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toon\Dropbox\Everest data\MATLAB\Data 24-7 2\"/>
    </mc:Choice>
  </mc:AlternateContent>
  <bookViews>
    <workbookView xWindow="0" yWindow="0" windowWidth="28800" windowHeight="14424"/>
  </bookViews>
  <sheets>
    <sheet name="20170724T1518-50ms-XSens-Positi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2216" i="1" l="1"/>
  <c r="P2215" i="1"/>
  <c r="P2214" i="1"/>
  <c r="P2213" i="1"/>
  <c r="P2212" i="1"/>
  <c r="P2211" i="1"/>
  <c r="P2210" i="1"/>
  <c r="P2209" i="1"/>
  <c r="P2208" i="1"/>
  <c r="P2207" i="1"/>
  <c r="O2207" i="1"/>
  <c r="P2206" i="1"/>
  <c r="O2206" i="1"/>
  <c r="P2205" i="1"/>
  <c r="O2205" i="1"/>
  <c r="P2204" i="1"/>
  <c r="O2204" i="1"/>
  <c r="P2203" i="1"/>
  <c r="O2203" i="1"/>
  <c r="P2202" i="1"/>
  <c r="O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410" i="1"/>
  <c r="P1409" i="1"/>
  <c r="P1408" i="1"/>
  <c r="P1407" i="1"/>
  <c r="P1406" i="1"/>
  <c r="P1405" i="1"/>
  <c r="P1404" i="1"/>
  <c r="P1403" i="1"/>
  <c r="P1402" i="1"/>
  <c r="P1401" i="1"/>
  <c r="O1401" i="1"/>
  <c r="P1400" i="1"/>
  <c r="O1400" i="1"/>
  <c r="P1399" i="1"/>
  <c r="P1398" i="1"/>
  <c r="P1397" i="1"/>
  <c r="P1396" i="1"/>
  <c r="P1395" i="1"/>
  <c r="P1394" i="1"/>
  <c r="P1393" i="1"/>
  <c r="P1392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1" i="1"/>
</calcChain>
</file>

<file path=xl/sharedStrings.xml><?xml version="1.0" encoding="utf-8"?>
<sst xmlns="http://schemas.openxmlformats.org/spreadsheetml/2006/main" count="65468" uniqueCount="64133">
  <si>
    <t>9763-20170724T151828.689122100.bin</t>
  </si>
  <si>
    <t>-621.692060392493 216.792925387734 -200.857675006306</t>
  </si>
  <si>
    <t>-643.377704921705 216.336055936948 -296.948923937414</t>
  </si>
  <si>
    <t>-660.281577197524 216.955066446466 -404.083761174049</t>
  </si>
  <si>
    <t>-672.793415346941 218.268747616425 -501.272914176005</t>
  </si>
  <si>
    <t>-682.588106925128 220.518425588142 -598.756290353412</t>
  </si>
  <si>
    <t>-693.564035956258 224.839072577069 -736.251181705874</t>
  </si>
  <si>
    <t>-677.390186245544 225.797448321612 -826.020248798719</t>
  </si>
  <si>
    <t>-695.318984495589 252.156859120984 -674.028629153484</t>
  </si>
  <si>
    <t>-753.458167604918 376.519258746312 -646.58281310402</t>
  </si>
  <si>
    <t>-740.290469991824 352.797654762905 -347.812145282312</t>
  </si>
  <si>
    <t>-528.957946809265 416.761569697165 -241.171696781122</t>
  </si>
  <si>
    <t>-682.105757723296 193.701427322357 -676.920320834646</t>
  </si>
  <si>
    <t>-697.170022097273 55.2395967614282 -662.760214351005</t>
  </si>
  <si>
    <t>-458.094926955437 129.052418589794 -377.487358157724</t>
  </si>
  <si>
    <t>-612.228669160727 295.510252593133 -203.032733363775</t>
  </si>
  <si>
    <t>-618.675252493889 310.222936694893 213.137921117639</t>
  </si>
  <si>
    <t>-627.086200144942 321.289229837371 619.212178039722</t>
  </si>
  <si>
    <t>-478.384801725168 332.244999691236 679.227713102948</t>
  </si>
  <si>
    <t>-631.128318814243 138.085304141273 -198.638594651525</t>
  </si>
  <si>
    <t>-637.558630394229 149.857686785398 217.625843468111</t>
  </si>
  <si>
    <t>-652.706982905669 158.189194975484 623.682047329572</t>
  </si>
  <si>
    <t>-503.839870078788 135.298753225496 679.794559546935</t>
  </si>
  <si>
    <t>9763-20170724T151828.756814700.bin</t>
  </si>
  <si>
    <t>-621.815591288458 216.809871032029 -200.873076834313</t>
  </si>
  <si>
    <t>-643.469374781326 216.353033268591 -296.97148780992</t>
  </si>
  <si>
    <t>-660.457121969239 216.908725146809 -404.093479092402</t>
  </si>
  <si>
    <t>-673.090154318418 218.133806064339 -501.268048203402</t>
  </si>
  <si>
    <t>-683.049389110237 220.260523654912 -598.737541490311</t>
  </si>
  <si>
    <t>-694.300709343173 224.368322479708 -736.216636449184</t>
  </si>
  <si>
    <t>-678.228865076739 225.211968792026 -826.005363007333</t>
  </si>
  <si>
    <t>-695.912211078457 251.786846529624 -674.034422240132</t>
  </si>
  <si>
    <t>-754.016480693462 376.188125951618 -646.653820774302</t>
  </si>
  <si>
    <t>-740.384001699649 352.954013882011 -347.865720746617</t>
  </si>
  <si>
    <t>-529.083430853554 416.679128631228 -241.019354094993</t>
  </si>
  <si>
    <t>-682.742376524328 193.318318730888 -676.859277610845</t>
  </si>
  <si>
    <t>-697.796232079585 54.8470315390534 -662.804990682387</t>
  </si>
  <si>
    <t>-458.56867315369 128.71502857305 -377.516571929137</t>
  </si>
  <si>
    <t>-612.372366223508 295.556895640401 -203.044673352019</t>
  </si>
  <si>
    <t>-618.958615553894 310.207608762383 213.125990288245</t>
  </si>
  <si>
    <t>-627.152066805449 321.320248106824 619.197563901434</t>
  </si>
  <si>
    <t>-478.463828707006 332.335797370058 679.234773622042</t>
  </si>
  <si>
    <t>-631.237299209426 138.0810602913 -198.649650196653</t>
  </si>
  <si>
    <t>-637.637645520348 149.845735640414 217.615456278776</t>
  </si>
  <si>
    <t>-652.606316521851 158.115369500586 623.682569481796</t>
  </si>
  <si>
    <t>-503.752866320527 135.212725964672 679.826293449806</t>
  </si>
  <si>
    <t>9763-20170724T151828.790907200.bin</t>
  </si>
  <si>
    <t>-621.889518437562 216.844869169418 -200.871409108818</t>
  </si>
  <si>
    <t>-643.510933599619 216.384876957865 -296.977044255614</t>
  </si>
  <si>
    <t>-660.51737096729 216.923039432765 -404.096121808108</t>
  </si>
  <si>
    <t>-673.188562851819 218.124308504457 -501.266088245189</t>
  </si>
  <si>
    <t>-683.206829389721 220.216806445515 -598.730239816279</t>
  </si>
  <si>
    <t>-694.562549273725 224.264610769314 -736.202633839426</t>
  </si>
  <si>
    <t>-678.54652707703 225.079714618757 -826.001297711001</t>
  </si>
  <si>
    <t>-696.118068257683 251.712362230155 -674.031886355468</t>
  </si>
  <si>
    <t>-754.209467253964 376.119342534595 -646.713330915016</t>
  </si>
  <si>
    <t>-740.433452037595 353.042854006137 -347.919676960266</t>
  </si>
  <si>
    <t>-529.102680717892 416.24910888038 -240.824911987934</t>
  </si>
  <si>
    <t>-682.967884720441 193.238542242078 -676.839797963952</t>
  </si>
  <si>
    <t>-698.029839252712 54.7477785298365 -662.844132615583</t>
  </si>
  <si>
    <t>-458.772265582752 128.554816596447 -377.574334769812</t>
  </si>
  <si>
    <t>-612.447942814831 295.586202704596 -203.04794066795</t>
  </si>
  <si>
    <t>-619.132381132545 310.210203308678 213.122071530459</t>
  </si>
  <si>
    <t>-627.179637828807 321.315001771563 619.195898663539</t>
  </si>
  <si>
    <t>-478.499794087815 332.404438921489 679.240312890477</t>
  </si>
  <si>
    <t>-631.307690072619 138.109475462295 -198.653076941696</t>
  </si>
  <si>
    <t>-637.671151291392 149.855485607063 217.613151234551</t>
  </si>
  <si>
    <t>-652.5580050851 158.08617668412 623.682899832643</t>
  </si>
  <si>
    <t>-503.70895886437 135.184781014703 679.838820249244</t>
  </si>
  <si>
    <t>9763-20170724T151828.855137900.bin</t>
  </si>
  <si>
    <t>-622.120773029305 216.881811682888 -200.879991717991</t>
  </si>
  <si>
    <t>-643.651054059648 216.403009236651 -297.006007295361</t>
  </si>
  <si>
    <t>-660.708649119921 216.904446924448 -404.117085857809</t>
  </si>
  <si>
    <t>-673.486898958894 218.058894690509 -501.273615732154</t>
  </si>
  <si>
    <t>-683.672272234028 220.087413954144 -598.72181363792</t>
  </si>
  <si>
    <t>-695.325803906784 224.02314955276 -736.172512853161</t>
  </si>
  <si>
    <t>-679.484877804199 224.806537712144 -826.002649067203</t>
  </si>
  <si>
    <t>-696.741111373546 251.522766847482 -674.021370794009</t>
  </si>
  <si>
    <t>-754.692804399617 375.993402814813 -646.704241574031</t>
  </si>
  <si>
    <t>-741.181625923198 352.76634990423 -347.909998255581</t>
  </si>
  <si>
    <t>-529.612436726092 410.589452619196 -238.274367712426</t>
  </si>
  <si>
    <t>-683.608085349966 193.044188928196 -676.809262101734</t>
  </si>
  <si>
    <t>-698.601098070191 54.5267209413553 -663.04334388347</t>
  </si>
  <si>
    <t>-459.537440164058 128.514448464542 -377.583388727239</t>
  </si>
  <si>
    <t>-612.737280917568 295.626898665809 -203.068330705616</t>
  </si>
  <si>
    <t>-619.470350822709 310.231461073844 213.101564433499</t>
  </si>
  <si>
    <t>-627.233237084703 321.323825859832 619.184566754461</t>
  </si>
  <si>
    <t>-478.572790413743 332.558835461134 679.249977116916</t>
  </si>
  <si>
    <t>-631.506530852713 138.128815778964 -198.658880298301</t>
  </si>
  <si>
    <t>-637.760615285437 149.855192574267 217.609564518065</t>
  </si>
  <si>
    <t>-652.459949506848 158.02916011576 623.675520002221</t>
  </si>
  <si>
    <t>-503.630123865559 135.069431647162 679.858569839823</t>
  </si>
  <si>
    <t>9763-20170724T151828.892216600.bin</t>
  </si>
  <si>
    <t>-622.234839153191 216.876826984178 -200.895127809965</t>
  </si>
  <si>
    <t>-643.7183126732 216.389204329332 -297.031605042765</t>
  </si>
  <si>
    <t>-660.819241330218 216.870752645672 -404.135979903896</t>
  </si>
  <si>
    <t>-673.674597445453 217.998920215502 -501.282576153706</t>
  </si>
  <si>
    <t>-683.974610488545 219.990274262648 -598.719507556678</t>
  </si>
  <si>
    <t>-695.828634651418 223.859418763559 -736.154977649248</t>
  </si>
  <si>
    <t>-680.079030491495 224.643693063503 -826.001126922882</t>
  </si>
  <si>
    <t>-697.152028540763 251.389429154981 -674.015242291517</t>
  </si>
  <si>
    <t>-755.057380424448 375.914883047942 -646.720863920139</t>
  </si>
  <si>
    <t>-741.504088620603 352.661052898045 -347.930615164375</t>
  </si>
  <si>
    <t>-529.504743153069 403.548330860219 -235.717660912223</t>
  </si>
  <si>
    <t>-684.025582423005 192.90891839245 -676.793692909138</t>
  </si>
  <si>
    <t>-699.015552253951 54.3989712372838 -663.117867768877</t>
  </si>
  <si>
    <t>-460.058404235398 128.420709762881 -377.497040938287</t>
  </si>
  <si>
    <t>-612.892556806009 295.628820803493 -203.079996176533</t>
  </si>
  <si>
    <t>-619.60611129521 310.231170701056 213.090248507115</t>
  </si>
  <si>
    <t>-627.264973274274 321.336800197095 619.180089900908</t>
  </si>
  <si>
    <t>-478.610201228138 332.612989974184 679.25175780268</t>
  </si>
  <si>
    <t>-631.583940756582 138.124312820732 -198.667917049682</t>
  </si>
  <si>
    <t>-637.829438610131 149.849718241873 217.6005874419</t>
  </si>
  <si>
    <t>-652.413825247941 158.008746581163 623.675193186921</t>
  </si>
  <si>
    <t>-503.588678054596 135.0464462965 679.869591588417</t>
  </si>
  <si>
    <t>9763-20170724T151828.925834100.bin</t>
  </si>
  <si>
    <t>-622.340317307972 216.797594536374 -200.907835076835</t>
  </si>
  <si>
    <t>-643.80727791753 216.302700259113 -297.04794959602</t>
  </si>
  <si>
    <t>-660.954592305726 216.753257410767 -404.144876543954</t>
  </si>
  <si>
    <t>-673.877007206008 217.840987780836 -501.283133004856</t>
  </si>
  <si>
    <t>-684.268407587222 219.777739483574 -598.711383984664</t>
  </si>
  <si>
    <t>-696.275943423492 223.553406489314 -736.136275659235</t>
  </si>
  <si>
    <t>-680.591642463278 224.340081568832 -825.993763794191</t>
  </si>
  <si>
    <t>-697.528731227773 251.125948211178 -674.013852207659</t>
  </si>
  <si>
    <t>-755.453935630496 375.643920186558 -646.792028366473</t>
  </si>
  <si>
    <t>-741.69674706223 352.747662333245 -347.983422673006</t>
  </si>
  <si>
    <t>-528.785363514786 394.249487340164 -233.653446222256</t>
  </si>
  <si>
    <t>-684.407801671474 192.642933693809 -676.767123984349</t>
  </si>
  <si>
    <t>-699.333404468594 54.1088569884871 -663.172376685539</t>
  </si>
  <si>
    <t>-460.570136925557 128.269649987635 -377.206429115512</t>
  </si>
  <si>
    <t>-613.030299914469 295.512495647252 -203.080162931454</t>
  </si>
  <si>
    <t>-619.75129106866 310.215868516765 213.086409240205</t>
  </si>
  <si>
    <t>-627.297793815957 321.347204603431 619.178714749704</t>
  </si>
  <si>
    <t>-478.647312696607 332.674585374586 679.251375254354</t>
  </si>
  <si>
    <t>-631.661241492728 138.06213177354 -198.678481914086</t>
  </si>
  <si>
    <t>-637.878762028605 149.786237424086 217.590573430141</t>
  </si>
  <si>
    <t>-652.369093296379 157.980750614654 623.670296879368</t>
  </si>
  <si>
    <t>-503.545348771776 135.024703264217 679.870939338692</t>
  </si>
  <si>
    <t>9763-20170724T151828.990113800.bin</t>
  </si>
  <si>
    <t>-622.61214892961 216.559018516283 -200.886892106044</t>
  </si>
  <si>
    <t>-644.08015779329 216.056752299609 -297.026790031329</t>
  </si>
  <si>
    <t>-661.324520937967 216.483241983936 -404.108375467439</t>
  </si>
  <si>
    <t>-674.372578308776 217.538203945662 -501.230078872119</t>
  </si>
  <si>
    <t>-684.926861047268 219.428239541322 -598.641723402741</t>
  </si>
  <si>
    <t>-697.202153872367 223.120763863365 -736.045088252015</t>
  </si>
  <si>
    <t>-681.645207363938 223.938468040341 -825.924541838885</t>
  </si>
  <si>
    <t>-698.342571362865 250.728926104434 -673.93638009775</t>
  </si>
  <si>
    <t>-756.060685790205 375.326519232282 -646.691969120193</t>
  </si>
  <si>
    <t>-742.48399376433 352.854005803541 -347.843049205629</t>
  </si>
  <si>
    <t>-526.719412992863 375.733816977897 -233.61891125224</t>
  </si>
  <si>
    <t>-685.209661264989 192.248207534203 -676.681207328786</t>
  </si>
  <si>
    <t>-700.038542386251 53.681006389384 -663.297716503873</t>
  </si>
  <si>
    <t>-461.869399014277 128.193852242215 -376.315762747752</t>
  </si>
  <si>
    <t>-613.38893871632 295.294903545612 -203.069344716331</t>
  </si>
  <si>
    <t>-620.007464221592 310.14158998639 213.093813885968</t>
  </si>
  <si>
    <t>-627.373027575254 321.378375270121 619.18977679119</t>
  </si>
  <si>
    <t>-478.724109841951 332.78399600435 679.251527145012</t>
  </si>
  <si>
    <t>-631.835233993853 137.837258959659 -198.691470956397</t>
  </si>
  <si>
    <t>-637.88577956066 149.605318577963 217.578740811764</t>
  </si>
  <si>
    <t>-652.292144839877 157.925332772315 623.657873041192</t>
  </si>
  <si>
    <t>-503.463870814146 134.979172709369 679.850584535023</t>
  </si>
  <si>
    <t>9763-20170724T151829.053306700.bin</t>
  </si>
  <si>
    <t>-623.004942343453 216.326796751701 -200.905557316157</t>
  </si>
  <si>
    <t>-644.520633658682 215.817029324874 -297.0347478433</t>
  </si>
  <si>
    <t>-661.910327209012 216.261165819521 -404.092747792783</t>
  </si>
  <si>
    <t>-675.128359624225 217.338475057983 -501.191218945264</t>
  </si>
  <si>
    <t>-685.891752217681 219.255199289082 -598.579591550146</t>
  </si>
  <si>
    <t>-698.503146092132 222.987593017491 -735.951292517745</t>
  </si>
  <si>
    <t>-683.083928532585 223.902748999787 -825.853604027229</t>
  </si>
  <si>
    <t>-699.528623092179 250.569201467981 -673.82884707023</t>
  </si>
  <si>
    <t>-757.206385352424 375.140728675545 -646.354776105032</t>
  </si>
  <si>
    <t>-743.109053876146 352.488055665805 -347.54372021874</t>
  </si>
  <si>
    <t>-524.303091896891 362.923043469051 -237.361736287487</t>
  </si>
  <si>
    <t>-686.328493782946 192.10615070007 -676.629114496636</t>
  </si>
  <si>
    <t>-700.962359511548 53.4867174597584 -663.548674014209</t>
  </si>
  <si>
    <t>-463.723319027508 128.407714664591 -375.457260442955</t>
  </si>
  <si>
    <t>-613.883906133266 295.038889845599 -203.055757233368</t>
  </si>
  <si>
    <t>-620.176356375316 310.084472248259 213.105325016363</t>
  </si>
  <si>
    <t>-627.451594262122 321.407025382593 619.201062643648</t>
  </si>
  <si>
    <t>-478.802429319752 332.895119975906 679.246488158628</t>
  </si>
  <si>
    <t>-632.109123249067 137.620588349756 -198.703307762711</t>
  </si>
  <si>
    <t>-637.922272496449 149.408341799426 217.569765775213</t>
  </si>
  <si>
    <t>-652.228872648637 157.86795890862 623.646799559239</t>
  </si>
  <si>
    <t>-503.387045442472 134.951341584972 679.815676480986</t>
  </si>
  <si>
    <t>9763-20170724T151829.085378000.bin</t>
  </si>
  <si>
    <t>-623.234717476925 216.227376368311 -200.912328876066</t>
  </si>
  <si>
    <t>-644.777782398271 215.705134208453 -297.035310028881</t>
  </si>
  <si>
    <t>-662.24175023982 216.167551126508 -404.081080970397</t>
  </si>
  <si>
    <t>-675.546091171628 217.272625990083 -501.167561798002</t>
  </si>
  <si>
    <t>-686.415793213998 219.227001191809 -598.543242156635</t>
  </si>
  <si>
    <t>-699.198609207279 223.022079952808 -735.897532287626</t>
  </si>
  <si>
    <t>-683.842497347114 224.026781544962 -825.809599226151</t>
  </si>
  <si>
    <t>-700.166791575911 250.570699174025 -673.75942251674</t>
  </si>
  <si>
    <t>-757.812012464366 375.126901321619 -646.18653686467</t>
  </si>
  <si>
    <t>-743.284859754573 352.870439644908 -347.366206027983</t>
  </si>
  <si>
    <t>-522.741327206809 356.474094709613 -240.256101161569</t>
  </si>
  <si>
    <t>-686.929677755099 192.118365606213 -676.606328751786</t>
  </si>
  <si>
    <t>-701.448007926368 53.4738930322567 -663.699512457106</t>
  </si>
  <si>
    <t>-464.681845096797 128.548691111948 -375.182113307726</t>
  </si>
  <si>
    <t>-614.193762649504 294.958724926623 -203.063132967467</t>
  </si>
  <si>
    <t>-620.296943104081 310.065246798792 213.098584012796</t>
  </si>
  <si>
    <t>-627.485466195508 321.426994211896 619.198643110223</t>
  </si>
  <si>
    <t>-478.839323880786 332.937508590607 679.247245589181</t>
  </si>
  <si>
    <t>-632.268513076186 137.507653748436 -198.701517996389</t>
  </si>
  <si>
    <t>-637.976908503312 149.311465837657 217.572512584137</t>
  </si>
  <si>
    <t>-652.204551233351 157.834595650457 623.643946376459</t>
  </si>
  <si>
    <t>-503.35056225331 134.95151095625 679.794214733019</t>
  </si>
  <si>
    <t>9763-20170724T151829.154538600.bin</t>
  </si>
  <si>
    <t>-623.756426944792 215.947824355318 -200.914643152573</t>
  </si>
  <si>
    <t>-645.338045761885 215.410638236466 -297.028825814498</t>
  </si>
  <si>
    <t>-662.945133436401 215.911882742343 -404.050994675981</t>
  </si>
  <si>
    <t>-676.421807625033 217.070102556955 -501.112957790222</t>
  </si>
  <si>
    <t>-687.508182943452 219.092800976672 -598.462941620305</t>
  </si>
  <si>
    <t>-700.643785753924 222.998148042926 -735.780838724324</t>
  </si>
  <si>
    <t>-685.405942402591 224.241610252593 -825.710118748568</t>
  </si>
  <si>
    <t>-701.491446391122 250.487843277784 -673.614956527214</t>
  </si>
  <si>
    <t>-758.913573609691 375.094795216556 -645.811263620237</t>
  </si>
  <si>
    <t>-743.49588687812 353.433084944432 -346.991851138912</t>
  </si>
  <si>
    <t>-520.098821600551 346.941351790913 -246.112556126379</t>
  </si>
  <si>
    <t>-688.183488157909 192.055907754212 -676.549752108325</t>
  </si>
  <si>
    <t>-702.48611504705 53.3590162941 -663.986535540104</t>
  </si>
  <si>
    <t>-466.435881556403 128.746520813706 -374.664051967592</t>
  </si>
  <si>
    <t>-614.801090420451 294.66858699795 -203.07215486717</t>
  </si>
  <si>
    <t>-620.552736519306 309.969523650482 213.087408093926</t>
  </si>
  <si>
    <t>-627.555219367951 321.477899788449 619.188703983421</t>
  </si>
  <si>
    <t>-478.91411914459 333.01650109157 679.244364577298</t>
  </si>
  <si>
    <t>-632.662924767725 137.234853992702 -198.719136061595</t>
  </si>
  <si>
    <t>-638.066063834553 149.084167435162 217.557687419961</t>
  </si>
  <si>
    <t>-652.151488045969 157.769981437821 623.63070311715</t>
  </si>
  <si>
    <t>-503.271939835164 134.967823731723 679.746140937002</t>
  </si>
  <si>
    <t>9763-20170724T151829.187627200.bin</t>
  </si>
  <si>
    <t>-624.026766065391 215.806651663304 -200.90914245699</t>
  </si>
  <si>
    <t>-645.640170726916 215.258270871984 -297.016137551035</t>
  </si>
  <si>
    <t>-663.325317318876 215.788998143105 -404.025302275513</t>
  </si>
  <si>
    <t>-676.891692415368 216.988356266284 -501.074261171432</t>
  </si>
  <si>
    <t>-688.087789023558 219.066047220308 -598.410512890166</t>
  </si>
  <si>
    <t>-701.39994422375 223.061661810399 -735.708805257154</t>
  </si>
  <si>
    <t>-686.238806288614 224.45247419252 -825.64877663951</t>
  </si>
  <si>
    <t>-702.184012931046 250.506658232271 -673.522427857924</t>
  </si>
  <si>
    <t>-759.459686688117 375.161057827514 -645.567274823629</t>
  </si>
  <si>
    <t>-743.545853894522 353.365565475073 -346.783681245957</t>
  </si>
  <si>
    <t>-518.910624458008 342.867372002404 -249.040116464691</t>
  </si>
  <si>
    <t>-688.847153035752 192.084358043677 -676.515649336901</t>
  </si>
  <si>
    <t>-703.03869701989 53.3543275849413 -664.136333399858</t>
  </si>
  <si>
    <t>-467.223173047327 128.919222971712 -374.497073049413</t>
  </si>
  <si>
    <t>-615.162877094324 294.519331974427 -203.068637430887</t>
  </si>
  <si>
    <t>-620.667534225128 309.923710712734 213.090460725446</t>
  </si>
  <si>
    <t>-627.59324605413 321.500045733881 619.193768439265</t>
  </si>
  <si>
    <t>-478.952719116528 333.066749016939 679.24544314267</t>
  </si>
  <si>
    <t>-632.880678373237 137.098479390117 -198.716384143717</t>
  </si>
  <si>
    <t>-638.102352575145 148.955969144829 217.562573766186</t>
  </si>
  <si>
    <t>-652.129207306961 157.741396294561 623.626819510739</t>
  </si>
  <si>
    <t>-503.23401262587 134.987688205741 679.720417586981</t>
  </si>
  <si>
    <t>9763-20170724T151829.256830100.bin</t>
  </si>
  <si>
    <t>-624.60195008235 215.454083791626 -200.903895924962</t>
  </si>
  <si>
    <t>-646.227510643359 214.896342713825 -297.008160676809</t>
  </si>
  <si>
    <t>-663.983775475295 215.5316686745 -404.004931360255</t>
  </si>
  <si>
    <t>-677.642500716528 216.869556570941 -501.03926121035</t>
  </si>
  <si>
    <t>-688.961950679097 219.127620112371 -598.357156594902</t>
  </si>
  <si>
    <t>-702.48308460499 223.419566933086 -735.626057372558</t>
  </si>
  <si>
    <t>-687.436363530796 225.189370856499 -825.578613635287</t>
  </si>
  <si>
    <t>-703.203385566687 250.723003520863 -673.376506541006</t>
  </si>
  <si>
    <t>-760.303301695009 375.396501961885 -645.128617319413</t>
  </si>
  <si>
    <t>-744.554923385783 353.066003377133 -346.375665039085</t>
  </si>
  <si>
    <t>-517.654646530929 337.838987913481 -254.672852135549</t>
  </si>
  <si>
    <t>-689.809305529569 192.32185331356 -676.521793489789</t>
  </si>
  <si>
    <t>-703.837495041509 53.5432800190567 -664.543111842434</t>
  </si>
  <si>
    <t>-468.292085764419 128.883359704252 -374.457136552209</t>
  </si>
  <si>
    <t>-615.839254818963 294.184606610549 -203.058091254028</t>
  </si>
  <si>
    <t>-620.921216427014 309.776945291788 213.099456260232</t>
  </si>
  <si>
    <t>-627.665986159221 321.548769427226 619.201222127606</t>
  </si>
  <si>
    <t>-479.024618752204 333.164413935271 679.24135793714</t>
  </si>
  <si>
    <t>-633.347954204426 136.745834401316 -198.717838656352</t>
  </si>
  <si>
    <t>-638.160135800782 148.650593000229 217.564625255201</t>
  </si>
  <si>
    <t>-652.083921583969 157.676220695248 623.620635137996</t>
  </si>
  <si>
    <t>-503.16134487991 134.982017959199 679.665624010848</t>
  </si>
  <si>
    <t>9763-20170724T151829.289919300.bin</t>
  </si>
  <si>
    <t>-624.861035315599 215.263727061502 -200.916464766287</t>
  </si>
  <si>
    <t>-646.501960820387 214.70933853608 -297.017281033724</t>
  </si>
  <si>
    <t>-664.281946850022 215.42554967033 -404.009638182509</t>
  </si>
  <si>
    <t>-677.968182647521 216.867429921866 -501.038458921149</t>
  </si>
  <si>
    <t>-689.323331076692 219.260183009743 -598.348987032501</t>
  </si>
  <si>
    <t>-702.905309077928 223.773931229764 -735.604926334652</t>
  </si>
  <si>
    <t>-687.88476155857 225.797405604785 -825.556407263529</t>
  </si>
  <si>
    <t>-703.625427084555 250.970352023575 -673.308417643716</t>
  </si>
  <si>
    <t>-760.756417340359 375.581044521222 -644.880380159541</t>
  </si>
  <si>
    <t>-745.255367382409 352.768415941074 -346.151000974159</t>
  </si>
  <si>
    <t>-517.409452648278 335.808315347049 -257.136377107232</t>
  </si>
  <si>
    <t>-690.177931993897 192.587092427143 -676.559128694271</t>
  </si>
  <si>
    <t>-704.108869178152 53.7781314640672 -664.800585917161</t>
  </si>
  <si>
    <t>-468.630527409909 128.739412325231 -374.514494278844</t>
  </si>
  <si>
    <t>-616.174764456149 293.987025405796 -203.049547188647</t>
  </si>
  <si>
    <t>-621.007187314126 309.709704872079 213.105995591029</t>
  </si>
  <si>
    <t>-627.701370284826 321.571421652973 619.205204437143</t>
  </si>
  <si>
    <t>-479.060590349652 333.212952750299 679.241761159847</t>
  </si>
  <si>
    <t>-633.554597246327 136.54455328823 -198.729468555771</t>
  </si>
  <si>
    <t>-638.150280961304 148.483442187399 217.5544938612</t>
  </si>
  <si>
    <t>-652.066209400267 157.648260133703 623.611588676721</t>
  </si>
  <si>
    <t>-503.124614190853 134.993363783983 679.621933982063</t>
  </si>
  <si>
    <t>9763-20170724T151829.354082300.bin</t>
  </si>
  <si>
    <t>-625.465712618558 214.772298542579 -200.884621890696</t>
  </si>
  <si>
    <t>-647.102931005008 214.221215703599 -296.986259298928</t>
  </si>
  <si>
    <t>-664.88465481231 215.136634493699 -403.976882131755</t>
  </si>
  <si>
    <t>-678.583285577688 216.837782222029 -500.999747478099</t>
  </si>
  <si>
    <t>-689.96700466471 219.568836102894 -598.29798694303</t>
  </si>
  <si>
    <t>-703.611294175193 224.641907573479 -735.528137987478</t>
  </si>
  <si>
    <t>-688.609416735702 227.330380222035 -825.465388409466</t>
  </si>
  <si>
    <t>-704.377105605882 251.56659766494 -673.114413515442</t>
  </si>
  <si>
    <t>-761.765251585354 375.936147821226 -644.16579573963</t>
  </si>
  <si>
    <t>-746.068345801948 351.73763325824 -345.555556374365</t>
  </si>
  <si>
    <t>-516.81708336562 331.461479185533 -260.952143413135</t>
  </si>
  <si>
    <t>-690.78313666753 193.232357918772 -676.622521689547</t>
  </si>
  <si>
    <t>-704.416123387642 54.3477059232871 -665.457423462857</t>
  </si>
  <si>
    <t>-469.1889506226 128.566386571162 -374.59387854562</t>
  </si>
  <si>
    <t>-617.018395947131 293.503138708591 -203.013754023994</t>
  </si>
  <si>
    <t>-621.068658874099 309.589558612946 213.136245913637</t>
  </si>
  <si>
    <t>-627.771396689582 321.621950133491 619.230243147602</t>
  </si>
  <si>
    <t>-479.124159524208 333.292204235439 679.2453590211</t>
  </si>
  <si>
    <t>-633.94290829582 136.097403155826 -198.750252203619</t>
  </si>
  <si>
    <t>-638.094160964595 148.089466994531 217.536828647753</t>
  </si>
  <si>
    <t>-652.035923816638 157.621452896323 623.588955512563</t>
  </si>
  <si>
    <t>-503.050258013162 135.076739148985 679.526479724573</t>
  </si>
  <si>
    <t>9763-20170724T151829.391181500.bin</t>
  </si>
  <si>
    <t>-625.755476495923 214.535836946669 -200.890961244443</t>
  </si>
  <si>
    <t>-647.425783551459 213.981967757595 -296.985143192512</t>
  </si>
  <si>
    <t>-665.186441885169 215.04029028397 -403.977913620922</t>
  </si>
  <si>
    <t>-678.848926902739 216.932328143953 -501.002425697907</t>
  </si>
  <si>
    <t>-690.18347321356 219.916822157006 -598.298918102632</t>
  </si>
  <si>
    <t>-703.748524936926 225.414084847311 -735.520567289994</t>
  </si>
  <si>
    <t>-688.737104613787 228.588251902254 -825.440440195362</t>
  </si>
  <si>
    <t>-704.596248844792 252.134755859785 -673.020193189724</t>
  </si>
  <si>
    <t>-762.059136120936 376.384702310678 -643.690459094916</t>
  </si>
  <si>
    <t>-745.834871617737 351.266906132145 -345.184335583931</t>
  </si>
  <si>
    <t>-516.153498076932 329.574149652838 -262.112764646699</t>
  </si>
  <si>
    <t>-690.908505318026 193.833501606861 -676.708935103673</t>
  </si>
  <si>
    <t>-704.379124257404 54.9020379150779 -665.91344493579</t>
  </si>
  <si>
    <t>-469.232108350991 128.641376527721 -374.733854242552</t>
  </si>
  <si>
    <t>-617.475221156448 293.327380115123 -202.998510191542</t>
  </si>
  <si>
    <t>-621.066710177438 309.450635251185 213.154292076705</t>
  </si>
  <si>
    <t>-627.804116916471 321.636809502692 619.245563281357</t>
  </si>
  <si>
    <t>-479.153886654153 333.336872750933 679.247326156443</t>
  </si>
  <si>
    <t>-634.064764798824 135.842775510112 -198.759877013536</t>
  </si>
  <si>
    <t>-638.054682163689 147.8934715425 217.527068822054</t>
  </si>
  <si>
    <t>-652.021801717498 157.620994633513 623.567748259541</t>
  </si>
  <si>
    <t>-503.011676041388 135.139404504563 679.465506543303</t>
  </si>
  <si>
    <t>9763-20170724T151829.452371600.bin</t>
  </si>
  <si>
    <t>-626.130042859389 213.854079922444 -200.901793919325</t>
  </si>
  <si>
    <t>-647.786803669202 213.290738578813 -296.999028137261</t>
  </si>
  <si>
    <t>-665.474269461731 214.653707136695 -404.000449183349</t>
  </si>
  <si>
    <t>-679.06005102098 216.949111075396 -501.026980945352</t>
  </si>
  <si>
    <t>-690.315331717794 220.465709067606 -598.314918868334</t>
  </si>
  <si>
    <t>-703.77372045823 226.847308290979 -735.508734926034</t>
  </si>
  <si>
    <t>-688.80527217963 231.347620043625 -825.379207377611</t>
  </si>
  <si>
    <t>-704.746622689818 253.146003170477 -672.831551018754</t>
  </si>
  <si>
    <t>-762.219560084074 377.163600017574 -642.544491078065</t>
  </si>
  <si>
    <t>-745.956090397179 349.041700216468 -344.30863012347</t>
  </si>
  <si>
    <t>-516.151350350528 326.332705755656 -261.852025514522</t>
  </si>
  <si>
    <t>-690.90284561735 194.906793440079 -676.898690498327</t>
  </si>
  <si>
    <t>-703.972834129161 55.8708450914396 -667.013168892371</t>
  </si>
  <si>
    <t>-469.253551540803 128.838674881257 -375.109718719025</t>
  </si>
  <si>
    <t>-618.10607745068 292.604924526592 -202.949482915903</t>
  </si>
  <si>
    <t>-621.195553015979 308.969979039346 213.197896622802</t>
  </si>
  <si>
    <t>-627.836254968415 321.577363924617 619.281599827136</t>
  </si>
  <si>
    <t>-479.192030158347 333.539137894074 679.246676503481</t>
  </si>
  <si>
    <t>-634.109871047746 135.138324947973 -198.804576809331</t>
  </si>
  <si>
    <t>-637.875119757856 147.393562315212 217.478505556654</t>
  </si>
  <si>
    <t>-651.99464942016 157.614557263406 623.512830387973</t>
  </si>
  <si>
    <t>-502.929025215147 135.323247225656 679.33879579249</t>
  </si>
  <si>
    <t>9763-20170724T151829.490473700.bin</t>
  </si>
  <si>
    <t>-626.101466158072 213.324524061291 -200.908497460131</t>
  </si>
  <si>
    <t>-647.769907641492 212.787666996215 -297.003159899387</t>
  </si>
  <si>
    <t>-665.431536703113 214.364606527601 -404.006003273721</t>
  </si>
  <si>
    <t>-678.985645447881 216.928233214537 -501.030170816274</t>
  </si>
  <si>
    <t>-690.205494098335 220.787814276978 -598.30927044109</t>
  </si>
  <si>
    <t>-703.614222954351 227.731039768668 -735.480656115039</t>
  </si>
  <si>
    <t>-688.654943573381 233.061400937314 -825.307292954866</t>
  </si>
  <si>
    <t>-704.632691069129 253.767386661168 -672.69479825484</t>
  </si>
  <si>
    <t>-761.905210473197 377.738139878846 -641.826273028104</t>
  </si>
  <si>
    <t>-745.99505398404 347.003613112269 -343.829147293985</t>
  </si>
  <si>
    <t>-516.302676316407 324.166769396158 -261.095352840285</t>
  </si>
  <si>
    <t>-690.741659961863 195.556498685198 -676.999112491479</t>
  </si>
  <si>
    <t>-703.698821913897 56.4773978339631 -667.649800636134</t>
  </si>
  <si>
    <t>-469.135748215444 128.646154944954 -375.489729532946</t>
  </si>
  <si>
    <t>-618.229149665673 292.040620965089 -202.902449638309</t>
  </si>
  <si>
    <t>-621.271220790407 308.644220632369 213.23583115798</t>
  </si>
  <si>
    <t>-627.85157244922 321.534130826115 619.313865580394</t>
  </si>
  <si>
    <t>-479.209376248968 333.660062981628 679.250957944078</t>
  </si>
  <si>
    <t>-633.945939464965 134.621235667368 -198.83781820586</t>
  </si>
  <si>
    <t>-637.761140997876 147.032676227668 217.440233477945</t>
  </si>
  <si>
    <t>-651.983174295649 157.592280493297 623.4763188961</t>
  </si>
  <si>
    <t>-502.890042599732 135.41785954802 679.275377361082</t>
  </si>
  <si>
    <t>9763-20170724T151829.553647900.bin</t>
  </si>
  <si>
    <t>-625.871548339813 211.864907950714 -200.868864065394</t>
  </si>
  <si>
    <t>-647.629786060713 211.454524444702 -296.943927314694</t>
  </si>
  <si>
    <t>-665.278581713055 213.662297987711 -403.93763312291</t>
  </si>
  <si>
    <t>-678.796088679936 216.997683644385 -500.943555077238</t>
  </si>
  <si>
    <t>-689.967070712894 221.831960151955 -598.184622485995</t>
  </si>
  <si>
    <t>-703.306173960438 230.361723815563 -735.273524614885</t>
  </si>
  <si>
    <t>-688.372709115499 237.477467538732 -824.980465797086</t>
  </si>
  <si>
    <t>-704.401930725701 255.658814550252 -672.187246551367</t>
  </si>
  <si>
    <t>-761.130591212756 379.485092547106 -639.798869701043</t>
  </si>
  <si>
    <t>-746.196229978944 342.78021262353 -342.427560333979</t>
  </si>
  <si>
    <t>-516.830473173864 319.580908957066 -258.89215597952</t>
  </si>
  <si>
    <t>-690.417882208622 197.523795195209 -677.165238468936</t>
  </si>
  <si>
    <t>-703.167667443014 58.3273838196617 -669.293936019337</t>
  </si>
  <si>
    <t>-469.035578310308 128.07233668933 -376.488804464604</t>
  </si>
  <si>
    <t>-618.073828428127 290.508858719642 -202.74982935757</t>
  </si>
  <si>
    <t>-621.293420812464 307.837206291608 213.357565517464</t>
  </si>
  <si>
    <t>-627.917625340537 321.482906852202 619.409159263712</t>
  </si>
  <si>
    <t>-479.262181444659 333.799410101842 679.274527682329</t>
  </si>
  <si>
    <t>-633.658897882053 133.197598614488 -198.919452728208</t>
  </si>
  <si>
    <t>-637.59279606322 146.020947347764 217.345054601113</t>
  </si>
  <si>
    <t>-651.965166594439 157.498895739754 623.383133901915</t>
  </si>
  <si>
    <t>-502.825238556123 135.508912231029 679.130087819155</t>
  </si>
  <si>
    <t>9763-20170724T151829.592754900.bin</t>
  </si>
  <si>
    <t>-625.773460775647 210.968396156881 -200.805320809865</t>
  </si>
  <si>
    <t>-647.605505644726 210.673226468131 -296.864062130874</t>
  </si>
  <si>
    <t>-665.267338179664 213.318857138213 -403.845581213763</t>
  </si>
  <si>
    <t>-678.782501020564 217.179130760135 -500.832509468243</t>
  </si>
  <si>
    <t>-689.945863573644 222.668185743813 -598.039733432302</t>
  </si>
  <si>
    <t>-703.27694921077 232.257901851798 -735.059123646203</t>
  </si>
  <si>
    <t>-688.366484163285 240.275061801469 -824.694042492702</t>
  </si>
  <si>
    <t>-704.413915677613 257.057054308307 -671.776344646895</t>
  </si>
  <si>
    <t>-760.915324077613 380.716000264786 -638.392381723386</t>
  </si>
  <si>
    <t>-746.499610793021 340.682815564224 -341.425206806148</t>
  </si>
  <si>
    <t>-517.092570107116 317.038151323874 -258.12852271259</t>
  </si>
  <si>
    <t>-690.354500220103 198.981067369068 -677.208893116639</t>
  </si>
  <si>
    <t>-702.973929333827 59.7170531775942 -670.310613701072</t>
  </si>
  <si>
    <t>-469.273955063651 127.899328581465 -376.861733036955</t>
  </si>
  <si>
    <t>-617.946230721792 289.616017614042 -202.623628304177</t>
  </si>
  <si>
    <t>-621.210525698453 307.358728082455 213.466018945681</t>
  </si>
  <si>
    <t>-627.976687698514 321.469016495155 619.492117708487</t>
  </si>
  <si>
    <t>-479.297453404976 333.801485101949 679.295120093796</t>
  </si>
  <si>
    <t>-633.64209223093 132.320797692396 -198.954288832592</t>
  </si>
  <si>
    <t>-637.498630684277 145.411559163076 217.302545031092</t>
  </si>
  <si>
    <t>-651.955799506993 157.442080126942 623.327554983611</t>
  </si>
  <si>
    <t>-502.794580093893 135.517509718612 679.043321841382</t>
  </si>
  <si>
    <t>9763-20170724T151829.655927700.bin</t>
  </si>
  <si>
    <t>-625.647407136426 208.908069339096 -200.67921638316</t>
  </si>
  <si>
    <t>-647.644064211683 208.912781992339 -296.700795107798</t>
  </si>
  <si>
    <t>-665.365307043335 212.61987460305 -403.640967226798</t>
  </si>
  <si>
    <t>-678.917020335579 217.739832808047 -500.564390135339</t>
  </si>
  <si>
    <t>-690.120473086897 224.790904734693 -597.666248839847</t>
  </si>
  <si>
    <t>-703.531480638108 236.898641086542 -734.478328429553</t>
  </si>
  <si>
    <t>-688.715855283328 246.652160899658 -823.956709681125</t>
  </si>
  <si>
    <t>-704.70007612125 260.512494543016 -670.744350015968</t>
  </si>
  <si>
    <t>-760.607730702946 383.796809125244 -635.003629159348</t>
  </si>
  <si>
    <t>-747.691428339013 336.855836571706 -338.980424119749</t>
  </si>
  <si>
    <t>-517.544793942537 311.337404138643 -258.31865376054</t>
  </si>
  <si>
    <t>-690.506758081463 202.58095668706 -677.262497154067</t>
  </si>
  <si>
    <t>-702.925371229032 63.214590461075 -672.785357249739</t>
  </si>
  <si>
    <t>-470.363730578941 127.480995059245 -377.623990943894</t>
  </si>
  <si>
    <t>-617.60407335529 287.573098501454 -202.314653067514</t>
  </si>
  <si>
    <t>-620.967737243304 306.178855563473 213.736443438509</t>
  </si>
  <si>
    <t>-628.116309945942 321.461362881613 619.665243481557</t>
  </si>
  <si>
    <t>-479.377202228028 333.73408335782 679.331373650696</t>
  </si>
  <si>
    <t>-633.697775283766 130.264477030704 -199.026218772303</t>
  </si>
  <si>
    <t>-637.348162453751 143.975222070706 217.212522283363</t>
  </si>
  <si>
    <t>-651.963967455985 157.28442968072 623.19020320509</t>
  </si>
  <si>
    <t>-502.764786347177 135.393044576589 678.817302472996</t>
  </si>
  <si>
    <t>9763-20170724T151829.689023700.bin</t>
  </si>
  <si>
    <t>-625.588214392474 207.740305188719 -200.644224344368</t>
  </si>
  <si>
    <t>-647.643657980488 207.901688314656 -296.652178768361</t>
  </si>
  <si>
    <t>-665.382710608164 212.17034375919 -403.568538846456</t>
  </si>
  <si>
    <t>-678.948570904533 217.956408309162 -500.452502664994</t>
  </si>
  <si>
    <t>-690.17516532632 225.831926761043 -597.488152489224</t>
  </si>
  <si>
    <t>-703.638553538881 239.266990098671 -734.171113973701</t>
  </si>
  <si>
    <t>-688.850284947667 249.833571140146 -823.561723778489</t>
  </si>
  <si>
    <t>-704.803206613098 262.255835665849 -670.209053736365</t>
  </si>
  <si>
    <t>-760.273105297341 385.379966514033 -633.230905091939</t>
  </si>
  <si>
    <t>-748.284966639041 334.311331854869 -337.852674176325</t>
  </si>
  <si>
    <t>-517.808246187833 307.299258138415 -258.632576304752</t>
  </si>
  <si>
    <t>-690.57147099055 204.400871182281 -677.297699725896</t>
  </si>
  <si>
    <t>-702.888236121169 64.9971210267304 -674.166465680871</t>
  </si>
  <si>
    <t>-471.021585418915 126.845790887914 -378.097069642841</t>
  </si>
  <si>
    <t>-617.487747254634 286.425336439798 -202.156054748889</t>
  </si>
  <si>
    <t>-620.856741119362 305.496231781655 213.873915183834</t>
  </si>
  <si>
    <t>-628.18539251455 321.45640965877 619.75349603613</t>
  </si>
  <si>
    <t>-479.416779895249 333.692715005739 679.35367819595</t>
  </si>
  <si>
    <t>-633.720525618076 129.119900661932 -199.088995873339</t>
  </si>
  <si>
    <t>-637.278413414573 143.16291363298 217.139440171685</t>
  </si>
  <si>
    <t>-651.968792397487 157.198524331388 623.104536686755</t>
  </si>
  <si>
    <t>-502.737608467242 135.404414473624 678.683940141017</t>
  </si>
  <si>
    <t>9763-20170724T151829.756197000.bin</t>
  </si>
  <si>
    <t>-625.451312408478 205.153048370282 -200.587130295074</t>
  </si>
  <si>
    <t>-647.497233852107 205.657706289834 -296.596100128309</t>
  </si>
  <si>
    <t>-665.230598762227 211.074865409488 -403.461339794777</t>
  </si>
  <si>
    <t>-678.826632977767 218.206310459006 -500.251368554972</t>
  </si>
  <si>
    <t>-690.139713140597 227.731066385538 -597.129012385836</t>
  </si>
  <si>
    <t>-703.804040883364 243.803215158976 -733.507184662577</t>
  </si>
  <si>
    <t>-689.050739977953 255.847389685005 -822.716261093613</t>
  </si>
  <si>
    <t>-704.898284698948 265.546210712084 -669.109574406003</t>
  </si>
  <si>
    <t>-759.13325911955 388.415471785776 -629.587889065805</t>
  </si>
  <si>
    <t>-747.832815013317 329.47077075867 -335.652698564111</t>
  </si>
  <si>
    <t>-516.407859812449 298.339443257113 -260.830773471365</t>
  </si>
  <si>
    <t>-690.629740069188 207.851506133663 -677.338604038955</t>
  </si>
  <si>
    <t>-702.617800431151 68.3811254425891 -677.00002723081</t>
  </si>
  <si>
    <t>-472.497323934908 124.84775425486 -378.887061305209</t>
  </si>
  <si>
    <t>-617.099329087784 283.76669087292 -201.829632760038</t>
  </si>
  <si>
    <t>-620.800620369566 303.945770904005 214.145277994441</t>
  </si>
  <si>
    <t>-628.310117448647 321.399073722612 619.933048993387</t>
  </si>
  <si>
    <t>-479.49318789345 333.676091026389 679.403975972171</t>
  </si>
  <si>
    <t>-633.750428495174 126.604361417233 -199.266138383473</t>
  </si>
  <si>
    <t>-637.01740045328 141.299507424721 216.942199212006</t>
  </si>
  <si>
    <t>-651.974257371355 156.987041251002 622.890712688493</t>
  </si>
  <si>
    <t>-502.683401176663 135.367382465008 678.377957228039</t>
  </si>
  <si>
    <t>9763-20170724T151829.788283400.bin</t>
  </si>
  <si>
    <t>-625.363912246595 203.692113207245 -200.536925536498</t>
  </si>
  <si>
    <t>-647.385345578429 204.39440382778 -296.550292793063</t>
  </si>
  <si>
    <t>-665.135393669715 210.420115081541 -403.380261147862</t>
  </si>
  <si>
    <t>-678.780826144054 218.254970097946 -500.108761469257</t>
  </si>
  <si>
    <t>-690.188083106027 228.632797029848 -596.887745592205</t>
  </si>
  <si>
    <t>-704.041833927602 246.06015816114 -733.080276188265</t>
  </si>
  <si>
    <t>-689.31835191147 258.794756902559 -822.198379118576</t>
  </si>
  <si>
    <t>-705.053878315813 267.159899137964 -668.467747283382</t>
  </si>
  <si>
    <t>-758.472765430427 389.916422969104 -627.528133317456</t>
  </si>
  <si>
    <t>-747.074964397556 326.957294966252 -334.430463751834</t>
  </si>
  <si>
    <t>-515.10799985582 293.497194872934 -262.342001470436</t>
  </si>
  <si>
    <t>-690.782263760874 209.553667096863 -677.290767349657</t>
  </si>
  <si>
    <t>-702.587240024183 70.0626727936669 -678.479484521015</t>
  </si>
  <si>
    <t>-473.465781791762 123.851552583523 -379.223424469404</t>
  </si>
  <si>
    <t>-616.92915307813 282.233441425042 -201.634182015117</t>
  </si>
  <si>
    <t>-620.792385995373 303.094331645565 214.305581566572</t>
  </si>
  <si>
    <t>-628.371135820183 321.335531327003 620.042724491936</t>
  </si>
  <si>
    <t>-479.530861451423 333.713070057336 679.434345978307</t>
  </si>
  <si>
    <t>-633.749865198637 125.203830596675 -199.364168033708</t>
  </si>
  <si>
    <t>-636.853405266248 140.228520045018 216.833621219573</t>
  </si>
  <si>
    <t>-651.982586140912 156.848178067828 622.763194017227</t>
  </si>
  <si>
    <t>-502.663160593432 135.293302116266 678.198707591546</t>
  </si>
  <si>
    <t>9763-20170724T151829.856471800.bin</t>
  </si>
  <si>
    <t>-625.111225860255 200.478798940449 -200.431389674971</t>
  </si>
  <si>
    <t>-647.094779524565 201.687443677824 -296.448300725749</t>
  </si>
  <si>
    <t>-664.919838474294 209.067926920821 -403.180675133385</t>
  </si>
  <si>
    <t>-678.714394762956 218.438702157871 -499.751468197593</t>
  </si>
  <si>
    <t>-690.373536562137 230.654795909685 -596.285510322549</t>
  </si>
  <si>
    <t>-704.710024258974 250.980086400798 -732.025476840102</t>
  </si>
  <si>
    <t>-690.033612864124 265.086714485677 -820.944629059801</t>
  </si>
  <si>
    <t>-705.47556863834 270.702303329014 -666.975937987854</t>
  </si>
  <si>
    <t>-756.95646001722 393.157934792674 -622.839591614663</t>
  </si>
  <si>
    <t>-745.187515853049 322.177221973156 -331.595337324819</t>
  </si>
  <si>
    <t>-512.317638422355 284.027130535463 -264.953057099286</t>
  </si>
  <si>
    <t>-691.270184486455 213.289218775068 -677.073142639298</t>
  </si>
  <si>
    <t>-702.935317172292 73.8310221917081 -681.504003675619</t>
  </si>
  <si>
    <t>-475.421391930277 122.169097102623 -380.153779817408</t>
  </si>
  <si>
    <t>-616.342165284752 278.790221410549 -201.174158366812</t>
  </si>
  <si>
    <t>-620.805469499429 301.268527486606 214.675337618794</t>
  </si>
  <si>
    <t>-628.508951591963 321.214139040327 620.283113587704</t>
  </si>
  <si>
    <t>-479.6140998372 333.785464377035 679.497059851089</t>
  </si>
  <si>
    <t>-633.890492212809 122.168429210366 -199.613576289</t>
  </si>
  <si>
    <t>-636.432468078749 137.759278063514 216.567202685237</t>
  </si>
  <si>
    <t>-652.017391894523 156.481779282914 622.45214055224</t>
  </si>
  <si>
    <t>-502.633585603699 135.025141633025 677.752196086895</t>
  </si>
  <si>
    <t>9763-20170724T151829.889561400.bin</t>
  </si>
  <si>
    <t>-625.040598090492 198.78431219753 -200.390047801905</t>
  </si>
  <si>
    <t>-647.104760257828 200.321903799061 -296.383826481502</t>
  </si>
  <si>
    <t>-665.050901659627 208.434900256016 -403.04273706523</t>
  </si>
  <si>
    <t>-678.984624810016 218.613014543359 -499.511693214695</t>
  </si>
  <si>
    <t>-690.823086580764 231.779112346903 -595.898938396929</t>
  </si>
  <si>
    <t>-705.464410609271 253.587515223407 -731.375989506175</t>
  </si>
  <si>
    <t>-690.82478354666 268.412009465784 -820.184312681266</t>
  </si>
  <si>
    <t>-706.049431028664 272.605931015435 -666.115322350772</t>
  </si>
  <si>
    <t>-756.585518047301 394.903471559289 -620.431993485145</t>
  </si>
  <si>
    <t>-744.815044841162 320.562367044298 -330.027370531821</t>
  </si>
  <si>
    <t>-511.593798037426 280.288813927378 -265.911089614715</t>
  </si>
  <si>
    <t>-691.935610953086 215.289220381936 -676.867182144145</t>
  </si>
  <si>
    <t>-703.666649650621 75.9167181370819 -682.922108575822</t>
  </si>
  <si>
    <t>-476.634670392614 121.667641325169 -380.783113347024</t>
  </si>
  <si>
    <t>-616.034410674739 277.022110634995 -200.924266128466</t>
  </si>
  <si>
    <t>-620.76544790705 300.342376140858 214.875910503803</t>
  </si>
  <si>
    <t>-628.671779726396 321.245539000486 620.40799565309</t>
  </si>
  <si>
    <t>-479.741780137085 333.842192270787 679.527964177675</t>
  </si>
  <si>
    <t>-634.169324924589 120.52870000024 -199.765952503416</t>
  </si>
  <si>
    <t>-636.24906455346 136.438651920274 216.405363248672</t>
  </si>
  <si>
    <t>-652.04004709255 156.268737371916 622.257419905152</t>
  </si>
  <si>
    <t>-502.634256897122 134.784023222327 677.487117510711</t>
  </si>
  <si>
    <t>9763-20170724T151829.953312900.bin</t>
  </si>
  <si>
    <t>-625.036790167585 195.21151068779 -200.378529940998</t>
  </si>
  <si>
    <t>-647.238183139546 197.442756900529 -296.327083021218</t>
  </si>
  <si>
    <t>-665.348527514976 207.035311663552 -402.835302750503</t>
  </si>
  <si>
    <t>-679.468836896337 218.833971685669 -499.092326987048</t>
  </si>
  <si>
    <t>-691.553214943062 233.897615289713 -595.170674575941</t>
  </si>
  <si>
    <t>-706.62313178905 258.662516447748 -730.091330454435</t>
  </si>
  <si>
    <t>-691.98428307084 275.013802805115 -818.631323717166</t>
  </si>
  <si>
    <t>-706.866814354781 276.283869477399 -664.437543107309</t>
  </si>
  <si>
    <t>-755.377217362851 398.226326096819 -615.730032204815</t>
  </si>
  <si>
    <t>-743.730493993065 318.132961272276 -326.853930734284</t>
  </si>
  <si>
    <t>-509.970400064281 274.92266174811 -266.736557606007</t>
  </si>
  <si>
    <t>-693.056770997075 219.147546446679 -676.467438010168</t>
  </si>
  <si>
    <t>-705.226773202568 79.9641876669264 -685.679800829409</t>
  </si>
  <si>
    <t>-478.754790976104 120.391707927603 -382.594294208523</t>
  </si>
  <si>
    <t>-615.180706374725 273.313421350879 -200.575944938081</t>
  </si>
  <si>
    <t>-620.445167707506 298.17362538769 215.128608880617</t>
  </si>
  <si>
    <t>-628.839250255694 321.129214070776 620.432127880532</t>
  </si>
  <si>
    <t>-479.820030574824 333.534512101411 679.367532059908</t>
  </si>
  <si>
    <t>-634.955790790555 117.105325114211 -200.15407042926</t>
  </si>
  <si>
    <t>-636.020487976429 133.653165843602 215.99620042579</t>
  </si>
  <si>
    <t>-652.08850337851 155.75052477693 621.778594825022</t>
  </si>
  <si>
    <t>-502.644313933613 134.155904671941 676.861324876302</t>
  </si>
  <si>
    <t>9763-20170724T151829.990411400.bin</t>
  </si>
  <si>
    <t>-624.991949712711 193.386426306457 -200.441840050259</t>
  </si>
  <si>
    <t>-647.306464676588 195.982416185177 -296.354902601576</t>
  </si>
  <si>
    <t>-665.510939513638 206.307174119532 -402.778618953896</t>
  </si>
  <si>
    <t>-679.719719060018 218.899782197944 -498.9219330939</t>
  </si>
  <si>
    <t>-691.906164708362 234.887430145398 -594.837954332219</t>
  </si>
  <si>
    <t>-707.143780146637 261.087663240559 -729.46840847555</t>
  </si>
  <si>
    <t>-692.503311412886 278.216028850726 -817.861140007019</t>
  </si>
  <si>
    <t>-707.216137445042 278.031693379542 -663.636073618491</t>
  </si>
  <si>
    <t>-754.468869653683 399.871015230731 -613.403995189426</t>
  </si>
  <si>
    <t>-742.900166952055 317.12208474047 -325.274187967345</t>
  </si>
  <si>
    <t>-508.822567167696 273.390888369673 -266.791137667099</t>
  </si>
  <si>
    <t>-693.600470372659 220.98121258803 -676.279630975999</t>
  </si>
  <si>
    <t>-706.125869387749 81.9645803286289 -686.992338462599</t>
  </si>
  <si>
    <t>-479.627770997579 119.464465977195 -383.772984546018</t>
  </si>
  <si>
    <t>-614.559688231735 271.421821646851 -200.441014962048</t>
  </si>
  <si>
    <t>-620.270506305671 297.004856459087 215.213778031168</t>
  </si>
  <si>
    <t>-628.938982420382 321.077361269975 620.435389527914</t>
  </si>
  <si>
    <t>-479.873679287978 333.363208326178 679.279152091478</t>
  </si>
  <si>
    <t>-635.4480021504 115.32197292765 -200.387120380414</t>
  </si>
  <si>
    <t>-635.9751632845 132.244041224651 215.749099473886</t>
  </si>
  <si>
    <t>-652.121083848057 155.453022995818 621.500756032001</t>
  </si>
  <si>
    <t>-502.679647847851 133.670256114618 676.516815849235</t>
  </si>
  <si>
    <t>9763-20170724T151830.055213000.bin</t>
  </si>
  <si>
    <t>-624.629098962498 189.48230506209 -200.554334054036</t>
  </si>
  <si>
    <t>-647.046266405266 192.80608856296 -296.421035956806</t>
  </si>
  <si>
    <t>-665.370752400618 204.544247331596 -402.677557210536</t>
  </si>
  <si>
    <t>-679.719005575586 218.654046700236 -498.589124479099</t>
  </si>
  <si>
    <t>-692.093976921998 236.391865337981 -594.172785314125</t>
  </si>
  <si>
    <t>-707.665678896982 265.293905271456 -728.21081783636</t>
  </si>
  <si>
    <t>-693.058089447997 284.020281801019 -816.284275928098</t>
  </si>
  <si>
    <t>-707.343343092129 280.96807814672 -662.0654739318</t>
  </si>
  <si>
    <t>-752.179497409133 402.499677917443 -608.964414625562</t>
  </si>
  <si>
    <t>-740.956982306958 314.571654581161 -322.359085424311</t>
  </si>
  <si>
    <t>-506.364411043937 270.270155919246 -266.424163258282</t>
  </si>
  <si>
    <t>-694.221749217138 224.068521851586 -675.858738361406</t>
  </si>
  <si>
    <t>-707.611358217053 85.3839677305236 -689.384202218832</t>
  </si>
  <si>
    <t>-480.740822284616 116.865878917169 -386.048544248449</t>
  </si>
  <si>
    <t>-613.050166472937 267.272603383477 -200.129902512491</t>
  </si>
  <si>
    <t>-619.851957420569 294.66702204801 215.393006398151</t>
  </si>
  <si>
    <t>-629.176670704952 320.984273583941 620.42122573673</t>
  </si>
  <si>
    <t>-480.018079348707 333.187277774589 679.04548576968</t>
  </si>
  <si>
    <t>-636.144707583876 111.673353471683 -200.881434001134</t>
  </si>
  <si>
    <t>-635.885689523091 129.195659620485 215.230255760523</t>
  </si>
  <si>
    <t>-652.183307799247 154.736189032312 620.915518507783</t>
  </si>
  <si>
    <t>-502.723557723469 132.754824624568 675.80267976227</t>
  </si>
  <si>
    <t>9763-20170724T151830.085293400.bin</t>
  </si>
  <si>
    <t>-624.418910315525 187.425285971489 -200.604136601833</t>
  </si>
  <si>
    <t>-646.881337257289 191.171304588944 -296.444681995252</t>
  </si>
  <si>
    <t>-665.285781948646 203.630052170345 -402.605182145261</t>
  </si>
  <si>
    <t>-679.729841310475 218.489139645258 -498.389108071233</t>
  </si>
  <si>
    <t>-692.231377280867 237.069977686941 -593.796002337898</t>
  </si>
  <si>
    <t>-708.020423620946 267.253085206789 -727.525992148485</t>
  </si>
  <si>
    <t>-693.445343370325 286.790856013196 -815.428374872557</t>
  </si>
  <si>
    <t>-707.462575953847 282.324961364158 -661.242218568959</t>
  </si>
  <si>
    <t>-751.036630437246 403.681096590667 -606.72531035472</t>
  </si>
  <si>
    <t>-739.951989806645 313.259507054473 -320.891230965035</t>
  </si>
  <si>
    <t>-505.082203753002 268.689182324481 -266.350648499759</t>
  </si>
  <si>
    <t>-694.619839880169 225.497554718932 -675.584524251572</t>
  </si>
  <si>
    <t>-708.525643782953 86.9747412010845 -690.456386629432</t>
  </si>
  <si>
    <t>-481.314453906561 115.499135314946 -387.133374588375</t>
  </si>
  <si>
    <t>-612.364338025468 265.10390948722 -199.950030725049</t>
  </si>
  <si>
    <t>-619.61771152674 293.500679528445 215.497935257621</t>
  </si>
  <si>
    <t>-629.307901970766 320.946778299908 620.409781625511</t>
  </si>
  <si>
    <t>-480.103849626685 333.157148622041 678.916689939004</t>
  </si>
  <si>
    <t>-636.452498726288 109.792846756337 -201.145191788039</t>
  </si>
  <si>
    <t>-635.747408666183 127.466736468198 214.959550920329</t>
  </si>
  <si>
    <t>-652.229672684134 154.270719999518 620.606241294604</t>
  </si>
  <si>
    <t>-502.752608878279 132.196352984299 675.408886337347</t>
  </si>
  <si>
    <t>9763-20170724T151830.156136700.bin</t>
  </si>
  <si>
    <t>-624.144318778317 183.206674592771 -200.623396929782</t>
  </si>
  <si>
    <t>-646.721681143997 187.814351034495 -296.399344148656</t>
  </si>
  <si>
    <t>-665.236915729127 201.718099513972 -402.3609372</t>
  </si>
  <si>
    <t>-679.797050356375 218.0759294865 -497.882938185872</t>
  </si>
  <si>
    <t>-692.444979772213 238.341319600791 -592.926674888474</t>
  </si>
  <si>
    <t>-708.48565712629 271.084284738346 -726.022850477604</t>
  </si>
  <si>
    <t>-693.895873597783 292.208886157321 -813.555178123794</t>
  </si>
  <si>
    <t>-707.516043836496 284.949978463541 -659.481123291636</t>
  </si>
  <si>
    <t>-748.315498176043 405.97084962733 -602.136028959159</t>
  </si>
  <si>
    <t>-738.055816318086 310.297174940417 -317.985934184336</t>
  </si>
  <si>
    <t>-502.78412191794 264.960685552923 -265.862688737039</t>
  </si>
  <si>
    <t>-695.27437547555 228.271968068522 -674.899961186671</t>
  </si>
  <si>
    <t>-710.263364769613 90.1834966749695 -692.462008787689</t>
  </si>
  <si>
    <t>-482.312135375969 112.624627091246 -389.216115870608</t>
  </si>
  <si>
    <t>-611.086696649926 260.653634591165 -199.553273267909</t>
  </si>
  <si>
    <t>-618.961634933199 290.935984457792 215.750215396031</t>
  </si>
  <si>
    <t>-629.577054459072 320.865681073466 620.396989645878</t>
  </si>
  <si>
    <t>-480.27797153002 333.042466887104 678.667983486559</t>
  </si>
  <si>
    <t>-637.187256035149 105.826964739662 -201.676981724536</t>
  </si>
  <si>
    <t>-635.399680127678 123.803976723955 214.411523842151</t>
  </si>
  <si>
    <t>-652.356763958604 153.248985761885 619.913221226725</t>
  </si>
  <si>
    <t>-502.828127603741 131.000155066949 674.504217940743</t>
  </si>
  <si>
    <t>9763-20170724T151830.189224200.bin</t>
  </si>
  <si>
    <t>-624.048458025289 181.041370440742 -200.668393817789</t>
  </si>
  <si>
    <t>-646.685856425938 186.100530089112 -296.407324814034</t>
  </si>
  <si>
    <t>-665.252400234073 200.747125651959 -402.259840570239</t>
  </si>
  <si>
    <t>-679.864407070599 217.871713333098 -497.639300847179</t>
  </si>
  <si>
    <t>-692.577123598123 238.996022701266 -592.487436088403</t>
  </si>
  <si>
    <t>-708.729670333744 273.04116784584 -725.242871213978</t>
  </si>
  <si>
    <t>-694.133384530254 294.983093587494 -812.572642502653</t>
  </si>
  <si>
    <t>-707.570390904749 286.285311911894 -658.577747745343</t>
  </si>
  <si>
    <t>-747.401208018843 406.986317778268 -599.921296414961</t>
  </si>
  <si>
    <t>-737.202271147625 309.066787420017 -316.535187975659</t>
  </si>
  <si>
    <t>-501.779014400458 263.035410549616 -265.721725080596</t>
  </si>
  <si>
    <t>-695.609154813862 229.699204185727 -674.544587918403</t>
  </si>
  <si>
    <t>-711.142294797731 91.8518760535928 -693.517163248584</t>
  </si>
  <si>
    <t>-482.891845442249 111.300139081606 -390.294190134996</t>
  </si>
  <si>
    <t>-610.515710091694 258.353190712537 -199.340453178586</t>
  </si>
  <si>
    <t>-618.584695822582 289.57481048865 215.889797187191</t>
  </si>
  <si>
    <t>-629.714392751524 320.829632647076 620.394703923502</t>
  </si>
  <si>
    <t>-480.369888573735 333.020172926936 678.546332035452</t>
  </si>
  <si>
    <t>-637.570178289398 103.740592309611 -201.950071789074</t>
  </si>
  <si>
    <t>-635.083441692493 121.833155761977 214.129845676136</t>
  </si>
  <si>
    <t>-652.449064356909 152.639471065347 619.546760831892</t>
  </si>
  <si>
    <t>-502.879224354469 130.329591503943 673.99976823429</t>
  </si>
  <si>
    <t>9763-20170724T151830.252400900.bin</t>
  </si>
  <si>
    <t>-623.813878837323 176.391696014286 -200.742260456268</t>
  </si>
  <si>
    <t>-646.629421233385 182.385493366589 -296.384948927564</t>
  </si>
  <si>
    <t>-665.279263124933 198.536634721438 -402.003706585826</t>
  </si>
  <si>
    <t>-679.945726258163 217.209538423686 -497.083796734124</t>
  </si>
  <si>
    <t>-692.708419339587 240.06649846351 -591.522612468376</t>
  </si>
  <si>
    <t>-708.942419268343 276.738791635274 -723.566540065712</t>
  </si>
  <si>
    <t>-694.251460447602 300.281203943551 -810.462550895417</t>
  </si>
  <si>
    <t>-707.476538737988 288.717542565205 -656.668277201666</t>
  </si>
  <si>
    <t>-745.691413267596 408.72443389304 -595.525983669028</t>
  </si>
  <si>
    <t>-735.773762357791 306.289305866313 -313.730652379229</t>
  </si>
  <si>
    <t>-500.043969451661 258.656755731287 -265.901677644146</t>
  </si>
  <si>
    <t>-696.056532650553 232.33941517779 -673.73019891439</t>
  </si>
  <si>
    <t>-712.771094561549 95.0618074711176 -695.523321200402</t>
  </si>
  <si>
    <t>-484.047605989815 108.570680028285 -392.354666640281</t>
  </si>
  <si>
    <t>-609.170417329174 253.452864233577 -198.89481418481</t>
  </si>
  <si>
    <t>-617.712006968855 286.649377261466 216.172668793958</t>
  </si>
  <si>
    <t>-630.000279412583 320.749105929259 620.379878764014</t>
  </si>
  <si>
    <t>-480.557906502116 332.949996836993 678.277340133442</t>
  </si>
  <si>
    <t>-638.413353421295 99.3242243308648 -202.484303525497</t>
  </si>
  <si>
    <t>-634.46021185016 117.677207969257 213.572807769413</t>
  </si>
  <si>
    <t>-652.6371501509 151.374723067618 618.769763971341</t>
  </si>
  <si>
    <t>-502.95882793088 129.039865108635 672.913601164986</t>
  </si>
  <si>
    <t>9763-20170724T151830.289504700.bin</t>
  </si>
  <si>
    <t>-623.691798767753 173.887451978382 -200.748193231211</t>
  </si>
  <si>
    <t>-646.515738132377 180.362944474424 -296.357384866139</t>
  </si>
  <si>
    <t>-665.163635083264 197.274258762751 -401.857436360949</t>
  </si>
  <si>
    <t>-679.83695183925 216.723501226719 -496.78078702412</t>
  </si>
  <si>
    <t>-692.62375662689 240.44184290259 -591.003490100042</t>
  </si>
  <si>
    <t>-708.91790570178 278.412844779097 -722.672478464159</t>
  </si>
  <si>
    <t>-694.148017568764 302.710966453005 -809.346799668292</t>
  </si>
  <si>
    <t>-707.295106176975 289.759889718293 -655.66787646759</t>
  </si>
  <si>
    <t>-744.884413040977 409.378870917787 -593.397044415518</t>
  </si>
  <si>
    <t>-735.053360146658 304.671085230367 -312.435067959422</t>
  </si>
  <si>
    <t>-499.13764435659 256.252664846136 -266.343527925003</t>
  </si>
  <si>
    <t>-696.135746157639 233.497156409447 -673.274055886887</t>
  </si>
  <si>
    <t>-713.496725871677 96.5288636702273 -696.481661353018</t>
  </si>
  <si>
    <t>-484.524976574757 107.176660182277 -393.293744598025</t>
  </si>
  <si>
    <t>-608.45508975243 250.865903495012 -198.638073991743</t>
  </si>
  <si>
    <t>-617.328574877478 285.074466440473 216.340272640766</t>
  </si>
  <si>
    <t>-630.15852773176 320.696401318641 620.3641296555</t>
  </si>
  <si>
    <t>-480.663162463266 332.9015097618 678.123793841488</t>
  </si>
  <si>
    <t>-638.898926793281 96.9203746248115 -202.757846866791</t>
  </si>
  <si>
    <t>-634.148432069217 115.565505536949 213.27798580851</t>
  </si>
  <si>
    <t>-652.71638946939 150.782901913382 618.365951811992</t>
  </si>
  <si>
    <t>-502.995264277098 128.423431874362 672.381148069957</t>
  </si>
  <si>
    <t>9763-20170724T151830.353682100.bin</t>
  </si>
  <si>
    <t>-623.316030740132 168.515671710059 -200.810892425685</t>
  </si>
  <si>
    <t>-646.193938541431 176.055181185274 -296.329261891242</t>
  </si>
  <si>
    <t>-664.874590466246 194.496097768126 -401.566960150326</t>
  </si>
  <si>
    <t>-679.594170949051 215.468097603107 -496.158225003406</t>
  </si>
  <si>
    <t>-692.461952169073 240.844037646677 -589.937170428472</t>
  </si>
  <si>
    <t>-708.924035690335 281.282825312336 -720.848274496928</t>
  </si>
  <si>
    <t>-693.923223822172 307.07168148059 -807.050963650702</t>
  </si>
  <si>
    <t>-706.983751430626 291.418285225064 -653.658167096489</t>
  </si>
  <si>
    <t>-743.84215445503 410.19416712634 -589.367750918808</t>
  </si>
  <si>
    <t>-733.80275680258 301.614306515643 -309.886784920304</t>
  </si>
  <si>
    <t>-497.480813018846 251.903481137463 -267.392374266841</t>
  </si>
  <si>
    <t>-696.310888318381 235.397075427547 -672.305223008256</t>
  </si>
  <si>
    <t>-714.798351619645 99.0434286828768 -698.095084055313</t>
  </si>
  <si>
    <t>-485.279284924809 104.616894090211 -394.735094492532</t>
  </si>
  <si>
    <t>-606.637485984049 245.150555399906 -198.090686406657</t>
  </si>
  <si>
    <t>-616.459869052502 281.823241116313 216.655764595826</t>
  </si>
  <si>
    <t>-630.461996095131 320.617679054809 620.326026558603</t>
  </si>
  <si>
    <t>-480.866512272562 332.81245150007 677.82802723325</t>
  </si>
  <si>
    <t>-640.018203943559 91.7716657796693 -203.283857481523</t>
  </si>
  <si>
    <t>-633.72689324054 111.292375013092 212.691391660292</t>
  </si>
  <si>
    <t>-652.736707357938 149.616467638764 617.536447818003</t>
  </si>
  <si>
    <t>-502.979303300761 127.307970040463 671.472102559331</t>
  </si>
  <si>
    <t>9763-20170724T151830.391783500.bin</t>
  </si>
  <si>
    <t>-623.113917252583 165.593155457038 -200.732925413639</t>
  </si>
  <si>
    <t>-645.966949298073 173.603058764614 -296.218929146658</t>
  </si>
  <si>
    <t>-664.610166222604 192.760372249797 -401.335160335632</t>
  </si>
  <si>
    <t>-679.307113571718 214.457180734637 -495.766403551262</t>
  </si>
  <si>
    <t>-692.173438492729 240.631753393256 -589.325787718795</t>
  </si>
  <si>
    <t>-708.665232526746 282.268543197102 -719.857014432276</t>
  </si>
  <si>
    <t>-693.554752533424 308.777993836093 -805.821614181125</t>
  </si>
  <si>
    <t>-706.5863595296 291.813605357258 -652.584638964752</t>
  </si>
  <si>
    <t>-743.022851808113 410.207927025145 -587.361055004266</t>
  </si>
  <si>
    <t>-732.923148133999 299.913097213599 -308.554540031004</t>
  </si>
  <si>
    <t>-496.312121761412 249.99053384157 -267.9594194269</t>
  </si>
  <si>
    <t>-696.164403591258 235.914143335883 -671.73221841243</t>
  </si>
  <si>
    <t>-715.280377879813 99.8809275019075 -698.747223648358</t>
  </si>
  <si>
    <t>-485.464363289149 102.953480798074 -395.493804551251</t>
  </si>
  <si>
    <t>-605.670237008367 242.10715349702 -197.789820279601</t>
  </si>
  <si>
    <t>-615.955319398523 280.05734488551 216.830518633704</t>
  </si>
  <si>
    <t>-630.617209836982 320.574168771755 620.299668470623</t>
  </si>
  <si>
    <t>-480.967812283052 332.692876568829 677.677353387798</t>
  </si>
  <si>
    <t>-640.515076745564 89.00532847368 -203.489204461627</t>
  </si>
  <si>
    <t>-633.614286407159 109.12238768329 212.447929381376</t>
  </si>
  <si>
    <t>-652.626524011612 148.867743113137 617.20249909032</t>
  </si>
  <si>
    <t>-503.040013996919 126.119780485624 671.428020129892</t>
  </si>
  <si>
    <t>9763-20170724T151830.449951900.bin</t>
  </si>
  <si>
    <t>-622.977833630385 162.530303542026 -200.609394193566</t>
  </si>
  <si>
    <t>-645.698555723318 171.0386707197 -296.083904828561</t>
  </si>
  <si>
    <t>-664.233014416934 190.904864299749 -401.08763652918</t>
  </si>
  <si>
    <t>-678.861302177572 213.302416147749 -495.365743594659</t>
  </si>
  <si>
    <t>-691.697991478119 240.233365615074 -588.714316645988</t>
  </si>
  <si>
    <t>-708.197977020167 282.988760232645 -718.882440298385</t>
  </si>
  <si>
    <t>-693.003615492796 310.180414673079 -804.618963966402</t>
  </si>
  <si>
    <t>-705.984356698224 291.983031621801 -651.538526102961</t>
  </si>
  <si>
    <t>-741.685659770388 410.094574761433 -585.386702064857</t>
  </si>
  <si>
    <t>-731.515593328389 297.599202375781 -307.463489327466</t>
  </si>
  <si>
    <t>-494.564665986234 247.872376585502 -268.649686570318</t>
  </si>
  <si>
    <t>-695.824640054764 236.196340498885 -671.150337070362</t>
  </si>
  <si>
    <t>-715.571288979262 100.507099139268 -699.382188598794</t>
  </si>
  <si>
    <t>-485.586291904656 101.13627468317 -396.244735557547</t>
  </si>
  <si>
    <t>-604.745043837638 238.958854256364 -197.455111640304</t>
  </si>
  <si>
    <t>-615.446907292177 278.16922687979 217.03735325333</t>
  </si>
  <si>
    <t>-630.776491645001 320.510597973698 620.271162631013</t>
  </si>
  <si>
    <t>-481.067215489517 332.504712123261 677.51863155494</t>
  </si>
  <si>
    <t>-641.092168766344 86.1181536551926 -203.617261404623</t>
  </si>
  <si>
    <t>-633.515913303355 106.72407994139 212.284182962701</t>
  </si>
  <si>
    <t>-652.780857798964 147.829625421723 616.905590587809</t>
  </si>
  <si>
    <t>-503.235868435745 124.666012500356 671.069637433022</t>
  </si>
  <si>
    <t>9763-20170724T151830.490059000.bin</t>
  </si>
  <si>
    <t>-622.783514297443 156.062243924436 -200.344656111909</t>
  </si>
  <si>
    <t>-645.063240996133 165.601274272134 -295.825587346496</t>
  </si>
  <si>
    <t>-663.264720962586 186.880026666968 -400.610732344838</t>
  </si>
  <si>
    <t>-677.682646173495 210.653648844927 -494.583765869234</t>
  </si>
  <si>
    <t>-690.41767876001 239.048826893382 -587.511257500777</t>
  </si>
  <si>
    <t>-706.905771957394 283.946881198377 -716.957597384057</t>
  </si>
  <si>
    <t>-691.595108875816 312.499985177576 -802.229500702119</t>
  </si>
  <si>
    <t>-704.437726310322 291.880485397239 -649.489282975546</t>
  </si>
  <si>
    <t>-738.664515703065 409.330871122229 -581.411223282156</t>
  </si>
  <si>
    <t>-727.875403606036 293.190627065272 -305.014698666667</t>
  </si>
  <si>
    <t>-490.352758317816 243.744123621678 -269.475474914618</t>
  </si>
  <si>
    <t>-694.797364163484 236.320961754144 -669.987989761054</t>
  </si>
  <si>
    <t>-715.733949468998 101.279154431653 -700.398337544602</t>
  </si>
  <si>
    <t>-485.375077770437 97.0466786807792 -397.699948583607</t>
  </si>
  <si>
    <t>-602.882127462992 232.135107541135 -196.677106768832</t>
  </si>
  <si>
    <t>-614.407167950341 274.251049214035 217.508149141659</t>
  </si>
  <si>
    <t>-631.118560761406 320.40772693873 620.215937604073</t>
  </si>
  <si>
    <t>-481.308885802089 332.557550259373 677.167230335611</t>
  </si>
  <si>
    <t>-642.592566014831 80.0097528460865 -203.922888258887</t>
  </si>
  <si>
    <t>-633.080818435295 101.328875696196 211.902861374311</t>
  </si>
  <si>
    <t>-653.676344024868 145.578781240814 616.138699225137</t>
  </si>
  <si>
    <t>-503.874138537305 121.648140511288 669.248247066287</t>
  </si>
  <si>
    <t>9763-20170724T151830.553240600.bin</t>
  </si>
  <si>
    <t>-622.162335930548 148.915196847084 -199.879530306158</t>
  </si>
  <si>
    <t>-643.813429149088 159.298874016455 -295.41703698733</t>
  </si>
  <si>
    <t>-661.519429458886 181.875065725642 -400.015358991756</t>
  </si>
  <si>
    <t>-675.60000024984 206.950967953409 -493.700616741311</t>
  </si>
  <si>
    <t>-688.126805370378 236.764005731175 -586.211573731851</t>
  </si>
  <si>
    <t>-704.47496501872 283.764381505799 -714.927156699941</t>
  </si>
  <si>
    <t>-689.030065137338 313.587765550622 -799.738827598821</t>
  </si>
  <si>
    <t>-701.796359028424 290.652462736417 -647.352094929504</t>
  </si>
  <si>
    <t>-734.124533923624 407.532268389022 -577.373993494147</t>
  </si>
  <si>
    <t>-723.916272386891 287.401957584181 -302.665970262212</t>
  </si>
  <si>
    <t>-485.839046809365 238.213154345432 -270.655105414801</t>
  </si>
  <si>
    <t>-692.700875417538 235.325065092553 -668.710046853359</t>
  </si>
  <si>
    <t>-714.920332989358 100.989821389295 -701.221701190325</t>
  </si>
  <si>
    <t>-484.033897867376 91.8011775227917 -399.425817819923</t>
  </si>
  <si>
    <t>-600.60589800141 224.627016974846 -195.767753343573</t>
  </si>
  <si>
    <t>-613.231328619289 270.165969301495 218.023043205816</t>
  </si>
  <si>
    <t>-631.495938338035 320.299377290866 620.132313702422</t>
  </si>
  <si>
    <t>-481.597270854639 332.90676769673 676.749013411929</t>
  </si>
  <si>
    <t>-643.617832163106 73.1305158478006 -204.002341495278</t>
  </si>
  <si>
    <t>-632.04887083913 95.7136086107873 211.704478693843</t>
  </si>
  <si>
    <t>-654.563703213252 143.835908093594 615.32330883797</t>
  </si>
  <si>
    <t>-504.404179569887 119.244020858537 667.10508449418</t>
  </si>
  <si>
    <t>9763-20170724T151830.591343700.bin</t>
  </si>
  <si>
    <t>-621.424289530753 145.138363741153 -199.648112994082</t>
  </si>
  <si>
    <t>-642.805085862442 155.905297877438 -295.204054122879</t>
  </si>
  <si>
    <t>-660.319247627085 179.069859747806 -399.705965670703</t>
  </si>
  <si>
    <t>-674.282093607631 204.734808238915 -493.249415255021</t>
  </si>
  <si>
    <t>-686.754553383426 235.18645348457 -585.559401111389</t>
  </si>
  <si>
    <t>-703.099903622423 283.130511169767 -713.926688881107</t>
  </si>
  <si>
    <t>-687.565279684149 313.57792596923 -798.499904132069</t>
  </si>
  <si>
    <t>-700.292767563382 289.546492681133 -646.31050473094</t>
  </si>
  <si>
    <t>-731.799950304285 406.109844326723 -575.466696785413</t>
  </si>
  <si>
    <t>-721.825849330943 284.197315016466 -301.536349224868</t>
  </si>
  <si>
    <t>-483.519559821488 235.241053151373 -270.903073564051</t>
  </si>
  <si>
    <t>-691.45680746843 234.329186496845 -668.058798058394</t>
  </si>
  <si>
    <t>-714.189585178387 100.295691788795 -701.513261659308</t>
  </si>
  <si>
    <t>-483.090989536686 88.8845140210869 -400.171477499783</t>
  </si>
  <si>
    <t>-599.102346800356 220.715021280001 -195.26337355794</t>
  </si>
  <si>
    <t>-612.509775058538 268.064722119687 218.299506154846</t>
  </si>
  <si>
    <t>-631.695982694546 320.244773902642 620.079752338416</t>
  </si>
  <si>
    <t>-481.753199579337 333.127733889561 676.517288108248</t>
  </si>
  <si>
    <t>-643.637693878522 69.4976268708078 -203.977166843144</t>
  </si>
  <si>
    <t>-631.32565147 92.8845709334096 211.663874031316</t>
  </si>
  <si>
    <t>-654.848733088644 143.048931448242 615.000079316443</t>
  </si>
  <si>
    <t>-504.562379182508 118.294009486829 666.334330931205</t>
  </si>
  <si>
    <t>9763-20170724T151830.656526100.bin</t>
  </si>
  <si>
    <t>-619.825608868746 137.444156185937 -199.002126144095</t>
  </si>
  <si>
    <t>-640.800518821708 148.884575377531 -294.56975312509</t>
  </si>
  <si>
    <t>-658.0710641579 173.116543436983 -398.869936612945</t>
  </si>
  <si>
    <t>-671.920181238913 199.857790700611 -492.128285422867</t>
  </si>
  <si>
    <t>-684.39972047866 231.482755556539 -584.041965516625</t>
  </si>
  <si>
    <t>-700.895246986202 281.165815786574 -711.727055979629</t>
  </si>
  <si>
    <t>-685.23206841115 312.802621800309 -795.83884303653</t>
  </si>
  <si>
    <t>-697.791566936178 286.701925974394 -644.046116682797</t>
  </si>
  <si>
    <t>-727.646280245964 402.712262948953 -571.591972552322</t>
  </si>
  <si>
    <t>-718.017576389977 276.977048247443 -299.382660832113</t>
  </si>
  <si>
    <t>-479.322819129515 228.907691146899 -270.414384978048</t>
  </si>
  <si>
    <t>-689.41594645099 231.70687793849 -666.526978404876</t>
  </si>
  <si>
    <t>-713.08833223256 98.2862222115621 -701.722123943013</t>
  </si>
  <si>
    <t>-481.935099019645 82.6970921248665 -401.200768774965</t>
  </si>
  <si>
    <t>-596.3694051113 212.930206972741 -194.20286058178</t>
  </si>
  <si>
    <t>-610.621455347751 263.722551628383 218.923062759193</t>
  </si>
  <si>
    <t>-632.123198211705 320.114015952378 619.977103958103</t>
  </si>
  <si>
    <t>-482.098200543344 333.708607374605 676.027944522727</t>
  </si>
  <si>
    <t>-643.338321173364 61.9136706881795 -203.689896629855</t>
  </si>
  <si>
    <t>-629.220913954353 87.3420978098663 211.773833748271</t>
  </si>
  <si>
    <t>-654.755483206445 141.804938666281 614.520427913001</t>
  </si>
  <si>
    <t>-504.364801045682 117.472705712905 665.751125934109</t>
  </si>
  <si>
    <t>9763-20170724T151830.688614700.bin</t>
  </si>
  <si>
    <t>-618.874291072133 133.529397787656 -198.574050358427</t>
  </si>
  <si>
    <t>-639.771016529265 145.288156345229 -294.120108111394</t>
  </si>
  <si>
    <t>-656.990947378438 170.005057503402 -398.315016213859</t>
  </si>
  <si>
    <t>-670.818116966732 197.232413457902 -491.435838264671</t>
  </si>
  <si>
    <t>-683.305314045826 229.38641766716 -583.164598858146</t>
  </si>
  <si>
    <t>-699.848222319187 279.853938387585 -710.535584430451</t>
  </si>
  <si>
    <t>-684.153681820557 312.033513586217 -794.435193675099</t>
  </si>
  <si>
    <t>-696.619589498679 284.991191002901 -642.828992227547</t>
  </si>
  <si>
    <t>-725.784176745838 400.719649549152 -569.63394744667</t>
  </si>
  <si>
    <t>-716.377122162179 273.2852673901 -298.208074923938</t>
  </si>
  <si>
    <t>-477.49009688748 225.743615432775 -269.963041131717</t>
  </si>
  <si>
    <t>-688.451980241842 230.100399871635 -665.638929589011</t>
  </si>
  <si>
    <t>-712.501485901335 96.9685396447207 -701.628112169046</t>
  </si>
  <si>
    <t>-481.58775433663 79.4832947727407 -401.27141505564</t>
  </si>
  <si>
    <t>-594.802976071727 208.922268712097 -193.611037295931</t>
  </si>
  <si>
    <t>-609.487718945745 261.445302878658 219.283254734775</t>
  </si>
  <si>
    <t>-632.336919950104 320.023918039137 619.931217168429</t>
  </si>
  <si>
    <t>-482.281825841878 334.025642786859 675.800891620864</t>
  </si>
  <si>
    <t>-642.937569535689 58.0747078478121 -203.446765034043</t>
  </si>
  <si>
    <t>-627.773523643006 84.6743453734198 211.906685972422</t>
  </si>
  <si>
    <t>-654.545479744065 141.339040571693 614.319115125193</t>
  </si>
  <si>
    <t>-504.159019132523 117.337501362892 665.717924016822</t>
  </si>
  <si>
    <t>9763-20170724T151830.759406800.bin</t>
  </si>
  <si>
    <t>-617.056377570243 125.782245423584 -197.604542418506</t>
  </si>
  <si>
    <t>-637.816158976085 138.060838918672 -293.115110121136</t>
  </si>
  <si>
    <t>-654.899046778931 163.668960048715 -397.117065040678</t>
  </si>
  <si>
    <t>-668.627939760807 191.819386689099 -489.97746267475</t>
  </si>
  <si>
    <t>-681.055040785575 225.004504666833 -581.346669385696</t>
  </si>
  <si>
    <t>-697.565191128044 277.027151827663 -708.094663967822</t>
  </si>
  <si>
    <t>-681.795182829893 310.268045675435 -791.565373114714</t>
  </si>
  <si>
    <t>-694.156238418502 281.369411644932 -640.341243061028</t>
  </si>
  <si>
    <t>-721.794936959946 396.548262745313 -565.712228162892</t>
  </si>
  <si>
    <t>-713.002772512828 266.036776487679 -295.731799363078</t>
  </si>
  <si>
    <t>-473.680832179259 219.907676305985 -268.859545855775</t>
  </si>
  <si>
    <t>-686.378200631991 226.693932687443 -663.795515825967</t>
  </si>
  <si>
    <t>-711.15551298125 94.1189242739304 -701.327494083899</t>
  </si>
  <si>
    <t>-480.630982623308 73.1978851660804 -401.349828519397</t>
  </si>
  <si>
    <t>-592.249706578652 201.109577277247 -192.342821941636</t>
  </si>
  <si>
    <t>-606.754434006271 257.067247955537 220.106335492335</t>
  </si>
  <si>
    <t>-632.80874460619 319.825713848571 619.845068890849</t>
  </si>
  <si>
    <t>-482.693450583088 334.974539415401 675.251899518968</t>
  </si>
  <si>
    <t>-641.976812043805 50.4858612590003 -202.765481563311</t>
  </si>
  <si>
    <t>-624.570341918558 79.5416873871156 212.335382672174</t>
  </si>
  <si>
    <t>-653.934472685539 140.723644360852 613.938470950196</t>
  </si>
  <si>
    <t>-503.587048806716 117.540767135111 665.824923805529</t>
  </si>
  <si>
    <t>9763-20170724T151830.787481200.bin</t>
  </si>
  <si>
    <t>-616.440590856343 122.145328364271 -197.11837626106</t>
  </si>
  <si>
    <t>-637.167318222721 134.674519476153 -292.603533134344</t>
  </si>
  <si>
    <t>-654.219347126242 160.68652063098 -396.510250515503</t>
  </si>
  <si>
    <t>-667.931659291508 189.248578552368 -489.247487982937</t>
  </si>
  <si>
    <t>-680.359086725363 222.888195455939 -580.450127204589</t>
  </si>
  <si>
    <t>-696.892846645082 275.591215374194 -706.913707101883</t>
  </si>
  <si>
    <t>-681.090585074219 309.344865348926 -790.172269984473</t>
  </si>
  <si>
    <t>-693.392526573875 279.58247254754 -639.143302838247</t>
  </si>
  <si>
    <t>-720.419459066732 394.486105800034 -563.893359498488</t>
  </si>
  <si>
    <t>-711.763432241005 262.727868076102 -294.514729231442</t>
  </si>
  <si>
    <t>-472.25992792638 217.371756229353 -267.946080140625</t>
  </si>
  <si>
    <t>-685.776348593414 225.00753326701 -662.882966113113</t>
  </si>
  <si>
    <t>-710.893129793517 92.678364980974 -701.093665021391</t>
  </si>
  <si>
    <t>-480.465264390712 70.3299292304339 -401.153161618154</t>
  </si>
  <si>
    <t>-591.396502704277 197.568156684725 -191.744368761704</t>
  </si>
  <si>
    <t>-605.112237667101 254.910976770539 220.541566771655</t>
  </si>
  <si>
    <t>-633.071806522165 319.711765314627 619.792576827246</t>
  </si>
  <si>
    <t>-482.91878824838 335.518691057209 674.912682871025</t>
  </si>
  <si>
    <t>-641.690952236441 46.8541138640724 -202.396630995917</t>
  </si>
  <si>
    <t>-623.099194939244 77.1499497962213 212.564215180436</t>
  </si>
  <si>
    <t>-653.627151910307 140.563115126051 613.725004752003</t>
  </si>
  <si>
    <t>-503.338176055332 117.531218976773 665.847475589964</t>
  </si>
  <si>
    <t>9763-20170724T151830.855670300.bin</t>
  </si>
  <si>
    <t>-615.625857241621 115.495976003392 -196.159247076031</t>
  </si>
  <si>
    <t>-636.391793919108 128.363192228275 -291.59098941552</t>
  </si>
  <si>
    <t>-653.465997464058 154.992441837708 -395.337647842291</t>
  </si>
  <si>
    <t>-667.206793537039 184.204984483912 -487.867766612621</t>
  </si>
  <si>
    <t>-679.682206608051 218.580596100549 -578.788940867305</t>
  </si>
  <si>
    <t>-696.314226325304 272.402878210322 -704.767282093494</t>
  </si>
  <si>
    <t>-680.482739152014 307.06894318941 -787.644476255586</t>
  </si>
  <si>
    <t>-692.650858821545 275.811136061184 -636.973803253851</t>
  </si>
  <si>
    <t>-718.414408153704 390.235018782853 -560.524707802064</t>
  </si>
  <si>
    <t>-709.697597279115 256.269776566676 -292.238855638666</t>
  </si>
  <si>
    <t>-469.907709359584 212.470027654876 -265.641905619387</t>
  </si>
  <si>
    <t>-685.273949757585 221.412476020225 -661.188725931372</t>
  </si>
  <si>
    <t>-710.856838112604 89.5200376788569 -700.576146516818</t>
  </si>
  <si>
    <t>-480.98487461807 65.6898509272146 -400.019356374323</t>
  </si>
  <si>
    <t>-589.995779044214 190.926971577815 -190.622398801129</t>
  </si>
  <si>
    <t>-601.648853601099 250.874139068432 221.356403144022</t>
  </si>
  <si>
    <t>-633.60770983568 319.456314211639 619.659489776701</t>
  </si>
  <si>
    <t>-483.364507464165 336.415302343661 674.188087112276</t>
  </si>
  <si>
    <t>-641.412582115203 40.1266312970288 -201.670317424649</t>
  </si>
  <si>
    <t>-620.723982411929 73.2265689404576 212.976988318255</t>
  </si>
  <si>
    <t>-653.057900561317 140.834067827786 613.194165867108</t>
  </si>
  <si>
    <t>-502.631803857603 118.889599716324 665.39022191589</t>
  </si>
  <si>
    <t>9763-20170724T151830.888758500.bin</t>
  </si>
  <si>
    <t>-615.319186940608 112.573024487411 -195.788389239709</t>
  </si>
  <si>
    <t>-636.087083381654 125.550199023885 -291.204725704199</t>
  </si>
  <si>
    <t>-653.163708010591 152.40141133359 -394.893733743996</t>
  </si>
  <si>
    <t>-666.915287567112 181.852687170253 -487.346587071878</t>
  </si>
  <si>
    <t>-679.415451816104 216.502304055719 -578.160323597756</t>
  </si>
  <si>
    <t>-696.102123474696 270.743904476536 -703.951501780299</t>
  </si>
  <si>
    <t>-680.276265624689 305.802232794382 -786.664700188731</t>
  </si>
  <si>
    <t>-692.396565958681 273.928388472381 -636.149269285633</t>
  </si>
  <si>
    <t>-717.84979679835 388.093691311818 -559.229664279796</t>
  </si>
  <si>
    <t>-708.883263160283 253.733051533715 -291.149799314642</t>
  </si>
  <si>
    <t>-469.014978626309 210.422684518977 -264.458733236953</t>
  </si>
  <si>
    <t>-685.055722919413 219.606540765295 -660.546978993348</t>
  </si>
  <si>
    <t>-710.673900128028 87.8478056630465 -700.356733676533</t>
  </si>
  <si>
    <t>-481.264159268815 63.6447587976361 -399.573824166446</t>
  </si>
  <si>
    <t>-589.512072049905 188.077649740618 -190.159030525286</t>
  </si>
  <si>
    <t>-599.819493557027 248.97374050529 221.716505108162</t>
  </si>
  <si>
    <t>-633.871951305671 319.300143625969 619.580876718872</t>
  </si>
  <si>
    <t>-483.582992937743 336.762502322981 673.823771943648</t>
  </si>
  <si>
    <t>-641.201568554971 37.1855544984858 -201.35798701766</t>
  </si>
  <si>
    <t>-619.805612295288 71.499379739523 213.154725784</t>
  </si>
  <si>
    <t>-652.909759584246 140.915912031541 612.958092691722</t>
  </si>
  <si>
    <t>-502.37346586166 119.386164284868 665.008955198094</t>
  </si>
  <si>
    <t>9763-20170724T151830.954940200.bin</t>
  </si>
  <si>
    <t>-615.007049037135 107.206717224471 -195.018044586148</t>
  </si>
  <si>
    <t>-635.731594185491 120.230400796101 -290.437519965022</t>
  </si>
  <si>
    <t>-652.806664212085 147.29214259181 -394.07209741007</t>
  </si>
  <si>
    <t>-666.58878068712 176.992059813072 -486.440761340979</t>
  </si>
  <si>
    <t>-679.159601344505 211.943538054605 -577.128908580657</t>
  </si>
  <si>
    <t>-695.995567018069 266.659856105233 -702.694314762835</t>
  </si>
  <si>
    <t>-680.259214893543 302.225119061648 -785.207953411523</t>
  </si>
  <si>
    <t>-692.248207971199 269.581994138015 -634.882739951877</t>
  </si>
  <si>
    <t>-717.52493971685 383.484165507395 -557.478308165856</t>
  </si>
  <si>
    <t>-708.28504063425 248.36434991292 -289.789727587199</t>
  </si>
  <si>
    <t>-468.189841966139 206.22455729022 -263.265411870204</t>
  </si>
  <si>
    <t>-684.858970172954 215.365284249339 -659.499013091255</t>
  </si>
  <si>
    <t>-710.465745264612 83.7642247730571 -699.768018038389</t>
  </si>
  <si>
    <t>-481.763968591571 59.2656528274813 -398.649291543658</t>
  </si>
  <si>
    <t>-589.293519783734 182.77647986377 -189.284618093705</t>
  </si>
  <si>
    <t>-596.151660393637 245.754903174847 222.349608072256</t>
  </si>
  <si>
    <t>-634.411472865468 318.92724012755 619.386775716238</t>
  </si>
  <si>
    <t>-484.041931050175 337.628680825166 672.98960088776</t>
  </si>
  <si>
    <t>-640.80815677049 31.6390980844606 -200.676498494379</t>
  </si>
  <si>
    <t>-618.345009817011 68.2608276769115 213.582189666991</t>
  </si>
  <si>
    <t>-652.709955605549 140.925331245301 612.631415552721</t>
  </si>
  <si>
    <t>-501.919740611172 120.239299561941 664.287948782597</t>
  </si>
  <si>
    <t>9763-20170724T151830.987025600.bin</t>
  </si>
  <si>
    <t>-614.977665453207 104.910009699014 -194.656756549593</t>
  </si>
  <si>
    <t>-635.658444943366 117.841658553469 -290.098240134132</t>
  </si>
  <si>
    <t>-652.746446567362 144.847997074229 -393.745125124821</t>
  </si>
  <si>
    <t>-666.567836288337 174.512967220671 -486.119016666693</t>
  </si>
  <si>
    <t>-679.207114236236 209.441730581155 -576.806538760645</t>
  </si>
  <si>
    <t>-696.171388723151 264.136749239844 -702.36400920193</t>
  </si>
  <si>
    <t>-680.509970922776 299.782863361467 -784.856843323681</t>
  </si>
  <si>
    <t>-692.398459780141 267.063261254706 -634.554045550861</t>
  </si>
  <si>
    <t>-717.759713915133 380.926025497092 -557.140444538346</t>
  </si>
  <si>
    <t>-708.434769348054 245.686660998243 -289.514962685239</t>
  </si>
  <si>
    <t>-468.23029977445 204.177563888826 -262.985486691998</t>
  </si>
  <si>
    <t>-684.946892826507 212.856837758508 -659.174091731684</t>
  </si>
  <si>
    <t>-710.428913481624 81.2225913346967 -699.417077900961</t>
  </si>
  <si>
    <t>-481.777437929848 56.8205353394308 -398.186054536778</t>
  </si>
  <si>
    <t>-589.449132884595 180.706598783585 -188.954597883749</t>
  </si>
  <si>
    <t>-594.304192218755 244.391968233189 222.599311324134</t>
  </si>
  <si>
    <t>-634.677310974461 318.718637257333 619.290262540446</t>
  </si>
  <si>
    <t>-484.280990018708 338.136197032177 672.562189713032</t>
  </si>
  <si>
    <t>-640.548415869381 29.1413281126356 -200.293854013201</t>
  </si>
  <si>
    <t>-617.720320319373 66.9537264467674 213.837854821504</t>
  </si>
  <si>
    <t>-652.605838316865 140.9412509524 612.53044568815</t>
  </si>
  <si>
    <t>-501.719870157149 120.576549494743 664.034845082339</t>
  </si>
  <si>
    <t>9763-20170724T151831.054212300.bin</t>
  </si>
  <si>
    <t>-615.390899434085 101.516593007062 -194.143510587674</t>
  </si>
  <si>
    <t>-636.110024342295 114.121923720995 -289.620406446819</t>
  </si>
  <si>
    <t>-653.32892395073 140.79633259684 -393.331527442242</t>
  </si>
  <si>
    <t>-667.302312065976 170.168842634178 -485.776051375195</t>
  </si>
  <si>
    <t>-680.125414864333 204.811048556414 -576.54765523894</t>
  </si>
  <si>
    <t>-697.380148479948 259.106895973031 -702.238691203487</t>
  </si>
  <si>
    <t>-681.921511201672 294.637081390007 -784.819721066451</t>
  </si>
  <si>
    <t>-693.584496124718 262.226346909127 -634.438507969986</t>
  </si>
  <si>
    <t>-719.493713507275 376.171656879905 -557.315549226216</t>
  </si>
  <si>
    <t>-709.524899556043 241.503967246979 -289.425161781144</t>
  </si>
  <si>
    <t>-469.11005782981 201.295618935078 -262.798192324031</t>
  </si>
  <si>
    <t>-685.921581422711 207.986972489741 -658.920594449194</t>
  </si>
  <si>
    <t>-710.978612088857 76.153486960281 -698.773545841551</t>
  </si>
  <si>
    <t>-482.043441534285 53.2289473594169 -397.282196752805</t>
  </si>
  <si>
    <t>-591.147931315788 178.161927327979 -188.553688302364</t>
  </si>
  <si>
    <t>-590.725236072195 242.550870350151 222.919159010667</t>
  </si>
  <si>
    <t>-635.197509011705 318.178006238191 619.112196129469</t>
  </si>
  <si>
    <t>-484.738905995644 339.114133444078 671.627805664441</t>
  </si>
  <si>
    <t>-639.917761894088 25.0460174746561 -199.621014996856</t>
  </si>
  <si>
    <t>-617.229379206096 65.3039602140495 214.287844979207</t>
  </si>
  <si>
    <t>-652.421978198263 141.025876343816 612.415711113435</t>
  </si>
  <si>
    <t>-501.40660791401 121.061447829434 663.697078457469</t>
  </si>
  <si>
    <t>9763-20170724T151831.086295100.bin</t>
  </si>
  <si>
    <t>-615.750160528031 100.331131308794 -193.935484460009</t>
  </si>
  <si>
    <t>-636.477477810721 112.728197399792 -289.437799510488</t>
  </si>
  <si>
    <t>-653.761444044737 139.173408972196 -393.196644132315</t>
  </si>
  <si>
    <t>-667.813369846767 168.337165390118 -485.695395656252</t>
  </si>
  <si>
    <t>-680.73266998994 202.76780305058 -576.533859073459</t>
  </si>
  <si>
    <t>-698.139247817966 256.762697917796 -702.333568200129</t>
  </si>
  <si>
    <t>-682.805334468595 292.131753455186 -785.007105820235</t>
  </si>
  <si>
    <t>-694.353213946975 260.028684697965 -634.539802846275</t>
  </si>
  <si>
    <t>-720.715193953534 374.028126297064 -557.662224251817</t>
  </si>
  <si>
    <t>-710.290763440256 239.837874594351 -289.549735293367</t>
  </si>
  <si>
    <t>-469.798170620245 200.322409527565 -262.589782635896</t>
  </si>
  <si>
    <t>-686.536849509276 205.762152136322 -658.913204133902</t>
  </si>
  <si>
    <t>-711.290158646014 73.7637761465714 -698.462525006831</t>
  </si>
  <si>
    <t>-482.050707653192 51.9868519775432 -396.964617026091</t>
  </si>
  <si>
    <t>-592.280474376092 177.430402148879 -188.41836580887</t>
  </si>
  <si>
    <t>-589.038192324878 241.884846828073 223.031699786756</t>
  </si>
  <si>
    <t>-635.459257685097 317.903064237231 619.020641706209</t>
  </si>
  <si>
    <t>-484.958230688784 339.513358837376 671.140133514912</t>
  </si>
  <si>
    <t>-639.442113339256 23.4125669016164 -199.348082006252</t>
  </si>
  <si>
    <t>-617.259904551861 64.8706551897255 214.469718441587</t>
  </si>
  <si>
    <t>-652.316172294258 141.146150795867 612.386451404867</t>
  </si>
  <si>
    <t>-501.191033583174 121.776570910748 663.572533288627</t>
  </si>
  <si>
    <t>9763-20170724T151831.126409300.bin</t>
  </si>
  <si>
    <t>-615.776338501144 98.954908794321 -193.677687041451</t>
  </si>
  <si>
    <t>-636.480169435765 111.151630657396 -289.21087573006</t>
  </si>
  <si>
    <t>-653.818679507955 137.369536337439 -393.018285478134</t>
  </si>
  <si>
    <t>-667.949589277341 166.3221323307 -485.5714346058</t>
  </si>
  <si>
    <t>-680.975289625286 200.534762993683 -576.476976966466</t>
  </si>
  <si>
    <t>-698.55839223922 254.214042408491 -702.387071248862</t>
  </si>
  <si>
    <t>-683.373818922806 289.401640160875 -785.165566700374</t>
  </si>
  <si>
    <t>-694.790829974098 257.63018497976 -634.599747157853</t>
  </si>
  <si>
    <t>-721.759424299998 371.662698941772 -557.981329816635</t>
  </si>
  <si>
    <t>-710.762681888487 238.013452818865 -289.621579143566</t>
  </si>
  <si>
    <t>-470.191082473051 199.245026538604 -262.284496730597</t>
  </si>
  <si>
    <t>-686.781444077122 203.342536926696 -658.862816792299</t>
  </si>
  <si>
    <t>-711.13649029065 71.1809777419523 -698.090959356343</t>
  </si>
  <si>
    <t>-481.54120883067 50.8053952784101 -396.598641946809</t>
  </si>
  <si>
    <t>-592.748690170125 176.029288442282 -188.17353286965</t>
  </si>
  <si>
    <t>-587.834402855269 241.29787883813 223.131522712573</t>
  </si>
  <si>
    <t>-635.674929499361 317.724397798903 618.927715657745</t>
  </si>
  <si>
    <t>-485.161327175066 339.916956725074 670.765377865581</t>
  </si>
  <si>
    <t>-638.727142103593 21.7582875886142 -199.049464339634</t>
  </si>
  <si>
    <t>-617.219188062416 64.3037796101919 214.693568885424</t>
  </si>
  <si>
    <t>-652.233342910527 141.220032521979 612.405456669843</t>
  </si>
  <si>
    <t>-501.02935159521 122.249487156199 663.508005045912</t>
  </si>
  <si>
    <t>9763-20170724T151831.191586000.bin</t>
  </si>
  <si>
    <t>-614.78558841954 95.8282798811172 -193.129293129953</t>
  </si>
  <si>
    <t>-635.406152591231 107.586789104316 -288.735455374506</t>
  </si>
  <si>
    <t>-652.842286666562 133.298409487757 -392.653185313096</t>
  </si>
  <si>
    <t>-667.132054001686 161.777132590265 -485.32862398349</t>
  </si>
  <si>
    <t>-680.382511824093 195.496527583125 -576.386058499709</t>
  </si>
  <si>
    <t>-698.34659282532 248.45864738975 -702.545860945968</t>
  </si>
  <si>
    <t>-683.48835834205 283.265456284617 -785.544232115824</t>
  </si>
  <si>
    <t>-694.640171550623 252.212399078381 -634.772950539307</t>
  </si>
  <si>
    <t>-722.906803638259 366.249875337212 -558.62759015848</t>
  </si>
  <si>
    <t>-710.913213586512 233.731541343712 -289.750224820197</t>
  </si>
  <si>
    <t>-470.16957791776 196.607537392073 -261.655590093218</t>
  </si>
  <si>
    <t>-686.171730341383 197.883304300624 -658.786282326686</t>
  </si>
  <si>
    <t>-709.51078647422 65.3646807146474 -697.395604128667</t>
  </si>
  <si>
    <t>-479.314818871585 48.0968183164969 -395.931721034694</t>
  </si>
  <si>
    <t>-592.565599739955 173.108252438584 -187.807383923425</t>
  </si>
  <si>
    <t>-587.126778024705 239.983425052247 223.232903665451</t>
  </si>
  <si>
    <t>-635.983493552458 317.488784073476 618.823068700571</t>
  </si>
  <si>
    <t>-485.511285235064 340.713108459974 670.327764406151</t>
  </si>
  <si>
    <t>-636.779264277717 18.4148897972234 -198.375274776911</t>
  </si>
  <si>
    <t>-616.31775077073 63.0691692294802 215.198589808338</t>
  </si>
  <si>
    <t>-652.006995975914 141.478230224919 612.513234622371</t>
  </si>
  <si>
    <t>-500.615240648054 123.663087434823 663.475516520374</t>
  </si>
  <si>
    <t>9763-20170724T151831.256767300.bin</t>
  </si>
  <si>
    <t>-613.532921294964 93.0008259047424 -192.677627790637</t>
  </si>
  <si>
    <t>-634.143275323489 104.343912109721 -288.336073439395</t>
  </si>
  <si>
    <t>-651.722470553369 129.612439981571 -392.338420513721</t>
  </si>
  <si>
    <t>-666.201712808491 157.690572200572 -485.10681129095</t>
  </si>
  <si>
    <t>-679.699768185149 191.005723788375 -576.276459501822</t>
  </si>
  <si>
    <t>-698.071182986065 243.392941201867 -702.617534747594</t>
  </si>
  <si>
    <t>-683.510445839452 277.960792734757 -785.768287146214</t>
  </si>
  <si>
    <t>-694.464616873585 247.394829181967 -634.853301766262</t>
  </si>
  <si>
    <t>-724.213710476242 361.290203915825 -559.077373202776</t>
  </si>
  <si>
    <t>-710.939774987647 229.634765299613 -289.836466894329</t>
  </si>
  <si>
    <t>-469.95173911571 194.612202104826 -261.145132462988</t>
  </si>
  <si>
    <t>-685.436371460771 193.077597678835 -658.688794993465</t>
  </si>
  <si>
    <t>-707.461608633247 60.2147983390732 -696.918985044738</t>
  </si>
  <si>
    <t>-477.241085008719 46.3452007364633 -395.23236661103</t>
  </si>
  <si>
    <t>-592.398690545166 170.443784630981 -187.48425930441</t>
  </si>
  <si>
    <t>-587.624289512171 238.754008197805 223.328256832076</t>
  </si>
  <si>
    <t>-636.230496002877 317.24868955646 618.770720084872</t>
  </si>
  <si>
    <t>-485.810260718508 341.417402621372 669.992058569586</t>
  </si>
  <si>
    <t>-634.653613891123 15.4998488789333 -197.767359714746</t>
  </si>
  <si>
    <t>-614.702920093093 61.8338287820241 215.646628266604</t>
  </si>
  <si>
    <t>-651.819590899547 141.696948417753 612.603047373161</t>
  </si>
  <si>
    <t>-500.331892044042 124.4062570546 663.460790954476</t>
  </si>
  <si>
    <t>9763-20170724T151831.288852300.bin</t>
  </si>
  <si>
    <t>-612.953611323037 91.6832085795277 -192.383343713109</t>
  </si>
  <si>
    <t>-633.542693334291 102.821067061117 -288.070511510351</t>
  </si>
  <si>
    <t>-651.163756759947 127.906804216441 -392.110063230653</t>
  </si>
  <si>
    <t>-665.708753278622 155.834297345054 -484.913531827867</t>
  </si>
  <si>
    <t>-679.301117169742 189.011337558723 -576.119520830159</t>
  </si>
  <si>
    <t>-697.835872919549 241.214902839611 -702.512717575744</t>
  </si>
  <si>
    <t>-683.400045790856 275.749262459196 -785.699218385525</t>
  </si>
  <si>
    <t>-694.311015000524 245.281946428901 -634.748197549045</t>
  </si>
  <si>
    <t>-724.782978591892 359.055543060091 -559.06963947588</t>
  </si>
  <si>
    <t>-710.96784226183 227.651906786219 -289.732892859987</t>
  </si>
  <si>
    <t>-469.823114698542 193.816431376932 -260.933794187082</t>
  </si>
  <si>
    <t>-684.974923222625 190.996939641853 -658.538420128703</t>
  </si>
  <si>
    <t>-706.280278970694 57.9869832191391 -696.686440388146</t>
  </si>
  <si>
    <t>-476.165122413508 45.855763856727 -394.836123635078</t>
  </si>
  <si>
    <t>-592.239002379714 169.211254338175 -187.257601693974</t>
  </si>
  <si>
    <t>-587.819317216929 238.267607883204 223.434091399659</t>
  </si>
  <si>
    <t>-636.325491263574 317.188847232254 618.766054207003</t>
  </si>
  <si>
    <t>-485.940908009182 341.767423046002 669.896968067018</t>
  </si>
  <si>
    <t>-633.664842259287 14.1120820233277 -197.452193100092</t>
  </si>
  <si>
    <t>-613.806886651651 61.3031128999626 215.869276918818</t>
  </si>
  <si>
    <t>-651.715280586883 141.839016805515 612.630198488346</t>
  </si>
  <si>
    <t>-500.185263600401 124.806534219302 663.449019000581</t>
  </si>
  <si>
    <t>9763-20170724T151831.329465700.bin</t>
  </si>
  <si>
    <t>-612.432859405637 90.4850026271802 -192.121940030686</t>
  </si>
  <si>
    <t>-633.020713126686 101.42942449562 -287.831736022031</t>
  </si>
  <si>
    <t>-650.694623305725 126.360542445743 -391.899449640374</t>
  </si>
  <si>
    <t>-665.312053343346 154.16896798894 -484.727414912451</t>
  </si>
  <si>
    <t>-679.002951043885 187.24549400419 -575.954997886693</t>
  </si>
  <si>
    <t>-697.705221003797 239.324627820107 -702.374980522483</t>
  </si>
  <si>
    <t>-683.391959991841 273.882331265484 -785.572918906368</t>
  </si>
  <si>
    <t>-694.264844979005 243.422922816471 -634.608027042486</t>
  </si>
  <si>
    <t>-725.542620493456 357.001724697471 -558.973164120728</t>
  </si>
  <si>
    <t>-711.149219648537 225.883211953545 -289.527901817457</t>
  </si>
  <si>
    <t>-469.857688199776 193.282626607081 -260.534745191255</t>
  </si>
  <si>
    <t>-684.611731692862 189.185236641075 -658.379448325486</t>
  </si>
  <si>
    <t>-705.175809533988 56.0502967779453 -696.492161319038</t>
  </si>
  <si>
    <t>-475.182151975116 45.4488732566667 -394.51794199162</t>
  </si>
  <si>
    <t>-592.218880872364 168.110377454623 -187.059887609047</t>
  </si>
  <si>
    <t>-587.942837551479 237.859077987212 223.516374437151</t>
  </si>
  <si>
    <t>-636.415356879015 317.139764508237 618.769231830881</t>
  </si>
  <si>
    <t>-486.072321658241 342.128273055838 669.823684122632</t>
  </si>
  <si>
    <t>-632.727224755461 12.8235501986148 -197.14798588736</t>
  </si>
  <si>
    <t>-612.932734455591 60.8540762009593 216.079822063798</t>
  </si>
  <si>
    <t>-651.606257412974 141.972378064868 612.650135342056</t>
  </si>
  <si>
    <t>-500.040805890869 125.245058241798 663.464551964484</t>
  </si>
  <si>
    <t>9763-20170724T151831.387802400.bin</t>
  </si>
  <si>
    <t>-611.463140455545 88.5969173508804 -191.669879915506</t>
  </si>
  <si>
    <t>-631.970687610587 99.2039125508975 -287.434846542837</t>
  </si>
  <si>
    <t>-649.704455091333 123.913024146799 -391.54526539021</t>
  </si>
  <si>
    <t>-664.445555633075 151.572349996401 -484.398258368868</t>
  </si>
  <si>
    <t>-678.335018750601 184.544706905348 -575.633587521061</t>
  </si>
  <si>
    <t>-697.400249937492 236.517747864737 -702.042940315409</t>
  </si>
  <si>
    <t>-683.307845672362 271.248705770835 -785.206479107543</t>
  </si>
  <si>
    <t>-694.109810550749 240.600192826091 -634.267550576705</t>
  </si>
  <si>
    <t>-726.679075493773 353.776424776437 -558.576510381894</t>
  </si>
  <si>
    <t>-711.235127518214 222.804464181552 -289.118080203223</t>
  </si>
  <si>
    <t>-469.619462101255 193.023053033041 -259.793321376473</t>
  </si>
  <si>
    <t>-683.835925640576 186.488081426211 -658.065194889938</t>
  </si>
  <si>
    <t>-702.966483252863 53.1597749705331 -696.245392917801</t>
  </si>
  <si>
    <t>-473.261300443088 45.1206243375209 -393.887579744684</t>
  </si>
  <si>
    <t>-592.11403544471 166.477679686139 -186.712986726918</t>
  </si>
  <si>
    <t>-587.833822438055 237.128536907642 223.708967061922</t>
  </si>
  <si>
    <t>-636.59831231905 317.048831818367 618.787512199135</t>
  </si>
  <si>
    <t>-486.349080874289 342.929309309972 669.673430743721</t>
  </si>
  <si>
    <t>-630.874136863649 10.7538255606262 -196.587653927112</t>
  </si>
  <si>
    <t>-611.166666236899 60.0837554897712 216.491247130535</t>
  </si>
  <si>
    <t>-651.357016587968 142.276842739987 612.680582798755</t>
  </si>
  <si>
    <t>-499.707076480895 126.311083571849 663.487972454088</t>
  </si>
  <si>
    <t>9763-20170724T151831.455700300.bin</t>
  </si>
  <si>
    <t>-610.398368315557 86.919517958795 -191.259823229667</t>
  </si>
  <si>
    <t>-630.903035532762 97.3142969986866 -287.048605668663</t>
  </si>
  <si>
    <t>-648.746416434729 121.927056421726 -391.163105399705</t>
  </si>
  <si>
    <t>-663.643047275412 149.547725682259 -484.002755745585</t>
  </si>
  <si>
    <t>-677.750863428647 182.523798540378 -575.203299417621</t>
  </si>
  <si>
    <t>-697.195334307931 234.539844460137 -701.537160642831</t>
  </si>
  <si>
    <t>-683.327143338421 269.532253544771 -784.628748938017</t>
  </si>
  <si>
    <t>-694.009241849819 238.530931624316 -633.751251634437</t>
  </si>
  <si>
    <t>-727.703080307319 351.260505146048 -557.891496412225</t>
  </si>
  <si>
    <t>-711.262408421332 220.140204484316 -288.56427820759</t>
  </si>
  <si>
    <t>-469.38362819194 192.940025551121 -258.902603226011</t>
  </si>
  <si>
    <t>-683.191381886988 184.563593849396 -657.636560585439</t>
  </si>
  <si>
    <t>-701.098515022504 51.1126500938151 -695.97881758972</t>
  </si>
  <si>
    <t>-471.689482592717 44.8992174803443 -393.296135566381</t>
  </si>
  <si>
    <t>-591.703488257816 164.873993113132 -186.37747604918</t>
  </si>
  <si>
    <t>-587.688038309449 236.487204482454 223.880258656933</t>
  </si>
  <si>
    <t>-636.79817649413 316.931716275233 618.798989170503</t>
  </si>
  <si>
    <t>-486.604495120583 343.51786455527 669.484502063255</t>
  </si>
  <si>
    <t>-629.168848858219 8.905238765278 -196.081254554422</t>
  </si>
  <si>
    <t>-608.905488452907 59.2685263079993 216.84596510263</t>
  </si>
  <si>
    <t>-651.184765709871 142.495707114557 612.636904047463</t>
  </si>
  <si>
    <t>-499.524121908417 126.601173061415 663.434682058387</t>
  </si>
  <si>
    <t>9763-20170724T151831.487785000.bin</t>
  </si>
  <si>
    <t>-609.766811342965 86.1457738144254 -191.060181870354</t>
  </si>
  <si>
    <t>-630.345471411167 96.468085293403 -286.84100537855</t>
  </si>
  <si>
    <t>-648.287997447967 121.051648996933 -390.945402214737</t>
  </si>
  <si>
    <t>-663.284943790465 148.665376807334 -483.770870252585</t>
  </si>
  <si>
    <t>-677.50611558923 181.652074351093 -574.949996101395</t>
  </si>
  <si>
    <t>-697.125975372102 233.699714244339 -701.24367845192</t>
  </si>
  <si>
    <t>-683.361274052299 268.817333877063 -784.299763416479</t>
  </si>
  <si>
    <t>-693.97216298316 237.644905187285 -633.453688352522</t>
  </si>
  <si>
    <t>-728.120371312216 350.187878472511 -557.509844613701</t>
  </si>
  <si>
    <t>-711.177212024397 219.086776768264 -288.204257597333</t>
  </si>
  <si>
    <t>-469.215656176905 192.762681540959 -258.427453434437</t>
  </si>
  <si>
    <t>-682.934659149544 183.741624509046 -657.382813247741</t>
  </si>
  <si>
    <t>-700.351529126157 50.2603787802009 -695.821734545267</t>
  </si>
  <si>
    <t>-470.972528120825 44.7136100507271 -393.125809675475</t>
  </si>
  <si>
    <t>-591.285818253637 164.161866524122 -186.222570350502</t>
  </si>
  <si>
    <t>-587.666948781687 236.1979785668 223.964839411459</t>
  </si>
  <si>
    <t>-636.900948382328 316.871323828136 618.809911647142</t>
  </si>
  <si>
    <t>-486.724023586015 343.736394199149 669.397874354583</t>
  </si>
  <si>
    <t>-628.301412159111 8.04838964077112 -195.841214529336</t>
  </si>
  <si>
    <t>-607.405104056902 58.9178301583402 216.992488010821</t>
  </si>
  <si>
    <t>-651.082692821318 142.649858810302 612.559831652044</t>
  </si>
  <si>
    <t>-499.390686926175 127.035090142322 663.350730279684</t>
  </si>
  <si>
    <t>9763-20170724T151831.525901500.bin</t>
  </si>
  <si>
    <t>-609.091914874164 85.477096864797 -190.857105681164</t>
  </si>
  <si>
    <t>-629.74385015879 95.7279371855257 -286.629836387138</t>
  </si>
  <si>
    <t>-647.785964994427 120.273276777898 -390.726093683657</t>
  </si>
  <si>
    <t>-662.881738020067 147.866670059312 -483.541625184769</t>
  </si>
  <si>
    <t>-677.211132319663 180.84617658608 -574.706286342927</t>
  </si>
  <si>
    <t>-696.993736292786 232.896561920775 -700.973578233365</t>
  </si>
  <si>
    <t>-683.320814283763 268.104682251273 -784.006306370921</t>
  </si>
  <si>
    <t>-693.846322138759 236.818369186708 -633.181816267373</t>
  </si>
  <si>
    <t>-728.218853047812 349.237300996715 -557.159906378205</t>
  </si>
  <si>
    <t>-710.933817892811 218.083460386318 -287.901876588901</t>
  </si>
  <si>
    <t>-468.906329680134 192.460701419719 -258.049318308615</t>
  </si>
  <si>
    <t>-682.652176529726 182.959219772107 -657.137651847162</t>
  </si>
  <si>
    <t>-699.67553943569 49.4475394375309 -695.659590085208</t>
  </si>
  <si>
    <t>-470.084242188411 44.4313243947101 -393.117579364801</t>
  </si>
  <si>
    <t>-590.849997017659 163.671998746561 -186.088325377203</t>
  </si>
  <si>
    <t>-587.611768075961 235.857884907441 224.075953495767</t>
  </si>
  <si>
    <t>-636.998989020146 316.820809648331 618.834127214319</t>
  </si>
  <si>
    <t>-486.830514701041 343.901300297072 669.332441411501</t>
  </si>
  <si>
    <t>-627.390664834294 7.2614272741871 -195.613985195751</t>
  </si>
  <si>
    <t>-605.693031874292 58.6196113266594 217.117839912513</t>
  </si>
  <si>
    <t>-650.978407918875 142.794344309464 612.442139974763</t>
  </si>
  <si>
    <t>-499.30288506723 127.150288531704 663.273255677352</t>
  </si>
  <si>
    <t>9763-20170724T151831.590607500.bin</t>
  </si>
  <si>
    <t>-607.685218682965 84.2658708418767 -190.530245757229</t>
  </si>
  <si>
    <t>-628.644161079159 94.4289809835489 -286.245633244798</t>
  </si>
  <si>
    <t>-647.045227614934 118.881227082651 -390.30086740318</t>
  </si>
  <si>
    <t>-662.468927381871 146.390846892585 -483.087378228806</t>
  </si>
  <si>
    <t>-677.126759141773 179.286448881712 -574.230206354453</t>
  </si>
  <si>
    <t>-697.369477426138 231.21840898039 -700.473275899441</t>
  </si>
  <si>
    <t>-683.915771492187 266.509105100557 -783.506713361474</t>
  </si>
  <si>
    <t>-694.12880889458 235.16732300714 -632.687511288047</t>
  </si>
  <si>
    <t>-728.853988115516 347.439311871023 -556.603873856811</t>
  </si>
  <si>
    <t>-710.646323170128 216.173079955263 -287.461354855222</t>
  </si>
  <si>
    <t>-468.530866806323 191.409997622868 -257.596630289503</t>
  </si>
  <si>
    <t>-682.714420458159 181.358553605131 -656.652761309946</t>
  </si>
  <si>
    <t>-699.250711318341 47.8004862290386 -695.219299214767</t>
  </si>
  <si>
    <t>-469.012286877038 43.3344137735246 -393.14744057415</t>
  </si>
  <si>
    <t>-589.886446080696 162.607457629658 -185.765139859689</t>
  </si>
  <si>
    <t>-587.465117590366 235.538332535792 224.272989821205</t>
  </si>
  <si>
    <t>-637.173399602045 316.778780549501 618.891150942423</t>
  </si>
  <si>
    <t>-487.03371837147 344.227737439471 669.276022373097</t>
  </si>
  <si>
    <t>-625.583489521436 5.79237660745889 -195.217911897035</t>
  </si>
  <si>
    <t>-601.993643312668 58.3923689522842 217.253634376872</t>
  </si>
  <si>
    <t>-650.771266650432 143.13854325739 612.099847961474</t>
  </si>
  <si>
    <t>-499.085347226606 127.716098490321 662.96764832118</t>
  </si>
  <si>
    <t>9763-20170724T151831.657319500.bin</t>
  </si>
  <si>
    <t>-606.276928837039 83.6883774836449 -190.341521124808</t>
  </si>
  <si>
    <t>-627.611545587615 93.8258856955983 -285.976567888171</t>
  </si>
  <si>
    <t>-646.44024657683 118.167467085311 -389.981168956326</t>
  </si>
  <si>
    <t>-662.246541889195 145.544690254235 -482.742403989035</t>
  </si>
  <si>
    <t>-677.277239744025 178.277146926879 -573.883370975877</t>
  </si>
  <si>
    <t>-698.029283177608 229.949079556395 -700.150434970361</t>
  </si>
  <si>
    <t>-684.839554648827 265.192838027781 -783.246200345642</t>
  </si>
  <si>
    <t>-694.633948287266 234.008884132546 -632.378768744574</t>
  </si>
  <si>
    <t>-729.652367692803 346.244404450127 -556.389681199347</t>
  </si>
  <si>
    <t>-710.333473110569 215.268781762009 -287.183122684571</t>
  </si>
  <si>
    <t>-468.139482103543 190.810658472996 -257.706615542625</t>
  </si>
  <si>
    <t>-683.078617895078 180.208233042189 -656.294649016725</t>
  </si>
  <si>
    <t>-699.30575161455 46.5469804939603 -694.673614262811</t>
  </si>
  <si>
    <t>-467.975840723102 42.4847827864571 -392.839746039524</t>
  </si>
  <si>
    <t>-588.840098092862 162.325025250788 -185.556981428388</t>
  </si>
  <si>
    <t>-586.99806966404 235.401499527755 224.458157699204</t>
  </si>
  <si>
    <t>-637.358977638076 316.781260066899 618.935191492755</t>
  </si>
  <si>
    <t>-487.23049746096 344.487438805555 669.212422875927</t>
  </si>
  <si>
    <t>-623.793291595686 5.09487123773056 -195.042901212798</t>
  </si>
  <si>
    <t>-599.016234575279 58.5618478728595 217.247571885709</t>
  </si>
  <si>
    <t>-650.575363201759 143.466010826695 611.690057807472</t>
  </si>
  <si>
    <t>-498.888032121637 128.206876215448 662.602873996417</t>
  </si>
  <si>
    <t>9763-20170724T151831.690379900.bin</t>
  </si>
  <si>
    <t>-605.545386335914 83.7437987365222 -190.348520458968</t>
  </si>
  <si>
    <t>-627.030002089635 93.8737656283383 -285.950773205544</t>
  </si>
  <si>
    <t>-646.037795282224 118.142002371619 -389.93999497411</t>
  </si>
  <si>
    <t>-662.006373458875 145.427695203904 -482.700411491139</t>
  </si>
  <si>
    <t>-677.196596749415 178.044374395526 -573.856436662707</t>
  </si>
  <si>
    <t>-698.167352522359 229.529107587291 -700.163704071972</t>
  </si>
  <si>
    <t>-685.156923485311 264.703404879004 -783.31724204153</t>
  </si>
  <si>
    <t>-694.705585542571 233.676893790873 -632.400905495358</t>
  </si>
  <si>
    <t>-729.839465292224 345.955755479033 -556.512084617315</t>
  </si>
  <si>
    <t>-710.018785864682 215.351526877128 -287.161500269084</t>
  </si>
  <si>
    <t>-467.796846336972 190.962034676778 -257.858210051859</t>
  </si>
  <si>
    <t>-683.089765568043 179.865775413162 -656.263662372336</t>
  </si>
  <si>
    <t>-699.197050280528 46.1562875284046 -694.495232902141</t>
  </si>
  <si>
    <t>-467.19137865652 42.1781295458204 -392.831569339733</t>
  </si>
  <si>
    <t>-588.223930279117 162.333777466463 -185.498574679528</t>
  </si>
  <si>
    <t>-586.587908607087 235.525305461954 224.496976067205</t>
  </si>
  <si>
    <t>-637.458458950307 316.795935895317 618.935621361516</t>
  </si>
  <si>
    <t>-487.323179249795 344.561898123114 669.159467348172</t>
  </si>
  <si>
    <t>-622.858095160639 5.16924309334786 -195.065726574386</t>
  </si>
  <si>
    <t>-598.109436524708 58.7218196087479 217.215279742771</t>
  </si>
  <si>
    <t>-650.50106295456 143.577031770804 611.517355482481</t>
  </si>
  <si>
    <t>-498.828697301712 128.247572373989 662.453575451312</t>
  </si>
  <si>
    <t>9763-20170724T151831.754558000.bin</t>
  </si>
  <si>
    <t>-604.397139656117 84.293622207261 -190.479161758804</t>
  </si>
  <si>
    <t>-625.905559429144 94.3078902897182 -286.088265850465</t>
  </si>
  <si>
    <t>-645.093710201597 118.331823350323 -390.101142747128</t>
  </si>
  <si>
    <t>-661.280586928782 145.345078842793 -482.903361727301</t>
  </si>
  <si>
    <t>-676.739350451834 177.636204134759 -574.130026383215</t>
  </si>
  <si>
    <t>-698.136039296475 228.606181127557 -700.574666684436</t>
  </si>
  <si>
    <t>-685.516989484894 263.555519926422 -783.883145312315</t>
  </si>
  <si>
    <t>-694.539642187009 233.00690978514 -632.834721055053</t>
  </si>
  <si>
    <t>-729.795652362566 345.439818009157 -557.236550954737</t>
  </si>
  <si>
    <t>-709.282892229098 215.569914449756 -287.583036522883</t>
  </si>
  <si>
    <t>-466.981457599056 191.678932243253 -258.527326716766</t>
  </si>
  <si>
    <t>-682.816512913671 179.145099099146 -656.530280444056</t>
  </si>
  <si>
    <t>-698.706271778352 45.2983714434099 -694.363758984173</t>
  </si>
  <si>
    <t>-465.925129251466 42.1068495384591 -392.87688529664</t>
  </si>
  <si>
    <t>-587.472444123242 162.788087106679 -185.615647374956</t>
  </si>
  <si>
    <t>-585.936495513713 236.064304186526 224.36511317639</t>
  </si>
  <si>
    <t>-637.620743757023 316.832509278294 618.887250353774</t>
  </si>
  <si>
    <t>-487.487930878345 344.68903431099 669.068432372743</t>
  </si>
  <si>
    <t>-621.3264784885 5.72025419101806 -195.196902652216</t>
  </si>
  <si>
    <t>-597.061311467596 59.0754407986506 217.138469698037</t>
  </si>
  <si>
    <t>-650.334552914945 143.762358260454 611.304016621351</t>
  </si>
  <si>
    <t>-498.661485760006 128.5691302067 662.278989234106</t>
  </si>
  <si>
    <t>9763-20170724T151831.792662900.bin</t>
  </si>
  <si>
    <t>-603.930855734764 84.6283845717251 -190.582495100498</t>
  </si>
  <si>
    <t>-625.428993019193 94.6041496123664 -286.197982869671</t>
  </si>
  <si>
    <t>-644.67950383018 118.504798106508 -390.227724803007</t>
  </si>
  <si>
    <t>-660.949066964168 145.372515353692 -483.057712330095</t>
  </si>
  <si>
    <t>-676.514416512599 177.483614208233 -574.329895292442</t>
  </si>
  <si>
    <t>-698.083845824657 228.164310312991 -700.861381817034</t>
  </si>
  <si>
    <t>-685.642513868723 262.969180805422 -784.257013411582</t>
  </si>
  <si>
    <t>-694.438636443893 232.708962521928 -633.133619626809</t>
  </si>
  <si>
    <t>-729.861287348178 345.224653211057 -557.751207131623</t>
  </si>
  <si>
    <t>-709.02982282935 215.800989468559 -287.907494046067</t>
  </si>
  <si>
    <t>-466.692679391662 192.245247964912 -258.875999879473</t>
  </si>
  <si>
    <t>-682.660447310731 178.814911902694 -656.728050265856</t>
  </si>
  <si>
    <t>-698.426395246568 44.886739031984 -694.355303571017</t>
  </si>
  <si>
    <t>-465.398822140345 42.2423577158684 -392.957108600148</t>
  </si>
  <si>
    <t>-587.121264867738 163.072643405241 -185.715443569761</t>
  </si>
  <si>
    <t>-585.886736253655 236.366285597502 224.263266932515</t>
  </si>
  <si>
    <t>-637.696576701084 316.876153527206 618.861000297123</t>
  </si>
  <si>
    <t>-487.569782171477 344.770907742354 669.039094002578</t>
  </si>
  <si>
    <t>-620.730285064467 6.08724546904432 -195.298292353816</t>
  </si>
  <si>
    <t>-596.747220455236 59.3257455583068 217.068632372934</t>
  </si>
  <si>
    <t>-650.252015456073 143.824122612463 611.248805028107</t>
  </si>
  <si>
    <t>-498.5723273223 128.790054095274 662.25122940902</t>
  </si>
  <si>
    <t>9763-20170724T151831.858860500.bin</t>
  </si>
  <si>
    <t>-603.224472548344 85.4193280668665 -190.761802188674</t>
  </si>
  <si>
    <t>-624.724178356678 95.3038939982255 -286.386432716665</t>
  </si>
  <si>
    <t>-644.051732444589 118.952000982084 -390.459611007649</t>
  </si>
  <si>
    <t>-660.414284984225 145.53078222411 -483.356514181648</t>
  </si>
  <si>
    <t>-676.091291770614 177.293852325564 -574.731149703206</t>
  </si>
  <si>
    <t>-697.833054754813 227.424617034622 -701.452119205523</t>
  </si>
  <si>
    <t>-685.610828305228 261.884233892267 -785.023368546216</t>
  </si>
  <si>
    <t>-694.175088732037 232.24352929451 -633.743960535022</t>
  </si>
  <si>
    <t>-729.858000378388 344.955054129228 -558.780347981359</t>
  </si>
  <si>
    <t>-708.861183575961 216.649376045329 -288.416163469886</t>
  </si>
  <si>
    <t>-466.50616610461 193.661588905227 -259.080143879187</t>
  </si>
  <si>
    <t>-682.270040429737 178.287227902984 -657.131641400439</t>
  </si>
  <si>
    <t>-697.877314578126 44.2066374020585 -694.286411051428</t>
  </si>
  <si>
    <t>-464.514592465973 42.961186769149 -393.10586471075</t>
  </si>
  <si>
    <t>-586.662682635242 163.790371250205 -185.927556653201</t>
  </si>
  <si>
    <t>-586.12882285874 236.970358282796 224.0728828305</t>
  </si>
  <si>
    <t>-637.824803843041 316.99280717842 618.810003564098</t>
  </si>
  <si>
    <t>-487.681848344366 344.729138610405 669.027506456384</t>
  </si>
  <si>
    <t>-619.773318920036 6.95985812805611 -195.48120155823</t>
  </si>
  <si>
    <t>-596.602768296711 59.795053189175 216.98407311648</t>
  </si>
  <si>
    <t>-650.102996663284 143.870470282443 611.215426275563</t>
  </si>
  <si>
    <t>-498.478472606235 128.577641079836 662.304924901639</t>
  </si>
  <si>
    <t>9763-20170724T151831.887938000.bin</t>
  </si>
  <si>
    <t>-603.077436287061 86.0322642909493 -190.908299534261</t>
  </si>
  <si>
    <t>-624.580493091004 95.8961780495665 -286.534202613032</t>
  </si>
  <si>
    <t>-643.915671917106 119.417020095215 -390.634675129788</t>
  </si>
  <si>
    <t>-660.28334028826 145.841229401763 -483.574910210554</t>
  </si>
  <si>
    <t>-675.961476829936 177.412789597729 -575.015818329766</t>
  </si>
  <si>
    <t>-697.698746939149 227.237153251608 -701.858243840154</t>
  </si>
  <si>
    <t>-685.513412801602 261.490833858847 -785.519455467134</t>
  </si>
  <si>
    <t>-694.084424845727 232.209216152886 -634.158896670164</t>
  </si>
  <si>
    <t>-729.813318350075 345.037440911438 -559.381142030141</t>
  </si>
  <si>
    <t>-709.008178353295 217.450329204451 -288.66229670939</t>
  </si>
  <si>
    <t>-466.692932234638 194.647652229647 -258.856870724333</t>
  </si>
  <si>
    <t>-682.096062271643 178.217438892827 -657.421432112062</t>
  </si>
  <si>
    <t>-697.57771575536 44.0445673151632 -694.300498520344</t>
  </si>
  <si>
    <t>-464.365653789575 43.8837031383621 -393.043297780295</t>
  </si>
  <si>
    <t>-586.629402760021 164.39956782051 -186.095401456588</t>
  </si>
  <si>
    <t>-586.341844462141 237.369705689908 223.94271479933</t>
  </si>
  <si>
    <t>-637.877948647399 317.030168947805 618.790345694144</t>
  </si>
  <si>
    <t>-487.717411712402 344.62853100334 669.031123091752</t>
  </si>
  <si>
    <t>-619.54506680923 7.6186935645062 -195.613085751746</t>
  </si>
  <si>
    <t>-596.672405892586 60.0215874178184 216.92388707993</t>
  </si>
  <si>
    <t>-650.00946850282 143.881753382604 611.212134723114</t>
  </si>
  <si>
    <t>-498.406966178128 128.574472633006 662.362612950633</t>
  </si>
  <si>
    <t>9763-20170724T151831.955126400.bin</t>
  </si>
  <si>
    <t>-603.173787652308 87.8745793757089 -191.305882560447</t>
  </si>
  <si>
    <t>-624.541469683661 97.5479204971693 -286.981652493098</t>
  </si>
  <si>
    <t>-643.715418863049 120.653361090077 -391.20505285629</t>
  </si>
  <si>
    <t>-659.926307566056 146.626793594277 -484.299452525854</t>
  </si>
  <si>
    <t>-675.432778410833 177.678374411116 -575.94748225446</t>
  </si>
  <si>
    <t>-696.909276634036 226.703442045395 -703.145317591718</t>
  </si>
  <si>
    <t>-684.604072690886 260.451421817448 -786.994351072829</t>
  </si>
  <si>
    <t>-693.522493790757 232.078979285908 -635.46497469728</t>
  </si>
  <si>
    <t>-729.610385536988 345.200809301585 -561.302523608333</t>
  </si>
  <si>
    <t>-709.846997059262 219.55163199458 -289.601070067274</t>
  </si>
  <si>
    <t>-467.7645408806 197.036377683466 -257.755383993923</t>
  </si>
  <si>
    <t>-681.309592522444 177.986888895575 -658.37540514181</t>
  </si>
  <si>
    <t>-696.470789347345 43.553783829849 -694.43068360657</t>
  </si>
  <si>
    <t>-464.1505299594 46.3319205890461 -392.41622560225</t>
  </si>
  <si>
    <t>-587.035465719283 166.14579911314 -186.550437484646</t>
  </si>
  <si>
    <t>-586.871501287048 238.607798231182 223.577894202158</t>
  </si>
  <si>
    <t>-637.964636716945 317.01647279328 618.760888229665</t>
  </si>
  <si>
    <t>-487.798456317064 344.52064345832 669.036579218655</t>
  </si>
  <si>
    <t>-619.387092448651 9.49585601911804 -195.99688637718</t>
  </si>
  <si>
    <t>-597.66781682307 60.8488357762303 216.734431712198</t>
  </si>
  <si>
    <t>-649.78202149244 143.833536046524 611.317518919987</t>
  </si>
  <si>
    <t>-498.309509208732 128.161951857013 662.741999366355</t>
  </si>
  <si>
    <t>9763-20170724T151831.988213600.bin</t>
  </si>
  <si>
    <t>-603.43625728487 89.2642154815255 -191.629918052495</t>
  </si>
  <si>
    <t>-624.694894772177 98.7694729128693 -287.346753300424</t>
  </si>
  <si>
    <t>-643.72841806651 121.558070180824 -391.665559299379</t>
  </si>
  <si>
    <t>-659.799858088007 147.197948284465 -484.876670750865</t>
  </si>
  <si>
    <t>-675.151738034496 177.873017909806 -576.677302683315</t>
  </si>
  <si>
    <t>-696.392393059158 226.326667960009 -704.133462887205</t>
  </si>
  <si>
    <t>-683.943125578136 259.713968566015 -788.105549374299</t>
  </si>
  <si>
    <t>-693.184374068477 231.992147444727 -636.468002503745</t>
  </si>
  <si>
    <t>-729.696636493917 345.333924147211 -562.838332218674</t>
  </si>
  <si>
    <t>-710.848000992133 220.914627260746 -290.506683516288</t>
  </si>
  <si>
    <t>-468.94745987704 198.502737034858 -257.237663520554</t>
  </si>
  <si>
    <t>-680.822474815898 177.825171983534 -659.120343517227</t>
  </si>
  <si>
    <t>-695.75488755555 43.2109191819643 -694.55264906609</t>
  </si>
  <si>
    <t>-464.034881177858 47.7292818274568 -392.086369676801</t>
  </si>
  <si>
    <t>-587.532524780401 167.545533221529 -186.908613764429</t>
  </si>
  <si>
    <t>-587.09134115057 239.509177302161 223.307204683653</t>
  </si>
  <si>
    <t>-637.981862700649 317.014369469468 618.737410716112</t>
  </si>
  <si>
    <t>-487.821631997191 344.460597692554 669.062542756141</t>
  </si>
  <si>
    <t>-619.417893575642 10.9501915323385 -196.259609142887</t>
  </si>
  <si>
    <t>-598.838327500605 61.6073434512639 216.616093260926</t>
  </si>
  <si>
    <t>-649.660352029843 143.795641880709 611.448515479204</t>
  </si>
  <si>
    <t>-498.283281157418 127.86349409284 663.07358078726</t>
  </si>
  <si>
    <t>9763-20170724T151832.057407300.bin</t>
  </si>
  <si>
    <t>-604.425748701149 93.62039680314 -192.51028167513</t>
  </si>
  <si>
    <t>-625.135191641845 102.579800188065 -288.400064375125</t>
  </si>
  <si>
    <t>-643.603560170062 124.427080830621 -393.021397017275</t>
  </si>
  <si>
    <t>-659.166540444921 149.088691792113 -486.581940826109</t>
  </si>
  <si>
    <t>-674.00337197003 178.666143389495 -578.826577924651</t>
  </si>
  <si>
    <t>-694.503462717533 225.458572077742 -707.022529858348</t>
  </si>
  <si>
    <t>-681.641422825712 257.797057514447 -791.342037446136</t>
  </si>
  <si>
    <t>-691.810201325177 231.971332768006 -639.410838296287</t>
  </si>
  <si>
    <t>-729.823859318413 345.881889135845 -567.449339304521</t>
  </si>
  <si>
    <t>-713.233144382407 225.052745341682 -293.359758350298</t>
  </si>
  <si>
    <t>-471.821392116388 202.907901299807 -256.549692369118</t>
  </si>
  <si>
    <t>-679.07346229414 177.578531982706 -661.301389488496</t>
  </si>
  <si>
    <t>-693.446225138736 42.4373590991077 -694.924164382599</t>
  </si>
  <si>
    <t>-462.508191955181 51.5423029012379 -391.4380117985</t>
  </si>
  <si>
    <t>-589.323714359758 171.831036369214 -187.969512430729</t>
  </si>
  <si>
    <t>-587.805472202556 242.072311508904 222.54224199343</t>
  </si>
  <si>
    <t>-637.928227509744 317.183660325379 618.686089869067</t>
  </si>
  <si>
    <t>-487.840599995348 344.5249670086 669.28410503855</t>
  </si>
  <si>
    <t>-619.555082796569 15.4593208975409 -196.9395722869</t>
  </si>
  <si>
    <t>-602.51637606223 63.9257611347434 216.360203654085</t>
  </si>
  <si>
    <t>-649.448164682219 143.649814390676 611.953904532232</t>
  </si>
  <si>
    <t>-498.277780568482 127.075989878939 663.981011595479</t>
  </si>
  <si>
    <t>9763-20170724T151832.091498000.bin</t>
  </si>
  <si>
    <t>-605.093866389146 96.5560671789033 -193.066081620473</t>
  </si>
  <si>
    <t>-625.467910622819 105.133958456154 -289.062552049578</t>
  </si>
  <si>
    <t>-643.565035289673 126.337724669706 -393.880913460473</t>
  </si>
  <si>
    <t>-658.781675637056 150.334806802468 -487.671069187212</t>
  </si>
  <si>
    <t>-673.254868237988 179.17139204376 -580.207471127533</t>
  </si>
  <si>
    <t>-693.218864968526 224.846937711516 -708.88996799262</t>
  </si>
  <si>
    <t>-680.073743208838 256.445769396568 -793.445917262995</t>
  </si>
  <si>
    <t>-690.872719226481 231.930537504882 -641.322846196781</t>
  </si>
  <si>
    <t>-729.844716882917 346.229026495714 -570.486811076385</t>
  </si>
  <si>
    <t>-714.516347234849 227.862974299933 -295.251368417477</t>
  </si>
  <si>
    <t>-473.436338005187 205.968788840609 -256.186352324145</t>
  </si>
  <si>
    <t>-677.91567891539 177.383504783071 -662.69427257851</t>
  </si>
  <si>
    <t>-691.88761325908 41.9096253142864 -695.109916766261</t>
  </si>
  <si>
    <t>-461.717760299484 54.3470777446792 -390.761672893627</t>
  </si>
  <si>
    <t>-590.475115215565 174.646895337858 -188.664885725525</t>
  </si>
  <si>
    <t>-588.548758917953 243.755027972393 222.037433367675</t>
  </si>
  <si>
    <t>-637.861509399937 317.336950003368 618.654808933427</t>
  </si>
  <si>
    <t>-487.835408393329 344.624207756671 669.46410450573</t>
  </si>
  <si>
    <t>-619.705214380209 18.4389157536641 -197.329623059903</t>
  </si>
  <si>
    <t>-604.863780325174 65.5792602996116 216.208174532584</t>
  </si>
  <si>
    <t>-649.331359901949 143.619213775355 612.317907766588</t>
  </si>
  <si>
    <t>-498.273081913808 126.65657146961 664.5449488075</t>
  </si>
  <si>
    <t>9763-20170724T151832.155677600.bin</t>
  </si>
  <si>
    <t>-606.776516889925 103.771010084622 -194.267043011861</t>
  </si>
  <si>
    <t>-626.324281439315 111.41269178393 -290.514137440216</t>
  </si>
  <si>
    <t>-643.452826727736 130.996079995815 -395.809524172708</t>
  </si>
  <si>
    <t>-657.741111530647 153.311494744798 -490.159085940522</t>
  </si>
  <si>
    <t>-671.214686422134 180.265483177253 -583.411192193547</t>
  </si>
  <si>
    <t>-689.679320798436 223.097247927052 -713.289916438327</t>
  </si>
  <si>
    <t>-675.77610870758 252.73918906272 -798.431457065205</t>
  </si>
  <si>
    <t>-688.248483145543 231.630567572989 -645.864877984251</t>
  </si>
  <si>
    <t>-729.612403724257 346.868498440507 -577.972387333291</t>
  </si>
  <si>
    <t>-717.246583608553 234.968918804047 -299.897609233039</t>
  </si>
  <si>
    <t>-476.980078827713 213.524705153471 -255.884531413603</t>
  </si>
  <si>
    <t>-674.786369443629 176.698055456899 -665.894685035752</t>
  </si>
  <si>
    <t>-687.890877353792 40.4271054878864 -695.161454052487</t>
  </si>
  <si>
    <t>-459.056363154094 61.1799403790319 -389.314114440143</t>
  </si>
  <si>
    <t>-593.262228544519 181.714885316193 -190.313918903534</t>
  </si>
  <si>
    <t>-591.016026065795 247.780156976332 220.887235477984</t>
  </si>
  <si>
    <t>-637.66746176229 317.857743246813 618.602936709053</t>
  </si>
  <si>
    <t>-487.786538937974 344.912595750289 669.961820511535</t>
  </si>
  <si>
    <t>-620.24550650792 25.6984525796327 -198.142978414458</t>
  </si>
  <si>
    <t>-609.922120526551 69.8624864512099 215.860639650907</t>
  </si>
  <si>
    <t>-649.137565941251 143.573119874776 613.22923097692</t>
  </si>
  <si>
    <t>-498.302728206219 125.8898668198 665.861517222496</t>
  </si>
  <si>
    <t>9763-20170724T151832.188765100.bin</t>
  </si>
  <si>
    <t>-607.874217984418 107.985654162056 -194.869172473288</t>
  </si>
  <si>
    <t>-626.943246332676 115.104445539921 -291.252246967062</t>
  </si>
  <si>
    <t>-643.466947646828 133.730806737327 -396.817563838087</t>
  </si>
  <si>
    <t>-657.157441480756 155.041035584514 -491.487743894564</t>
  </si>
  <si>
    <t>-669.969884578484 180.860466315469 -585.153114238391</t>
  </si>
  <si>
    <t>-687.425698827677 221.971029020469 -715.725779766507</t>
  </si>
  <si>
    <t>-673.025670497417 250.396129580905 -801.198914583872</t>
  </si>
  <si>
    <t>-686.569789077766 231.380751948715 -648.40761136528</t>
  </si>
  <si>
    <t>-729.483850276115 347.157903302555 -582.419242571028</t>
  </si>
  <si>
    <t>-718.966571673157 239.333657679176 -302.663447545709</t>
  </si>
  <si>
    <t>-479.151142636278 217.876398847927 -256.261409272482</t>
  </si>
  <si>
    <t>-672.849662897361 176.217136341324 -667.609960385454</t>
  </si>
  <si>
    <t>-685.575025303203 39.5154725619097 -695.00080551175</t>
  </si>
  <si>
    <t>-457.53617700077 65.1663838520988 -388.454846293224</t>
  </si>
  <si>
    <t>-594.968414516294 185.888204186153 -191.195809380711</t>
  </si>
  <si>
    <t>-592.694167104907 250.086534902397 220.300748562024</t>
  </si>
  <si>
    <t>-637.531831319154 318.263215325548 618.590124058428</t>
  </si>
  <si>
    <t>-487.734868510402 345.106198491537 670.303980412804</t>
  </si>
  <si>
    <t>-620.749100779411 29.9710131589798 -198.505874720727</t>
  </si>
  <si>
    <t>-612.463768574286 72.3908850916607 215.725837309161</t>
  </si>
  <si>
    <t>-649.035101106326 143.608851598857 613.742360609662</t>
  </si>
  <si>
    <t>-498.287340021927 125.73235501439 666.558496807202</t>
  </si>
  <si>
    <t>9763-20170724T151832.255966900.bin</t>
  </si>
  <si>
    <t>-610.094291260957 117.31174073307 -196.134232121988</t>
  </si>
  <si>
    <t>-628.179249706078 123.364018580998 -292.779548957501</t>
  </si>
  <si>
    <t>-643.401939299214 139.867691410047 -398.892170818752</t>
  </si>
  <si>
    <t>-655.779002743035 158.907623484146 -494.224696629039</t>
  </si>
  <si>
    <t>-667.109487168228 182.130555435632 -588.756824370613</t>
  </si>
  <si>
    <t>-682.273213060115 219.268471431398 -720.797834245352</t>
  </si>
  <si>
    <t>-666.666721315553 244.812536344216 -806.965983728905</t>
  </si>
  <si>
    <t>-682.675740710859 230.687465075075 -653.787019840011</t>
  </si>
  <si>
    <t>-728.64787187884 347.724616957915 -592.227984130066</t>
  </si>
  <si>
    <t>-722.086828919303 249.479140824867 -308.846943395337</t>
  </si>
  <si>
    <t>-483.415961236471 227.041056960601 -257.293649203862</t>
  </si>
  <si>
    <t>-668.465058814517 175.017460003902 -671.076636900484</t>
  </si>
  <si>
    <t>-680.281769273131 37.4258374498506 -693.992725101034</t>
  </si>
  <si>
    <t>-454.251001747904 73.6642267843313 -385.953727328838</t>
  </si>
  <si>
    <t>-598.33336844006 194.998109838071 -193.009020498</t>
  </si>
  <si>
    <t>-596.917339017594 255.383238619939 219.068152273822</t>
  </si>
  <si>
    <t>-637.225216815654 319.285868554278 618.599293088271</t>
  </si>
  <si>
    <t>-487.594601137663 345.473264212237 671.124600282121</t>
  </si>
  <si>
    <t>-621.841235286937 39.4133794828945 -199.217491750349</t>
  </si>
  <si>
    <t>-617.355692034946 78.0160382388021 215.445903443163</t>
  </si>
  <si>
    <t>-648.890957353993 143.685878291998 614.809308956767</t>
  </si>
  <si>
    <t>-498.351693838914 125.078566774421 667.966562403014</t>
  </si>
  <si>
    <t>9763-20170724T151832.288034300.bin</t>
  </si>
  <si>
    <t>-611.133549448589 122.360908530343 -196.768123146932</t>
  </si>
  <si>
    <t>-628.80913619601 127.857516085542 -293.522248541643</t>
  </si>
  <si>
    <t>-643.436644339503 143.176624045799 -399.895914769534</t>
  </si>
  <si>
    <t>-655.18669497068 160.931995800631 -495.555233559907</t>
  </si>
  <si>
    <t>-665.782060686829 182.670479859432 -590.524481289875</t>
  </si>
  <si>
    <t>-679.779607401957 217.522592556386 -723.315292909537</t>
  </si>
  <si>
    <t>-663.502930508134 241.44383672904 -809.824623579081</t>
  </si>
  <si>
    <t>-680.796813866442 230.08957472336 -656.516900288006</t>
  </si>
  <si>
    <t>-728.306777154426 347.825103552279 -597.512029309495</t>
  </si>
  <si>
    <t>-723.562604742689 255.149112867399 -312.225047624158</t>
  </si>
  <si>
    <t>-485.633551304606 231.516949001779 -257.853250115393</t>
  </si>
  <si>
    <t>-666.387755308 174.14437073956 -672.719074231338</t>
  </si>
  <si>
    <t>-677.812343133184 36.1119884087886 -693.054583644394</t>
  </si>
  <si>
    <t>-452.769150423563 77.5879434900369 -384.773184269038</t>
  </si>
  <si>
    <t>-599.972716178905 200.020656075082 -193.962361720937</t>
  </si>
  <si>
    <t>-599.229395871713 258.223330685048 218.430582042023</t>
  </si>
  <si>
    <t>-637.053339361616 319.826278956519 618.619681349552</t>
  </si>
  <si>
    <t>-487.504393442306 345.598819160006 671.580854087666</t>
  </si>
  <si>
    <t>-622.348420154269 44.5330136222428 -199.536124421615</t>
  </si>
  <si>
    <t>-619.675084033479 81.0898853634178 215.328292571574</t>
  </si>
  <si>
    <t>-648.820018727964 143.730609387171 615.363655553976</t>
  </si>
  <si>
    <t>-498.38260314579 124.780790919222 668.687989696048</t>
  </si>
  <si>
    <t>9763-20170724T151832.357225500.bin</t>
  </si>
  <si>
    <t>-613.121663822937 133.172198134823 -197.904903119185</t>
  </si>
  <si>
    <t>-630.085062440741 137.657013327145 -294.838514899505</t>
  </si>
  <si>
    <t>-643.629171626489 150.545380010226 -401.676979028163</t>
  </si>
  <si>
    <t>-654.208215156489 165.604816118219 -497.933426252995</t>
  </si>
  <si>
    <t>-663.39677491006 184.175420999984 -593.718157253734</t>
  </si>
  <si>
    <t>-675.124822486781 214.0993100148 -727.923261771004</t>
  </si>
  <si>
    <t>-657.42403592834 234.490089247353 -815.054724371473</t>
  </si>
  <si>
    <t>-677.265138738798 229.124451484485 -661.661116310504</t>
  </si>
  <si>
    <t>-727.255766444608 348.396727586068 -608.052572232657</t>
  </si>
  <si>
    <t>-725.757014147787 267.380801848587 -319.202734851571</t>
  </si>
  <si>
    <t>-489.419631679938 240.75089847012 -259.532898507895</t>
  </si>
  <si>
    <t>-662.616211261869 172.619800989159 -675.540115778726</t>
  </si>
  <si>
    <t>-673.354875250676 33.8095582571116 -690.209320927964</t>
  </si>
  <si>
    <t>-451.150795236655 86.7586426621413 -381.002205557094</t>
  </si>
  <si>
    <t>-602.908414792315 210.750041595857 -195.715989956136</t>
  </si>
  <si>
    <t>-603.895210428272 264.18047545807 217.321802017494</t>
  </si>
  <si>
    <t>-636.706490178095 320.867358264062 618.695171745416</t>
  </si>
  <si>
    <t>-487.284082719757 345.652713300815 672.478407227734</t>
  </si>
  <si>
    <t>-623.449542154557 55.4888411896932 -200.060660631397</t>
  </si>
  <si>
    <t>-624.180146276295 87.6525874237952 215.175370478834</t>
  </si>
  <si>
    <t>-648.680275145225 143.866876617163 616.471624324335</t>
  </si>
  <si>
    <t>-498.487013005707 124.008071226601 670.152281502768</t>
  </si>
  <si>
    <t>9763-20170724T151832.391314800.bin</t>
  </si>
  <si>
    <t>-614.020563322302 138.754522695815 -198.408569502023</t>
  </si>
  <si>
    <t>-630.710009658667 142.783167148375 -295.409772255965</t>
  </si>
  <si>
    <t>-643.781999445405 154.463487685213 -402.445760472149</t>
  </si>
  <si>
    <t>-653.828113779368 168.162325247743 -498.962155416234</t>
  </si>
  <si>
    <t>-662.3544853461 185.116102172604 -595.107116908288</t>
  </si>
  <si>
    <t>-672.992771970525 212.507857645848 -729.942398971414</t>
  </si>
  <si>
    <t>-654.630562026531 231.042734118622 -817.351132684551</t>
  </si>
  <si>
    <t>-675.631085018797 228.78726149253 -663.995259042557</t>
  </si>
  <si>
    <t>-726.692353884698 348.830456350644 -613.179390222495</t>
  </si>
  <si>
    <t>-726.701133977482 273.502326904252 -322.790657073007</t>
  </si>
  <si>
    <t>-491.09161000365 245.418812881381 -260.948244737425</t>
  </si>
  <si>
    <t>-660.949600814373 172.012533831155 -676.687311137225</t>
  </si>
  <si>
    <t>-671.614830652397 32.915790674657 -688.42914828509</t>
  </si>
  <si>
    <t>-450.315734003305 91.3466807339425 -378.953902427962</t>
  </si>
  <si>
    <t>-604.119631228585 216.20982636415 -196.518168967914</t>
  </si>
  <si>
    <t>-606.210987630149 267.286795071093 216.813117125103</t>
  </si>
  <si>
    <t>-636.535170765532 321.354285091137 618.742298839156</t>
  </si>
  <si>
    <t>-487.150022209614 345.492839467298 672.921695025431</t>
  </si>
  <si>
    <t>-624.051186049758 61.1571162947789 -200.274413735765</t>
  </si>
  <si>
    <t>-626.338686110342 91.0483983006827 215.125743476285</t>
  </si>
  <si>
    <t>-648.623555332109 143.932114609009 617.017338099174</t>
  </si>
  <si>
    <t>-498.599275446095 123.324700417762 670.888013142792</t>
  </si>
  <si>
    <t>9763-20170724T151832.455490500.bin</t>
  </si>
  <si>
    <t>-615.731135164284 150.195474984517 -199.267104226225</t>
  </si>
  <si>
    <t>-632.007619990086 153.369077957624 -296.370177027601</t>
  </si>
  <si>
    <t>-644.23727559543 162.691482165129 -403.736577159766</t>
  </si>
  <si>
    <t>-653.292222868625 173.717924741817 -500.69227561817</t>
  </si>
  <si>
    <t>-660.552226681709 187.482997112452 -597.448760345249</t>
  </si>
  <si>
    <t>-669.076092811397 209.866548777882 -733.354354889661</t>
  </si>
  <si>
    <t>-649.614222326665 224.717652561777 -821.227433303262</t>
  </si>
  <si>
    <t>-672.600990873017 228.608884130268 -668.106280368545</t>
  </si>
  <si>
    <t>-724.987873747164 350.237198167803 -622.706775754087</t>
  </si>
  <si>
    <t>-727.437538320112 286.168280373178 -329.638189726501</t>
  </si>
  <si>
    <t>-493.346769413853 255.802710618241 -263.272287585169</t>
  </si>
  <si>
    <t>-658.015590512378 171.335919559254 -678.453916923065</t>
  </si>
  <si>
    <t>-669.001012697167 31.8968865281474 -684.376636634613</t>
  </si>
  <si>
    <t>-448.456422234662 100.224655633318 -375.651540223895</t>
  </si>
  <si>
    <t>-606.201401743202 227.482312843615 -198.013472940558</t>
  </si>
  <si>
    <t>-610.990765077678 273.697816427551 215.867193109918</t>
  </si>
  <si>
    <t>-636.167374553145 322.143572453058 618.865417681141</t>
  </si>
  <si>
    <t>-486.851712013936 344.952066445352 673.807300390429</t>
  </si>
  <si>
    <t>-625.347861884311 72.7128019318591 -200.544010086313</t>
  </si>
  <si>
    <t>-630.411289050095 98.0850158238331 215.132131131047</t>
  </si>
  <si>
    <t>-648.498309706215 144.095128053517 618.079869501628</t>
  </si>
  <si>
    <t>-498.758400743746 122.458027440527 672.33662164766</t>
  </si>
  <si>
    <t>9763-20170724T151832.487581800.bin</t>
  </si>
  <si>
    <t>-616.45957300957 155.857590135692 -199.614463348428</t>
  </si>
  <si>
    <t>-632.50830074061 158.627188937623 -296.767742178454</t>
  </si>
  <si>
    <t>-644.331828806966 166.825418046338 -404.271233735503</t>
  </si>
  <si>
    <t>-652.922599977675 176.573745935196 -501.406095920006</t>
  </si>
  <si>
    <t>-659.600085442847 188.807815380373 -598.409837970049</t>
  </si>
  <si>
    <t>-667.159466510572 208.779728567986 -734.747584675799</t>
  </si>
  <si>
    <t>-647.239968819751 221.868576515349 -822.798164425948</t>
  </si>
  <si>
    <t>-671.055246951757 228.697883325458 -669.870069036082</t>
  </si>
  <si>
    <t>-723.731694956527 351.119329030927 -627.020076867329</t>
  </si>
  <si>
    <t>-727.039479475968 292.347889441686 -332.851743236771</t>
  </si>
  <si>
    <t>-493.733766836654 260.956250067678 -264.236787785653</t>
  </si>
  <si>
    <t>-656.580740887189 171.205314827743 -679.09466620792</t>
  </si>
  <si>
    <t>-667.718381657353 31.6883476331773 -682.147826469573</t>
  </si>
  <si>
    <t>-447.116270338807 104.175255421097 -373.89880408347</t>
  </si>
  <si>
    <t>-606.892743996953 233.090060723406 -198.640473722453</t>
  </si>
  <si>
    <t>-613.170997667152 276.961552538856 215.475348028524</t>
  </si>
  <si>
    <t>-635.972775998923 322.483965668066 618.934773538564</t>
  </si>
  <si>
    <t>-486.683045461237 344.530732293711 674.256725876051</t>
  </si>
  <si>
    <t>-626.019743259585 78.4631661629253 -200.580089124656</t>
  </si>
  <si>
    <t>-632.163492655809 101.621135479664 215.210673154728</t>
  </si>
  <si>
    <t>-648.436706325878 144.178507208845 618.605856051656</t>
  </si>
  <si>
    <t>-498.878145849004 121.816583098486 673.068529067705</t>
  </si>
  <si>
    <t>9763-20170724T151832.521687700.bin</t>
  </si>
  <si>
    <t>-617.15242330067 161.548595605211 -199.952408416592</t>
  </si>
  <si>
    <t>-633.065040998569 163.962513948964 -297.13755940351</t>
  </si>
  <si>
    <t>-644.559755434749 171.103489521548 -404.752088501816</t>
  </si>
  <si>
    <t>-652.747762794128 179.640024254338 -502.035531004551</t>
  </si>
  <si>
    <t>-658.896400451984 190.415667395904 -599.247084418109</t>
  </si>
  <si>
    <t>-665.559496302905 208.084206874812 -735.949066108725</t>
  </si>
  <si>
    <t>-645.229188919123 219.502137307267 -824.138154349897</t>
  </si>
  <si>
    <t>-669.770399266466 229.121458895765 -671.445483192072</t>
  </si>
  <si>
    <t>-722.541937197042 352.3203461316 -630.998811616283</t>
  </si>
  <si>
    <t>-726.515140594607 298.815943049827 -335.835320881934</t>
  </si>
  <si>
    <t>-494.056950524745 266.376392810402 -264.871523269827</t>
  </si>
  <si>
    <t>-655.458022158725 171.426970855177 -679.600053045746</t>
  </si>
  <si>
    <t>-666.932722575023 31.9001332771088 -679.893096023348</t>
  </si>
  <si>
    <t>-446.102881193691 108.261559260284 -372.37377251468</t>
  </si>
  <si>
    <t>-607.763262181077 238.821219825138 -199.248342842767</t>
  </si>
  <si>
    <t>-615.178107391059 280.241182413979 215.10101311046</t>
  </si>
  <si>
    <t>-635.759775567622 322.840266578144 619.019615412292</t>
  </si>
  <si>
    <t>-486.493206892041 344.009336167359 674.745373453667</t>
  </si>
  <si>
    <t>-626.628148663151 84.2283146309612 -200.591867231639</t>
  </si>
  <si>
    <t>-633.693946728459 105.182010059367 215.301236086099</t>
  </si>
  <si>
    <t>-648.383816693179 144.289765332727 619.111390602825</t>
  </si>
  <si>
    <t>-498.951659179312 121.522612602264 673.752830725184</t>
  </si>
  <si>
    <t>9763-20170724T151832.627970100.bin</t>
  </si>
  <si>
    <t>-618.427607382736 178.091327532242 -200.545671821119</t>
  </si>
  <si>
    <t>-634.301667220923 179.816198591105 -297.75175893641</t>
  </si>
  <si>
    <t>-645.213491533063 184.19226599635 -405.574638956233</t>
  </si>
  <si>
    <t>-652.557804080913 189.454375962521 -503.157308792065</t>
  </si>
  <si>
    <t>-657.485549340124 196.205982594027 -600.800301703701</t>
  </si>
  <si>
    <t>-661.97675530323 207.445725951718 -738.268437671466</t>
  </si>
  <si>
    <t>-640.742625392597 214.307114401701 -826.716314281089</t>
  </si>
  <si>
    <t>-666.819747789587 231.57386846901 -674.901481590569</t>
  </si>
  <si>
    <t>-719.409773464154 356.900271658678 -641.279848985734</t>
  </si>
  <si>
    <t>-725.045318189418 318.671406413989 -343.778872901654</t>
  </si>
  <si>
    <t>-495.169862638254 282.121503369947 -266.666076787713</t>
  </si>
  <si>
    <t>-653.163282494236 173.380963622552 -680.105600172842</t>
  </si>
  <si>
    <t>-666.416439541074 34.2038247131204 -672.990219340574</t>
  </si>
  <si>
    <t>-444.410200746836 118.398242071536 -368.720364209873</t>
  </si>
  <si>
    <t>-609.171155034227 255.54909286455 -200.60371593691</t>
  </si>
  <si>
    <t>-620.510696492481 289.449784158687 214.339904243804</t>
  </si>
  <si>
    <t>-635.179002626802 323.675115223469 619.296711554794</t>
  </si>
  <si>
    <t>-485.949988891527 342.190631058154 676.058278454425</t>
  </si>
  <si>
    <t>-627.79676864627 100.601039960467 -200.54917871562</t>
  </si>
  <si>
    <t>-636.622264187806 115.921725444856 215.555817103808</t>
  </si>
  <si>
    <t>-648.340487809742 144.763766246396 620.35296822485</t>
  </si>
  <si>
    <t>-499.280119834173 120.45948742741 675.3467021508</t>
  </si>
  <si>
    <t>9763-20170724T151832.687140700.bin</t>
  </si>
  <si>
    <t>-619.003214392043 188.14117941276 -200.799854673335</t>
  </si>
  <si>
    <t>-635.189479010437 189.515820950587 -297.960152664923</t>
  </si>
  <si>
    <t>-646.099199574005 192.30091316771 -405.836086122056</t>
  </si>
  <si>
    <t>-653.242862458394 195.656057955941 -503.51776736215</t>
  </si>
  <si>
    <t>-657.735090728068 200.04510603417 -601.316358709643</t>
  </si>
  <si>
    <t>-661.332391596157 207.491965098278 -739.068299038665</t>
  </si>
  <si>
    <t>-639.747800258539 211.853205463423 -827.589935211797</t>
  </si>
  <si>
    <t>-666.339763351827 233.413312726317 -676.426277706572</t>
  </si>
  <si>
    <t>-718.972236726864 359.768183842383 -647.01517299909</t>
  </si>
  <si>
    <t>-725.266499432372 330.704985046796 -348.492633498468</t>
  </si>
  <si>
    <t>-497.044955889055 291.191129720163 -268.003030140784</t>
  </si>
  <si>
    <t>-653.144792824918 174.987149067987 -679.929440488464</t>
  </si>
  <si>
    <t>-667.604891472397 36.2285300277488 -668.408384172132</t>
  </si>
  <si>
    <t>-444.253447169391 123.916427293535 -365.902180240661</t>
  </si>
  <si>
    <t>-609.983529653778 265.863668913719 -201.20961922631</t>
  </si>
  <si>
    <t>-622.790309582527 295.12209743577 214.044512626479</t>
  </si>
  <si>
    <t>-634.752201008259 324.110594870971 619.500745427302</t>
  </si>
  <si>
    <t>-485.557039949661 340.889930809094 676.887667701658</t>
  </si>
  <si>
    <t>-628.121285053409 110.481057181044 -200.40827359563</t>
  </si>
  <si>
    <t>-637.685500649736 122.434166430335 215.790816245546</t>
  </si>
  <si>
    <t>-648.370771023237 145.005404486053 621.003163574961</t>
  </si>
  <si>
    <t>-499.546332539023 119.657126712642 676.164284421937</t>
  </si>
  <si>
    <t>9763-20170724T151832.757247400.bin</t>
  </si>
  <si>
    <t>-620.16949508117 197.750154071648 -200.931121449722</t>
  </si>
  <si>
    <t>-636.754363691725 198.752194822171 -298.02868634615</t>
  </si>
  <si>
    <t>-647.741829563949 200.114253655404 -405.92410022566</t>
  </si>
  <si>
    <t>-654.761372270816 201.790920375141 -503.657968882771</t>
  </si>
  <si>
    <t>-658.905686296992 204.120963238884 -601.542588414502</t>
  </si>
  <si>
    <t>-661.750219128279 208.280096561004 -739.450601098948</t>
  </si>
  <si>
    <t>-639.885981623916 210.609508165854 -827.980424575699</t>
  </si>
  <si>
    <t>-666.942537454137 235.72240981444 -677.475078152396</t>
  </si>
  <si>
    <t>-720.551185571 362.507919661524 -651.957504276984</t>
  </si>
  <si>
    <t>-726.367361754845 342.383995009893 -352.68963826685</t>
  </si>
  <si>
    <t>-499.664828881807 299.385192948629 -269.731398248968</t>
  </si>
  <si>
    <t>-654.043172162236 177.160807039593 -679.507472885672</t>
  </si>
  <si>
    <t>-669.290294133204 38.8342409611803 -664.241349687067</t>
  </si>
  <si>
    <t>-444.758563564848 129.099980884262 -363.726651070654</t>
  </si>
  <si>
    <t>-611.629283538019 275.812807772272 -201.721949714104</t>
  </si>
  <si>
    <t>-623.580807405068 300.436698082478 213.858180090676</t>
  </si>
  <si>
    <t>-634.382847420261 324.415528601133 619.664163291905</t>
  </si>
  <si>
    <t>-485.203771944854 339.815733264675 677.477904336547</t>
  </si>
  <si>
    <t>-628.746539046525 119.776254076849 -200.215764440492</t>
  </si>
  <si>
    <t>-638.174943500676 128.556762992389 216.065407399209</t>
  </si>
  <si>
    <t>-648.414532150484 145.318679850051 621.545653630799</t>
  </si>
  <si>
    <t>-499.748903236918 119.332629282505 676.838134887323</t>
  </si>
  <si>
    <t>9763-20170724T151832.791339900.bin</t>
  </si>
  <si>
    <t>-620.781180189459 202.267064225059 -200.972181472866</t>
  </si>
  <si>
    <t>-637.531993664503 203.025959502878 -298.043472569206</t>
  </si>
  <si>
    <t>-648.588236040374 203.725793430027 -405.938216396271</t>
  </si>
  <si>
    <t>-655.605347408103 204.649049811044 -503.682245812139</t>
  </si>
  <si>
    <t>-659.671245489422 206.074096341626 -601.587465673508</t>
  </si>
  <si>
    <t>-662.314687748723 208.803144254596 -739.535159602397</t>
  </si>
  <si>
    <t>-640.355960835934 210.208703056371 -828.061126314467</t>
  </si>
  <si>
    <t>-667.564926790199 236.893736616252 -677.855799343845</t>
  </si>
  <si>
    <t>-721.611880792676 363.813338394629 -653.919547948032</t>
  </si>
  <si>
    <t>-726.824661309854 347.700040661927 -354.398021793174</t>
  </si>
  <si>
    <t>-500.78495359758 302.872397815138 -270.603394403392</t>
  </si>
  <si>
    <t>-654.727492565947 178.299965031056 -679.260899018338</t>
  </si>
  <si>
    <t>-670.199416608843 40.1931012081625 -662.441927369129</t>
  </si>
  <si>
    <t>-445.321810123624 131.745709567065 -362.62048921487</t>
  </si>
  <si>
    <t>-612.604031195002 280.480009544883 -201.963716341252</t>
  </si>
  <si>
    <t>-623.754428929838 303.020714179181 213.756844108735</t>
  </si>
  <si>
    <t>-634.218568468438 324.553285243794 619.719823685221</t>
  </si>
  <si>
    <t>-485.057868817388 339.517986150539 677.695165168422</t>
  </si>
  <si>
    <t>-628.999028750004 124.100551989766 -200.076148023397</t>
  </si>
  <si>
    <t>-638.396523956927 131.499722438889 216.232564226228</t>
  </si>
  <si>
    <t>-648.43345542673 145.569464787475 621.786135680068</t>
  </si>
  <si>
    <t>-499.837549471305 119.32059584026 677.141839821666</t>
  </si>
  <si>
    <t>9763-20170724T151832.855065900.bin</t>
  </si>
  <si>
    <t>-621.72662911815 210.551182320533 -201.075584186388</t>
  </si>
  <si>
    <t>-638.84874575417 210.829956580867 -298.084609510558</t>
  </si>
  <si>
    <t>-650.173756701876 210.373016919192 -405.952840988085</t>
  </si>
  <si>
    <t>-657.347978270613 210.002621318095 -503.68912316379</t>
  </si>
  <si>
    <t>-661.467334785758 209.889316731567 -601.602448981652</t>
  </si>
  <si>
    <t>-664.060151794783 210.198784710895 -739.577760504267</t>
  </si>
  <si>
    <t>-642.073408011609 210.108057595904 -828.107765250887</t>
  </si>
  <si>
    <t>-669.337401984913 239.365776231708 -678.402195105502</t>
  </si>
  <si>
    <t>-724.989457031091 366.084406251435 -657.242730934698</t>
  </si>
  <si>
    <t>-727.998369073987 356.988755065322 -357.395889097342</t>
  </si>
  <si>
    <t>-503.367254710957 308.401865951594 -271.925430752564</t>
  </si>
  <si>
    <t>-656.490686111071 180.758296215278 -678.775098020088</t>
  </si>
  <si>
    <t>-671.977863119574 42.9910717489261 -659.394903692534</t>
  </si>
  <si>
    <t>-446.700188481787 136.186123346951 -360.891749025049</t>
  </si>
  <si>
    <t>-614.445407446018 289.208174256424 -202.372815894868</t>
  </si>
  <si>
    <t>-624.033586103666 307.919082824141 213.576672766221</t>
  </si>
  <si>
    <t>-633.870386827874 324.90443660695 619.81718070284</t>
  </si>
  <si>
    <t>-484.792816859253 339.325559648133 678.142986437863</t>
  </si>
  <si>
    <t>-629.043338326474 132.005937984509 -199.766400533371</t>
  </si>
  <si>
    <t>-638.634597461655 137.031964069832 216.573324542311</t>
  </si>
  <si>
    <t>-648.488667914349 146.04983520891 622.26270305172</t>
  </si>
  <si>
    <t>-500.029070455746 119.337644384442 677.762307169368</t>
  </si>
  <si>
    <t>9763-20170724T151832.888151700.bin</t>
  </si>
  <si>
    <t>-622.115607210482 214.396868240129 -201.084214754452</t>
  </si>
  <si>
    <t>-639.422602753695 214.513981955116 -298.060718671124</t>
  </si>
  <si>
    <t>-650.933908741516 213.591900611341 -405.906137066801</t>
  </si>
  <si>
    <t>-658.256366837309 212.685168999077 -503.628056142831</t>
  </si>
  <si>
    <t>-662.495549258942 211.920452833702 -601.533388487715</t>
  </si>
  <si>
    <t>-665.219496392023 211.192150484884 -739.504563960449</t>
  </si>
  <si>
    <t>-643.318793608461 210.490010518135 -828.053168451415</t>
  </si>
  <si>
    <t>-670.465991862285 240.812322707189 -678.544567978027</t>
  </si>
  <si>
    <t>-727.03091961108 367.324993716618 -658.565957469914</t>
  </si>
  <si>
    <t>-728.564313625465 360.686687187123 -358.643359376364</t>
  </si>
  <si>
    <t>-504.729193474438 310.606521339216 -271.955242701621</t>
  </si>
  <si>
    <t>-657.564890050161 182.215714898994 -678.490047731848</t>
  </si>
  <si>
    <t>-672.954126315926 44.5815734745411 -658.048416855767</t>
  </si>
  <si>
    <t>-447.452091362454 137.980592313422 -360.0059973127</t>
  </si>
  <si>
    <t>-615.213876737299 293.167082750908 -202.496002528896</t>
  </si>
  <si>
    <t>-624.167302252412 310.251729093598 213.537565118792</t>
  </si>
  <si>
    <t>-633.682407267187 325.101841239528 619.877513488871</t>
  </si>
  <si>
    <t>-484.657629781508 339.309460075117 678.390459606498</t>
  </si>
  <si>
    <t>-629.02061886127 135.754155778793 -199.625330658646</t>
  </si>
  <si>
    <t>-638.506701668498 139.531234141492 216.729998743057</t>
  </si>
  <si>
    <t>-648.536707152512 146.260251450382 622.478651753319</t>
  </si>
  <si>
    <t>-500.134555391148 119.329387830773 678.026203777672</t>
  </si>
  <si>
    <t>9763-20170724T151832.953328800.bin</t>
  </si>
  <si>
    <t>-623.039565737218 221.539001793428 -201.013933733995</t>
  </si>
  <si>
    <t>-640.601336301305 221.433836033663 -297.944708289863</t>
  </si>
  <si>
    <t>-652.462803026197 219.783708852174 -405.743501359068</t>
  </si>
  <si>
    <t>-660.108019900016 218.018551094442 -503.428910027128</t>
  </si>
  <si>
    <t>-664.662349852629 216.192272407293 -601.305990115687</t>
  </si>
  <si>
    <t>-667.808711650667 213.753569351356 -739.248630204342</t>
  </si>
  <si>
    <t>-646.169588946168 212.137092603078 -827.84958973634</t>
  </si>
  <si>
    <t>-672.917854439188 244.11668272973 -678.643414525156</t>
  </si>
  <si>
    <t>-730.499713499528 370.41072727606 -660.330437009323</t>
  </si>
  <si>
    <t>-730.114966236251 366.116858593491 -360.361409346228</t>
  </si>
  <si>
    <t>-507.430423466512 314.768275610151 -271.479898145815</t>
  </si>
  <si>
    <t>-659.917975785628 185.546530139544 -677.90437860508</t>
  </si>
  <si>
    <t>-675.131553664606 48.1302434090087 -655.877418415868</t>
  </si>
  <si>
    <t>-448.992451471333 141.877520937181 -358.343123131843</t>
  </si>
  <si>
    <t>-617.003379256122 300.479848274308 -202.608328178451</t>
  </si>
  <si>
    <t>-624.375373420287 314.643601258475 213.565971661116</t>
  </si>
  <si>
    <t>-633.297316512376 325.435295793318 620.003916667367</t>
  </si>
  <si>
    <t>-484.355579755067 339.116842746204 678.852712099963</t>
  </si>
  <si>
    <t>-629.089908365626 142.713181675735 -199.412017102631</t>
  </si>
  <si>
    <t>-638.028848022529 144.046510455927 216.970411151778</t>
  </si>
  <si>
    <t>-648.692778722515 146.638286816434 622.783154940243</t>
  </si>
  <si>
    <t>-500.423702231088 119.12835397653 678.402262198453</t>
  </si>
  <si>
    <t>9763-20170724T151832.987419100.bin</t>
  </si>
  <si>
    <t>-623.451339842872 224.977959349583 -201.039757011134</t>
  </si>
  <si>
    <t>-641.113298392643 224.787527145036 -297.952242367945</t>
  </si>
  <si>
    <t>-653.160522759352 222.858581250955 -405.725886452539</t>
  </si>
  <si>
    <t>-660.995847202677 220.762462721373 -503.389608482405</t>
  </si>
  <si>
    <t>-665.757159759256 218.523634922091 -601.248285221513</t>
  </si>
  <si>
    <t>-669.207483491773 215.416096442051 -739.170085436727</t>
  </si>
  <si>
    <t>-647.718680196926 213.52294091082 -827.802168045699</t>
  </si>
  <si>
    <t>-674.211013199079 246.066508666246 -678.700931607986</t>
  </si>
  <si>
    <t>-732.172819327061 372.270937120717 -660.94185427412</t>
  </si>
  <si>
    <t>-731.368556252229 368.267189336048 -360.969643067865</t>
  </si>
  <si>
    <t>-508.957176003885 317.156444999277 -271.270727630013</t>
  </si>
  <si>
    <t>-661.153648026718 187.513060611861 -677.708342675945</t>
  </si>
  <si>
    <t>-676.261582899893 50.186243337303 -655.074030825251</t>
  </si>
  <si>
    <t>-449.710765054194 143.680450003659 -357.666703975021</t>
  </si>
  <si>
    <t>-617.830442227747 304.030527058321 -202.706061688855</t>
  </si>
  <si>
    <t>-624.270128951313 316.736013247867 213.530762751723</t>
  </si>
  <si>
    <t>-633.053997677977 325.646085599164 619.947787798423</t>
  </si>
  <si>
    <t>-484.150694268184 339.110949275813 678.943628782929</t>
  </si>
  <si>
    <t>-629.056257326678 146.071168189993 -199.354538297476</t>
  </si>
  <si>
    <t>-637.720682063449 146.103800001579 217.035816502421</t>
  </si>
  <si>
    <t>-648.7883222724 146.783688458518 622.863239824239</t>
  </si>
  <si>
    <t>-500.605107788753 118.893032406271 678.521502371397</t>
  </si>
  <si>
    <t>9763-20170724T151833.055606100.bin</t>
  </si>
  <si>
    <t>-624.377223027247 231.716903144046 -201.180836065809</t>
  </si>
  <si>
    <t>-642.030916206675 231.523155170857 -298.094751101507</t>
  </si>
  <si>
    <t>-654.322812674299 229.250790680498 -405.833990225305</t>
  </si>
  <si>
    <t>-662.46592384523 226.699683408114 -503.461799311961</t>
  </si>
  <si>
    <t>-667.611744747144 223.857402657633 -601.28534443279</t>
  </si>
  <si>
    <t>-671.674982932075 219.740559319339 -739.163898706674</t>
  </si>
  <si>
    <t>-650.386316010715 217.52802246929 -827.837028041871</t>
  </si>
  <si>
    <t>-676.477058629439 250.817841199022 -678.896820741383</t>
  </si>
  <si>
    <t>-735.415478627227 376.682211708334 -661.944842132009</t>
  </si>
  <si>
    <t>-734.085292116692 373.574139170689 -361.963756576663</t>
  </si>
  <si>
    <t>-512.009521826107 324.420700168318 -270.359804163846</t>
  </si>
  <si>
    <t>-663.280776924399 192.302792257826 -677.53847040001</t>
  </si>
  <si>
    <t>-678.118374935434 55.106582345484 -653.973065931459</t>
  </si>
  <si>
    <t>-451.461700515571 147.819740328891 -356.650437220214</t>
  </si>
  <si>
    <t>-619.170444922633 311.137106652867 -203.053079677861</t>
  </si>
  <si>
    <t>-623.725198097197 320.656979447077 213.293637652409</t>
  </si>
  <si>
    <t>-632.70373456823 326.185091029854 619.682541174428</t>
  </si>
  <si>
    <t>-483.874186575611 339.224947141136 678.959270373412</t>
  </si>
  <si>
    <t>-629.407929322373 152.538156146296 -199.435367433452</t>
  </si>
  <si>
    <t>-637.202952620221 150.018352000614 216.964529220131</t>
  </si>
  <si>
    <t>-648.986059337701 147.111140292049 622.817979300519</t>
  </si>
  <si>
    <t>-500.900502295602 118.869373024753 678.559088803085</t>
  </si>
  <si>
    <t>9763-20170724T151833.121782900.bin</t>
  </si>
  <si>
    <t>-625.095394956183 238.070991716861 -201.450084107645</t>
  </si>
  <si>
    <t>-642.906210057614 237.961858873936 -298.335405237217</t>
  </si>
  <si>
    <t>-655.526693594748 235.54412809831 -406.033528325326</t>
  </si>
  <si>
    <t>-664.016969653033 232.765926421841 -503.625457742386</t>
  </si>
  <si>
    <t>-669.552924202076 229.602159983756 -601.417870140338</t>
  </si>
  <si>
    <t>-674.204520633239 224.933980888003 -739.260451498366</t>
  </si>
  <si>
    <t>-653.025288191167 222.610109544196 -827.956729022676</t>
  </si>
  <si>
    <t>-678.815505475631 256.237154174826 -679.095246199339</t>
  </si>
  <si>
    <t>-738.391893618747 381.814348041319 -662.451551328656</t>
  </si>
  <si>
    <t>-737.246849888844 379.264942676475 -362.464561339727</t>
  </si>
  <si>
    <t>-515.711540964954 333.921302765682 -267.643413407564</t>
  </si>
  <si>
    <t>-665.481277041076 197.75763795979 -677.564687723393</t>
  </si>
  <si>
    <t>-680.076949082565 60.6248828921437 -653.468634192238</t>
  </si>
  <si>
    <t>-649.607448680412 4.50798291061096 -360.343155959259</t>
  </si>
  <si>
    <t>-453.521971078754 151.673771574159 -356.137378188622</t>
  </si>
  <si>
    <t>-620.009041035825 317.707226231153 -203.324981948687</t>
  </si>
  <si>
    <t>-622.699395250742 324.221954129685 213.095867612334</t>
  </si>
  <si>
    <t>-632.44384298276 326.734307901568 619.509639680009</t>
  </si>
  <si>
    <t>-483.632244577288 339.086754431631 678.978269142953</t>
  </si>
  <si>
    <t>-630.209286261786 158.542554330473 -199.624017535142</t>
  </si>
  <si>
    <t>-636.49703311756 153.455386746675 216.777974918688</t>
  </si>
  <si>
    <t>-649.261516768691 147.36121835085 622.594173826268</t>
  </si>
  <si>
    <t>-501.328155872116 118.447389260128 678.394807746993</t>
  </si>
  <si>
    <t>9763-20170724T151833.152872100.bin</t>
  </si>
  <si>
    <t>-625.458725067582 240.981208208199 -201.637517651599</t>
  </si>
  <si>
    <t>-643.560014818869 240.995876660578 -298.469099027571</t>
  </si>
  <si>
    <t>-656.451500890736 238.594989179286 -406.135438101874</t>
  </si>
  <si>
    <t>-665.160484182782 235.788766280945 -503.70743407621</t>
  </si>
  <si>
    <t>-670.885441717664 232.557498695714 -601.486584961998</t>
  </si>
  <si>
    <t>-675.76902122999 227.755678013586 -739.316575958718</t>
  </si>
  <si>
    <t>-654.597372547162 225.442209645974 -828.014919526984</t>
  </si>
  <si>
    <t>-680.295766788256 259.113404551523 -679.173362222298</t>
  </si>
  <si>
    <t>-740.085748286897 384.597558631923 -662.598250686875</t>
  </si>
  <si>
    <t>-739.355124984263 382.508847042503 -362.606560198504</t>
  </si>
  <si>
    <t>-518.111983782318 338.943692000347 -266.281153327287</t>
  </si>
  <si>
    <t>-666.924899765031 200.643111158769 -677.610098414379</t>
  </si>
  <si>
    <t>-681.546062452011 63.5362823976222 -653.391483755131</t>
  </si>
  <si>
    <t>-651.636306263121 7.33350356251799 -360.224923375555</t>
  </si>
  <si>
    <t>-454.521298795262 153.121013141678 -356.140844089547</t>
  </si>
  <si>
    <t>-620.393029540904 320.724184971501 -203.430849719369</t>
  </si>
  <si>
    <t>-622.184247858204 325.897267763388 213.013662928322</t>
  </si>
  <si>
    <t>-632.330290713859 327.003602367666 619.441443575989</t>
  </si>
  <si>
    <t>-483.513415243516 338.950996484258 678.979658999555</t>
  </si>
  <si>
    <t>-630.608784356686 161.385827145199 -199.775747396125</t>
  </si>
  <si>
    <t>-635.955889285839 154.873784421142 216.61951672578</t>
  </si>
  <si>
    <t>-649.419053670645 147.450984310564 622.43522295558</t>
  </si>
  <si>
    <t>-501.548336695387 118.248513507013 678.251584974235</t>
  </si>
  <si>
    <t>9763-20170724T151833.189973100.bin</t>
  </si>
  <si>
    <t>-625.94460102378 243.816304934966 -201.773933724953</t>
  </si>
  <si>
    <t>-644.250496652938 243.921287534132 -298.566970613296</t>
  </si>
  <si>
    <t>-657.355105871436 241.537431087454 -406.207951227939</t>
  </si>
  <si>
    <t>-666.247436382239 238.715140412596 -503.762885128827</t>
  </si>
  <si>
    <t>-672.144168615441 235.4366694676 -601.530360739915</t>
  </si>
  <si>
    <t>-677.25518348144 230.536704204557 -739.348664663244</t>
  </si>
  <si>
    <t>-656.016592401407 228.332615673088 -828.033812575173</t>
  </si>
  <si>
    <t>-681.67586544332 261.938763756192 -679.220746898074</t>
  </si>
  <si>
    <t>-741.681858455558 387.349384654079 -662.742345523774</t>
  </si>
  <si>
    <t>-741.639268545581 385.649188623489 -362.74721645072</t>
  </si>
  <si>
    <t>-520.563024909441 343.262847627421 -265.517094766857</t>
  </si>
  <si>
    <t>-668.31606457576 203.466517638594 -677.637255393181</t>
  </si>
  <si>
    <t>-683.050412319126 66.3858173046292 -653.367184243468</t>
  </si>
  <si>
    <t>-653.532999939675 10.4961415867717 -360.101089349981</t>
  </si>
  <si>
    <t>-454.970369074755 154.31952187722 -356.535127194246</t>
  </si>
  <si>
    <t>-620.863338066721 323.507942313938 -203.521899236112</t>
  </si>
  <si>
    <t>-621.79346428154 327.47190998337 212.938689069592</t>
  </si>
  <si>
    <t>-632.197206240131 327.215651684485 619.360751610883</t>
  </si>
  <si>
    <t>-483.386383968966 338.852941172725 678.97544428833</t>
  </si>
  <si>
    <t>-631.08963065768 164.182608582832 -199.954167262999</t>
  </si>
  <si>
    <t>-635.373445635136 156.101050017536 216.425885941281</t>
  </si>
  <si>
    <t>-649.582416464347 147.503767444408 622.245550296444</t>
  </si>
  <si>
    <t>-501.760565834767 118.077459087773 678.073816805581</t>
  </si>
  <si>
    <t>9763-20170724T151833.253777500.bin</t>
  </si>
  <si>
    <t>-626.640796881172 248.802169764479 -202.135845083992</t>
  </si>
  <si>
    <t>-645.493038285429 248.602742555623 -298.823736406221</t>
  </si>
  <si>
    <t>-659.143602761662 246.00870030751 -406.392064062498</t>
  </si>
  <si>
    <t>-668.5141191717 243.039990200765 -503.897879788115</t>
  </si>
  <si>
    <t>-674.877381348478 239.6539977231 -601.632378015667</t>
  </si>
  <si>
    <t>-680.63562033765 234.639159128962 -739.420985672092</t>
  </si>
  <si>
    <t>-658.851881045143 232.900836637941 -827.98431506608</t>
  </si>
  <si>
    <t>-684.730528578905 266.101209525645 -679.301395054092</t>
  </si>
  <si>
    <t>-744.621920883128 391.552312296417 -662.737572306756</t>
  </si>
  <si>
    <t>-745.834087388398 389.618242770607 -362.746282733328</t>
  </si>
  <si>
    <t>-524.942757181421 350.345902393659 -263.803340593567</t>
  </si>
  <si>
    <t>-671.450100285724 207.610526809181 -677.727631199534</t>
  </si>
  <si>
    <t>-686.514036500519 70.5426179485432 -653.526017795491</t>
  </si>
  <si>
    <t>-657.285941856487 14.2960943437417 -360.299015848545</t>
  </si>
  <si>
    <t>-457.390766190109 156.266524335022 -356.93536951302</t>
  </si>
  <si>
    <t>-621.66822721247 327.889414107563 -203.831536015189</t>
  </si>
  <si>
    <t>-621.72658887127 330.654296609024 212.639775653328</t>
  </si>
  <si>
    <t>-631.836146835755 327.378858347718 619.155831718255</t>
  </si>
  <si>
    <t>-483.084020535175 339.060969666818 678.908024350977</t>
  </si>
  <si>
    <t>-631.548217618369 169.273442361439 -200.094860677968</t>
  </si>
  <si>
    <t>-634.152630447701 157.997349630585 216.224833563121</t>
  </si>
  <si>
    <t>-649.954552379854 147.432621194729 621.939763486693</t>
  </si>
  <si>
    <t>-502.329979929088 117.094375308215 677.801864947617</t>
  </si>
  <si>
    <t>9763-20170724T151833.285863200.bin</t>
  </si>
  <si>
    <t>-626.677070625087 250.505816773382 -202.167553599278</t>
  </si>
  <si>
    <t>-646.010379664432 250.292571840095 -298.760407416111</t>
  </si>
  <si>
    <t>-660.021445334187 247.695075545531 -406.282209765307</t>
  </si>
  <si>
    <t>-669.649562489647 244.734385537797 -503.763214338934</t>
  </si>
  <si>
    <t>-676.202715729644 241.371566140848 -601.486022674819</t>
  </si>
  <si>
    <t>-682.157508407212 236.409253641398 -739.268189267961</t>
  </si>
  <si>
    <t>-659.756302297393 235.035169208764 -827.683601845282</t>
  </si>
  <si>
    <t>-686.179930130234 267.845466502004 -679.130096503764</t>
  </si>
  <si>
    <t>-746.158661269057 393.228346607271 -662.448905426793</t>
  </si>
  <si>
    <t>-747.113090175638 391.371159193737 -362.456158408736</t>
  </si>
  <si>
    <t>-526.400910779894 354.898635916986 -262.052562223227</t>
  </si>
  <si>
    <t>-672.870673427279 209.360205674333 -677.598891758438</t>
  </si>
  <si>
    <t>-688.081633242075 72.2732527363994 -653.53462803345</t>
  </si>
  <si>
    <t>-658.983186785859 16.0544136990852 -360.289476503269</t>
  </si>
  <si>
    <t>-458.813714342136 157.631164996801 -356.659693647479</t>
  </si>
  <si>
    <t>-621.734836109339 329.602064297661 -203.990511277708</t>
  </si>
  <si>
    <t>-621.620844352913 331.969559770708 212.48325721768</t>
  </si>
  <si>
    <t>-631.617327279856 327.387436690374 619.010446037357</t>
  </si>
  <si>
    <t>-482.920864153474 339.320527504189 678.851645622525</t>
  </si>
  <si>
    <t>-631.603912439613 171.346363906863 -200.107658980243</t>
  </si>
  <si>
    <t>-633.700896284241 158.507910681228 216.169613439568</t>
  </si>
  <si>
    <t>-650.152031172144 147.294501724974 621.832062140778</t>
  </si>
  <si>
    <t>-502.692494128783 116.212802596692 677.721344209287</t>
  </si>
  <si>
    <t>9763-20170724T151833.354078400.bin</t>
  </si>
  <si>
    <t>-627.225695831577 253.741235680714 -201.955758270969</t>
  </si>
  <si>
    <t>-647.776785850453 253.927318165801 -298.296920719159</t>
  </si>
  <si>
    <t>-662.526048441747 251.619342437592 -405.726626688107</t>
  </si>
  <si>
    <t>-672.568271062231 248.889640339605 -503.172531365707</t>
  </si>
  <si>
    <t>-679.278915500039 245.7460290125 -600.892011211213</t>
  </si>
  <si>
    <t>-685.182908341182 241.097137832921 -738.687269617092</t>
  </si>
  <si>
    <t>-661.089775140871 240.732711638454 -826.666691654845</t>
  </si>
  <si>
    <t>-689.336575639783 272.371503450457 -678.473684483894</t>
  </si>
  <si>
    <t>-749.819819681703 397.467775201183 -661.392038488667</t>
  </si>
  <si>
    <t>-749.728079965307 396.323240887423 -361.39423112952</t>
  </si>
  <si>
    <t>-528.9935288621 365.381258193928 -259.199082670527</t>
  </si>
  <si>
    <t>-675.809746278182 213.932762751336 -677.081707403189</t>
  </si>
  <si>
    <t>-691.108607172289 76.7946651832092 -653.433915554777</t>
  </si>
  <si>
    <t>-663.352516438431 21.5387755080314 -359.87567497901</t>
  </si>
  <si>
    <t>-462.330341149917 161.892770493919 -355.894200119713</t>
  </si>
  <si>
    <t>-622.063047685696 332.859485417262 -203.930029007557</t>
  </si>
  <si>
    <t>-621.232832531872 333.955440178795 212.548196171089</t>
  </si>
  <si>
    <t>-631.195441718371 327.377636241406 618.852899968996</t>
  </si>
  <si>
    <t>-482.604468568645 339.876882941788 678.840301041441</t>
  </si>
  <si>
    <t>-632.392890369038 174.849944023128 -200.28920649733</t>
  </si>
  <si>
    <t>-632.784717878108 159.246554628968 215.898694977234</t>
  </si>
  <si>
    <t>-650.53259372381 146.912442830134 621.481263036582</t>
  </si>
  <si>
    <t>-503.370925249598 114.52496714769 677.414208613385</t>
  </si>
  <si>
    <t>9763-20170724T151833.391177300.bin</t>
  </si>
  <si>
    <t>-627.870533776507 255.37022924953 -202.055648915395</t>
  </si>
  <si>
    <t>-649.036963979524 255.678393104918 -298.263134385747</t>
  </si>
  <si>
    <t>-664.033478579285 253.479222730719 -405.660954529741</t>
  </si>
  <si>
    <t>-674.122526005674 250.857946766734 -503.104937605862</t>
  </si>
  <si>
    <t>-680.703313033904 247.844619598035 -600.837389304626</t>
  </si>
  <si>
    <t>-686.238819164975 243.41401104548 -738.655006469238</t>
  </si>
  <si>
    <t>-661.332642681759 243.628061795939 -826.408405965253</t>
  </si>
  <si>
    <t>-690.605123883817 274.581017796766 -678.40094728226</t>
  </si>
  <si>
    <t>-751.549052722958 399.434723790188 -661.192084275415</t>
  </si>
  <si>
    <t>-751.2946761105 398.80075644174 -361.192752751771</t>
  </si>
  <si>
    <t>-530.348527505843 369.704953479541 -258.912674640338</t>
  </si>
  <si>
    <t>-676.978808033287 216.163911210607 -677.070277606005</t>
  </si>
  <si>
    <t>-692.400479918424 78.9927360858121 -653.697792700831</t>
  </si>
  <si>
    <t>-665.562221593093 24.3478024662863 -359.940101281841</t>
  </si>
  <si>
    <t>-463.94135758175 163.842129856322 -356.019405925124</t>
  </si>
  <si>
    <t>-622.622603557956 334.301462111887 -203.877806936719</t>
  </si>
  <si>
    <t>-621.101166354297 334.834604333988 212.599565401656</t>
  </si>
  <si>
    <t>-630.999872810119 327.334726261498 618.818951076775</t>
  </si>
  <si>
    <t>-482.454206643757 340.145326748327 678.852895262085</t>
  </si>
  <si>
    <t>-633.136611025124 176.443522200525 -200.370176718439</t>
  </si>
  <si>
    <t>-632.008430340896 159.594233368625 215.767811203096</t>
  </si>
  <si>
    <t>-650.6889073334 146.779992139519 621.269948349399</t>
  </si>
  <si>
    <t>-503.623086923925 113.966963739366 677.206945100676</t>
  </si>
  <si>
    <t>9763-20170724T151833.425269100.bin</t>
  </si>
  <si>
    <t>-628.682694995141 256.70625353137 -202.16202873825</t>
  </si>
  <si>
    <t>-650.210161897338 257.126446112194 -298.289012849987</t>
  </si>
  <si>
    <t>-665.22503445015 255.081064091148 -405.687257849044</t>
  </si>
  <si>
    <t>-675.177636304936 252.628427577504 -503.149655662978</t>
  </si>
  <si>
    <t>-681.470276875072 249.824741106502 -600.907190378869</t>
  </si>
  <si>
    <t>-686.44233562376 245.742305466233 -738.757271800835</t>
  </si>
  <si>
    <t>-660.800122141231 246.55563009439 -826.29468377961</t>
  </si>
  <si>
    <t>-691.094119741645 276.747916018538 -678.44115784227</t>
  </si>
  <si>
    <t>-752.520138050669 401.36002271376 -661.185603955589</t>
  </si>
  <si>
    <t>-752.653554075971 400.979860354047 -361.185882261775</t>
  </si>
  <si>
    <t>-531.423648927476 373.336599800855 -259.116306907864</t>
  </si>
  <si>
    <t>-677.394978345501 218.345688135332 -677.205765049184</t>
  </si>
  <si>
    <t>-693.100645808941 81.1245652615376 -654.270419972065</t>
  </si>
  <si>
    <t>-667.121843319991 26.9686257809647 -360.344962541978</t>
  </si>
  <si>
    <t>-465.158561496708 165.957925890701 -356.120038740042</t>
  </si>
  <si>
    <t>-623.224605456252 335.451173659997 -203.852093942804</t>
  </si>
  <si>
    <t>-621.050881621029 335.639978498458 212.622712946271</t>
  </si>
  <si>
    <t>-630.818395110215 327.254515067736 618.811437036146</t>
  </si>
  <si>
    <t>-482.314370274724 340.450601903882 678.864983279224</t>
  </si>
  <si>
    <t>-634.019624338393 177.897015744913 -200.450923890475</t>
  </si>
  <si>
    <t>-631.13412997429 159.838388994143 215.627843707711</t>
  </si>
  <si>
    <t>-650.84229579196 146.715695021643 621.034630700214</t>
  </si>
  <si>
    <t>-503.891161624121 113.379111296553 676.963460511672</t>
  </si>
  <si>
    <t>9763-20170724T151833.486470000.bin</t>
  </si>
  <si>
    <t>-630.806090900176 258.594179988761 -202.267769931691</t>
  </si>
  <si>
    <t>-652.39479834488 259.247579091392 -298.379735696557</t>
  </si>
  <si>
    <t>-666.949182430962 257.608461937131 -405.848279795587</t>
  </si>
  <si>
    <t>-676.277983418096 255.608440387284 -503.382744239548</t>
  </si>
  <si>
    <t>-681.744622116184 253.358076270973 -601.204275392362</t>
  </si>
  <si>
    <t>-685.346812201964 250.174715863827 -739.120506395383</t>
  </si>
  <si>
    <t>-658.381013449657 252.171037150422 -826.240290667806</t>
  </si>
  <si>
    <t>-690.657744823975 280.772657472565 -678.650937433573</t>
  </si>
  <si>
    <t>-752.483249914664 405.156090580372 -661.053650345849</t>
  </si>
  <si>
    <t>-754.685980905369 404.30953484278 -361.062971467066</t>
  </si>
  <si>
    <t>-533.055573571922 379.195197824137 -259.208963590442</t>
  </si>
  <si>
    <t>-676.851346193604 222.390993268036 -677.664034615548</t>
  </si>
  <si>
    <t>-692.712805761251 85.0737121902623 -655.557106194091</t>
  </si>
  <si>
    <t>-669.231724913104 31.5276391874474 -361.309888620177</t>
  </si>
  <si>
    <t>-467.516755605586 170.831809352018 -355.794474884701</t>
  </si>
  <si>
    <t>-625.106873332293 337.292408324038 -203.77824481492</t>
  </si>
  <si>
    <t>-621.516367552416 336.870830174292 212.68660704566</t>
  </si>
  <si>
    <t>-630.583084932896 327.341003467346 618.786678329669</t>
  </si>
  <si>
    <t>-482.114130280163 340.740485453888 678.881827261096</t>
  </si>
  <si>
    <t>-636.389805851393 179.925958026607 -200.734267304248</t>
  </si>
  <si>
    <t>-629.80504991344 160.086726918047 215.221350517161</t>
  </si>
  <si>
    <t>-651.084002054305 146.854178259399 620.500579107264</t>
  </si>
  <si>
    <t>-504.201288837672 113.141721034922 676.383850198532</t>
  </si>
  <si>
    <t>9763-20170724T151833.555651800.bin</t>
  </si>
  <si>
    <t>-633.402087508838 259.223436420085 -202.546074278396</t>
  </si>
  <si>
    <t>-653.880252336269 259.70052487445 -298.901837348078</t>
  </si>
  <si>
    <t>-667.258375749159 258.348805710508 -406.527056888876</t>
  </si>
  <si>
    <t>-675.568221534086 256.794403309699 -504.1617644093</t>
  </si>
  <si>
    <t>-680.074192640276 255.169810074583 -602.044602594468</t>
  </si>
  <si>
    <t>-682.397980787146 253.050771200471 -740.008883051572</t>
  </si>
  <si>
    <t>-654.299701020169 256.005843574093 -826.742628487187</t>
  </si>
  <si>
    <t>-688.257674604608 283.1843803879 -679.357054635493</t>
  </si>
  <si>
    <t>-750.497620348752 407.283168212223 -661.256576835245</t>
  </si>
  <si>
    <t>-755.342214058295 405.702514147175 -361.299959714726</t>
  </si>
  <si>
    <t>-533.763749683671 381.588860949272 -259.091636846503</t>
  </si>
  <si>
    <t>-674.483912771536 224.790580995322 -678.692250869042</t>
  </si>
  <si>
    <t>-690.762518354374 87.3591397092996 -657.63032460642</t>
  </si>
  <si>
    <t>-669.670195578763 32.8082512068845 -363.386781721627</t>
  </si>
  <si>
    <t>-468.026126352303 172.093240766505 -355.362731113239</t>
  </si>
  <si>
    <t>-627.605207530964 338.096359214633 -203.902397460366</t>
  </si>
  <si>
    <t>-623.140760024309 337.288613511343 212.553378756288</t>
  </si>
  <si>
    <t>-630.51645237727 327.800226589999 618.690575455474</t>
  </si>
  <si>
    <t>-482.008386757106 340.363833573373 678.869579455698</t>
  </si>
  <si>
    <t>-638.839605711687 179.872661348209 -201.070110946023</t>
  </si>
  <si>
    <t>-629.595083610519 160.573347526368 214.860301954274</t>
  </si>
  <si>
    <t>-651.28889589853 147.030597215124 620.05624878841</t>
  </si>
  <si>
    <t>-504.317946347013 113.643017121646 675.902561310583</t>
  </si>
  <si>
    <t>9763-20170724T151833.589739000.bin</t>
  </si>
  <si>
    <t>-634.58880088571 258.963616667623 -202.833163355239</t>
  </si>
  <si>
    <t>-654.542329180749 259.309817765759 -299.299364580499</t>
  </si>
  <si>
    <t>-667.366630641466 258.110915467453 -406.993851107751</t>
  </si>
  <si>
    <t>-675.200642614252 256.807842267491 -504.671603013445</t>
  </si>
  <si>
    <t>-679.263833200096 255.542761020982 -602.579056071527</t>
  </si>
  <si>
    <t>-681.006232547845 254.039653773743 -740.559994226535</t>
  </si>
  <si>
    <t>-652.388796310908 257.390886821706 -827.109444939902</t>
  </si>
  <si>
    <t>-687.079059199645 283.912296908981 -679.800268171628</t>
  </si>
  <si>
    <t>-749.201548847028 407.954857566916 -661.266213030776</t>
  </si>
  <si>
    <t>-755.692896463538 405.961656250095 -361.343149058619</t>
  </si>
  <si>
    <t>-534.306567893614 381.513568284021 -258.7985506602</t>
  </si>
  <si>
    <t>-673.393032909639 225.495797979948 -679.336620184481</t>
  </si>
  <si>
    <t>-689.86391044179 87.9825582629667 -658.827767552084</t>
  </si>
  <si>
    <t>-670.278892829868 32.7629853128672 -364.604668235137</t>
  </si>
  <si>
    <t>-468.711859444642 172.026392934814 -354.532086340216</t>
  </si>
  <si>
    <t>-629.045365563282 338.189339159465 -204.089298983643</t>
  </si>
  <si>
    <t>-624.332486327677 337.169754569539 212.3632733201</t>
  </si>
  <si>
    <t>-630.54742810139 328.154449618048 618.622095514508</t>
  </si>
  <si>
    <t>-481.991165267823 339.88896952168 678.849608703862</t>
  </si>
  <si>
    <t>-640.064951430394 179.530280127428 -201.245887551614</t>
  </si>
  <si>
    <t>-629.744650181898 160.787867409674 214.684655861435</t>
  </si>
  <si>
    <t>-651.367189302727 147.131601393594 619.926281340091</t>
  </si>
  <si>
    <t>-504.269273945483 114.273658900281 675.752400391831</t>
  </si>
  <si>
    <t>9763-20170724T151833.657814600.bin</t>
  </si>
  <si>
    <t>-637.243657327527 257.835143874237 -203.307442191231</t>
  </si>
  <si>
    <t>-656.697241445582 258.25850897385 -299.87546873086</t>
  </si>
  <si>
    <t>-668.798058159501 257.588965802413 -407.658191616805</t>
  </si>
  <si>
    <t>-675.929434542224 256.941829589665 -505.396301567932</t>
  </si>
  <si>
    <t>-679.253563281572 256.508728945877 -603.339015637214</t>
  </si>
  <si>
    <t>-679.928247429356 256.360412264364 -741.337309210733</t>
  </si>
  <si>
    <t>-650.370141945 260.479217681473 -827.53675790421</t>
  </si>
  <si>
    <t>-686.34458290963 285.664901052293 -680.336549184233</t>
  </si>
  <si>
    <t>-748.184012797959 409.761363657202 -660.824644236722</t>
  </si>
  <si>
    <t>-758.285652436519 406.110283642274 -361.016949352374</t>
  </si>
  <si>
    <t>-537.492859179355 380.36326857523 -257.515089110815</t>
  </si>
  <si>
    <t>-672.915439168304 227.187100366438 -680.339423817566</t>
  </si>
  <si>
    <t>-690.163560180105 89.5955869618176 -661.089657496982</t>
  </si>
  <si>
    <t>-674.222604381902 32.3465296000475 -367.034476668142</t>
  </si>
  <si>
    <t>-472.550130566577 171.088580305844 -352.755806660149</t>
  </si>
  <si>
    <t>-631.74743993178 337.670236621697 -204.469406741676</t>
  </si>
  <si>
    <t>-627.189371544366 336.628616658653 211.984867173577</t>
  </si>
  <si>
    <t>-630.579219587056 328.832551294862 618.443250402643</t>
  </si>
  <si>
    <t>-481.9532946562 338.959009039444 678.790417914117</t>
  </si>
  <si>
    <t>-643.085837147334 178.310914003501 -201.789279238803</t>
  </si>
  <si>
    <t>-630.55295845802 160.798885351688 214.134133941354</t>
  </si>
  <si>
    <t>-651.567283168553 147.224183267294 619.636754939257</t>
  </si>
  <si>
    <t>-504.359642403912 114.807677567409 675.431755647422</t>
  </si>
  <si>
    <t>9763-20170724T151833.691907400.bin</t>
  </si>
  <si>
    <t>-638.932795099529 257.199175395291 -203.234054858723</t>
  </si>
  <si>
    <t>-657.74009259608 257.610439064542 -299.930116625105</t>
  </si>
  <si>
    <t>-669.244569131069 257.208437648488 -407.779428551291</t>
  </si>
  <si>
    <t>-675.897424369014 256.907807803271 -505.552859238145</t>
  </si>
  <si>
    <t>-678.811048439772 256.919978276336 -603.509546741484</t>
  </si>
  <si>
    <t>-678.986074426474 257.496600874976 -741.508297527306</t>
  </si>
  <si>
    <t>-648.982882085508 262.013265505948 -827.533855990615</t>
  </si>
  <si>
    <t>-685.560193954796 286.494632560481 -680.378226377935</t>
  </si>
  <si>
    <t>-746.966290169248 410.659721521607 -660.266368013377</t>
  </si>
  <si>
    <t>-758.596817520823 406.120069084339 -360.526143402745</t>
  </si>
  <si>
    <t>-538.096851060223 379.758036726358 -256.556008256153</t>
  </si>
  <si>
    <t>-672.257260140988 227.98856512611 -680.639545629748</t>
  </si>
  <si>
    <t>-689.833630121836 90.3378222048959 -662.071585623223</t>
  </si>
  <si>
    <t>-675.874662321429 31.8627702701508 -368.156939423542</t>
  </si>
  <si>
    <t>-473.878641727027 169.927747388968 -352.011127401046</t>
  </si>
  <si>
    <t>-633.160506031049 337.251897916279 -204.552342461349</t>
  </si>
  <si>
    <t>-628.663232510571 336.25712683306 211.9026982757</t>
  </si>
  <si>
    <t>-630.536084371408 329.10738076352 618.315754601323</t>
  </si>
  <si>
    <t>-481.909740418047 338.664759805173 678.754608335919</t>
  </si>
  <si>
    <t>-644.648062662513 177.22393256436 -201.988866805502</t>
  </si>
  <si>
    <t>-631.574220342555 160.727035164267 213.959344711172</t>
  </si>
  <si>
    <t>-651.675580907499 147.232219493085 619.515847984026</t>
  </si>
  <si>
    <t>-504.385963409346 115.123276940606 675.272320806268</t>
  </si>
  <si>
    <t>9763-20170724T151833.754074900.bin</t>
  </si>
  <si>
    <t>-641.74428283834 255.277057973237 -203.589406500564</t>
  </si>
  <si>
    <t>-659.755159160392 255.584148254193 -300.437333775079</t>
  </si>
  <si>
    <t>-670.40884313433 255.621339314723 -408.374807901657</t>
  </si>
  <si>
    <t>-676.328931229595 255.930389485153 -506.195324705191</t>
  </si>
  <si>
    <t>-678.56038469373 256.757276564063 -604.166414491565</t>
  </si>
  <si>
    <t>-677.840921467723 258.690163650813 -742.150967870062</t>
  </si>
  <si>
    <t>-646.921093219564 263.996847029908 -827.806194784569</t>
  </si>
  <si>
    <t>-684.697646760084 287.112166220645 -680.781798612646</t>
  </si>
  <si>
    <t>-745.450559584206 411.424579717846 -659.439238667183</t>
  </si>
  <si>
    <t>-759.093055304176 405.135369557839 -359.81557872967</t>
  </si>
  <si>
    <t>-539.264761515534 377.585048029655 -254.736953158711</t>
  </si>
  <si>
    <t>-671.62024218136 228.559390241179 -681.533817995472</t>
  </si>
  <si>
    <t>-689.987335154066 90.8478239512472 -664.19545363467</t>
  </si>
  <si>
    <t>-679.416261841741 30.359793724469 -370.547027878831</t>
  </si>
  <si>
    <t>-476.254500788056 166.337787954717 -351.566906553544</t>
  </si>
  <si>
    <t>-635.874171512256 335.7974694067 -204.773896193478</t>
  </si>
  <si>
    <t>-631.063861971608 335.255198118692 211.67849493945</t>
  </si>
  <si>
    <t>-630.394444918089 329.3807178734 618.130978994809</t>
  </si>
  <si>
    <t>-481.782389024412 338.326197179546 678.698548927994</t>
  </si>
  <si>
    <t>-647.421377020571 174.642762468551 -202.346568752578</t>
  </si>
  <si>
    <t>-634.001493911559 160.471395304245 213.676373325482</t>
  </si>
  <si>
    <t>-651.930547394259 147.05668062039 619.386197388633</t>
  </si>
  <si>
    <t>-504.667864553208 114.768486080274 675.110271514474</t>
  </si>
  <si>
    <t>9763-20170724T151833.786157800.bin</t>
  </si>
  <si>
    <t>-642.917815520914 254.034535148661 -203.673848614829</t>
  </si>
  <si>
    <t>-660.565499382887 254.305097470728 -300.588617618079</t>
  </si>
  <si>
    <t>-670.851903327383 254.533618974523 -408.561495757099</t>
  </si>
  <si>
    <t>-676.46370214276 255.103872425494 -506.399039319231</t>
  </si>
  <si>
    <t>-678.41639101207 256.276380722142 -604.37254583825</t>
  </si>
  <si>
    <t>-677.34075000039 258.78106633323 -742.345749836502</t>
  </si>
  <si>
    <t>-646.029913501224 264.435599313732 -827.836438513591</t>
  </si>
  <si>
    <t>-684.30682543312 286.959423253743 -680.876519809965</t>
  </si>
  <si>
    <t>-744.744050120292 411.337067827144 -659.027068937063</t>
  </si>
  <si>
    <t>-759.185263191317 404.048486088363 -359.463509637281</t>
  </si>
  <si>
    <t>-539.670774388166 375.870995288881 -253.896397032776</t>
  </si>
  <si>
    <t>-671.325595374904 228.388463678272 -681.838673924297</t>
  </si>
  <si>
    <t>-689.963476396936 90.6635437566849 -665.020665614959</t>
  </si>
  <si>
    <t>-680.642431987494 29.2645869916682 -371.518918241573</t>
  </si>
  <si>
    <t>-476.960146364884 164.31536120863 -351.523789483366</t>
  </si>
  <si>
    <t>-636.962648127857 334.741209119406 -204.814419189017</t>
  </si>
  <si>
    <t>-632.042043932185 334.671178974299 211.637067994647</t>
  </si>
  <si>
    <t>-630.339611485788 329.392185004335 618.095328312243</t>
  </si>
  <si>
    <t>-481.72451980997 338.231213540793 678.671120016686</t>
  </si>
  <si>
    <t>-648.901033198772 173.214291106105 -202.38797852557</t>
  </si>
  <si>
    <t>-634.924608715527 160.289483492674 213.657263868814</t>
  </si>
  <si>
    <t>-652.018497035087 147.02048316493 619.371613235922</t>
  </si>
  <si>
    <t>-504.692432115617 114.989730926411 675.076720411417</t>
  </si>
  <si>
    <t>9763-20170724T151833.858933100.bin</t>
  </si>
  <si>
    <t>-644.638335772322 251.534102983896 -203.708896920077</t>
  </si>
  <si>
    <t>-661.978800706229 251.811633163318 -300.67916713786</t>
  </si>
  <si>
    <t>-671.843947546559 252.407775828049 -408.689973592614</t>
  </si>
  <si>
    <t>-677.057246454273 253.455215087168 -506.545515655486</t>
  </si>
  <si>
    <t>-678.603230103354 255.24895187288 -604.516998462789</t>
  </si>
  <si>
    <t>-676.955045107721 258.779578700093 -742.461945359636</t>
  </si>
  <si>
    <t>-644.995653040463 265.011906433049 -827.67197476917</t>
  </si>
  <si>
    <t>-684.115855110695 286.513492979972 -680.813293144917</t>
  </si>
  <si>
    <t>-744.116617691022 410.968254867689 -658.12802927296</t>
  </si>
  <si>
    <t>-760.016445555045 401.760812048592 -358.69122769571</t>
  </si>
  <si>
    <t>-541.1268623736 372.803739672021 -252.042997646885</t>
  </si>
  <si>
    <t>-671.251328422558 227.924323047565 -682.159094341224</t>
  </si>
  <si>
    <t>-690.346992521409 90.1529616836722 -666.188510099209</t>
  </si>
  <si>
    <t>-682.53322155025 27.1601530860621 -372.980666973678</t>
  </si>
  <si>
    <t>-478.111526644372 160.791408312658 -351.08254691154</t>
  </si>
  <si>
    <t>-638.566414103863 332.706152224309 -204.840166330212</t>
  </si>
  <si>
    <t>-633.363710919032 333.244166106734 211.607451807244</t>
  </si>
  <si>
    <t>-630.25164746498 329.350243240526 618.086879284121</t>
  </si>
  <si>
    <t>-481.611004829939 337.995889454815 678.627885999398</t>
  </si>
  <si>
    <t>-650.805679675085 170.563074636804 -202.501310095191</t>
  </si>
  <si>
    <t>-636.364537949896 159.692997096768 213.58682448013</t>
  </si>
  <si>
    <t>-652.215233916338 146.939997950981 619.403330953766</t>
  </si>
  <si>
    <t>-504.863254378752 114.944101593708 675.059934042471</t>
  </si>
  <si>
    <t>9763-20170724T151833.891005400.bin</t>
  </si>
  <si>
    <t>-645.361278312454 250.483014228163 -203.658098302067</t>
  </si>
  <si>
    <t>-662.428716201213 250.730826056456 -300.676953238201</t>
  </si>
  <si>
    <t>-672.015549402356 251.455678610661 -408.711928510797</t>
  </si>
  <si>
    <t>-676.993763383302 252.682513587873 -506.577743026822</t>
  </si>
  <si>
    <t>-678.325413948046 254.717418947529 -604.547574337618</t>
  </si>
  <si>
    <t>-676.401296084343 258.65116285219 -742.478037627641</t>
  </si>
  <si>
    <t>-644.165646029336 265.071390515589 -827.569985032596</t>
  </si>
  <si>
    <t>-683.664883559453 286.209418582348 -680.762736763196</t>
  </si>
  <si>
    <t>-743.450755828456 410.698180320217 -657.706072660662</t>
  </si>
  <si>
    <t>-760.014640024532 400.889491783375 -358.324369437097</t>
  </si>
  <si>
    <t>-541.410928033112 371.481800258532 -251.214075749217</t>
  </si>
  <si>
    <t>-670.838715493383 227.615423352952 -682.254919020352</t>
  </si>
  <si>
    <t>-690.083230305099 89.8319371898672 -666.64867994053</t>
  </si>
  <si>
    <t>-682.774278644728 26.2603358672873 -373.552752612899</t>
  </si>
  <si>
    <t>-478.234604593769 159.562721970698 -350.771755356354</t>
  </si>
  <si>
    <t>-639.128003330124 331.634672892059 -204.82120460116</t>
  </si>
  <si>
    <t>-633.794034292781 332.504764228231 211.624197073297</t>
  </si>
  <si>
    <t>-630.199040175619 329.307456242962 618.079915431516</t>
  </si>
  <si>
    <t>-481.549088853505 337.845221705988 678.613320447867</t>
  </si>
  <si>
    <t>-651.547999123023 169.496075329217 -202.491965031641</t>
  </si>
  <si>
    <t>-637.251820152534 159.259528347364 213.617169581041</t>
  </si>
  <si>
    <t>-652.314061735874 146.899602908032 619.450319963418</t>
  </si>
  <si>
    <t>-504.91369411817 115.060414060536 675.068625853563</t>
  </si>
  <si>
    <t>9763-20170724T151833.956203000.bin</t>
  </si>
  <si>
    <t>-645.548417679787 248.14731801723 -203.617326478169</t>
  </si>
  <si>
    <t>-662.248799832227 248.322966837936 -300.700088944479</t>
  </si>
  <si>
    <t>-671.519181667073 249.189379851525 -408.761795731072</t>
  </si>
  <si>
    <t>-676.256706601289 250.627526051137 -506.636536207933</t>
  </si>
  <si>
    <t>-677.398523469213 252.953088533863 -604.602257910897</t>
  </si>
  <si>
    <t>-675.265644012123 257.375631659104 -742.514927624426</t>
  </si>
  <si>
    <t>-642.676295226128 263.977264630011 -827.458229354153</t>
  </si>
  <si>
    <t>-682.573198519742 284.725753772064 -680.71224769613</t>
  </si>
  <si>
    <t>-742.216482840696 409.183376696514 -657.160084862711</t>
  </si>
  <si>
    <t>-759.844386179485 398.431963499097 -357.871403358071</t>
  </si>
  <si>
    <t>-541.759508646564 368.128821308908 -249.956205236827</t>
  </si>
  <si>
    <t>-669.843703606469 226.11561993383 -682.394926017402</t>
  </si>
  <si>
    <t>-689.166340724685 88.3053507117791 -667.225033308041</t>
  </si>
  <si>
    <t>-682.689310348159 23.8357629269358 -374.305616076491</t>
  </si>
  <si>
    <t>-478.302999801935 157.119344384369 -350.083416600913</t>
  </si>
  <si>
    <t>-638.998965840451 329.183517020276 -204.781942191503</t>
  </si>
  <si>
    <t>-634.377974164095 330.826598109793 211.669716111016</t>
  </si>
  <si>
    <t>-630.03988181491 328.954964739076 618.14001774032</t>
  </si>
  <si>
    <t>-481.3840258942 337.832497379972 678.610009174449</t>
  </si>
  <si>
    <t>-652.003498750905 167.123441414363 -202.425214025385</t>
  </si>
  <si>
    <t>-639.033949368683 158.454704368683 213.762989867431</t>
  </si>
  <si>
    <t>-652.492388533846 146.824500270958 619.603780143874</t>
  </si>
  <si>
    <t>-505.034936637821 115.180502682748 675.182207588259</t>
  </si>
  <si>
    <t>9763-20170724T151833.991307400.bin</t>
  </si>
  <si>
    <t>-645.132684988032 246.914265669846 -203.589289202805</t>
  </si>
  <si>
    <t>-661.639883041147 247.053013816901 -300.705147571931</t>
  </si>
  <si>
    <t>-670.81401946506 247.951662343298 -408.774791967617</t>
  </si>
  <si>
    <t>-675.514720789159 249.441213848739 -506.65060789568</t>
  </si>
  <si>
    <t>-676.671130877252 251.836354866095 -604.61458589306</t>
  </si>
  <si>
    <t>-674.613867133897 256.371897030988 -742.524683976468</t>
  </si>
  <si>
    <t>-641.941380738028 263.007198951737 -827.433225608601</t>
  </si>
  <si>
    <t>-681.875138081874 283.674029903054 -680.695203388784</t>
  </si>
  <si>
    <t>-741.502234824274 408.104957689602 -656.984485539135</t>
  </si>
  <si>
    <t>-759.302522339054 397.01907756471 -357.718269776343</t>
  </si>
  <si>
    <t>-541.413244805394 366.627434858903 -249.433458722944</t>
  </si>
  <si>
    <t>-669.171339698622 225.060035992325 -682.433459453315</t>
  </si>
  <si>
    <t>-688.479939178838 87.2149416157179 -667.396873282851</t>
  </si>
  <si>
    <t>-682.180885669021 22.4963392866116 -374.528570125653</t>
  </si>
  <si>
    <t>-477.87357946034 155.823082369703 -349.881183816333</t>
  </si>
  <si>
    <t>-638.504370910987 327.851777579045 -204.75241867114</t>
  </si>
  <si>
    <t>-634.651082922107 330.013526745615 211.704636770857</t>
  </si>
  <si>
    <t>-629.942671762594 328.715650703949 618.175413894961</t>
  </si>
  <si>
    <t>-481.293363483918 337.97787157685 678.603887933466</t>
  </si>
  <si>
    <t>-651.648250019397 166.013922127539 -202.3949633855</t>
  </si>
  <si>
    <t>-639.898965699006 158.009390463596 213.842818203964</t>
  </si>
  <si>
    <t>-652.569180365412 146.763128009054 619.71646617854</t>
  </si>
  <si>
    <t>-505.113776035039 115.107550265169 675.293705329955</t>
  </si>
  <si>
    <t>9763-20170724T151834.056083900.bin</t>
  </si>
  <si>
    <t>-643.798370555973 244.647854053262 -203.516990055817</t>
  </si>
  <si>
    <t>-660.150424177108 244.742660928516 -300.659189461139</t>
  </si>
  <si>
    <t>-669.316461884794 245.672625728554 -408.729087167828</t>
  </si>
  <si>
    <t>-674.078918072501 247.214359140361 -506.601208936689</t>
  </si>
  <si>
    <t>-675.36751860717 249.680658976264 -604.561816291339</t>
  </si>
  <si>
    <t>-673.571546720106 254.33177282493 -742.471714607391</t>
  </si>
  <si>
    <t>-640.934006653306 260.9850725798 -827.392425697854</t>
  </si>
  <si>
    <t>-680.727145272424 281.579513822194 -680.605989403238</t>
  </si>
  <si>
    <t>-740.435040392758 405.918545683088 -656.643521115865</t>
  </si>
  <si>
    <t>-757.878366194882 394.283697394732 -357.377110043135</t>
  </si>
  <si>
    <t>-540.035790329812 364.040448666581 -248.956835938217</t>
  </si>
  <si>
    <t>-668.003722991802 222.971972453041 -682.416931217607</t>
  </si>
  <si>
    <t>-687.128475075283 85.0900432881622 -667.496443861233</t>
  </si>
  <si>
    <t>-680.594930771008 20.1316917804049 -374.68644055804</t>
  </si>
  <si>
    <t>-476.356421386747 153.554604198945 -349.989270291097</t>
  </si>
  <si>
    <t>-637.21694721677 325.423137160004 -204.672382512354</t>
  </si>
  <si>
    <t>-634.848939332388 328.642690620237 211.788970169825</t>
  </si>
  <si>
    <t>-629.772460449579 328.342171724112 618.23090018057</t>
  </si>
  <si>
    <t>-481.137564298635 338.158482836795 678.607266642239</t>
  </si>
  <si>
    <t>-650.492601609149 163.941504125287 -202.318285759722</t>
  </si>
  <si>
    <t>-641.741964800018 157.319562638286 214.017617601552</t>
  </si>
  <si>
    <t>-652.684087773929 146.658899930794 619.95343652227</t>
  </si>
  <si>
    <t>-505.151003862197 115.397684687576 675.54773203033</t>
  </si>
  <si>
    <t>9763-20170724T151834.090174300.bin</t>
  </si>
  <si>
    <t>-643.244845872124 243.715445035612 -203.461398064361</t>
  </si>
  <si>
    <t>-659.543269593401 243.762768907376 -300.612559494672</t>
  </si>
  <si>
    <t>-668.741962502762 244.679686750554 -408.679959102835</t>
  </si>
  <si>
    <t>-673.572541364828 246.221779724558 -506.548609643895</t>
  </si>
  <si>
    <t>-674.968672687085 248.697607727464 -604.507402746124</t>
  </si>
  <si>
    <t>-673.366103129608 253.36973438826 -742.418997849881</t>
  </si>
  <si>
    <t>-640.807876382746 260.025401198016 -827.369862053162</t>
  </si>
  <si>
    <t>-680.456330656438 280.603360637087 -680.539695292043</t>
  </si>
  <si>
    <t>-740.191992192636 404.901265462968 -656.464190102165</t>
  </si>
  <si>
    <t>-757.328387389784 393.055859171686 -357.188335477601</t>
  </si>
  <si>
    <t>-539.365150145822 363.258173008553 -248.887253092785</t>
  </si>
  <si>
    <t>-667.692674222698 222.005497751682 -682.376471130045</t>
  </si>
  <si>
    <t>-686.633019132646 84.0929178570011 -667.483671774029</t>
  </si>
  <si>
    <t>-679.75630674417 19.0646205783278 -374.697147648807</t>
  </si>
  <si>
    <t>-475.6361659549 152.690178555556 -350.117593502833</t>
  </si>
  <si>
    <t>-636.757699902239 324.400527162358 -204.633836654889</t>
  </si>
  <si>
    <t>-634.793428259132 328.109716982785 211.825485763855</t>
  </si>
  <si>
    <t>-629.69922242506 328.201817051235 618.264725797273</t>
  </si>
  <si>
    <t>-481.068030317218 338.219492937778 678.617123487122</t>
  </si>
  <si>
    <t>-649.88174111196 163.061264161223 -202.241412372414</t>
  </si>
  <si>
    <t>-642.673433266047 157.092646304574 214.133992524134</t>
  </si>
  <si>
    <t>-652.731431943519 146.580087478214 620.086076316159</t>
  </si>
  <si>
    <t>-505.15949420773 115.541980461534 675.702266820141</t>
  </si>
  <si>
    <t>9763-20170724T151834.157356700.bin</t>
  </si>
  <si>
    <t>-642.415736746132 242.052540394625 -203.358626877076</t>
  </si>
  <si>
    <t>-658.503609369321 242.016194847716 -300.544915132287</t>
  </si>
  <si>
    <t>-667.690033311722 242.87955214105 -408.613757359414</t>
  </si>
  <si>
    <t>-672.60042895956 244.381753228108 -506.479011598683</t>
  </si>
  <si>
    <t>-674.168185251965 246.821940774089 -604.436191426765</t>
  </si>
  <si>
    <t>-672.904722914613 251.443750402442 -742.353036107899</t>
  </si>
  <si>
    <t>-640.515916153335 258.116431089625 -827.367428058074</t>
  </si>
  <si>
    <t>-679.896267095883 278.688324733927 -680.467185840227</t>
  </si>
  <si>
    <t>-739.790190375891 402.902366136472 -656.323867990276</t>
  </si>
  <si>
    <t>-756.198501201379 391.04031205213 -357.007925471066</t>
  </si>
  <si>
    <t>-537.885798783975 362.631948143719 -249.037774967897</t>
  </si>
  <si>
    <t>-667.030173025355 220.11307854506 -682.312247385995</t>
  </si>
  <si>
    <t>-685.658700296794 82.174547779478 -667.325489664495</t>
  </si>
  <si>
    <t>-677.897895657068 17.1601002348489 -374.557855719157</t>
  </si>
  <si>
    <t>-474.157395914446 151.48097801333 -350.627126783437</t>
  </si>
  <si>
    <t>-635.905056545958 322.569316463936 -204.587831129432</t>
  </si>
  <si>
    <t>-634.546837253569 327.182856370692 211.864879110814</t>
  </si>
  <si>
    <t>-629.553297710068 327.969159308753 618.308192101567</t>
  </si>
  <si>
    <t>-480.92895801649 338.256744014948 678.632050918171</t>
  </si>
  <si>
    <t>-648.952064269335 161.564575514302 -202.059586527772</t>
  </si>
  <si>
    <t>-644.241102893406 156.512013595954 214.363613535418</t>
  </si>
  <si>
    <t>-652.827393204828 146.437421959514 620.351279553689</t>
  </si>
  <si>
    <t>-505.183442654894 115.804437785544 676.00093328901</t>
  </si>
  <si>
    <t>9763-20170724T151834.189442100.bin</t>
  </si>
  <si>
    <t>-642.01071109243 241.369554753757 -203.294465896473</t>
  </si>
  <si>
    <t>-657.969192845364 241.294322376054 -300.502042344099</t>
  </si>
  <si>
    <t>-667.118511182064 242.12049912369 -408.574389093467</t>
  </si>
  <si>
    <t>-672.03851874404 243.587793188276 -506.439677122806</t>
  </si>
  <si>
    <t>-673.659193380897 245.989454924635 -604.39687751944</t>
  </si>
  <si>
    <t>-672.51574724652 250.552038500176 -742.316635379528</t>
  </si>
  <si>
    <t>-640.179174153419 257.230461033446 -827.350479667507</t>
  </si>
  <si>
    <t>-679.472861377917 277.819033255664 -680.436934036858</t>
  </si>
  <si>
    <t>-739.425181741069 402.010985782014 -656.338076156088</t>
  </si>
  <si>
    <t>-755.608389695031 390.347561932928 -357.00198155954</t>
  </si>
  <si>
    <t>-537.112990308088 362.578492816114 -249.235504920683</t>
  </si>
  <si>
    <t>-666.569505547631 219.251486943836 -682.267357658863</t>
  </si>
  <si>
    <t>-685.080076984118 81.3054749353469 -667.188993306646</t>
  </si>
  <si>
    <t>-676.897722236266 16.2924215873059 -374.432580148654</t>
  </si>
  <si>
    <t>-473.303891116227 150.903177236062 -350.884519297253</t>
  </si>
  <si>
    <t>-635.392130917718 321.853476640362 -204.569340713334</t>
  </si>
  <si>
    <t>-634.454880789665 326.768541256514 211.881096583292</t>
  </si>
  <si>
    <t>-629.482372594433 327.866305493096 618.323588971505</t>
  </si>
  <si>
    <t>-480.862720606993 338.284950891791 678.636569604434</t>
  </si>
  <si>
    <t>-648.604008587452 160.904445960005 -201.971694781145</t>
  </si>
  <si>
    <t>-644.648758160046 156.170078768304 214.463087898428</t>
  </si>
  <si>
    <t>-652.882089409599 146.394075705632 620.468022520253</t>
  </si>
  <si>
    <t>-505.230574736864 115.80313094447 676.120723102719</t>
  </si>
  <si>
    <t>9763-20170724T151834.259218700.bin</t>
  </si>
  <si>
    <t>-641.3619133926 240.079944439994 -203.159257854688</t>
  </si>
  <si>
    <t>-657.151128762604 239.961414870804 -300.394417604851</t>
  </si>
  <si>
    <t>-666.247233323015 240.694700823836 -408.471915348978</t>
  </si>
  <si>
    <t>-671.171591416831 242.055895331104 -506.338615395119</t>
  </si>
  <si>
    <t>-672.847929438408 244.327257380687 -604.297898560736</t>
  </si>
  <si>
    <t>-671.835880380314 248.678525704071 -742.225622677933</t>
  </si>
  <si>
    <t>-639.532067201501 255.309655704344 -827.275494912105</t>
  </si>
  <si>
    <t>-678.762993213507 276.033845792595 -680.38138169715</t>
  </si>
  <si>
    <t>-738.795197369879 400.2209911497 -656.429653588233</t>
  </si>
  <si>
    <t>-754.534904876551 389.334500483313 -357.040540939479</t>
  </si>
  <si>
    <t>-535.765197650335 362.522193052225 -249.588694621532</t>
  </si>
  <si>
    <t>-665.803478678912 217.476415074863 -682.133619384852</t>
  </si>
  <si>
    <t>-684.130043705393 79.5431063205597 -666.767538194057</t>
  </si>
  <si>
    <t>-675.234303859269 14.9783620962953 -373.932635129296</t>
  </si>
  <si>
    <t>-471.574129945862 149.602350231143 -351.043450498345</t>
  </si>
  <si>
    <t>-634.76530317721 320.521824938151 -204.481638761322</t>
  </si>
  <si>
    <t>-634.095725781214 326.060689446806 211.961457178656</t>
  </si>
  <si>
    <t>-629.371740563886 327.704158050539 618.393027034937</t>
  </si>
  <si>
    <t>-480.74726776142 338.304028799105 678.662559588469</t>
  </si>
  <si>
    <t>-648.090608283002 159.670417812306 -201.817412223155</t>
  </si>
  <si>
    <t>-644.792313905517 155.471643010117 214.628870037673</t>
  </si>
  <si>
    <t>-653.003441242675 146.385174294113 620.658080973895</t>
  </si>
  <si>
    <t>-505.342850504986 115.778170880135 676.277836985094</t>
  </si>
  <si>
    <t>9763-20170724T151834.286290600.bin</t>
  </si>
  <si>
    <t>-641.156390218024 239.496620927023 -203.091230731779</t>
  </si>
  <si>
    <t>-656.866466956206 239.361685085362 -300.33926284824</t>
  </si>
  <si>
    <t>-665.926969875613 240.038605891029 -408.419927495649</t>
  </si>
  <si>
    <t>-670.838419987532 241.331010646093 -506.288209435732</t>
  </si>
  <si>
    <t>-672.519935113251 243.514483705839 -604.249564658108</t>
  </si>
  <si>
    <t>-671.533087183524 247.720500538258 -742.181903681883</t>
  </si>
  <si>
    <t>-639.214436978985 254.289767732904 -827.231028513277</t>
  </si>
  <si>
    <t>-678.45128077188 275.140359537781 -680.365330123338</t>
  </si>
  <si>
    <t>-738.521627021586 399.330697414673 -656.527319642159</t>
  </si>
  <si>
    <t>-754.080207760672 388.941230161216 -357.111340239476</t>
  </si>
  <si>
    <t>-535.247329106441 362.44505148826 -249.709555198822</t>
  </si>
  <si>
    <t>-665.487348333127 216.582118770854 -682.05820018407</t>
  </si>
  <si>
    <t>-683.768112092614 78.6550280370354 -666.539556394915</t>
  </si>
  <si>
    <t>-674.713888783675 14.3312658595185 -373.656571814061</t>
  </si>
  <si>
    <t>-470.986460509293 148.882107060992 -350.936683719661</t>
  </si>
  <si>
    <t>-634.61236496269 319.938618328683 -204.428515862229</t>
  </si>
  <si>
    <t>-633.821053590075 325.72541205329 212.011024400873</t>
  </si>
  <si>
    <t>-629.327010136106 327.648023151732 618.432512751002</t>
  </si>
  <si>
    <t>-480.696222499384 338.273583757224 678.681919606515</t>
  </si>
  <si>
    <t>-647.823054709664 159.118390709767 -201.752499882266</t>
  </si>
  <si>
    <t>-644.718084626525 155.160827716867 214.697611989297</t>
  </si>
  <si>
    <t>-653.057443871185 146.444074421468 620.726707164227</t>
  </si>
  <si>
    <t>-505.360688510228 115.945877283721 676.310239739669</t>
  </si>
  <si>
    <t>9763-20170724T151834.358493900.bin</t>
  </si>
  <si>
    <t>-640.628237304983 238.623667816232 -203.130038767672</t>
  </si>
  <si>
    <t>-656.290523200758 238.471032114205 -300.38572323282</t>
  </si>
  <si>
    <t>-665.352119312016 239.039088722911 -408.467052048079</t>
  </si>
  <si>
    <t>-670.28236779353 240.194184741368 -506.336090182593</t>
  </si>
  <si>
    <t>-671.997856993605 242.199755560313 -604.300590142768</t>
  </si>
  <si>
    <t>-671.072210083386 246.111296628646 -742.242051203266</t>
  </si>
  <si>
    <t>-638.57041659758 252.594038035232 -827.228019229723</t>
  </si>
  <si>
    <t>-677.954980802238 273.664899989927 -680.481052126901</t>
  </si>
  <si>
    <t>-737.996021868492 397.901052349964 -656.788869116966</t>
  </si>
  <si>
    <t>-753.321146089461 388.675869419806 -357.322477027045</t>
  </si>
  <si>
    <t>-534.642912686696 362.932295861935 -249.423921253952</t>
  </si>
  <si>
    <t>-665.007775958886 215.099632756945 -682.054894790605</t>
  </si>
  <si>
    <t>-683.2542847243 77.1959744761118 -666.24099759633</t>
  </si>
  <si>
    <t>-674.318365681906 13.5538730383364 -373.205453267784</t>
  </si>
  <si>
    <t>-470.369890653968 147.783728270894 -350.569269394269</t>
  </si>
  <si>
    <t>-634.208095763308 319.080709974425 -204.506492318934</t>
  </si>
  <si>
    <t>-632.995522023018 325.108774183732 211.928627051809</t>
  </si>
  <si>
    <t>-629.058224517527 327.519278033805 618.216318254991</t>
  </si>
  <si>
    <t>-480.591683371275 338.214437452422 678.857036548911</t>
  </si>
  <si>
    <t>-647.097540158496 158.213801062617 -201.737746409154</t>
  </si>
  <si>
    <t>-644.568122979576 154.67619315577 214.720055961738</t>
  </si>
  <si>
    <t>-653.14275752024 146.515634131297 620.782892280429</t>
  </si>
  <si>
    <t>-505.414880770399 116.232600328963 676.401368653931</t>
  </si>
  <si>
    <t>9763-20170724T151834.390571900.bin</t>
  </si>
  <si>
    <t>-640.145656007555 238.18502216657 -203.375057212046</t>
  </si>
  <si>
    <t>-655.770516756823 238.01279043643 -300.63682481213</t>
  </si>
  <si>
    <t>-664.784833654735 238.54166356159 -408.722148016303</t>
  </si>
  <si>
    <t>-669.66929379761 239.654519404272 -506.594076375003</t>
  </si>
  <si>
    <t>-671.335513880395 241.611338333176 -604.560451771816</t>
  </si>
  <si>
    <t>-670.336465082757 245.447706493446 -742.503497807784</t>
  </si>
  <si>
    <t>-637.661432474321 251.928972259506 -827.423151968807</t>
  </si>
  <si>
    <t>-677.256344067999 273.034099526763 -680.7611849868</t>
  </si>
  <si>
    <t>-737.376201261209 397.242894775948 -657.197902293759</t>
  </si>
  <si>
    <t>-752.697958431419 388.656160353858 -357.712636525371</t>
  </si>
  <si>
    <t>-534.298696254302 363.613808512704 -249.086409322996</t>
  </si>
  <si>
    <t>-664.299769718563 214.469901217329 -682.296038805872</t>
  </si>
  <si>
    <t>-682.531438693224 76.5736271559865 -666.322783097543</t>
  </si>
  <si>
    <t>-673.747397403562 13.1820665127248 -373.228301450638</t>
  </si>
  <si>
    <t>-469.746246136943 147.330424692358 -350.58414909845</t>
  </si>
  <si>
    <t>-633.642730964369 318.629539050215 -204.881166059735</t>
  </si>
  <si>
    <t>-632.304203110455 324.719402606541 211.552655842484</t>
  </si>
  <si>
    <t>-628.52713406199 327.334784604684 617.556498923205</t>
  </si>
  <si>
    <t>-480.376328012493 337.925566510486 678.982672568134</t>
  </si>
  <si>
    <t>-646.591837681989 157.698201260795 -201.901970938017</t>
  </si>
  <si>
    <t>-644.373122601531 154.366366024029 214.559312782141</t>
  </si>
  <si>
    <t>-653.11990859485 146.374917005491 620.692396509392</t>
  </si>
  <si>
    <t>-505.391022458008 116.414356860653 676.48255825917</t>
  </si>
  <si>
    <t>9763-20170724T151834.453784900.bin</t>
  </si>
  <si>
    <t>-637.964082287491 236.721150123198 -205.222609799601</t>
  </si>
  <si>
    <t>-653.588954036957 236.532570337013 -302.484222285518</t>
  </si>
  <si>
    <t>-662.507580051012 236.986460996824 -410.578023005012</t>
  </si>
  <si>
    <t>-667.26505334927 238.014561514507 -508.457084599541</t>
  </si>
  <si>
    <t>-668.763021267381 239.873947791978 -606.427938047308</t>
  </si>
  <si>
    <t>-667.483352018611 243.562648480786 -744.372664065731</t>
  </si>
  <si>
    <t>-634.340965507115 250.117589163318 -829.105305131781</t>
  </si>
  <si>
    <t>-674.539827452069 271.212574219791 -682.674413308306</t>
  </si>
  <si>
    <t>-734.618861834273 395.440136562276 -659.164820022991</t>
  </si>
  <si>
    <t>-750.599447449173 389.77695128422 -359.644209345607</t>
  </si>
  <si>
    <t>-533.315767525506 366.757084994582 -248.365863543117</t>
  </si>
  <si>
    <t>-661.558195931668 212.651636676616 -684.119930413076</t>
  </si>
  <si>
    <t>-679.749605959785 74.7791101324308 -667.986648964642</t>
  </si>
  <si>
    <t>-671.658074200959 11.8988759558742 -374.762180563544</t>
  </si>
  <si>
    <t>-467.769314062224 146.139142326715 -351.654744250019</t>
  </si>
  <si>
    <t>-630.83621739679 317.674099080756 -207.420179996783</t>
  </si>
  <si>
    <t>-629.024204414164 323.655827900437 209.013360168234</t>
  </si>
  <si>
    <t>-625.776951244021 327.274842904801 614.221986237114</t>
  </si>
  <si>
    <t>-479.293959208004 337.009519493415 679.65873232586</t>
  </si>
  <si>
    <t>-644.871652285214 155.645708741362 -203.304349096388</t>
  </si>
  <si>
    <t>-643.326794189171 152.673148740566 213.162699295388</t>
  </si>
  <si>
    <t>-653.081356311697 144.376106474286 619.708315064273</t>
  </si>
  <si>
    <t>-505.617171368044 115.536523082239 676.77486044805</t>
  </si>
  <si>
    <t>9763-20170724T151834.490883000.bin</t>
  </si>
  <si>
    <t>-636.432385674871 235.985348850151 -206.723181729462</t>
  </si>
  <si>
    <t>-652.121107074727 235.807505776815 -303.974578028967</t>
  </si>
  <si>
    <t>-661.022861273689 236.23046232231 -412.069923657753</t>
  </si>
  <si>
    <t>-665.728230566793 237.218714160439 -509.95178799973</t>
  </si>
  <si>
    <t>-667.136735348216 239.029027034271 -607.924936064662</t>
  </si>
  <si>
    <t>-665.691353691639 242.642040165058 -745.870061531454</t>
  </si>
  <si>
    <t>-632.30821424781 249.259301930595 -830.503284359498</t>
  </si>
  <si>
    <t>-672.82360604074 270.325518139558 -684.195517887091</t>
  </si>
  <si>
    <t>-732.929857379173 394.580785741693 -660.718394470969</t>
  </si>
  <si>
    <t>-749.619333693224 390.415315828298 -361.212019554642</t>
  </si>
  <si>
    <t>-533.311763153941 368.845207594126 -247.762576857289</t>
  </si>
  <si>
    <t>-659.836889068073 211.764545042445 -685.593194626754</t>
  </si>
  <si>
    <t>-678.033397118348 73.9079843111494 -669.403554924915</t>
  </si>
  <si>
    <t>-670.278221524873 11.1211146614639 -376.149819292083</t>
  </si>
  <si>
    <t>-466.40717322934 145.344995137566 -352.792481046268</t>
  </si>
  <si>
    <t>-629.207494470459 317.381613424215 -208.97375709657</t>
  </si>
  <si>
    <t>-627.122755751422 323.141307207043 207.461660597115</t>
  </si>
  <si>
    <t>-624.704848560825 327.450445913036 613.037446530663</t>
  </si>
  <si>
    <t>-478.912156215164 336.64202771234 680.074826972105</t>
  </si>
  <si>
    <t>-643.541128921593 154.589406435457 -204.790800484103</t>
  </si>
  <si>
    <t>-642.37336372897 151.753029345386 211.678402530033</t>
  </si>
  <si>
    <t>-652.662097772973 143.501257466048 617.893369773083</t>
  </si>
  <si>
    <t>-505.379187684782 115.479456003872 675.828853454015</t>
  </si>
  <si>
    <t>9763-20170724T151834.556100000.bin</t>
  </si>
  <si>
    <t>-633.488905532391 235.009794377951 -209.034896191946</t>
  </si>
  <si>
    <t>-649.171913616893 234.819179177341 -306.287096691741</t>
  </si>
  <si>
    <t>-657.940225976446 235.20534738796 -414.393415713089</t>
  </si>
  <si>
    <t>-662.473100437138 236.157885221673 -512.283856666841</t>
  </si>
  <si>
    <t>-663.657336315122 237.934310841622 -610.260592908015</t>
  </si>
  <si>
    <t>-661.842034418207 241.505208668624 -748.202465713635</t>
  </si>
  <si>
    <t>-628.02751472033 248.344101264314 -832.646631846756</t>
  </si>
  <si>
    <t>-669.139942825699 269.207505853411 -686.55570414854</t>
  </si>
  <si>
    <t>-729.5059175699 393.391088226685 -663.336065183388</t>
  </si>
  <si>
    <t>-748.307419095312 391.0880824866 -363.934657374984</t>
  </si>
  <si>
    <t>-534.53719933152 372.319172931365 -245.296490497041</t>
  </si>
  <si>
    <t>-656.148937593058 210.646159976025 -687.900739369585</t>
  </si>
  <si>
    <t>-674.402586116895 72.8046028817621 -671.661329933238</t>
  </si>
  <si>
    <t>-667.242060622462 9.81927163756427 -378.435241852169</t>
  </si>
  <si>
    <t>-463.374139556963 143.958718473169 -354.571491478839</t>
  </si>
  <si>
    <t>-626.144846849969 316.644258198445 -210.820471279751</t>
  </si>
  <si>
    <t>-624.936178970035 322.457004227952 205.617719521146</t>
  </si>
  <si>
    <t>-623.897725464455 327.519092881072 612.060488208219</t>
  </si>
  <si>
    <t>-478.657575269617 336.208581193378 680.352420634418</t>
  </si>
  <si>
    <t>-640.834429392903 153.318907122888 -207.181731389123</t>
  </si>
  <si>
    <t>-640.666342296825 150.917566973821 209.291806024444</t>
  </si>
  <si>
    <t>-652.240238783467 142.913020729679 615.894410823451</t>
  </si>
  <si>
    <t>-505.1937371962 115.52412143761 674.726146517879</t>
  </si>
  <si>
    <t>9763-20170724T151834.587183600.bin</t>
  </si>
  <si>
    <t>-632.180506444165 234.48037077031 -209.44523028182</t>
  </si>
  <si>
    <t>-647.786917329051 234.269959510997 -306.709765048338</t>
  </si>
  <si>
    <t>-656.446937845458 234.662738351981 -414.824794500342</t>
  </si>
  <si>
    <t>-660.873623762519 235.633517343309 -512.720002157674</t>
  </si>
  <si>
    <t>-661.944226093162 237.440412093008 -610.697543058202</t>
  </si>
  <si>
    <t>-659.961862001698 241.067594827445 -748.635631165387</t>
  </si>
  <si>
    <t>-625.964203640118 248.06761513346 -832.992873897626</t>
  </si>
  <si>
    <t>-667.338224611874 268.743741127641 -686.986345083345</t>
  </si>
  <si>
    <t>-727.740779894797 392.896604898434 -663.788869864132</t>
  </si>
  <si>
    <t>-747.800561576678 390.542064251535 -364.469549315418</t>
  </si>
  <si>
    <t>-535.498935870501 373.626080404293 -242.950560727142</t>
  </si>
  <si>
    <t>-654.338025259003 210.184789647031 -688.339457435258</t>
  </si>
  <si>
    <t>-672.585523619859 72.3247062885064 -672.12058143089</t>
  </si>
  <si>
    <t>-665.749142176565 9.23654105947435 -378.908758215469</t>
  </si>
  <si>
    <t>-461.844939551244 143.280714658888 -354.820236077888</t>
  </si>
  <si>
    <t>-624.683883794923 316.043236326135 -210.979029838982</t>
  </si>
  <si>
    <t>-624.692274711284 322.16729367902 205.456486964818</t>
  </si>
  <si>
    <t>-623.957848774543 327.415552231161 612.126970933056</t>
  </si>
  <si>
    <t>-478.652961441275 336.21658722609 680.266750976675</t>
  </si>
  <si>
    <t>-639.768467127816 152.851293184443 -207.562866074987</t>
  </si>
  <si>
    <t>-640.065279718298 150.681041420121 208.911866759368</t>
  </si>
  <si>
    <t>-652.319681704932 142.956975456969 615.66643605433</t>
  </si>
  <si>
    <t>-505.225208045632 115.751600462746 674.463407679812</t>
  </si>
  <si>
    <t>9763-20170724T151834.625284600.bin</t>
  </si>
  <si>
    <t>-630.954246829056 234.014948787102 -209.320813695841</t>
  </si>
  <si>
    <t>-646.496551124528 233.811350207611 -306.595574412189</t>
  </si>
  <si>
    <t>-655.067178713482 234.242397565567 -414.717594041357</t>
  </si>
  <si>
    <t>-659.406945161293 235.260524476148 -512.616261660563</t>
  </si>
  <si>
    <t>-660.385403277439 237.127740979988 -610.593485467878</t>
  </si>
  <si>
    <t>-658.268616221167 240.85398661122 -748.526959599177</t>
  </si>
  <si>
    <t>-624.100608469598 248.024516430625 -832.801093050368</t>
  </si>
  <si>
    <t>-665.712652183848 268.484225015857 -686.865268904879</t>
  </si>
  <si>
    <t>-726.14538598393 392.610517950396 -663.558204557415</t>
  </si>
  <si>
    <t>-747.36370550374 389.519677475024 -364.325456158009</t>
  </si>
  <si>
    <t>-536.545963101313 374.926422354748 -239.955335351162</t>
  </si>
  <si>
    <t>-652.69594764836 209.929497681326 -688.247407138375</t>
  </si>
  <si>
    <t>-670.918931023012 72.0741568358862 -672.072877835011</t>
  </si>
  <si>
    <t>-664.314467993071 8.94489500659506 -378.864654397308</t>
  </si>
  <si>
    <t>-460.160537206291 142.582485826509 -354.632591747935</t>
  </si>
  <si>
    <t>-623.343144647166 315.467850942099 -210.640462528634</t>
  </si>
  <si>
    <t>-624.857599418131 321.915086926104 205.787405203682</t>
  </si>
  <si>
    <t>-624.3382139063 327.254126237811 612.665060878581</t>
  </si>
  <si>
    <t>-478.707559878883 336.369930829161 680.064008455268</t>
  </si>
  <si>
    <t>-638.711223956922 152.601513019607 -207.413493877395</t>
  </si>
  <si>
    <t>-639.680584671906 150.562277785458 209.060922982186</t>
  </si>
  <si>
    <t>-652.502564196295 143.271232916593 615.869937962734</t>
  </si>
  <si>
    <t>-505.31754212252 115.786373976764 674.309227189662</t>
  </si>
  <si>
    <t>9763-20170724T151834.695488900.bin</t>
  </si>
  <si>
    <t>-629.114827758365 233.288100229321 -207.331011294904</t>
  </si>
  <si>
    <t>-644.521981163556 233.039915776147 -304.627244527991</t>
  </si>
  <si>
    <t>-652.933583266479 233.585261939088 -412.761215531913</t>
  </si>
  <si>
    <t>-657.132796359068 234.772626261044 -510.664038645865</t>
  </si>
  <si>
    <t>-657.978302717931 236.875161883713 -608.637846304898</t>
  </si>
  <si>
    <t>-655.686612351778 241.001357485499 -746.557016906082</t>
  </si>
  <si>
    <t>-621.264813471029 248.621471030928 -830.688370656246</t>
  </si>
  <si>
    <t>-663.235359543502 268.446818411656 -684.825699393136</t>
  </si>
  <si>
    <t>-723.760937761477 392.418665896061 -661.028271812728</t>
  </si>
  <si>
    <t>-746.81474476223 387.200544875952 -361.960960711295</t>
  </si>
  <si>
    <t>-538.955482120997 379.097463542395 -232.138464827671</t>
  </si>
  <si>
    <t>-650.163836160671 209.908202837563 -686.359818376332</t>
  </si>
  <si>
    <t>-668.325590716948 71.9986659827371 -670.498767101213</t>
  </si>
  <si>
    <t>-661.930916607579 8.50009002660795 -377.365588853079</t>
  </si>
  <si>
    <t>-457.225269007543 141.189812375143 -352.585714476681</t>
  </si>
  <si>
    <t>-621.6106836476 314.419587635872 -208.397218700484</t>
  </si>
  <si>
    <t>-626.009444868545 321.468312483326 208.000403169054</t>
  </si>
  <si>
    <t>-626.2803725319 326.683752566256 615.136162447463</t>
  </si>
  <si>
    <t>-479.337504559337 337.106530168198 679.425784416126</t>
  </si>
  <si>
    <t>-637.020178537228 152.206596120278 -205.553311979162</t>
  </si>
  <si>
    <t>-639.767822184637 150.978395755795 210.916342506373</t>
  </si>
  <si>
    <t>-653.211760169476 144.564296264263 617.489834267535</t>
  </si>
  <si>
    <t>-505.743698360353 116.110737769366 674.739836150597</t>
  </si>
  <si>
    <t>9763-20170724T151834.755659200.bin</t>
  </si>
  <si>
    <t>-626.375847606981 232.952341324819 -205.172159736497</t>
  </si>
  <si>
    <t>-641.740202132215 232.722151731229 -302.475215009097</t>
  </si>
  <si>
    <t>-650.131274519931 233.496540145105 -410.609324650204</t>
  </si>
  <si>
    <t>-654.33203901875 234.975826858906 -508.508101538241</t>
  </si>
  <si>
    <t>-655.205239882362 237.454574654385 -606.472898108242</t>
  </si>
  <si>
    <t>-652.985632793691 242.199534038902 -744.373376953219</t>
  </si>
  <si>
    <t>-618.46131846582 250.431827126667 -828.404863957182</t>
  </si>
  <si>
    <t>-660.559093118594 269.354923799734 -682.516942893727</t>
  </si>
  <si>
    <t>-721.052535509139 393.202713700895 -657.948601485161</t>
  </si>
  <si>
    <t>-745.190208919317 386.578416205185 -358.994560534806</t>
  </si>
  <si>
    <t>-540.260727833403 385.160859911224 -224.358481900301</t>
  </si>
  <si>
    <t>-647.37445798142 210.849193386412 -684.31777348603</t>
  </si>
  <si>
    <t>-665.409456733041 72.8640818384238 -669.043698911104</t>
  </si>
  <si>
    <t>-659.180239383606 8.45043051636276 -376.106602612148</t>
  </si>
  <si>
    <t>-454.701261246173 141.283810228191 -350.248220267861</t>
  </si>
  <si>
    <t>-618.731600768484 313.752778449617 -206.277150239078</t>
  </si>
  <si>
    <t>-625.796448426972 321.280466696443 210.075389609697</t>
  </si>
  <si>
    <t>-627.523516832744 326.393647874397 616.674200514233</t>
  </si>
  <si>
    <t>-479.690771991299 337.357001586321 678.797330502244</t>
  </si>
  <si>
    <t>-634.106679262401 152.233464114164 -203.778764717417</t>
  </si>
  <si>
    <t>-639.430908278592 151.366594880333 212.666780997719</t>
  </si>
  <si>
    <t>-653.655180972188 145.556143223055 618.391288588062</t>
  </si>
  <si>
    <t>-505.953029343988 116.748864641513 674.855546395025</t>
  </si>
  <si>
    <t>9763-20170724T151834.791748900.bin</t>
  </si>
  <si>
    <t>-624.40086559844 232.840927639767 -204.505791329256</t>
  </si>
  <si>
    <t>-639.821673617177 232.637141995368 -301.800004414248</t>
  </si>
  <si>
    <t>-648.268530703659 233.530631934305 -409.928963272726</t>
  </si>
  <si>
    <t>-652.521244340918 235.155605461563 -507.823128045333</t>
  </si>
  <si>
    <t>-653.450739806473 237.818848147175 -605.782397513172</t>
  </si>
  <si>
    <t>-651.317704721669 242.865226923022 -743.673647521366</t>
  </si>
  <si>
    <t>-616.819978212395 251.426104806213 -827.683392207214</t>
  </si>
  <si>
    <t>-658.886267002216 269.877848623732 -681.754152741688</t>
  </si>
  <si>
    <t>-719.306878294678 393.6787634786 -656.773139961274</t>
  </si>
  <si>
    <t>-744.058230627643 386.921672978417 -357.872243176506</t>
  </si>
  <si>
    <t>-540.552369510931 389.1086397382 -221.103865802314</t>
  </si>
  <si>
    <t>-645.634839919737 211.391544598814 -683.689502740423</t>
  </si>
  <si>
    <t>-663.573972905487 73.3607892825821 -668.745842280789</t>
  </si>
  <si>
    <t>-657.580309694675 8.16732673183424 -375.976479353847</t>
  </si>
  <si>
    <t>-453.675819427782 141.733153680166 -349.36583349757</t>
  </si>
  <si>
    <t>-616.716117757753 313.568808560543 -205.707376529857</t>
  </si>
  <si>
    <t>-624.958627009248 321.226962175606 210.621152393376</t>
  </si>
  <si>
    <t>-627.789775099426 326.311934683712 617.048827622262</t>
  </si>
  <si>
    <t>-479.747218572339 337.299600346191 678.665961267233</t>
  </si>
  <si>
    <t>-632.115594061794 152.185096954567 -203.295509487341</t>
  </si>
  <si>
    <t>-638.70585147934 151.600787589596 213.132425511923</t>
  </si>
  <si>
    <t>-653.658384433416 145.957374700118 618.66427169072</t>
  </si>
  <si>
    <t>-505.89257058239 117.172900352453 674.973388374991</t>
  </si>
  <si>
    <t>9763-20170724T151834.855455600.bin</t>
  </si>
  <si>
    <t>-619.646574088505 232.708317290669 -203.716889518309</t>
  </si>
  <si>
    <t>-635.314402286611 232.610674036476 -300.971767910093</t>
  </si>
  <si>
    <t>-643.940497635149 233.73219728962 -409.084330256761</t>
  </si>
  <si>
    <t>-648.322893141386 235.614951654574 -506.968160687608</t>
  </si>
  <si>
    <t>-649.353634770077 238.592180749781 -604.917506631172</t>
  </si>
  <si>
    <t>-647.337319376052 244.142639537602 -742.791081463425</t>
  </si>
  <si>
    <t>-612.970629570518 253.393224692143 -826.781317576656</t>
  </si>
  <si>
    <t>-654.926598815963 270.91190918942 -680.768521080137</t>
  </si>
  <si>
    <t>-715.38649922744 394.549303639973 -655.102694121907</t>
  </si>
  <si>
    <t>-741.098817362811 389.406327885145 -356.250875042079</t>
  </si>
  <si>
    <t>-540.799332912943 399.662223708808 -215.183762567007</t>
  </si>
  <si>
    <t>-641.530586682896 212.46637260339 -682.925446026353</t>
  </si>
  <si>
    <t>-659.212361291468 74.3517274395524 -668.527182737457</t>
  </si>
  <si>
    <t>-653.729768564747 7.82042810200801 -376.048920714507</t>
  </si>
  <si>
    <t>-450.576428405613 142.295662629799 -348.297210591801</t>
  </si>
  <si>
    <t>-611.81549684262 313.392020555 -205.059291164375</t>
  </si>
  <si>
    <t>-622.48234292104 321.202304359716 211.211346830098</t>
  </si>
  <si>
    <t>-628.046586002609 326.185302424645 617.54779215916</t>
  </si>
  <si>
    <t>-479.782854229526 337.036878320452 678.655140189302</t>
  </si>
  <si>
    <t>-627.4874679816 152.040830407197 -202.638146582295</t>
  </si>
  <si>
    <t>-636.175212877872 151.880188609006 213.751693349554</t>
  </si>
  <si>
    <t>-653.590154991789 146.781698424071 619.244827316029</t>
  </si>
  <si>
    <t>-505.842205660543 117.623665720229 675.408433542993</t>
  </si>
  <si>
    <t>9763-20170724T151834.887541300.bin</t>
  </si>
  <si>
    <t>-617.003437229062 232.663282243054 -203.445147642829</t>
  </si>
  <si>
    <t>-632.951246117772 232.592611392433 -300.654552376469</t>
  </si>
  <si>
    <t>-641.748941750742 233.774279568981 -408.752751270865</t>
  </si>
  <si>
    <t>-646.2322588443 235.730482068805 -506.630571941754</t>
  </si>
  <si>
    <t>-647.311063947939 238.804006736523 -604.57643505632</t>
  </si>
  <si>
    <t>-645.308133400912 244.518020958325 -742.443516082739</t>
  </si>
  <si>
    <t>-610.978508015436 254.07685866145 -826.414324154571</t>
  </si>
  <si>
    <t>-652.911537441961 271.209156467063 -680.388864702473</t>
  </si>
  <si>
    <t>-713.362069005803 394.800497604191 -654.448921599488</t>
  </si>
  <si>
    <t>-739.505070155006 390.863789368535 -355.616266103964</t>
  </si>
  <si>
    <t>-541.18104361687 404.584442762308 -212.074106774233</t>
  </si>
  <si>
    <t>-639.475446906727 212.775332252366 -682.615653098897</t>
  </si>
  <si>
    <t>-656.986590675616 74.6167143519663 -668.394065312396</t>
  </si>
  <si>
    <t>-651.521427932953 7.97526646659799 -375.940606940136</t>
  </si>
  <si>
    <t>-448.609295586559 142.710900737868 -347.69272474405</t>
  </si>
  <si>
    <t>-609.128169912824 313.413456927487 -204.822177761891</t>
  </si>
  <si>
    <t>-620.936002970847 321.234227771189 211.417421878542</t>
  </si>
  <si>
    <t>-628.119166369722 326.089486990574 617.749440119639</t>
  </si>
  <si>
    <t>-479.784339500803 336.969587771778 678.678953407018</t>
  </si>
  <si>
    <t>-624.946131867052 151.908823129499 -202.335860486659</t>
  </si>
  <si>
    <t>-634.35234209835 152.205377008671 214.03829431859</t>
  </si>
  <si>
    <t>-653.430405274851 147.70506909258 619.457515178091</t>
  </si>
  <si>
    <t>-505.631777335993 118.616185697909 675.523590625674</t>
  </si>
  <si>
    <t>9763-20170724T151834.956230100.bin</t>
  </si>
  <si>
    <t>-611.82174006384 233.060081661744 -202.953880503925</t>
  </si>
  <si>
    <t>-628.67764592696 232.907932383036 -300.009766384168</t>
  </si>
  <si>
    <t>-638.027983845653 234.169960667796 -408.060620880427</t>
  </si>
  <si>
    <t>-642.834971557618 236.283938274217 -505.919864850649</t>
  </si>
  <si>
    <t>-644.066138264017 239.609698029758 -603.855687564949</t>
  </si>
  <si>
    <t>-642.101948439425 245.786999390645 -741.70340127738</t>
  </si>
  <si>
    <t>-607.793688487942 255.997568248825 -825.606167613887</t>
  </si>
  <si>
    <t>-649.725518828048 272.260822925842 -679.55819080833</t>
  </si>
  <si>
    <t>-710.112728848025 395.771257155109 -653.094694572568</t>
  </si>
  <si>
    <t>-738.068000001904 393.716008109883 -354.407145382052</t>
  </si>
  <si>
    <t>-543.693625761754 411.713904328119 -206.016843776719</t>
  </si>
  <si>
    <t>-636.214843735996 213.852077045353 -681.983198721141</t>
  </si>
  <si>
    <t>-653.739727902864 75.6493775352862 -668.184634209057</t>
  </si>
  <si>
    <t>-647.973939945974 8.99739213683438 -375.739346103206</t>
  </si>
  <si>
    <t>-444.967055105421 143.451922807008 -346.839130481163</t>
  </si>
  <si>
    <t>-604.180161304491 314.199786977406 -204.39896518038</t>
  </si>
  <si>
    <t>-616.592870808154 321.63381180164 211.830189341512</t>
  </si>
  <si>
    <t>-628.321893322274 326.012761966176 618.14841446086</t>
  </si>
  <si>
    <t>-479.807339435503 336.689541390497 678.67473060475</t>
  </si>
  <si>
    <t>-619.690992075748 152.016133914127 -201.783828135308</t>
  </si>
  <si>
    <t>-629.353678801699 153.962348748852 214.580062436083</t>
  </si>
  <si>
    <t>-652.850896873179 150.649515815215 619.820342096686</t>
  </si>
  <si>
    <t>-505.007678642383 121.922459702233 675.955341109825</t>
  </si>
  <si>
    <t>9763-20170724T151834.989321100.bin</t>
  </si>
  <si>
    <t>-609.171325168681 233.649246728928 -202.695431541635</t>
  </si>
  <si>
    <t>-626.41227868618 233.439881369033 -299.683622780545</t>
  </si>
  <si>
    <t>-636.022316288493 234.712585573747 -407.711551425121</t>
  </si>
  <si>
    <t>-640.999433625373 236.87131682912 -505.561300295854</t>
  </si>
  <si>
    <t>-642.337771370321 240.279842689701 -603.492832887313</t>
  </si>
  <si>
    <t>-640.459846106032 246.616179745071 -741.334450388265</t>
  </si>
  <si>
    <t>-606.203887161377 257.147729345024 -825.219033176449</t>
  </si>
  <si>
    <t>-648.098621329377 273.005789001424 -679.155374391607</t>
  </si>
  <si>
    <t>-708.786216871714 396.325524637349 -652.53230843804</t>
  </si>
  <si>
    <t>-737.431458382709 394.983259116703 -353.905988198185</t>
  </si>
  <si>
    <t>-545.336471210185 414.681525928752 -202.788463829447</t>
  </si>
  <si>
    <t>-634.481256835264 214.624889484348 -681.65357808018</t>
  </si>
  <si>
    <t>-651.828591622218 76.3617025875142 -668.034704372527</t>
  </si>
  <si>
    <t>-646.155037305128 10.0653820718269 -375.506783343454</t>
  </si>
  <si>
    <t>-442.991624796293 144.226004315046 -346.34180619786</t>
  </si>
  <si>
    <t>-601.730232511988 314.902126371847 -204.109332626212</t>
  </si>
  <si>
    <t>-613.564534550956 322.045957746764 212.141730614899</t>
  </si>
  <si>
    <t>-628.45463260849 325.910955479073 618.413622810709</t>
  </si>
  <si>
    <t>-479.821480474138 336.564036422725 678.652363266135</t>
  </si>
  <si>
    <t>-616.693942400012 152.567988281983 -201.462477741977</t>
  </si>
  <si>
    <t>-626.033172997567 154.926872363889 214.906549615512</t>
  </si>
  <si>
    <t>-652.592577368539 151.976317591001 620.046151082126</t>
  </si>
  <si>
    <t>-504.705898218772 123.637348458567 676.263876079927</t>
  </si>
  <si>
    <t>9763-20170724T151835.054185800.bin</t>
  </si>
  <si>
    <t>-602.610299534521 235.270173873751 -201.852045355379</t>
  </si>
  <si>
    <t>-620.714129105889 235.074422311728 -298.682921869914</t>
  </si>
  <si>
    <t>-631.005335654335 236.343017304974 -406.648033769277</t>
  </si>
  <si>
    <t>-636.486757058384 238.503462736998 -504.470917084797</t>
  </si>
  <si>
    <t>-638.217728492308 241.927813575576 -602.39571418727</t>
  </si>
  <si>
    <t>-636.775319418099 248.30844308242 -740.240544674177</t>
  </si>
  <si>
    <t>-602.713422864435 259.392207610883 -824.133049037565</t>
  </si>
  <si>
    <t>-644.411592934029 274.632317952498 -678.033315879357</t>
  </si>
  <si>
    <t>-706.110471667474 397.437940054833 -651.319110409061</t>
  </si>
  <si>
    <t>-734.704162483303 396.27039891477 -352.687127494548</t>
  </si>
  <si>
    <t>-547.7911506383 418.093964416364 -195.48573324153</t>
  </si>
  <si>
    <t>-630.41421051398 216.343753403137 -680.584928595604</t>
  </si>
  <si>
    <t>-646.968893253273 77.9807758969919 -667.133534875097</t>
  </si>
  <si>
    <t>-641.477233111876 11.6440295103896 -374.611344512045</t>
  </si>
  <si>
    <t>-438.349081070283 145.771835537421 -345.053110091194</t>
  </si>
  <si>
    <t>-595.816865243902 316.543455026164 -203.137516089073</t>
  </si>
  <si>
    <t>-605.557530893659 322.751910775891 213.182779154108</t>
  </si>
  <si>
    <t>-628.762551240219 325.34473580845 619.204044062548</t>
  </si>
  <si>
    <t>-479.832822349988 336.357333282443 678.640213481194</t>
  </si>
  <si>
    <t>-609.451314749013 154.238611030081 -200.479971211726</t>
  </si>
  <si>
    <t>-617.575591291976 156.154240243877 215.916864602887</t>
  </si>
  <si>
    <t>-652.226190546152 153.94929203114 620.555403429065</t>
  </si>
  <si>
    <t>-504.354816042921 125.727336124324 676.872182656661</t>
  </si>
  <si>
    <t>9763-20170724T151835.088281800.bin</t>
  </si>
  <si>
    <t>-598.818130518006 236.155685860695 -201.140394747959</t>
  </si>
  <si>
    <t>-617.371331685558 235.995525554618 -297.886244890465</t>
  </si>
  <si>
    <t>-628.067166426095 237.255103558047 -405.812256268676</t>
  </si>
  <si>
    <t>-633.874771029949 239.39347973298 -503.616605392958</t>
  </si>
  <si>
    <t>-635.89114938624 242.785128514341 -601.537229123445</t>
  </si>
  <si>
    <t>-634.806700186564 249.111960774198 -739.387787281136</t>
  </si>
  <si>
    <t>-600.91597805673 260.432011212714 -823.317954805469</t>
  </si>
  <si>
    <t>-642.389257874529 275.434056137127 -677.173228421858</t>
  </si>
  <si>
    <t>-704.660135811508 397.95137618433 -650.473783748992</t>
  </si>
  <si>
    <t>-732.5764591048 395.89081497816 -351.782578565328</t>
  </si>
  <si>
    <t>-548.395104714935 418.151058358379 -191.449501050003</t>
  </si>
  <si>
    <t>-628.182882492596 217.196429746045 -679.734364832236</t>
  </si>
  <si>
    <t>-644.186621108522 78.7784409293188 -666.255916850923</t>
  </si>
  <si>
    <t>-638.327248242008 12.0530130055824 -373.829211301958</t>
  </si>
  <si>
    <t>-435.44366179754 146.560391161318 -344.316171287816</t>
  </si>
  <si>
    <t>-592.276479525441 317.420661442681 -202.391817654326</t>
  </si>
  <si>
    <t>-600.701890186999 323.075676134014 213.965062391713</t>
  </si>
  <si>
    <t>-628.929705235294 324.969729749988 619.683159967376</t>
  </si>
  <si>
    <t>-479.836829800255 336.312117270659 678.646428579931</t>
  </si>
  <si>
    <t>-605.344842024796 155.018227405517 -199.779589266585</t>
  </si>
  <si>
    <t>-612.427734431707 156.287665198691 216.638724372608</t>
  </si>
  <si>
    <t>-652.129779217416 154.67349068458 620.804856741244</t>
  </si>
  <si>
    <t>-504.321329320776 126.132112105387 677.125851826499</t>
  </si>
  <si>
    <t>9763-20170724T151835.126389500.bin</t>
  </si>
  <si>
    <t>-594.783458665409 236.986503888477 -200.366117148703</t>
  </si>
  <si>
    <t>-613.785915087243 236.870407911479 -297.024708207682</t>
  </si>
  <si>
    <t>-624.9019513461 238.143560392108 -404.908205329219</t>
  </si>
  <si>
    <t>-631.05655657057 240.284452710352 -502.691205048345</t>
  </si>
  <si>
    <t>-633.386134634319 243.671529440554 -600.604927350374</t>
  </si>
  <si>
    <t>-632.706179892463 249.987165748847 -738.458794419387</t>
  </si>
  <si>
    <t>-599.049015777427 261.544403253031 -822.450491853437</t>
  </si>
  <si>
    <t>-640.206146135763 276.289988121016 -676.226002397801</t>
  </si>
  <si>
    <t>-702.986696657751 398.532096556987 -649.52622184861</t>
  </si>
  <si>
    <t>-730.078797408378 394.895909565989 -350.774280817865</t>
  </si>
  <si>
    <t>-548.915993483775 417.787390901649 -187.125127349074</t>
  </si>
  <si>
    <t>-625.80730760056 218.101056422901 -678.820832917157</t>
  </si>
  <si>
    <t>-641.343487197289 79.62538087655 -665.326402513235</t>
  </si>
  <si>
    <t>-634.670566935543 12.3062468375044 -373.053283715296</t>
  </si>
  <si>
    <t>-432.17632899613 147.446197230536 -343.756264954732</t>
  </si>
  <si>
    <t>-588.479718859961 318.240153313038 -201.65372974682</t>
  </si>
  <si>
    <t>-595.197387134828 323.280732971151 214.742110265601</t>
  </si>
  <si>
    <t>-629.084179540959 324.594392835649 619.827285967215</t>
  </si>
  <si>
    <t>-479.834884072557 336.24612467151 678.332713680951</t>
  </si>
  <si>
    <t>-601.09710813989 155.788910202256 -199.063215541695</t>
  </si>
  <si>
    <t>-606.788409071842 156.28526947246 217.378127255179</t>
  </si>
  <si>
    <t>-652.050712308053 155.2274221187 620.980151316481</t>
  </si>
  <si>
    <t>-504.260521541208 126.585239836019 677.297863205272</t>
  </si>
  <si>
    <t>9763-20170724T151835.190580300.bin</t>
  </si>
  <si>
    <t>-586.565863340381 238.811531725797 -199.007436917092</t>
  </si>
  <si>
    <t>-606.673233599557 238.942408682842 -295.442235188567</t>
  </si>
  <si>
    <t>-618.79535730589 240.376149216871 -403.215201857687</t>
  </si>
  <si>
    <t>-625.766141415836 242.629154899097 -500.940896459266</t>
  </si>
  <si>
    <t>-628.815372937192 246.102360045737 -598.83181923286</t>
  </si>
  <si>
    <t>-629.044357600442 252.518312883367 -736.682521422136</t>
  </si>
  <si>
    <t>-595.894477596155 264.519997319417 -820.813593869357</t>
  </si>
  <si>
    <t>-636.309576048987 278.731675377473 -674.384272179356</t>
  </si>
  <si>
    <t>-700.115971268596 400.438586177986 -647.643400313309</t>
  </si>
  <si>
    <t>-724.520107293628 391.715736007171 -348.764805828767</t>
  </si>
  <si>
    <t>-550.090953844861 418.137748053281 -178.46706212605</t>
  </si>
  <si>
    <t>-621.576733022658 220.632703076215 -677.112829467656</t>
  </si>
  <si>
    <t>-636.249728504675 82.0537020389565 -663.635653054338</t>
  </si>
  <si>
    <t>-627.286517898422 13.9356125777445 -371.609018136915</t>
  </si>
  <si>
    <t>-425.551402090398 150.426211833741 -343.355031038202</t>
  </si>
  <si>
    <t>-580.620195456697 319.990324568433 -200.362449375865</t>
  </si>
  <si>
    <t>-583.267323939618 323.537326038971 216.094547434455</t>
  </si>
  <si>
    <t>-629.450040534436 323.877963870413 619.735638144484</t>
  </si>
  <si>
    <t>-479.918047372297 336.436371909647 677.324410598154</t>
  </si>
  <si>
    <t>-592.758807019647 157.787412256589 -197.762532417972</t>
  </si>
  <si>
    <t>-595.004299748329 156.253579695681 218.709102215482</t>
  </si>
  <si>
    <t>-651.782956380045 156.239357727388 620.992780155711</t>
  </si>
  <si>
    <t>-504.081848807911 127.581973801567 677.536023012393</t>
  </si>
  <si>
    <t>9763-20170724T151835.255790600.bin</t>
  </si>
  <si>
    <t>-578.872941506341 240.721470471817 -197.930251640279</t>
  </si>
  <si>
    <t>-599.950022206244 241.263938530564 -294.156292488295</t>
  </si>
  <si>
    <t>-613.013482781757 243.090074905099 -401.813271353197</t>
  </si>
  <si>
    <t>-620.778706105934 245.682630581133 -499.47074516164</t>
  </si>
  <si>
    <t>-624.564141275017 249.48648621289 -597.323732990516</t>
  </si>
  <si>
    <t>-625.767288878176 256.363425135135 -735.147006315481</t>
  </si>
  <si>
    <t>-593.077362601223 268.909691430516 -819.37854436329</t>
  </si>
  <si>
    <t>-632.727641082424 282.333650386542 -672.712110737539</t>
  </si>
  <si>
    <t>-697.630922970226 403.430002833287 -645.90700955227</t>
  </si>
  <si>
    <t>-717.696399891076 389.02865314475 -346.925443950624</t>
  </si>
  <si>
    <t>-550.558827736532 424.785758198678 -171.10882253478</t>
  </si>
  <si>
    <t>-617.743281878087 224.313579608723 -675.738019783553</t>
  </si>
  <si>
    <t>-631.825339944856 85.6489703130562 -662.477335779145</t>
  </si>
  <si>
    <t>-620.264553427671 17.1857735725132 -370.622600561391</t>
  </si>
  <si>
    <t>-418.962961121041 154.619124563555 -343.887249756799</t>
  </si>
  <si>
    <t>-572.85725307619 321.816008911596 -198.964622959547</t>
  </si>
  <si>
    <t>-571.801177700576 323.940458049169 217.509131587353</t>
  </si>
  <si>
    <t>-629.573405345041 323.333095545062 619.711158845186</t>
  </si>
  <si>
    <t>-479.972866238842 336.944107936147 676.881251392481</t>
  </si>
  <si>
    <t>-584.955156822596 159.561933039171 -196.738753764628</t>
  </si>
  <si>
    <t>-584.186677880121 155.805445748329 219.724099814685</t>
  </si>
  <si>
    <t>-651.354056809438 156.64331829983 620.709617894119</t>
  </si>
  <si>
    <t>-503.952619138678 128.045469303767 678.059244278599</t>
  </si>
  <si>
    <t>9763-20170724T151835.289860100.bin</t>
  </si>
  <si>
    <t>-575.141730771803 241.46767140692 -197.445092130153</t>
  </si>
  <si>
    <t>-596.578241192947 242.2513833121 -293.590115672134</t>
  </si>
  <si>
    <t>-610.018310104967 244.347933940945 -401.195756922073</t>
  </si>
  <si>
    <t>-618.115385540312 247.188840834195 -498.819351767464</t>
  </si>
  <si>
    <t>-622.224120390836 251.246325800893 -596.649029363065</t>
  </si>
  <si>
    <t>-623.873485217866 258.487618985433 -734.449110987134</t>
  </si>
  <si>
    <t>-591.382108133281 271.342726599401 -818.710940753551</t>
  </si>
  <si>
    <t>-630.6762180961 284.280991435277 -671.923647601723</t>
  </si>
  <si>
    <t>-695.749805330438 405.248696876522 -644.928749034313</t>
  </si>
  <si>
    <t>-713.133102731584 387.847880350136 -345.938847077113</t>
  </si>
  <si>
    <t>-549.000938295479 428.628644672512 -168.392901660808</t>
  </si>
  <si>
    <t>-615.612618469144 226.292530184569 -675.15127500257</t>
  </si>
  <si>
    <t>-629.526455770335 87.5981865056299 -662.130086629583</t>
  </si>
  <si>
    <t>-616.980270946923 18.781274618088 -370.399382355643</t>
  </si>
  <si>
    <t>-415.865920006411 156.593350519078 -344.20946309213</t>
  </si>
  <si>
    <t>-569.045987567388 322.606623004297 -198.251200782806</t>
  </si>
  <si>
    <t>-566.730928417857 324.028109316213 218.220433763399</t>
  </si>
  <si>
    <t>-629.44944291765 323.126602414783 619.76219160839</t>
  </si>
  <si>
    <t>-479.94891081374 337.144011155632 677.09534388418</t>
  </si>
  <si>
    <t>-581.149636342458 160.21353598224 -196.342951540391</t>
  </si>
  <si>
    <t>-579.921151362802 155.39956775822 220.107895483861</t>
  </si>
  <si>
    <t>-651.053401254203 156.402119925455 620.556122686084</t>
  </si>
  <si>
    <t>-503.887591172366 128.035692570196 678.621344031705</t>
  </si>
  <si>
    <t>9763-20170724T151835.325956500.bin</t>
  </si>
  <si>
    <t>-571.455324180106 241.967982493 -197.031110095555</t>
  </si>
  <si>
    <t>-593.156743988182 243.018938759044 -293.114082118699</t>
  </si>
  <si>
    <t>-606.897366831497 245.428317791163 -400.675194325575</t>
  </si>
  <si>
    <t>-615.269708806385 248.560254936015 -498.266585344651</t>
  </si>
  <si>
    <t>-619.657684344567 252.917406026937 -596.071339756432</t>
  </si>
  <si>
    <t>-621.704831260809 260.590017312539 -733.842759814823</t>
  </si>
  <si>
    <t>-589.394206945889 273.774199315013 -818.123168063144</t>
  </si>
  <si>
    <t>-628.352783184367 286.18078643578 -671.217570315128</t>
  </si>
  <si>
    <t>-693.471160070562 407.059075931866 -643.947559491816</t>
  </si>
  <si>
    <t>-707.640710242601 387.084534015387 -344.948965281982</t>
  </si>
  <si>
    <t>-545.266292940346 430.4952459676 -166.413080731038</t>
  </si>
  <si>
    <t>-613.247078766164 228.216201038933 -674.670110257895</t>
  </si>
  <si>
    <t>-627.099524185183 89.4873161006665 -661.99966195565</t>
  </si>
  <si>
    <t>-613.778464291056 20.0722186402438 -370.445153460744</t>
  </si>
  <si>
    <t>-412.81716007111 158.164719775896 -344.56084106866</t>
  </si>
  <si>
    <t>-565.391255153884 323.193548945611 -197.607487314945</t>
  </si>
  <si>
    <t>-562.475235715931 323.961569522437 218.862124713108</t>
  </si>
  <si>
    <t>-629.174527031224 322.968308037583 619.87203305725</t>
  </si>
  <si>
    <t>-479.884693817017 337.390930291844 677.652135184412</t>
  </si>
  <si>
    <t>-577.36583366144 160.58313129787 -196.016846687779</t>
  </si>
  <si>
    <t>-576.624767015612 154.968747873917 220.425181541161</t>
  </si>
  <si>
    <t>-650.668296933702 155.962875934339 620.431757757704</t>
  </si>
  <si>
    <t>-503.830632192606 127.841163984311 679.439113945444</t>
  </si>
  <si>
    <t>9763-20170724T151835.390152600.bin</t>
  </si>
  <si>
    <t>-564.412881584785 242.273769973825 -196.583091226027</t>
  </si>
  <si>
    <t>-586.193213137184 243.776063397184 -292.642251458629</t>
  </si>
  <si>
    <t>-600.163619169847 246.875908027123 -400.156170198322</t>
  </si>
  <si>
    <t>-608.809525123056 250.702375884542 -497.698876088783</t>
  </si>
  <si>
    <t>-613.541648277994 255.820029791669 -595.450790637971</t>
  </si>
  <si>
    <t>-616.151855565607 264.628099891507 -733.144606033417</t>
  </si>
  <si>
    <t>-584.085883871508 278.521200723389 -817.404692669402</t>
  </si>
  <si>
    <t>-622.510802892176 289.710105115567 -670.284095551468</t>
  </si>
  <si>
    <t>-687.296059576375 410.592441056737 -642.249362291217</t>
  </si>
  <si>
    <t>-693.688667290679 388.506449027128 -343.131793673057</t>
  </si>
  <si>
    <t>-532.97736139106 435.015924368166 -163.872964623915</t>
  </si>
  <si>
    <t>-607.485348730161 231.759213239806 -674.275916899176</t>
  </si>
  <si>
    <t>-621.622549904088 92.9714514047232 -662.66279980742</t>
  </si>
  <si>
    <t>-607.499959674793 21.6218616314475 -371.613352897337</t>
  </si>
  <si>
    <t>-406.674166125256 159.835938055621 -345.328840588258</t>
  </si>
  <si>
    <t>-558.173200029092 323.222587335784 -196.703723909616</t>
  </si>
  <si>
    <t>-557.06687473601 324.013975370156 219.774548793541</t>
  </si>
  <si>
    <t>-628.199012855621 322.783505012602 620.097243521742</t>
  </si>
  <si>
    <t>-479.625202106633 337.725360583566 679.566213662801</t>
  </si>
  <si>
    <t>-570.277582453517 160.982300091777 -195.878955203421</t>
  </si>
  <si>
    <t>-572.160935201466 154.084160154067 220.5401706774</t>
  </si>
  <si>
    <t>-649.732546784811 155.012667940358 619.423426027206</t>
  </si>
  <si>
    <t>-503.661870881234 127.676603816382 680.661462769089</t>
  </si>
  <si>
    <t>9763-20170724T151835.455857900.bin</t>
  </si>
  <si>
    <t>-559.097446737113 241.505385941567 -197.570453135798</t>
  </si>
  <si>
    <t>-580.166083325425 243.251455595343 -293.784080202665</t>
  </si>
  <si>
    <t>-593.655091434114 247.071651437195 -401.336132066339</t>
  </si>
  <si>
    <t>-602.008992629391 251.711171561603 -498.869180849408</t>
  </si>
  <si>
    <t>-606.603300184232 257.790855525101 -596.572544344037</t>
  </si>
  <si>
    <t>-609.191406418184 268.097718725284 -734.162723793376</t>
  </si>
  <si>
    <t>-577.164373996881 282.873597429892 -818.287341553339</t>
  </si>
  <si>
    <t>-615.424040199363 292.52882221149 -671.03354573297</t>
  </si>
  <si>
    <t>-679.268995414152 413.662768147952 -642.01234482453</t>
  </si>
  <si>
    <t>-677.011077490962 392.393422959163 -342.775664816184</t>
  </si>
  <si>
    <t>-517.601586595892 440.768814746144 -162.849422589518</t>
  </si>
  <si>
    <t>-600.670731748007 234.554702410179 -675.65405368909</t>
  </si>
  <si>
    <t>-615.5288406564 95.7252599184092 -665.438139279253</t>
  </si>
  <si>
    <t>-602.119810214752 21.8143742750617 -374.994610016621</t>
  </si>
  <si>
    <t>-400.94035128862 159.274642709739 -347.490183722454</t>
  </si>
  <si>
    <t>-552.931442870498 322.241371866954 -197.705369352673</t>
  </si>
  <si>
    <t>-555.071738093762 323.841539411171 218.766507311343</t>
  </si>
  <si>
    <t>-627.051184227655 322.519992499486 618.45364078938</t>
  </si>
  <si>
    <t>-479.384338768919 337.710292780867 680.079612371048</t>
  </si>
  <si>
    <t>-564.965897696446 160.477490307187 -197.41608229948</t>
  </si>
  <si>
    <t>-569.846614994985 153.07980249655 218.970088256146</t>
  </si>
  <si>
    <t>-648.697404948216 154.19264260076 617.232495422212</t>
  </si>
  <si>
    <t>-503.516229170028 127.53291508214 680.83819530177</t>
  </si>
  <si>
    <t>9763-20170724T151835.489953200.bin</t>
  </si>
  <si>
    <t>-557.327708567524 241.011734244869 -198.455165996286</t>
  </si>
  <si>
    <t>-577.748214749095 242.817299569231 -294.807376512363</t>
  </si>
  <si>
    <t>-590.742474356705 246.992370560816 -402.407188736924</t>
  </si>
  <si>
    <t>-598.751193847753 252.054449940926 -499.948075069859</t>
  </si>
  <si>
    <t>-603.109238992907 258.648856432248 -597.628763178363</t>
  </si>
  <si>
    <t>-605.485181413019 269.769199150424 -735.159466363795</t>
  </si>
  <si>
    <t>-573.367513139953 285.018376725689 -819.165139246639</t>
  </si>
  <si>
    <t>-611.701420260679 293.8553913081 -671.896472361778</t>
  </si>
  <si>
    <t>-674.848437486534 415.247009264746 -642.29113388706</t>
  </si>
  <si>
    <t>-668.745569818632 394.365734804837 -343.080863520841</t>
  </si>
  <si>
    <t>-509.839509428989 443.779525183116 -162.991631615187</t>
  </si>
  <si>
    <t>-597.168452181297 235.852101099312 -676.837602826239</t>
  </si>
  <si>
    <t>-612.597594372459 97.0287429312414 -667.430027525302</t>
  </si>
  <si>
    <t>-600.059470373144 21.8503822338128 -377.273096711838</t>
  </si>
  <si>
    <t>-398.583256387676 158.687879688515 -348.850288036172</t>
  </si>
  <si>
    <t>-551.136266612947 321.638314660212 -198.646763937717</t>
  </si>
  <si>
    <t>-554.714504477277 323.77363106101 217.812902108396</t>
  </si>
  <si>
    <t>-626.405748517353 322.40563526114 617.561192814437</t>
  </si>
  <si>
    <t>-479.206087425381 337.648661542562 680.28209235472</t>
  </si>
  <si>
    <t>-563.297530276837 160.101714053244 -198.50289024756</t>
  </si>
  <si>
    <t>-569.181142140568 152.596724248446 217.86840550976</t>
  </si>
  <si>
    <t>-648.169067296022 153.906630413743 616.066434776943</t>
  </si>
  <si>
    <t>-503.450764888904 127.40544987228 680.783547369248</t>
  </si>
  <si>
    <t>9763-20170724T151835.524039000.bin</t>
  </si>
  <si>
    <t>-556.001716368798 240.395079553934 -199.57801202271</t>
  </si>
  <si>
    <t>-575.639125286684 242.208946639457 -296.092676561765</t>
  </si>
  <si>
    <t>-588.014802110716 246.713877488312 -403.752212773711</t>
  </si>
  <si>
    <t>-595.577749505675 252.187706863813 -501.306509098236</t>
  </si>
  <si>
    <t>-599.611082466241 259.297057106022 -598.964929890009</t>
  </si>
  <si>
    <t>-601.663840420609 271.242005921972 -736.431755091496</t>
  </si>
  <si>
    <t>-569.328341308684 286.976347790189 -820.263959404354</t>
  </si>
  <si>
    <t>-607.895379524262 294.98139023691 -673.039289493449</t>
  </si>
  <si>
    <t>-670.309273452094 416.605174384585 -642.8346588913</t>
  </si>
  <si>
    <t>-660.590201084535 395.948257491292 -343.704419931344</t>
  </si>
  <si>
    <t>-502.645912460498 446.820785130094 -163.175751803629</t>
  </si>
  <si>
    <t>-593.617548972695 236.942656117853 -678.295641439099</t>
  </si>
  <si>
    <t>-609.638637190129 98.1325981686136 -669.703059348269</t>
  </si>
  <si>
    <t>-598.302555448401 21.7380091730429 -379.81458773009</t>
  </si>
  <si>
    <t>-396.467088561915 157.820485414134 -350.33526472215</t>
  </si>
  <si>
    <t>-549.597913463459 320.828268804246 -199.772431458298</t>
  </si>
  <si>
    <t>-554.462910528956 323.821461217875 216.668857635403</t>
  </si>
  <si>
    <t>-625.751211781091 322.471387833566 616.474061156132</t>
  </si>
  <si>
    <t>-479.062681319939 337.72187113175 680.379408757017</t>
  </si>
  <si>
    <t>-562.163260204528 159.615214288403 -199.704014682485</t>
  </si>
  <si>
    <t>-568.721448467662 152.100412212837 216.65700344192</t>
  </si>
  <si>
    <t>-647.645301517583 153.742200450865 614.920719123607</t>
  </si>
  <si>
    <t>-503.390323538161 127.307045165873 680.690638268386</t>
  </si>
  <si>
    <t>9763-20170724T151835.588723400.bin</t>
  </si>
  <si>
    <t>-554.389611736582 238.996695795124 -202.345554872516</t>
  </si>
  <si>
    <t>-572.529407019657 240.830843857166 -299.152519918524</t>
  </si>
  <si>
    <t>-583.649900505711 245.965482645815 -406.920710185777</t>
  </si>
  <si>
    <t>-590.266181639262 252.229393262928 -504.49621680607</t>
  </si>
  <si>
    <t>-593.556142408718 260.334375809622 -602.105096438493</t>
  </si>
  <si>
    <t>-594.790067557731 273.882778087131 -739.4328248215</t>
  </si>
  <si>
    <t>-561.790084672314 290.527591613715 -822.829202880755</t>
  </si>
  <si>
    <t>-601.112467941038 296.95013601407 -675.801585659488</t>
  </si>
  <si>
    <t>-662.034492119579 419.023019510375 -644.347700361413</t>
  </si>
  <si>
    <t>-645.326972979694 397.883471159252 -345.560202539751</t>
  </si>
  <si>
    <t>-489.119966648914 451.598728432123 -164.344771607433</t>
  </si>
  <si>
    <t>-587.37680421623 238.837840555224 -681.658243988821</t>
  </si>
  <si>
    <t>-604.730680005551 100.088531922161 -674.695433348596</t>
  </si>
  <si>
    <t>-596.164474218833 21.6274338290978 -385.264035366325</t>
  </si>
  <si>
    <t>-393.499329820143 155.921620741441 -353.375174363351</t>
  </si>
  <si>
    <t>-547.488089010785 319.359215765418 -202.438957672375</t>
  </si>
  <si>
    <t>-553.808383422327 323.821127423816 213.969647243545</t>
  </si>
  <si>
    <t>-624.292041462712 322.868677761714 614.007880384474</t>
  </si>
  <si>
    <t>-478.76322115334 337.942033772185 680.552239884743</t>
  </si>
  <si>
    <t>-561.384587797403 158.466340942121 -202.454513321125</t>
  </si>
  <si>
    <t>-568.707644766771 151.116026662539 213.896776603878</t>
  </si>
  <si>
    <t>-646.625595874382 153.172425808357 612.572767543106</t>
  </si>
  <si>
    <t>-503.287691640682 126.948362464601 680.400070705344</t>
  </si>
  <si>
    <t>9763-20170724T151835.627819200.bin</t>
  </si>
  <si>
    <t>-553.98436043156 238.509540119266 -203.790415756406</t>
  </si>
  <si>
    <t>-571.472108444333 240.45208737629 -300.715119079103</t>
  </si>
  <si>
    <t>-582.018066453281 245.942308127645 -408.523489518282</t>
  </si>
  <si>
    <t>-588.185037465177 252.615465631216 -506.101472346833</t>
  </si>
  <si>
    <t>-591.102381287056 261.212825540129 -603.679921910265</t>
  </si>
  <si>
    <t>-591.898668467669 275.537368412713 -740.932171071785</t>
  </si>
  <si>
    <t>-558.535429834761 292.563279696883 -824.106794211977</t>
  </si>
  <si>
    <t>-598.278257541461 298.278537992631 -677.189438075036</t>
  </si>
  <si>
    <t>-658.470717788586 420.546088183899 -645.130455765823</t>
  </si>
  <si>
    <t>-639.358667924301 399.059358175112 -346.51184914235</t>
  </si>
  <si>
    <t>-483.850363087871 454.209280530832 -165.12644343461</t>
  </si>
  <si>
    <t>-584.815122277858 240.132434440439 -683.336069543038</t>
  </si>
  <si>
    <t>-602.79661837903 101.418706953101 -677.214429346507</t>
  </si>
  <si>
    <t>-595.869596727785 21.9959658224666 -388.001500038451</t>
  </si>
  <si>
    <t>-392.853672673884 155.421882257233 -354.728917347987</t>
  </si>
  <si>
    <t>-546.543778680968 318.829045746696 -203.761279478554</t>
  </si>
  <si>
    <t>-553.586715416885 323.619036383425 212.632128121907</t>
  </si>
  <si>
    <t>-623.596473918996 322.999942786874 612.853089507829</t>
  </si>
  <si>
    <t>-478.633292512294 337.97102516781 680.643455091615</t>
  </si>
  <si>
    <t>-561.474967261455 158.159475478549 -203.887678730949</t>
  </si>
  <si>
    <t>-569.350456762995 150.691665359607 212.451327801667</t>
  </si>
  <si>
    <t>-646.125723774216 152.943224320649 611.428009472321</t>
  </si>
  <si>
    <t>-503.253567948817 126.77899190746 680.253724853391</t>
  </si>
  <si>
    <t>9763-20170724T151835.692802000.bin</t>
  </si>
  <si>
    <t>-553.628497935394 237.53971763138 -205.923637578847</t>
  </si>
  <si>
    <t>-570.03427036505 239.835718338223 -303.029603297236</t>
  </si>
  <si>
    <t>-579.587997167506 246.071730859527 -410.889995908008</t>
  </si>
  <si>
    <t>-584.957953366619 253.553390245698 -508.456307861743</t>
  </si>
  <si>
    <t>-587.189279300498 263.087772352683 -605.965775630525</t>
  </si>
  <si>
    <t>-587.147017326043 278.860529129355 -743.061531976057</t>
  </si>
  <si>
    <t>-553.141757057492 296.503105383669 -825.846619945091</t>
  </si>
  <si>
    <t>-593.623066955305 300.993634385323 -679.114624493076</t>
  </si>
  <si>
    <t>-652.349702044034 423.686530719569 -645.968131585576</t>
  </si>
  <si>
    <t>-630.705475904955 401.484386448122 -347.574733259168</t>
  </si>
  <si>
    <t>-476.793672797006 459.095712276391 -165.5937206222</t>
  </si>
  <si>
    <t>-580.708309247929 242.783483282846 -685.807695687977</t>
  </si>
  <si>
    <t>-600.01830212192 104.201451405526 -681.317708828735</t>
  </si>
  <si>
    <t>-596.228692311061 22.5221978893269 -392.67583906949</t>
  </si>
  <si>
    <t>-392.848785818831 154.710020918506 -356.786834804657</t>
  </si>
  <si>
    <t>-545.070632750238 317.76670795359 -205.573109383154</t>
  </si>
  <si>
    <t>-553.888785782867 323.069151275786 210.780259784427</t>
  </si>
  <si>
    <t>-622.677588068549 323.15524879117 611.349107008857</t>
  </si>
  <si>
    <t>-478.474454598433 337.864043194432 680.797693082771</t>
  </si>
  <si>
    <t>-562.332521508418 157.305606277257 -206.165152994196</t>
  </si>
  <si>
    <t>-571.552279353733 150.124174997801 210.151369349273</t>
  </si>
  <si>
    <t>-645.346376137701 152.766900276904 609.763936630065</t>
  </si>
  <si>
    <t>-503.22059110547 126.42587968531 680.052011028593</t>
  </si>
  <si>
    <t>9763-20170724T151835.756986500.bin</t>
  </si>
  <si>
    <t>-553.90358845572 236.907739162661 -206.093048560254</t>
  </si>
  <si>
    <t>-569.490484702268 239.559525189827 -303.324894686685</t>
  </si>
  <si>
    <t>-578.358433166912 246.44359835289 -411.204238794403</t>
  </si>
  <si>
    <t>-583.209593686385 254.604276677421 -508.743309257487</t>
  </si>
  <si>
    <t>-585.030991626865 264.903986820645 -606.183518641863</t>
  </si>
  <si>
    <t>-584.533284077283 281.839221865482 -743.139563217997</t>
  </si>
  <si>
    <t>-550.161295526812 299.867032589147 -825.689923028021</t>
  </si>
  <si>
    <t>-590.895366027065 303.49867675849 -679.019519727663</t>
  </si>
  <si>
    <t>-648.112322338986 426.694568152492 -645.122865264707</t>
  </si>
  <si>
    <t>-625.548845293796 405.020687787501 -346.758844742107</t>
  </si>
  <si>
    <t>-474.806952398675 463.789226257589 -162.50864149779</t>
  </si>
  <si>
    <t>-578.611195246423 245.208150966583 -686.182695135785</t>
  </si>
  <si>
    <t>-599.479705226125 106.813511904136 -683.0961693838</t>
  </si>
  <si>
    <t>-597.841283508251 22.8336817687734 -395.094910193245</t>
  </si>
  <si>
    <t>-393.99552473454 153.859128507924 -357.621947182673</t>
  </si>
  <si>
    <t>-544.219280954107 317.132547433378 -205.49152534853</t>
  </si>
  <si>
    <t>-555.309069490973 322.603788323747 210.805357837946</t>
  </si>
  <si>
    <t>-622.964237076671 323.608639139303 611.669597605822</t>
  </si>
  <si>
    <t>-478.550158792195 337.593958624004 680.828691435834</t>
  </si>
  <si>
    <t>-563.756825592824 156.69968147884 -206.584612979727</t>
  </si>
  <si>
    <t>-574.710146330854 150.238966943522 209.701764638495</t>
  </si>
  <si>
    <t>-645.197205968674 153.276615613778 609.845102627534</t>
  </si>
  <si>
    <t>-503.140966026029 126.032244196469 679.929129577789</t>
  </si>
  <si>
    <t>9763-20170724T151835.789068700.bin</t>
  </si>
  <si>
    <t>-554.399108130394 236.82410369183 -205.249702412528</t>
  </si>
  <si>
    <t>-569.740337639336 239.590505510282 -302.517244818548</t>
  </si>
  <si>
    <t>-578.417386490846 246.716360574484 -410.396577202047</t>
  </si>
  <si>
    <t>-583.133829802808 255.138195815761 -507.920094942009</t>
  </si>
  <si>
    <t>-584.861587143182 265.738635179465 -605.329742774108</t>
  </si>
  <si>
    <t>-584.278175825897 283.13688042258 -742.227387363003</t>
  </si>
  <si>
    <t>-549.83964802398 301.299891965065 -824.720327291593</t>
  </si>
  <si>
    <t>-590.524826286452 304.61119379053 -678.033671107759</t>
  </si>
  <si>
    <t>-646.981752448849 428.061136848093 -643.803599010049</t>
  </si>
  <si>
    <t>-623.812261407723 407.071668936905 -345.437020172514</t>
  </si>
  <si>
    <t>-475.459324162934 467.243764860036 -159.706680187619</t>
  </si>
  <si>
    <t>-578.547293659022 246.28146326923 -685.395692881765</t>
  </si>
  <si>
    <t>-600.162309946693 107.990572614761 -682.876971886</t>
  </si>
  <si>
    <t>-599.285964899985 23.1033906882776 -395.138495344408</t>
  </si>
  <si>
    <t>-395.04411086188 153.40870912492 -357.31235484912</t>
  </si>
  <si>
    <t>-544.270501027304 317.218296198741 -204.637904788929</t>
  </si>
  <si>
    <t>-556.701721005042 322.367733828677 211.625156469175</t>
  </si>
  <si>
    <t>-623.652061275386 323.897745558162 612.651316593572</t>
  </si>
  <si>
    <t>-478.686335316859 337.344175967928 680.755195754584</t>
  </si>
  <si>
    <t>-564.743252859736 156.482218457063 -205.875344353822</t>
  </si>
  <si>
    <t>-576.545774424797 150.824068923631 210.399487998762</t>
  </si>
  <si>
    <t>-645.61624559252 153.868571743708 610.78774596141</t>
  </si>
  <si>
    <t>-503.237076841054 125.9140470649 679.930467043411</t>
  </si>
  <si>
    <t>9763-20170724T151835.856291600.bin</t>
  </si>
  <si>
    <t>-556.191315103679 236.921189067364 -203.405847769112</t>
  </si>
  <si>
    <t>-571.309546091691 239.82456424688 -300.704380556345</t>
  </si>
  <si>
    <t>-579.837313353603 247.230633156562 -408.57664849527</t>
  </si>
  <si>
    <t>-584.464480286802 255.953688503149 -506.078016850953</t>
  </si>
  <si>
    <t>-586.152586730133 266.900734973159 -603.449983156872</t>
  </si>
  <si>
    <t>-585.569332238019 284.831878646 -740.278892296749</t>
  </si>
  <si>
    <t>-551.009942111556 303.1241841063 -822.692707543714</t>
  </si>
  <si>
    <t>-591.547004232392 306.108950828961 -675.993847513567</t>
  </si>
  <si>
    <t>-646.651748014262 430.003864151495 -641.114579996084</t>
  </si>
  <si>
    <t>-620.644186623641 410.993667444319 -342.849304268406</t>
  </si>
  <si>
    <t>-478.784029918296 474.498622181687 -153.197444158399</t>
  </si>
  <si>
    <t>-580.107292332371 247.702632996139 -683.59911813652</t>
  </si>
  <si>
    <t>-602.935839800753 109.595167856078 -681.818199353216</t>
  </si>
  <si>
    <t>-603.138468674924 24.272898647077 -394.207218036118</t>
  </si>
  <si>
    <t>-397.95674252901 152.849748239143 -355.561784361778</t>
  </si>
  <si>
    <t>-545.264675446402 317.587036277899 -202.723430184071</t>
  </si>
  <si>
    <t>-560.936207282841 321.941290485871 213.439329402996</t>
  </si>
  <si>
    <t>-625.240309008499 324.268195684127 614.951562240286</t>
  </si>
  <si>
    <t>-478.950172802161 336.603449419758 680.381196506286</t>
  </si>
  <si>
    <t>-567.379480386624 156.328781352248 -204.105905867715</t>
  </si>
  <si>
    <t>-581.28240610312 152.66309727107 212.126326970863</t>
  </si>
  <si>
    <t>-646.71127571554 155.353577292372 613.143546248285</t>
  </si>
  <si>
    <t>-503.452059845136 126.059052888726 679.871550236959</t>
  </si>
  <si>
    <t>9763-20170724T151835.898395200.bin</t>
  </si>
  <si>
    <t>-557.064641754189 236.831322939818 -202.924916159537</t>
  </si>
  <si>
    <t>-572.095670887988 239.766853083736 -300.23601692215</t>
  </si>
  <si>
    <t>-580.598417479025 247.232764200925 -408.106099322735</t>
  </si>
  <si>
    <t>-585.23287194562 256.016467883148 -505.601607086376</t>
  </si>
  <si>
    <t>-586.95859720374 267.029168853257 -602.965553350037</t>
  </si>
  <si>
    <t>-586.46075189428 285.05558147514 -739.782196596494</t>
  </si>
  <si>
    <t>-551.823809085495 303.338641885031 -822.165629302556</t>
  </si>
  <si>
    <t>-592.293760992652 306.307689305098 -675.475817033967</t>
  </si>
  <si>
    <t>-646.793199870621 430.432874542885 -640.440660982794</t>
  </si>
  <si>
    <t>-619.538749604599 412.106568271886 -342.243836054458</t>
  </si>
  <si>
    <t>-481.234460511474 477.212979491922 -150.519788014817</t>
  </si>
  <si>
    <t>-581.067888729067 247.866933002509 -683.134842879773</t>
  </si>
  <si>
    <t>-604.402235923503 109.843528917497 -681.577533025456</t>
  </si>
  <si>
    <t>-604.96423133949 24.9160882729457 -393.850126890283</t>
  </si>
  <si>
    <t>-399.427626189542 152.708536907551 -354.495402946326</t>
  </si>
  <si>
    <t>-545.682511310721 317.453843326535 -202.135847685541</t>
  </si>
  <si>
    <t>-563.232674986173 321.821135072159 213.951790436701</t>
  </si>
  <si>
    <t>-625.77469137312 324.47054962376 615.707637154892</t>
  </si>
  <si>
    <t>-479.014825349973 336.33179185464 680.165786642644</t>
  </si>
  <si>
    <t>-568.468261792277 156.194136169423 -203.542921702979</t>
  </si>
  <si>
    <t>-583.923523191891 153.491833327487 212.641931024661</t>
  </si>
  <si>
    <t>-647.076482716026 155.939500449206 613.99905882129</t>
  </si>
  <si>
    <t>-503.507205488729 126.109959343851 679.817474355384</t>
  </si>
  <si>
    <t>9763-20170724T151835.958611000.bin</t>
  </si>
  <si>
    <t>-558.909894881177 236.517935452346 -202.557781553921</t>
  </si>
  <si>
    <t>-573.538950240663 239.453839410779 -299.930099329441</t>
  </si>
  <si>
    <t>-581.751859671612 246.891109458792 -407.824699540178</t>
  </si>
  <si>
    <t>-586.184792619902 255.629774960791 -505.333602534485</t>
  </si>
  <si>
    <t>-587.768002411257 266.573681625454 -602.707691365916</t>
  </si>
  <si>
    <t>-587.129882464668 284.474762819355 -739.540227372504</t>
  </si>
  <si>
    <t>-552.306087620776 302.545569772861 -821.891652120301</t>
  </si>
  <si>
    <t>-592.848641195954 305.819214544143 -675.25402297125</t>
  </si>
  <si>
    <t>-646.641553073877 430.304184707875 -640.425590751556</t>
  </si>
  <si>
    <t>-620.646572746779 413.367469844486 -342.03430844478</t>
  </si>
  <si>
    <t>-486.002652228772 482.176637210108 -149.002432991152</t>
  </si>
  <si>
    <t>-581.975245917344 247.304740144546 -682.858490812659</t>
  </si>
  <si>
    <t>-606.059476655991 109.392537385714 -681.434817808868</t>
  </si>
  <si>
    <t>-607.986190148947 25.0312554753743 -393.546844363545</t>
  </si>
  <si>
    <t>-401.945575390989 151.67922684263 -353.141664343728</t>
  </si>
  <si>
    <t>-546.950968359445 317.018193634279 -201.766517360617</t>
  </si>
  <si>
    <t>-567.241118113257 321.855063606761 214.191337835138</t>
  </si>
  <si>
    <t>-626.261414410147 325.065070888126 616.353712506974</t>
  </si>
  <si>
    <t>-479.02873648104 335.820865078038 679.921383379416</t>
  </si>
  <si>
    <t>-570.580290821044 155.979033459348 -203.151514909831</t>
  </si>
  <si>
    <t>-588.855611066474 154.532556855849 212.925309850826</t>
  </si>
  <si>
    <t>-647.351948514927 156.548042944108 614.884987242349</t>
  </si>
  <si>
    <t>-503.500363802528 126.107547496627 679.801082255897</t>
  </si>
  <si>
    <t>9763-20170724T151835.990696700.bin</t>
  </si>
  <si>
    <t>-559.977819787386 236.48288203215 -202.359247108555</t>
  </si>
  <si>
    <t>-574.352234317666 239.382716266958 -299.770555048017</t>
  </si>
  <si>
    <t>-582.350195873614 246.752854811022 -407.685811162366</t>
  </si>
  <si>
    <t>-586.614962450919 255.417846421899 -505.208810619292</t>
  </si>
  <si>
    <t>-588.055680797038 266.273694908268 -602.59513670983</t>
  </si>
  <si>
    <t>-587.243448357675 284.034819762718 -739.444879553376</t>
  </si>
  <si>
    <t>-552.382714761441 301.948701439549 -821.814901481065</t>
  </si>
  <si>
    <t>-592.997239419516 305.453426114624 -675.186629893294</t>
  </si>
  <si>
    <t>-646.722744841326 430.034316855484 -640.585508726695</t>
  </si>
  <si>
    <t>-623.32649705061 413.629481642285 -341.949505156849</t>
  </si>
  <si>
    <t>-488.389302219781 484.691260383451 -149.941196567317</t>
  </si>
  <si>
    <t>-582.207719377769 246.914325249174 -682.719999558805</t>
  </si>
  <si>
    <t>-606.531945129736 109.059439817263 -681.217741617697</t>
  </si>
  <si>
    <t>-609.295213181359 24.6965648286964 -393.337152339918</t>
  </si>
  <si>
    <t>-403.126514164921 151.106034852697 -352.838745326123</t>
  </si>
  <si>
    <t>-547.870609711687 316.918803165116 -201.672148794651</t>
  </si>
  <si>
    <t>-569.018136131072 321.873609819678 214.241585101774</t>
  </si>
  <si>
    <t>-626.422702421587 325.193225127139 616.625529965428</t>
  </si>
  <si>
    <t>-479.042662703566 335.674937070311 679.896815302392</t>
  </si>
  <si>
    <t>-571.883165859997 156.020875992464 -203.033457637798</t>
  </si>
  <si>
    <t>-590.902386621232 154.937686713183 213.011131017395</t>
  </si>
  <si>
    <t>-647.407186627111 156.730102274302 615.215867130169</t>
  </si>
  <si>
    <t>-503.502854432337 125.968993350269 679.863368561483</t>
  </si>
  <si>
    <t>9763-20170724T151836.023785600.bin</t>
  </si>
  <si>
    <t>-561.153385750002 236.470287679018 -202.105022885507</t>
  </si>
  <si>
    <t>-575.277995301961 239.319544822638 -299.554370221396</t>
  </si>
  <si>
    <t>-583.067165335243 246.555593771703 -407.494052859759</t>
  </si>
  <si>
    <t>-587.167902411516 255.066641092987 -505.037597330447</t>
  </si>
  <si>
    <t>-588.467752221081 265.73552294192 -602.446518419662</t>
  </si>
  <si>
    <t>-587.480251803417 283.197911557632 -739.333579815257</t>
  </si>
  <si>
    <t>-552.5550249039 300.894866394821 -821.723163150538</t>
  </si>
  <si>
    <t>-593.299893842879 304.759712184037 -675.129062745264</t>
  </si>
  <si>
    <t>-647.201795266024 429.362399912555 -640.868815744497</t>
  </si>
  <si>
    <t>-626.255248261006 413.601616448242 -342.016196709898</t>
  </si>
  <si>
    <t>-490.372382610218 486.874434691007 -151.511843454237</t>
  </si>
  <si>
    <t>-582.533595327535 246.198498440542 -682.52191682893</t>
  </si>
  <si>
    <t>-606.883505950999 108.349107603079 -680.787728777216</t>
  </si>
  <si>
    <t>-610.329825729207 24.2066561816266 -392.849921577361</t>
  </si>
  <si>
    <t>-404.144605951861 150.62715749048 -352.470388137427</t>
  </si>
  <si>
    <t>-548.935972313994 316.858984701686 -201.511708559424</t>
  </si>
  <si>
    <t>-570.853271791975 321.924266683017 214.36085924901</t>
  </si>
  <si>
    <t>-626.624894481712 325.194692692616 616.99122965899</t>
  </si>
  <si>
    <t>-479.076868885391 335.544712569945 679.891596488416</t>
  </si>
  <si>
    <t>-573.264317207603 156.086156466853 -202.800830703166</t>
  </si>
  <si>
    <t>-592.702795203113 155.263679082168 213.225010705014</t>
  </si>
  <si>
    <t>-647.52434186272 156.868363218852 615.632429144258</t>
  </si>
  <si>
    <t>-503.50364487662 125.989402909389 679.963811940167</t>
  </si>
  <si>
    <t>9763-20170724T151836.137099600.bin</t>
  </si>
  <si>
    <t>-562.411542113494 236.426963425822 -201.863229386916</t>
  </si>
  <si>
    <t>-576.389092601861 239.203646011591 -299.335920245395</t>
  </si>
  <si>
    <t>-584.046619269219 246.254952546371 -407.297318924508</t>
  </si>
  <si>
    <t>-588.036879558372 254.55709833414 -504.863449306693</t>
  </si>
  <si>
    <t>-589.232377509986 264.97533097466 -602.300687460425</t>
  </si>
  <si>
    <t>-588.102216170135 282.04124401807 -739.236814648851</t>
  </si>
  <si>
    <t>-553.06877221244 299.461086721779 -821.639420169718</t>
  </si>
  <si>
    <t>-593.986642702946 303.789212599221 -675.101045168997</t>
  </si>
  <si>
    <t>-648.179793893462 428.3709529204 -641.281813551701</t>
  </si>
  <si>
    <t>-629.338693410536 413.07417748441 -342.265053370473</t>
  </si>
  <si>
    <t>-491.985835572937 489.189062046454 -153.941604004516</t>
  </si>
  <si>
    <t>-583.216925080011 245.206021006705 -682.31314280639</t>
  </si>
  <si>
    <t>-607.445761759768 107.35331172827 -680.239042224306</t>
  </si>
  <si>
    <t>-611.098962176534 23.505001310687 -392.217981363713</t>
  </si>
  <si>
    <t>-404.959019939612 150.083996371475 -352.104646299707</t>
  </si>
  <si>
    <t>-550.155889270711 316.842813089674 -201.331294139587</t>
  </si>
  <si>
    <t>-572.818678598821 321.957193228331 214.500696326885</t>
  </si>
  <si>
    <t>-626.842288845819 325.172964043509 617.380546344353</t>
  </si>
  <si>
    <t>-479.118151464886 335.470606223203 679.874820893327</t>
  </si>
  <si>
    <t>-574.653971686608 156.063190722138 -202.490672041015</t>
  </si>
  <si>
    <t>-594.44819921515 155.586535101921 213.518906338333</t>
  </si>
  <si>
    <t>-647.719106632004 157.005253365719 616.141898550969</t>
  </si>
  <si>
    <t>-503.528002355826 126.103261829723 680.079349233289</t>
  </si>
  <si>
    <t>9763-20170724T151836.190017200.bin</t>
  </si>
  <si>
    <t>-568.462997166392 236.566037060952 -200.922267961865</t>
  </si>
  <si>
    <t>-582.24737164351 238.667397923909 -298.439349029428</t>
  </si>
  <si>
    <t>-589.74918466084 244.657467280899 -406.475643983485</t>
  </si>
  <si>
    <t>-593.607867650806 251.87263015352 -504.133464829717</t>
  </si>
  <si>
    <t>-594.671934089995 261.076553234156 -601.694468202856</t>
  </si>
  <si>
    <t>-593.348295827692 276.299851574709 -738.845899569799</t>
  </si>
  <si>
    <t>-558.034055130104 292.628006634187 -821.35225912504</t>
  </si>
  <si>
    <t>-599.517523898008 298.872316648564 -675.022460202545</t>
  </si>
  <si>
    <t>-655.589670855177 423.126178469277 -643.14592324478</t>
  </si>
  <si>
    <t>-642.984342020088 407.704138657138 -343.807778855155</t>
  </si>
  <si>
    <t>-495.944078020702 494.816622391733 -167.97965607039</t>
  </si>
  <si>
    <t>-588.349255937967 240.26900960834 -681.419604856432</t>
  </si>
  <si>
    <t>-611.37871363364 102.231051510218 -677.62617051305</t>
  </si>
  <si>
    <t>-613.749023105556 22.0266315484294 -388.555812283536</t>
  </si>
  <si>
    <t>-407.893915414506 149.614810668949 -350.216080767652</t>
  </si>
  <si>
    <t>-556.766920501078 316.743612844886 -200.768221860115</t>
  </si>
  <si>
    <t>-582.093676774362 322.469337396683 214.902027242513</t>
  </si>
  <si>
    <t>-627.624923066028 325.141553199159 618.811468035368</t>
  </si>
  <si>
    <t>-479.268362344039 335.410340367988 679.79412023697</t>
  </si>
  <si>
    <t>-580.124349071168 156.390507102059 -201.01331008631</t>
  </si>
  <si>
    <t>-601.56645080754 157.257025330873 214.913998024889</t>
  </si>
  <si>
    <t>-648.718332523956 157.704585276857 618.404003454488</t>
  </si>
  <si>
    <t>-503.762749276884 126.412528337875 680.393392849352</t>
  </si>
  <si>
    <t>9763-20170724T151836.257750400.bin</t>
  </si>
  <si>
    <t>-572.191561361656 236.484816955769 -200.560299347339</t>
  </si>
  <si>
    <t>-585.767345898153 238.182629668458 -298.114465349947</t>
  </si>
  <si>
    <t>-593.116722131705 243.625050486103 -406.190184894388</t>
  </si>
  <si>
    <t>-596.864776573979 250.301600904762 -503.890649650698</t>
  </si>
  <si>
    <t>-597.842498712269 258.922519117546 -601.505804592881</t>
  </si>
  <si>
    <t>-596.420138631961 273.277162196877 -738.749809340273</t>
  </si>
  <si>
    <t>-561.125738032022 289.231561840121 -821.33774294605</t>
  </si>
  <si>
    <t>-602.807642809512 296.22052765123 -675.080401628817</t>
  </si>
  <si>
    <t>-660.018345691996 420.213404597205 -644.212255071541</t>
  </si>
  <si>
    <t>-649.85538189201 404.239219906024 -344.810355312631</t>
  </si>
  <si>
    <t>-496.062025501367 496.202714209068 -177.43253304435</t>
  </si>
  <si>
    <t>-591.290077631465 237.643534384978 -681.087684870604</t>
  </si>
  <si>
    <t>-613.515288831285 99.5048353970617 -676.35954967643</t>
  </si>
  <si>
    <t>-615.265219780769 20.8838656022895 -386.850170124905</t>
  </si>
  <si>
    <t>-410.071184601292 149.852989597188 -349.602842988869</t>
  </si>
  <si>
    <t>-560.936484501299 316.4968558593 -200.662748646494</t>
  </si>
  <si>
    <t>-587.119912037307 322.696250511685 214.947614308907</t>
  </si>
  <si>
    <t>-627.901180673684 324.977047107511 619.353112450485</t>
  </si>
  <si>
    <t>-479.336851527812 335.670618870435 679.754070186588</t>
  </si>
  <si>
    <t>-583.402642301331 156.473192930419 -200.437099441276</t>
  </si>
  <si>
    <t>-605.362639963066 157.819456709231 215.461924686122</t>
  </si>
  <si>
    <t>-649.180856149083 157.859665677007 619.317694458443</t>
  </si>
  <si>
    <t>-503.876740839046 126.561987982513 680.482785967817</t>
  </si>
  <si>
    <t>9763-20170724T151836.295851400.bin</t>
  </si>
  <si>
    <t>-574.068901777572 236.377931773435 -200.395384730062</t>
  </si>
  <si>
    <t>-587.580169480476 237.906009165788 -297.961284696373</t>
  </si>
  <si>
    <t>-594.878738843971 243.103362073201 -406.052590258245</t>
  </si>
  <si>
    <t>-598.587220706003 249.535708395294 -503.770835369991</t>
  </si>
  <si>
    <t>-599.53061079086 257.890342983237 -601.409646323209</t>
  </si>
  <si>
    <t>-598.064387957595 271.847582788556 -738.694110354618</t>
  </si>
  <si>
    <t>-562.779995372537 287.640314384734 -821.317334277401</t>
  </si>
  <si>
    <t>-604.565909764697 294.956956066759 -675.096247179756</t>
  </si>
  <si>
    <t>-662.372428234885 418.783535188941 -644.716504701171</t>
  </si>
  <si>
    <t>-652.879001393048 402.73175788462 -345.296768505424</t>
  </si>
  <si>
    <t>-495.395424560173 496.634300336448 -182.489351327791</t>
  </si>
  <si>
    <t>-592.85906606124 236.399367041236 -680.924413896424</t>
  </si>
  <si>
    <t>-614.614726429304 98.1981611698852 -675.69983189098</t>
  </si>
  <si>
    <t>-615.946877874269 20.2054126273874 -386.018299220418</t>
  </si>
  <si>
    <t>-411.176965135448 150.01257923449 -349.352450466012</t>
  </si>
  <si>
    <t>-562.995751369423 316.318406495546 -200.611055919389</t>
  </si>
  <si>
    <t>-589.591355658319 322.743891886458 214.969733619861</t>
  </si>
  <si>
    <t>-628.029112712674 324.941065739421 619.601677967067</t>
  </si>
  <si>
    <t>-479.371357743506 335.805499946131 679.741834502183</t>
  </si>
  <si>
    <t>-585.136495731187 156.418230873148 -200.169541669735</t>
  </si>
  <si>
    <t>-607.336330206525 158.089692034659 215.71553733342</t>
  </si>
  <si>
    <t>-649.367107936948 158.0011694321 619.7578130532</t>
  </si>
  <si>
    <t>-503.922813285076 126.59002264978 680.530335031816</t>
  </si>
  <si>
    <t>9763-20170724T151836.357499200.bin</t>
  </si>
  <si>
    <t>-578.000727536949 236.004285953367 -200.175383507675</t>
  </si>
  <si>
    <t>-591.543697814479 237.240062709792 -297.741103960647</t>
  </si>
  <si>
    <t>-598.820698999763 242.044333315295 -405.852096462656</t>
  </si>
  <si>
    <t>-602.485292954586 248.098299451696 -503.59623785037</t>
  </si>
  <si>
    <t>-603.359719532382 256.055161644299 -601.268678746084</t>
  </si>
  <si>
    <t>-601.769768777846 269.434458766159 -738.609457288926</t>
  </si>
  <si>
    <t>-566.491987867242 284.962560322313 -821.285614385963</t>
  </si>
  <si>
    <t>-608.485618267378 292.779772098115 -675.120072196179</t>
  </si>
  <si>
    <t>-667.152702638581 416.372823329393 -645.453528985538</t>
  </si>
  <si>
    <t>-657.813253905323 401.201230465 -345.98294438171</t>
  </si>
  <si>
    <t>-492.814625983915 499.618515718736 -193.619851657363</t>
  </si>
  <si>
    <t>-596.459521584512 234.261044593742 -680.681525693939</t>
  </si>
  <si>
    <t>-617.500908988843 95.9869582298727 -674.678614579875</t>
  </si>
  <si>
    <t>-617.676769066016 19.13383570681 -384.689599316702</t>
  </si>
  <si>
    <t>-413.565003300958 150.268612393655 -349.093451263725</t>
  </si>
  <si>
    <t>-567.233365620916 315.833571965493 -200.605462098386</t>
  </si>
  <si>
    <t>-594.169480194463 322.762675809136 214.945332891026</t>
  </si>
  <si>
    <t>-628.216860937645 325.05543524578 619.935511107972</t>
  </si>
  <si>
    <t>-479.401988752743 335.891092661162 679.691025541773</t>
  </si>
  <si>
    <t>-588.837270935444 156.160344484538 -199.728173486307</t>
  </si>
  <si>
    <t>-611.346101608513 158.411511287087 216.137575529826</t>
  </si>
  <si>
    <t>-649.780473393272 158.188778885715 620.530492262976</t>
  </si>
  <si>
    <t>-504.048894458603 126.646261726067 680.541924199876</t>
  </si>
  <si>
    <t>9763-20170724T151836.391588500.bin</t>
  </si>
  <si>
    <t>-580.074855511372 235.732376023044 -200.16383659546</t>
  </si>
  <si>
    <t>-593.651092050907 236.841491139357 -297.726402183188</t>
  </si>
  <si>
    <t>-600.919924574941 241.466195192171 -405.845636799868</t>
  </si>
  <si>
    <t>-604.557668668943 247.344972496923 -503.601590106148</t>
  </si>
  <si>
    <t>-605.385177089064 255.115294292819 -601.289565931005</t>
  </si>
  <si>
    <t>-603.707476320752 268.221979129065 -738.655346000759</t>
  </si>
  <si>
    <t>-568.408587857035 283.622608034074 -821.346600665141</t>
  </si>
  <si>
    <t>-610.51279576876 291.683218365059 -675.218446873618</t>
  </si>
  <si>
    <t>-669.469547388864 415.209699466624 -645.83815669433</t>
  </si>
  <si>
    <t>-659.434541649655 400.943820589041 -346.345565603444</t>
  </si>
  <si>
    <t>-491.172586851859 500.521039660655 -198.368108710401</t>
  </si>
  <si>
    <t>-598.385360015205 233.173564402945 -680.652929074784</t>
  </si>
  <si>
    <t>-619.158545004485 94.8727390272636 -674.30563331022</t>
  </si>
  <si>
    <t>-618.84022233744 18.7419962527015 -384.126341024116</t>
  </si>
  <si>
    <t>-414.904103220166 150.291257973308 -349.056742752694</t>
  </si>
  <si>
    <t>-569.400118105449 315.534504703638 -200.708348138291</t>
  </si>
  <si>
    <t>-596.397408237278 322.754680074905 214.833507891024</t>
  </si>
  <si>
    <t>-628.303518705601 325.173345673023 619.996774179968</t>
  </si>
  <si>
    <t>-479.431429787501 335.911535529262 679.627219212487</t>
  </si>
  <si>
    <t>-590.822864970526 155.923818887438 -199.688816877657</t>
  </si>
  <si>
    <t>-613.278736889555 158.522656304671 216.177743252492</t>
  </si>
  <si>
    <t>-649.967364713602 158.256067963201 620.616409051428</t>
  </si>
  <si>
    <t>-504.104045087497 126.641700882219 680.268955759992</t>
  </si>
  <si>
    <t>9763-20170724T151836.458771900.bin</t>
  </si>
  <si>
    <t>-584.024989737365 235.139197673211 -200.331748412976</t>
  </si>
  <si>
    <t>-597.680522366497 236.093412942242 -297.884890494612</t>
  </si>
  <si>
    <t>-604.955229989259 240.462214797486 -406.014411502428</t>
  </si>
  <si>
    <t>-608.561236111347 246.078963941855 -503.786825373002</t>
  </si>
  <si>
    <t>-609.317605450817 253.558629239996 -601.498048711626</t>
  </si>
  <si>
    <t>-607.495973804479 266.228278517601 -738.903151747435</t>
  </si>
  <si>
    <t>-572.168600895014 281.401973972069 -821.624072507336</t>
  </si>
  <si>
    <t>-614.398400685969 289.88499058742 -675.549370564288</t>
  </si>
  <si>
    <t>-673.381236258126 413.498030972073 -646.557962867416</t>
  </si>
  <si>
    <t>-661.330570160802 401.7952689202 -347.028665650866</t>
  </si>
  <si>
    <t>-487.262098142028 503.321606311742 -207.323366946854</t>
  </si>
  <si>
    <t>-602.20398207305 231.370849329095 -680.783018681616</t>
  </si>
  <si>
    <t>-622.901111190586 93.0910512801788 -673.845704294496</t>
  </si>
  <si>
    <t>-621.779247324273 18.033105254397 -383.389079399106</t>
  </si>
  <si>
    <t>-417.798808364117 149.801926113866 -349.419177981269</t>
  </si>
  <si>
    <t>-573.287263895299 314.806543229646 -200.941026219169</t>
  </si>
  <si>
    <t>-600.718082002162 322.639254830622 214.561316114848</t>
  </si>
  <si>
    <t>-628.512157542659 325.532866211304 620.052537357913</t>
  </si>
  <si>
    <t>-479.53130978745 335.900256574262 679.476659307716</t>
  </si>
  <si>
    <t>-594.785469563467 155.480214845466 -199.787368780033</t>
  </si>
  <si>
    <t>-616.827271011989 158.557297229234 216.098071444142</t>
  </si>
  <si>
    <t>-650.304972491284 158.387095887319 620.809806226136</t>
  </si>
  <si>
    <t>-504.178054653728 126.753076370891 679.803129429013</t>
  </si>
  <si>
    <t>9763-20170724T151836.493865100.bin</t>
  </si>
  <si>
    <t>-585.917250072808 234.778504526108 -200.464897345417</t>
  </si>
  <si>
    <t>-599.643226485078 235.680502629697 -298.00868287718</t>
  </si>
  <si>
    <t>-606.911760112887 239.955940969496 -406.142371649427</t>
  </si>
  <si>
    <t>-610.476374295015 245.476811635813 -503.921710845997</t>
  </si>
  <si>
    <t>-611.154420337794 252.851009099225 -601.641526792195</t>
  </si>
  <si>
    <t>-609.18267785551 265.364018001529 -739.058925258701</t>
  </si>
  <si>
    <t>-573.834030575529 280.421207308975 -821.791918240225</t>
  </si>
  <si>
    <t>-616.139481970779 289.096026851563 -675.739170704081</t>
  </si>
  <si>
    <t>-675.009240936487 412.792187929419 -646.931272567495</t>
  </si>
  <si>
    <t>-661.526210276309 402.645405229038 -347.406072150783</t>
  </si>
  <si>
    <t>-485.094049366628 504.763026541364 -211.139211474164</t>
  </si>
  <si>
    <t>-603.9689978527 230.569918268015 -680.893860943791</t>
  </si>
  <si>
    <t>-624.802352655586 92.3120380877765 -673.688165891504</t>
  </si>
  <si>
    <t>-623.460113913486 17.6873555352563 -383.120795053714</t>
  </si>
  <si>
    <t>-419.239258325869 149.220826468469 -349.68748064239</t>
  </si>
  <si>
    <t>-575.130366886917 314.378420610155 -201.091962996919</t>
  </si>
  <si>
    <t>-602.773526449331 322.588145673049 214.388985267563</t>
  </si>
  <si>
    <t>-628.584262010733 325.753953006092 620.007140607072</t>
  </si>
  <si>
    <t>-479.573586706226 335.911007179127 679.392677581747</t>
  </si>
  <si>
    <t>-596.706820662019 155.153010179865 -199.871079729766</t>
  </si>
  <si>
    <t>-618.537027353084 158.547150105224 216.023052101187</t>
  </si>
  <si>
    <t>-650.460871357457 158.411173237268 620.920276276931</t>
  </si>
  <si>
    <t>-504.206425662815 126.822400222031 679.62109059451</t>
  </si>
  <si>
    <t>9763-20170724T151836.554693700.bin</t>
  </si>
  <si>
    <t>-589.386716337902 234.093869647574 -200.70840172605</t>
  </si>
  <si>
    <t>-603.22541331631 234.848701687422 -298.237569366405</t>
  </si>
  <si>
    <t>-610.501281731757 238.928184760861 -406.378191896266</t>
  </si>
  <si>
    <t>-614.022726831812 244.261646808991 -504.169737114652</t>
  </si>
  <si>
    <t>-614.606218587581 251.440299944037 -601.904699991195</t>
  </si>
  <si>
    <t>-612.445850935353 263.671077366725 -739.344525291205</t>
  </si>
  <si>
    <t>-577.092448519648 278.440097052746 -822.127585992899</t>
  </si>
  <si>
    <t>-619.40517667473 287.550132644845 -676.08044370733</t>
  </si>
  <si>
    <t>-677.694226980863 411.583807674836 -647.517825806566</t>
  </si>
  <si>
    <t>-661.269838948864 404.68413518334 -348.047237880353</t>
  </si>
  <si>
    <t>-481.155321416343 506.790601609304 -216.677506188371</t>
  </si>
  <si>
    <t>-607.396456250423 228.979113795042 -681.103882563044</t>
  </si>
  <si>
    <t>-628.7082582411 90.8178019381628 -673.51141865359</t>
  </si>
  <si>
    <t>-627.161790999062 17.2794269045678 -382.668218352941</t>
  </si>
  <si>
    <t>-422.233623738039 147.891248248378 -349.957377596899</t>
  </si>
  <si>
    <t>-578.496273616475 313.612827723422 -201.443285067938</t>
  </si>
  <si>
    <t>-605.903743779986 322.497559661726 214.039462529504</t>
  </si>
  <si>
    <t>-628.741166367269 326.318327724914 619.862407429416</t>
  </si>
  <si>
    <t>-479.681810084694 335.764030908168 679.243156081774</t>
  </si>
  <si>
    <t>-600.302625418063 154.500672789544 -199.950473031077</t>
  </si>
  <si>
    <t>-621.954390715161 158.645424827318 215.946193189905</t>
  </si>
  <si>
    <t>-650.731776034732 158.418703870969 621.143566454581</t>
  </si>
  <si>
    <t>-504.247760156927 126.949349717257 679.333883165883</t>
  </si>
  <si>
    <t>9763-20170724T151836.589784800.bin</t>
  </si>
  <si>
    <t>-590.876844752971 233.789208414931 -200.827585438333</t>
  </si>
  <si>
    <t>-604.79747908714 234.48170593753 -298.345465025857</t>
  </si>
  <si>
    <t>-612.10398384926 238.471229659247 -406.487586004822</t>
  </si>
  <si>
    <t>-615.62778818595 243.71661899895 -504.283618700285</t>
  </si>
  <si>
    <t>-616.187577668982 250.802173646141 -602.025445372337</t>
  </si>
  <si>
    <t>-613.965832809766 262.897594008556 -739.476451276708</t>
  </si>
  <si>
    <t>-578.575907231809 277.49115036999 -822.274831915247</t>
  </si>
  <si>
    <t>-620.891735679938 286.851341486929 -676.236864856059</t>
  </si>
  <si>
    <t>-678.866424874356 411.064862097047 -647.81058128632</t>
  </si>
  <si>
    <t>-660.729867076849 405.615580870582 -348.408959116105</t>
  </si>
  <si>
    <t>-479.719375863332 506.982020837351 -217.699051979931</t>
  </si>
  <si>
    <t>-609.004108474721 228.250662917475 -681.20146646431</t>
  </si>
  <si>
    <t>-630.636179248231 90.1582329968439 -673.389708079947</t>
  </si>
  <si>
    <t>-628.956427922449 16.9251056206795 -382.470279846254</t>
  </si>
  <si>
    <t>-423.651808379093 147.008779569504 -350.016280456785</t>
  </si>
  <si>
    <t>-579.893511272625 313.321964361004 -201.61706208386</t>
  </si>
  <si>
    <t>-606.94477913143 322.42485599923 213.884292602816</t>
  </si>
  <si>
    <t>-628.824305342569 326.592714386366 619.792361394163</t>
  </si>
  <si>
    <t>-479.745156756832 335.642023258815 679.185292069395</t>
  </si>
  <si>
    <t>-601.912084608271 154.219864318945 -199.94828669165</t>
  </si>
  <si>
    <t>-623.586184222755 158.652534955293 215.944238842625</t>
  </si>
  <si>
    <t>-650.865573971159 158.367701832424 621.264390502005</t>
  </si>
  <si>
    <t>-504.288820617542 126.906482892236 679.225145175814</t>
  </si>
  <si>
    <t>9763-20170724T151836.653473200.bin</t>
  </si>
  <si>
    <t>-593.471496729893 233.308150428568 -200.937101401296</t>
  </si>
  <si>
    <t>-607.516156876936 233.970360495878 -298.43738426715</t>
  </si>
  <si>
    <t>-614.868179921124 237.843119882694 -406.580562401698</t>
  </si>
  <si>
    <t>-618.392464914403 242.95382208877 -504.383675690305</t>
  </si>
  <si>
    <t>-618.910055855298 249.877665260063 -602.137446526918</t>
  </si>
  <si>
    <t>-616.581932745701 261.720351858932 -739.6087254579</t>
  </si>
  <si>
    <t>-581.12526060921 275.894134414066 -822.451484318067</t>
  </si>
  <si>
    <t>-623.386515452463 285.823866729093 -676.412833496408</t>
  </si>
  <si>
    <t>-680.658863401497 410.444709239128 -648.291544182415</t>
  </si>
  <si>
    <t>-659.785422076438 405.948285727614 -349.052313356981</t>
  </si>
  <si>
    <t>-478.406868161509 505.935474158374 -217.791696985046</t>
  </si>
  <si>
    <t>-611.835544364013 227.147196783757 -681.271936156943</t>
  </si>
  <si>
    <t>-634.411951361564 89.2212243644601 -673.090236304681</t>
  </si>
  <si>
    <t>-632.554157034271 16.3446636451215 -382.082368652891</t>
  </si>
  <si>
    <t>-426.337968329786 145.103791824035 -350.129929047189</t>
  </si>
  <si>
    <t>-581.970117191551 312.834543902081 -201.869821316507</t>
  </si>
  <si>
    <t>-608.499345809737 322.245305041464 213.658344695279</t>
  </si>
  <si>
    <t>-628.950475195408 327.106381459538 619.652381592044</t>
  </si>
  <si>
    <t>-479.846870850855 335.335038415423 679.103212573422</t>
  </si>
  <si>
    <t>-605.01591342015 153.747896683009 -199.950185155433</t>
  </si>
  <si>
    <t>-626.26852682085 158.559375017978 215.959876123154</t>
  </si>
  <si>
    <t>-651.084966345923 158.191981660574 621.496173146223</t>
  </si>
  <si>
    <t>-504.368343463251 126.688407602698 679.078791524291</t>
  </si>
  <si>
    <t>9763-20170724T151836.692576700.bin</t>
  </si>
  <si>
    <t>-594.728340469816 233.184687302577 -200.960302144063</t>
  </si>
  <si>
    <t>-608.791115866225 233.861599414295 -298.457928394943</t>
  </si>
  <si>
    <t>-616.12996710713 237.7041681626 -406.603090116301</t>
  </si>
  <si>
    <t>-619.626924584751 242.770196850523 -504.40961097052</t>
  </si>
  <si>
    <t>-620.100517511342 249.633226021629 -602.167833124626</t>
  </si>
  <si>
    <t>-617.691845094266 261.373696861005 -739.64639566194</t>
  </si>
  <si>
    <t>-582.212231855587 275.312806901477 -822.519293259951</t>
  </si>
  <si>
    <t>-624.425118508317 285.545115233616 -676.468826112584</t>
  </si>
  <si>
    <t>-681.331939836559 410.370261387611 -648.5163126197</t>
  </si>
  <si>
    <t>-659.994682439094 405.392088201668 -349.317449365849</t>
  </si>
  <si>
    <t>-478.44981328123 505.455553162958 -218.345278842299</t>
  </si>
  <si>
    <t>-613.087965960456 226.823064189945 -681.28501666501</t>
  </si>
  <si>
    <t>-636.290182834151 89.011742671044 -672.946916723417</t>
  </si>
  <si>
    <t>-634.543305082998 16.3761706435721 -381.878255321426</t>
  </si>
  <si>
    <t>-427.74951262635 144.254437508207 -350.121817426288</t>
  </si>
  <si>
    <t>-582.871880101479 312.693873677256 -201.932377979864</t>
  </si>
  <si>
    <t>-609.06534853649 322.180368285312 213.615379102603</t>
  </si>
  <si>
    <t>-629.010962020017 327.312120333869 619.611733906384</t>
  </si>
  <si>
    <t>-479.892577383344 335.109334914885 679.083732782173</t>
  </si>
  <si>
    <t>-606.69968157501 153.653383957903 -199.94384110876</t>
  </si>
  <si>
    <t>-627.315356650692 158.438668787773 215.998638024952</t>
  </si>
  <si>
    <t>-651.169257318108 158.040638601314 621.618984472798</t>
  </si>
  <si>
    <t>-504.391300940572 126.583674929559 679.07062535139</t>
  </si>
  <si>
    <t>9763-20170724T151836.757858100.bin</t>
  </si>
  <si>
    <t>-596.979887715439 232.728864204464 -200.978630181453</t>
  </si>
  <si>
    <t>-611.109161158429 233.503576422463 -298.465873853017</t>
  </si>
  <si>
    <t>-618.429407805632 237.308068402105 -406.613627384307</t>
  </si>
  <si>
    <t>-621.866474089493 242.286212950575 -504.426815503307</t>
  </si>
  <si>
    <t>-622.233824511324 249.011075069677 -602.195151564037</t>
  </si>
  <si>
    <t>-619.62381678653 260.507202049709 -739.690667834054</t>
  </si>
  <si>
    <t>-584.058789568152 273.954701479714 -822.60806405639</t>
  </si>
  <si>
    <t>-626.210080840716 284.835487293806 -676.557741520847</t>
  </si>
  <si>
    <t>-682.422751827624 410.073173660784 -649.025158115473</t>
  </si>
  <si>
    <t>-661.551915744592 404.104868497637 -349.811605863799</t>
  </si>
  <si>
    <t>-479.803619762995 503.719316227515 -218.779134381121</t>
  </si>
  <si>
    <t>-615.344925152888 226.015838564737 -681.269407765991</t>
  </si>
  <si>
    <t>-639.851658139849 88.45463381474 -672.586011259541</t>
  </si>
  <si>
    <t>-638.769414665321 16.5069882501223 -381.343164959917</t>
  </si>
  <si>
    <t>-430.66803306847 142.33143353014 -349.926463479437</t>
  </si>
  <si>
    <t>-584.376685748674 312.250024961261 -201.976785887599</t>
  </si>
  <si>
    <t>-609.837902197485 321.881777174458 213.613131143348</t>
  </si>
  <si>
    <t>-629.113333260502 327.528455756481 619.610633055841</t>
  </si>
  <si>
    <t>-479.971279362111 334.82170360232 679.087169255181</t>
  </si>
  <si>
    <t>-609.638661046298 153.166687615954 -199.893898383898</t>
  </si>
  <si>
    <t>-629.043782697362 158.289842898672 216.102742103101</t>
  </si>
  <si>
    <t>-651.250114808186 157.712862150243 621.867079754433</t>
  </si>
  <si>
    <t>-504.421319106419 126.271258427194 679.197064582883</t>
  </si>
  <si>
    <t>9763-20170724T151836.788938500.bin</t>
  </si>
  <si>
    <t>-597.9159048854 232.486274592675 -200.934747484346</t>
  </si>
  <si>
    <t>-612.078265650558 233.312647493623 -298.416781273684</t>
  </si>
  <si>
    <t>-619.393075787481 237.090147463668 -406.565959643586</t>
  </si>
  <si>
    <t>-622.804718363846 242.012169421389 -504.382698031941</t>
  </si>
  <si>
    <t>-623.123985103824 248.650814174017 -602.157085101009</t>
  </si>
  <si>
    <t>-620.420501610269 259.99532564422 -739.663407043639</t>
  </si>
  <si>
    <t>-584.770435201234 273.194131070933 -822.584179178274</t>
  </si>
  <si>
    <t>-626.921544642249 284.416129223231 -676.557465387088</t>
  </si>
  <si>
    <t>-682.671214255377 409.880371923194 -649.184778027808</t>
  </si>
  <si>
    <t>-662.310985016241 403.750475191876 -349.939298064708</t>
  </si>
  <si>
    <t>-480.602455213716 502.708404892743 -218.355295063604</t>
  </si>
  <si>
    <t>-616.309508312579 225.545310285907 -681.205766851576</t>
  </si>
  <si>
    <t>-641.438634313341 88.1133667405377 -672.310365167235</t>
  </si>
  <si>
    <t>-640.681134245725 16.5567732565523 -380.970172305742</t>
  </si>
  <si>
    <t>-431.947144828618 141.372349883843 -349.725910420703</t>
  </si>
  <si>
    <t>-584.990370723938 312.049332336759 -201.972985287775</t>
  </si>
  <si>
    <t>-610.114542060261 321.738991381767 213.636088379944</t>
  </si>
  <si>
    <t>-629.16005950269 327.616557571624 619.612948102523</t>
  </si>
  <si>
    <t>-480.010091667364 334.662196407967 679.099470565012</t>
  </si>
  <si>
    <t>-610.94388223657 152.916691302139 -199.81946206363</t>
  </si>
  <si>
    <t>-629.827675335498 158.203717617992 216.199068856685</t>
  </si>
  <si>
    <t>-651.264839185521 157.598429355728 621.985612286807</t>
  </si>
  <si>
    <t>-504.496307191752 125.857813036496 679.305157542702</t>
  </si>
  <si>
    <t>9763-20170724T151836.832055200.bin</t>
  </si>
  <si>
    <t>-598.707450450406 232.207937613409 -200.903348629887</t>
  </si>
  <si>
    <t>-612.973726402851 233.10138025517 -298.369643304979</t>
  </si>
  <si>
    <t>-620.337595072251 236.855756284415 -406.51623748887</t>
  </si>
  <si>
    <t>-623.762782900342 241.720798272215 -504.335387906365</t>
  </si>
  <si>
    <t>-624.062278405274 248.268401064557 -602.115940709323</t>
  </si>
  <si>
    <t>-621.293607922403 259.450859941896 -739.634268675461</t>
  </si>
  <si>
    <t>-585.543553912068 272.396878574537 -822.5518748168</t>
  </si>
  <si>
    <t>-627.696972125104 283.968353396362 -676.555848818726</t>
  </si>
  <si>
    <t>-682.983983395219 409.6740633716 -649.306877361666</t>
  </si>
  <si>
    <t>-663.033941573236 403.613358538022 -350.032259104004</t>
  </si>
  <si>
    <t>-481.71806886962 502.660161806983 -217.97449396629</t>
  </si>
  <si>
    <t>-617.337947170006 225.04727911236 -681.138612348701</t>
  </si>
  <si>
    <t>-643.088777109355 87.7454292698669 -672.036625858577</t>
  </si>
  <si>
    <t>-642.564414487882 16.5367331325856 -380.610641821509</t>
  </si>
  <si>
    <t>-433.179959538358 140.305540937688 -349.55611238478</t>
  </si>
  <si>
    <t>-585.467324725996 311.820839316939 -201.963509245338</t>
  </si>
  <si>
    <t>-610.328329890635 321.554147625123 213.660350306899</t>
  </si>
  <si>
    <t>-629.1889405818 327.681421456386 619.611518540385</t>
  </si>
  <si>
    <t>-480.035892307448 334.474437298234 679.119681410633</t>
  </si>
  <si>
    <t>-612.068506689048 152.577378471038 -199.763573204516</t>
  </si>
  <si>
    <t>-630.457522421236 158.136545339825 216.273575005754</t>
  </si>
  <si>
    <t>-651.261148415716 157.566282302309 622.086044291566</t>
  </si>
  <si>
    <t>-504.503684730486 125.743151667681 679.388212582944</t>
  </si>
  <si>
    <t>9763-20170724T151836.896003100.bin</t>
  </si>
  <si>
    <t>-600.037716926292 231.8601547248 -200.852652015398</t>
  </si>
  <si>
    <t>-614.509383508929 232.872203503809 -298.28747996241</t>
  </si>
  <si>
    <t>-622.001639534425 236.594505742269 -406.426422449303</t>
  </si>
  <si>
    <t>-625.495575433526 241.368531619888 -504.247668698536</t>
  </si>
  <si>
    <t>-625.811891434557 247.765822819659 -602.038015147408</t>
  </si>
  <si>
    <t>-623.007984235436 258.676716789113 -739.577458184794</t>
  </si>
  <si>
    <t>-587.079194718479 271.157829438784 -822.489105139033</t>
  </si>
  <si>
    <t>-629.208731990945 283.355869790064 -676.541831816339</t>
  </si>
  <si>
    <t>-683.594722252368 409.473157315168 -649.432136709425</t>
  </si>
  <si>
    <t>-664.177364093263 404.096893654636 -350.109551586287</t>
  </si>
  <si>
    <t>-485.187120563075 503.06380580937 -214.857779486001</t>
  </si>
  <si>
    <t>-619.286060382 224.351660273068 -681.020325579362</t>
  </si>
  <si>
    <t>-646.097056816018 87.2730110534062 -671.584833420234</t>
  </si>
  <si>
    <t>-645.968647317732 16.7635279517108 -379.988585886596</t>
  </si>
  <si>
    <t>-435.312571848705 138.426769244479 -349.213847679245</t>
  </si>
  <si>
    <t>-586.264589646523 311.516370721532 -201.959863003221</t>
  </si>
  <si>
    <t>-610.778519296814 321.287426472018 213.683722467912</t>
  </si>
  <si>
    <t>-629.213950790757 327.687563879486 619.619863558762</t>
  </si>
  <si>
    <t>-480.071593566626 334.234403038797 679.182347685272</t>
  </si>
  <si>
    <t>-613.878450511432 152.292621349285 -199.707000931369</t>
  </si>
  <si>
    <t>-631.381323905822 158.096753355389 216.36501510622</t>
  </si>
  <si>
    <t>-651.228230672781 157.545116309067 622.239397214503</t>
  </si>
  <si>
    <t>-504.51986796941 125.553937983868 679.573698397801</t>
  </si>
  <si>
    <t>9763-20170724T151836.930099400.bin</t>
  </si>
  <si>
    <t>-600.556898211704 231.706301854332 -200.83857424078</t>
  </si>
  <si>
    <t>-615.08418257473 232.767655651276 -298.264598452462</t>
  </si>
  <si>
    <t>-622.627120705195 236.490311479143 -406.39994589551</t>
  </si>
  <si>
    <t>-626.159827428916 241.24285312132 -504.22090127353</t>
  </si>
  <si>
    <t>-626.506149320833 247.596995690016 -602.014033135302</t>
  </si>
  <si>
    <t>-623.733601966912 258.424569650188 -739.560731755265</t>
  </si>
  <si>
    <t>-587.741203666362 270.711640424817 -822.473651983776</t>
  </si>
  <si>
    <t>-629.838050310732 283.155188567476 -676.535957962571</t>
  </si>
  <si>
    <t>-683.863466957515 409.428979658339 -649.418246556871</t>
  </si>
  <si>
    <t>-664.480049277722 404.48713681867 -350.085898197827</t>
  </si>
  <si>
    <t>-486.954379418242 505.198334279173 -214.192816984127</t>
  </si>
  <si>
    <t>-620.080278054849 224.121563592384 -680.986223391005</t>
  </si>
  <si>
    <t>-647.31839584794 87.1347915170818 -671.469750208937</t>
  </si>
  <si>
    <t>-647.363555443517 16.806746033905 -379.829592352491</t>
  </si>
  <si>
    <t>-436.206805012044 137.585428319283 -349.002371193665</t>
  </si>
  <si>
    <t>-586.613145577169 311.364754411059 -201.947342288435</t>
  </si>
  <si>
    <t>-610.969422039119 321.180705724128 213.704452855376</t>
  </si>
  <si>
    <t>-629.211526144668 327.642403435023 619.631495789869</t>
  </si>
  <si>
    <t>-480.078502511018 334.178576189928 679.218541634443</t>
  </si>
  <si>
    <t>-614.536498860297 152.126763509886 -199.683195936156</t>
  </si>
  <si>
    <t>-631.717997528309 158.107202781601 216.39976918894</t>
  </si>
  <si>
    <t>-651.199350332921 157.549834966608 622.296301285185</t>
  </si>
  <si>
    <t>-504.507005975549 125.543805652844 679.66330519947</t>
  </si>
  <si>
    <t>9763-20170724T151836.963195400.bin</t>
  </si>
  <si>
    <t>-600.965572422612 231.625898807599 -200.847378472852</t>
  </si>
  <si>
    <t>-615.53766095929 232.721891868311 -298.266390406817</t>
  </si>
  <si>
    <t>-623.13690153662 236.438310134013 -406.397968784536</t>
  </si>
  <si>
    <t>-626.721157634311 241.16698446303 -504.218128600974</t>
  </si>
  <si>
    <t>-627.118354546595 247.478701568647 -602.01394521646</t>
  </si>
  <si>
    <t>-624.415374685846 258.227129995083 -739.568132431151</t>
  </si>
  <si>
    <t>-588.373260505039 270.36194494073 -822.482005302907</t>
  </si>
  <si>
    <t>-630.431558771588 283.00320176516 -676.552684023462</t>
  </si>
  <si>
    <t>-684.165983767896 409.39346681561 -649.407175466412</t>
  </si>
  <si>
    <t>-664.476808104412 405.460739124368 -350.079722667275</t>
  </si>
  <si>
    <t>-488.125432975816 508.152658349231 -214.140324944025</t>
  </si>
  <si>
    <t>-620.788798001206 223.948760614041 -680.977651699756</t>
  </si>
  <si>
    <t>-648.304647028123 87.0185698137386 -671.390909326205</t>
  </si>
  <si>
    <t>-648.479191059628 16.72779724928 -379.741764400075</t>
  </si>
  <si>
    <t>-436.951276798571 136.839149999975 -348.851963777276</t>
  </si>
  <si>
    <t>-586.942439259174 311.305293786415 -201.949534849768</t>
  </si>
  <si>
    <t>-611.121775284066 321.093172036525 213.713287883784</t>
  </si>
  <si>
    <t>-629.215504226547 327.641821705511 619.626654840338</t>
  </si>
  <si>
    <t>-480.094969998728 334.061530331611 679.257584477453</t>
  </si>
  <si>
    <t>-614.968178795279 152.047891741159 -199.669179973898</t>
  </si>
  <si>
    <t>-632.01073025492 158.111501124785 216.41829301855</t>
  </si>
  <si>
    <t>-651.173489125033 157.548055447174 622.338464113073</t>
  </si>
  <si>
    <t>-504.511034041446 125.472704764215 679.743119895444</t>
  </si>
  <si>
    <t>9763-20170724T151837.054446000.bin</t>
  </si>
  <si>
    <t>-601.906220566239 231.349053176866 -200.851919971852</t>
  </si>
  <si>
    <t>-616.601577961205 232.495210758013 -298.251782390601</t>
  </si>
  <si>
    <t>-624.258122469539 236.245378112071 -406.378150338397</t>
  </si>
  <si>
    <t>-627.860679955401 240.997556391998 -504.196533906038</t>
  </si>
  <si>
    <t>-628.241686110849 247.326980083489 -601.991271443812</t>
  </si>
  <si>
    <t>-625.478672711077 258.094960280931 -739.542657710008</t>
  </si>
  <si>
    <t>-589.329947429445 270.090662101107 -822.430468649262</t>
  </si>
  <si>
    <t>-631.414109003454 282.879284409717 -676.522779237928</t>
  </si>
  <si>
    <t>-684.658780224762 409.486467717686 -649.332724069636</t>
  </si>
  <si>
    <t>-667.743311748449 407.842673563622 -349.814434882933</t>
  </si>
  <si>
    <t>-490.436239884512 509.857393174074 -214.610141578613</t>
  </si>
  <si>
    <t>-621.985927404692 223.790952788764 -680.959092811617</t>
  </si>
  <si>
    <t>-650.016203423547 86.9649332675688 -671.394549931685</t>
  </si>
  <si>
    <t>-650.188879648962 16.2445943025045 -379.84934517269</t>
  </si>
  <si>
    <t>-438.261745298134 135.689882980833 -349.113259535956</t>
  </si>
  <si>
    <t>-587.678636320757 310.922481176552 -201.994860202199</t>
  </si>
  <si>
    <t>-611.614210548156 320.786119807179 213.680229471702</t>
  </si>
  <si>
    <t>-629.201949169515 327.544188926923 619.596934977021</t>
  </si>
  <si>
    <t>-480.129196244369 333.882048446598 679.355968111644</t>
  </si>
  <si>
    <t>-616.094371064483 151.813953915597 -199.673111731251</t>
  </si>
  <si>
    <t>-632.636587269131 158.069541577557 216.431656208448</t>
  </si>
  <si>
    <t>-651.113437878953 157.599141865251 622.392406332447</t>
  </si>
  <si>
    <t>-504.522508863289 125.328993603998 679.870531403305</t>
  </si>
  <si>
    <t>9763-20170724T151837.090541700.bin</t>
  </si>
  <si>
    <t>-602.221862558577 231.333476166735 -200.841732200769</t>
  </si>
  <si>
    <t>-616.88994508488 232.487234400825 -298.245665567545</t>
  </si>
  <si>
    <t>-624.488643228668 236.258130931449 -406.375416123723</t>
  </si>
  <si>
    <t>-628.028541381576 241.035240801961 -504.194887262648</t>
  </si>
  <si>
    <t>-628.337057430189 247.39667937865 -601.987685548546</t>
  </si>
  <si>
    <t>-625.462237866373 258.218205911668 -739.53280075444</t>
  </si>
  <si>
    <t>-589.25836433895 270.249350076868 -822.391270291103</t>
  </si>
  <si>
    <t>-631.455156856761 282.977194559413 -676.508218119746</t>
  </si>
  <si>
    <t>-684.804668950286 409.533827377096 -649.300803024356</t>
  </si>
  <si>
    <t>-670.413957503795 408.321887178807 -349.648631744275</t>
  </si>
  <si>
    <t>-491.262245114555 508.278903411755 -215.34211472403</t>
  </si>
  <si>
    <t>-622.010782893879 223.892580818883 -680.959361270869</t>
  </si>
  <si>
    <t>-650.039875449956 87.0575016787411 -671.466114556755</t>
  </si>
  <si>
    <t>-650.408797217757 16.4019344913331 -379.905248315597</t>
  </si>
  <si>
    <t>-438.475943039627 135.826100837204 -349.126694401243</t>
  </si>
  <si>
    <t>-587.95737690379 310.882933346252 -201.978656713474</t>
  </si>
  <si>
    <t>-611.81357595329 320.75084726253 213.700885895371</t>
  </si>
  <si>
    <t>-629.216690994253 327.52119818599 619.6135970817</t>
  </si>
  <si>
    <t>-480.144597405902 333.82303509947 679.378124939867</t>
  </si>
  <si>
    <t>-616.458454427896 151.825966001049 -199.684141780214</t>
  </si>
  <si>
    <t>-632.763777878254 158.037371806811 216.430654659519</t>
  </si>
  <si>
    <t>-651.101935872592 157.596402264719 622.395538193915</t>
  </si>
  <si>
    <t>-504.509316794475 125.360742933082 679.888735536403</t>
  </si>
  <si>
    <t>9763-20170724T151837.155724800.bin</t>
  </si>
  <si>
    <t>-602.793120139499 231.243050340659 -200.91315431896</t>
  </si>
  <si>
    <t>-617.475506374446 232.377633976615 -298.315081244619</t>
  </si>
  <si>
    <t>-624.980761492899 236.152548888768 -406.45118846764</t>
  </si>
  <si>
    <t>-628.394474151469 240.950837874623 -504.274119695489</t>
  </si>
  <si>
    <t>-628.537219245225 247.35523652966 -602.064473411592</t>
  </si>
  <si>
    <t>-625.389642726609 258.263813723976 -739.596686107201</t>
  </si>
  <si>
    <t>-588.943596156949 270.460567263837 -822.324708704349</t>
  </si>
  <si>
    <t>-631.613788452071 282.965956073631 -676.57228840534</t>
  </si>
  <si>
    <t>-685.949138887109 409.125114935775 -649.565084776857</t>
  </si>
  <si>
    <t>-675.045730955457 407.235426976073 -349.76925936138</t>
  </si>
  <si>
    <t>-494.189467732221 501.357918918679 -213.545319862257</t>
  </si>
  <si>
    <t>-621.948143892323 223.917863732527 -681.034620671769</t>
  </si>
  <si>
    <t>-649.497557913542 86.9874091634226 -671.568024905778</t>
  </si>
  <si>
    <t>-650.298079206016 16.5783053033197 -379.948610851674</t>
  </si>
  <si>
    <t>-438.653224862153 136.434214457416 -348.868257116441</t>
  </si>
  <si>
    <t>-588.691308925702 310.765962656936 -202.02902373521</t>
  </si>
  <si>
    <t>-612.255751653641 320.643446740613 213.667000956036</t>
  </si>
  <si>
    <t>-629.190287191034 327.392851967357 619.599565223872</t>
  </si>
  <si>
    <t>-480.14481795512 333.96650506752 679.40118363019</t>
  </si>
  <si>
    <t>-616.878886049896 151.758242096907 -199.721068552757</t>
  </si>
  <si>
    <t>-633.114842173473 158.013723203767 216.395787288067</t>
  </si>
  <si>
    <t>-651.056019935853 157.600823994757 622.395864731194</t>
  </si>
  <si>
    <t>-504.434083937509 125.568112180151 679.927730939454</t>
  </si>
  <si>
    <t>9763-20170724T151837.187806600.bin</t>
  </si>
  <si>
    <t>-603.117954244331 231.231097295645 -200.908842879615</t>
  </si>
  <si>
    <t>-617.788647979064 232.323469271524 -298.313019147708</t>
  </si>
  <si>
    <t>-625.259842281548 236.079206363461 -406.452230899759</t>
  </si>
  <si>
    <t>-628.635838527492 240.872610575674 -504.27660514676</t>
  </si>
  <si>
    <t>-628.734979923391 247.285795337177 -602.066497711511</t>
  </si>
  <si>
    <t>-625.520962192983 258.221653358691 -739.594978049156</t>
  </si>
  <si>
    <t>-588.967683188362 270.514432543527 -822.261525630265</t>
  </si>
  <si>
    <t>-631.845400972759 282.899916571569 -676.571380163366</t>
  </si>
  <si>
    <t>-686.528778168692 408.907632817681 -649.563346851544</t>
  </si>
  <si>
    <t>-676.268377587971 405.645815518175 -349.756641309336</t>
  </si>
  <si>
    <t>-496.041632395026 497.569260754259 -211.216279944809</t>
  </si>
  <si>
    <t>-622.037897710989 223.875450583932 -681.035580661061</t>
  </si>
  <si>
    <t>-649.202434304474 86.8669492734061 -671.591646658613</t>
  </si>
  <si>
    <t>-650.058910996255 16.6176371255933 -379.933736288747</t>
  </si>
  <si>
    <t>-438.752341136462 136.993165646752 -348.560401422958</t>
  </si>
  <si>
    <t>-589.159787721316 310.733214137705 -202.057977848926</t>
  </si>
  <si>
    <t>-612.522376926409 320.607986818257 213.649448035712</t>
  </si>
  <si>
    <t>-629.171620042981 327.298045075915 619.601914661825</t>
  </si>
  <si>
    <t>-480.136854565734 334.052388044447 679.410007443564</t>
  </si>
  <si>
    <t>-617.066318269042 151.791529260379 -199.721501968105</t>
  </si>
  <si>
    <t>-633.295258348939 157.999627367576 216.396387619466</t>
  </si>
  <si>
    <t>-651.041020404209 157.612869664736 622.391503295399</t>
  </si>
  <si>
    <t>-504.416127552546 125.614321307202 679.93486220237</t>
  </si>
  <si>
    <t>9763-20170724T151837.221898700.bin</t>
  </si>
  <si>
    <t>-603.483347956693 231.251422044772 -200.926872217095</t>
  </si>
  <si>
    <t>-618.119841805806 232.285856892418 -298.336754927059</t>
  </si>
  <si>
    <t>-625.559735425688 236.009872590372 -406.479279451729</t>
  </si>
  <si>
    <t>-628.911518405656 240.787561207882 -504.305337929509</t>
  </si>
  <si>
    <t>-628.991530716675 247.197470799745 -602.095330233145</t>
  </si>
  <si>
    <t>-625.756823752063 258.141715319106 -739.622783338276</t>
  </si>
  <si>
    <t>-589.139218789346 270.526996617064 -822.246919243383</t>
  </si>
  <si>
    <t>-632.165119283634 282.803784982598 -676.601113759323</t>
  </si>
  <si>
    <t>-687.083373450713 408.696017785151 -649.484431312424</t>
  </si>
  <si>
    <t>-677.055548912693 403.536255935725 -349.696452488001</t>
  </si>
  <si>
    <t>-498.015561787392 496.188814289729 -210.10707782908</t>
  </si>
  <si>
    <t>-622.208212017413 223.804163216594 -681.062099899706</t>
  </si>
  <si>
    <t>-648.982907373365 86.7204951738565 -671.632274372552</t>
  </si>
  <si>
    <t>-649.845161342485 16.5700279412208 -379.95067274702</t>
  </si>
  <si>
    <t>-438.958718930936 137.617769042075 -348.338981801523</t>
  </si>
  <si>
    <t>-589.702235467272 310.714121365474 -202.094699526134</t>
  </si>
  <si>
    <t>-612.829626343084 320.599851540457 213.625591606881</t>
  </si>
  <si>
    <t>-629.16223203078 327.255577524083 619.590504504328</t>
  </si>
  <si>
    <t>-480.140011679151 334.143887360445 679.414660342412</t>
  </si>
  <si>
    <t>-617.247658389638 151.8196653434 -199.730758460102</t>
  </si>
  <si>
    <t>-633.446962845853 158.014061147991 216.388446077883</t>
  </si>
  <si>
    <t>-651.020567544518 157.652348450412 622.382837622521</t>
  </si>
  <si>
    <t>-504.344385690388 125.894388441851 679.9287331991</t>
  </si>
  <si>
    <t>9763-20170724T151837.293104500.bin</t>
  </si>
  <si>
    <t>-604.134548562852 231.274834339675 -201.03731684778</t>
  </si>
  <si>
    <t>-618.7318344214 232.187365748057 -298.454390693696</t>
  </si>
  <si>
    <t>-626.200353000202 235.840935368351 -406.59731086676</t>
  </si>
  <si>
    <t>-629.610123823836 240.578865359784 -504.423182676457</t>
  </si>
  <si>
    <t>-629.782141678528 246.971146481834 -602.214416974894</t>
  </si>
  <si>
    <t>-626.714390351249 257.912857118892 -739.745748871336</t>
  </si>
  <si>
    <t>-590.125249524474 270.499181971219 -822.352172020493</t>
  </si>
  <si>
    <t>-633.218532760114 282.546995811804 -676.723102837314</t>
  </si>
  <si>
    <t>-688.486760810648 408.207507130675 -649.281982075221</t>
  </si>
  <si>
    <t>-677.761463773072 400.011545573297 -349.585862299425</t>
  </si>
  <si>
    <t>-502.40763956032 498.986828469956 -209.657324866354</t>
  </si>
  <si>
    <t>-622.92234407019 223.605473459182 -681.182700907279</t>
  </si>
  <si>
    <t>-648.919766883126 86.3616676913243 -671.827808524276</t>
  </si>
  <si>
    <t>-649.839913777864 16.4694205913145 -380.084265511335</t>
  </si>
  <si>
    <t>-439.739627271729 138.839180650123 -348.326728360096</t>
  </si>
  <si>
    <t>-590.806552907403 310.657598660519 -202.20000549192</t>
  </si>
  <si>
    <t>-613.570937873077 320.568059498846 213.539742135477</t>
  </si>
  <si>
    <t>-629.107431322248 327.104647166068 619.547632233779</t>
  </si>
  <si>
    <t>-480.1229085417 334.381228804592 679.419629626907</t>
  </si>
  <si>
    <t>-617.484717822443 151.875790842812 -199.772717626817</t>
  </si>
  <si>
    <t>-633.733567277492 158.042686051976 216.34501023462</t>
  </si>
  <si>
    <t>-650.994656790512 157.650407741844 622.362896443775</t>
  </si>
  <si>
    <t>-504.271110411224 126.138154839834 679.923135160759</t>
  </si>
  <si>
    <t>9763-20170724T151837.358277000.bin</t>
  </si>
  <si>
    <t>-604.712235389408 231.267497945213 -201.069001114466</t>
  </si>
  <si>
    <t>-619.359512079944 232.078263757444 -298.479461301533</t>
  </si>
  <si>
    <t>-627.132637034871 235.675380518098 -406.602723311619</t>
  </si>
  <si>
    <t>-630.9211100216 240.375868189272 -504.41652535924</t>
  </si>
  <si>
    <t>-631.576376927581 246.738934988319 -602.207632457809</t>
  </si>
  <si>
    <t>-629.299957888506 257.642979011312 -739.75743346393</t>
  </si>
  <si>
    <t>-593.067868337925 270.425160757614 -822.49092747371</t>
  </si>
  <si>
    <t>-635.611002028417 282.264778364012 -676.710321698273</t>
  </si>
  <si>
    <t>-690.984710214609 407.826525209529 -648.958384329774</t>
  </si>
  <si>
    <t>-680.172520721219 399.853058240499 -349.259247346491</t>
  </si>
  <si>
    <t>-505.53596454869 500.219740233709 -209.425079632292</t>
  </si>
  <si>
    <t>-625.001386001082 223.381398147173 -681.202573146371</t>
  </si>
  <si>
    <t>-650.404421950395 86.0298645666635 -671.912371261517</t>
  </si>
  <si>
    <t>-650.92055615364 16.1842230650732 -380.156836800335</t>
  </si>
  <si>
    <t>-441.57978767148 139.878577736877 -348.516159156816</t>
  </si>
  <si>
    <t>-591.653383905508 310.650738629215 -202.312161065683</t>
  </si>
  <si>
    <t>-614.082114958615 320.427619017658 213.449053359512</t>
  </si>
  <si>
    <t>-629.076450624583 327.022353687753 619.501045458573</t>
  </si>
  <si>
    <t>-480.121677554972 334.592615417885 679.410748355867</t>
  </si>
  <si>
    <t>-617.80789912955 151.83271241742 -199.800754104619</t>
  </si>
  <si>
    <t>-634.029112453452 158.035164122763 216.317522601997</t>
  </si>
  <si>
    <t>-650.98610381712 157.62883072702 622.345194239141</t>
  </si>
  <si>
    <t>-504.257483408698 126.146289269175 679.908732221499</t>
  </si>
  <si>
    <t>9763-20170724T151837.390362400.bin</t>
  </si>
  <si>
    <t>-605.028933358857 231.234989175714 -201.091901831459</t>
  </si>
  <si>
    <t>-619.743524894586 232.063655017295 -298.492016350237</t>
  </si>
  <si>
    <t>-627.602336344797 235.618458072767 -406.610457113399</t>
  </si>
  <si>
    <t>-631.470811509851 240.25717697805 -504.424232115367</t>
  </si>
  <si>
    <t>-632.207445956209 246.53626132408 -602.220098145039</t>
  </si>
  <si>
    <t>-630.046161469128 257.299408948264 -739.782718545056</t>
  </si>
  <si>
    <t>-593.90273965118 270.148917340731 -822.54481444155</t>
  </si>
  <si>
    <t>-636.381160667836 281.971954769865 -676.758001172129</t>
  </si>
  <si>
    <t>-692.193952210847 407.402067299319 -649.30627830257</t>
  </si>
  <si>
    <t>-681.793244767907 401.119632262491 -349.552550103278</t>
  </si>
  <si>
    <t>-506.425851693303 499.02325202902 -208.889185692445</t>
  </si>
  <si>
    <t>-625.621882755668 223.111510652758 -681.194218431769</t>
  </si>
  <si>
    <t>-650.688112243195 85.6894403359386 -671.848207797431</t>
  </si>
  <si>
    <t>-651.083893684716 15.9295304358382 -380.071847440244</t>
  </si>
  <si>
    <t>-442.120441621801 140.299623763984 -348.585986334175</t>
  </si>
  <si>
    <t>-592.042368875007 310.619604625194 -202.350163543684</t>
  </si>
  <si>
    <t>-614.218409974823 320.330055783462 213.426171559119</t>
  </si>
  <si>
    <t>-629.051874405768 326.964051773431 619.478090109818</t>
  </si>
  <si>
    <t>-480.111921982471 334.634097361091 679.411863247475</t>
  </si>
  <si>
    <t>-618.041244232255 151.794623148779 -199.856121166684</t>
  </si>
  <si>
    <t>-634.060451861816 157.960298208535 216.270564862571</t>
  </si>
  <si>
    <t>-650.953971331267 157.600730270862 622.33117242696</t>
  </si>
  <si>
    <t>-504.238241816662 126.135810331481 679.937224894222</t>
  </si>
  <si>
    <t>9763-20170724T151837.422449900.bin</t>
  </si>
  <si>
    <t>-605.451071135905 231.247366894315 -201.140437846156</t>
  </si>
  <si>
    <t>-620.355467746744 232.127105207466 -298.511341570897</t>
  </si>
  <si>
    <t>-628.253550516415 235.637498696819 -406.628364501209</t>
  </si>
  <si>
    <t>-632.085049291132 240.204947418558 -504.446945477338</t>
  </si>
  <si>
    <t>-632.710613445333 246.387138532484 -602.249703171758</t>
  </si>
  <si>
    <t>-630.313618348422 256.992629929333 -739.820620945471</t>
  </si>
  <si>
    <t>-594.128244056104 269.892505864315 -822.556455413543</t>
  </si>
  <si>
    <t>-636.82176949947 281.725630825487 -676.837146990519</t>
  </si>
  <si>
    <t>-693.015542808171 407.057476991612 -649.838399700841</t>
  </si>
  <si>
    <t>-683.641516629756 402.375063963633 -350.021512411023</t>
  </si>
  <si>
    <t>-508.093577577833 496.740074706723 -207.181809328253</t>
  </si>
  <si>
    <t>-625.92455351023 222.883723661861 -681.183457553548</t>
  </si>
  <si>
    <t>-650.619699795923 85.3977156694864 -671.697714532665</t>
  </si>
  <si>
    <t>-651.010716052728 15.9378817668292 -379.849917171194</t>
  </si>
  <si>
    <t>-442.363286824214 140.910921213336 -348.657057673196</t>
  </si>
  <si>
    <t>-592.555504352118 310.64863343353 -202.358905471887</t>
  </si>
  <si>
    <t>-614.301065994339 320.248304251708 213.442723801195</t>
  </si>
  <si>
    <t>-629.04916986288 326.903224070491 619.49760917425</t>
  </si>
  <si>
    <t>-480.10985313406 334.63649475426 679.424933723536</t>
  </si>
  <si>
    <t>-618.402854063263 151.818874563994 -199.903030062708</t>
  </si>
  <si>
    <t>-634.040367069066 157.920220882236 216.239013234172</t>
  </si>
  <si>
    <t>-650.921051488723 157.563252256363 622.322857817944</t>
  </si>
  <si>
    <t>-504.193252109054 126.239913191275 679.975294507015</t>
  </si>
  <si>
    <t>9763-20170724T151837.489633000.bin</t>
  </si>
  <si>
    <t>-606.726174580863 231.478164349693 -201.06553449528</t>
  </si>
  <si>
    <t>-621.679395050321 232.336244937504 -298.429132962452</t>
  </si>
  <si>
    <t>-629.361192226758 235.731742371199 -406.565448139179</t>
  </si>
  <si>
    <t>-632.884349716722 240.170216573187 -504.401429264173</t>
  </si>
  <si>
    <t>-633.087078829507 246.205775218727 -602.215260059724</t>
  </si>
  <si>
    <t>-629.973165859432 256.592165214408 -739.788652428802</t>
  </si>
  <si>
    <t>-593.399298815916 269.405601584678 -822.366730710858</t>
  </si>
  <si>
    <t>-636.868611292671 281.414497032254 -676.881430107575</t>
  </si>
  <si>
    <t>-693.304368519918 406.762717471143 -650.286010994313</t>
  </si>
  <si>
    <t>-685.245112281901 401.770102774959 -350.435891749672</t>
  </si>
  <si>
    <t>-511.251921641923 494.417642975171 -204.601064482719</t>
  </si>
  <si>
    <t>-625.830608073719 222.587654657742 -681.07297057186</t>
  </si>
  <si>
    <t>-650.111426989816 85.0684529101197 -671.240216062164</t>
  </si>
  <si>
    <t>-650.159887392031 16.6275850379166 -379.151423704319</t>
  </si>
  <si>
    <t>-441.632312010011 142.018053344692 -348.844759644136</t>
  </si>
  <si>
    <t>-594.032680169536 310.897363277059 -202.285015303089</t>
  </si>
  <si>
    <t>-614.887728699094 320.240213012374 213.568068937705</t>
  </si>
  <si>
    <t>-629.052293581152 326.739926976065 619.569774945168</t>
  </si>
  <si>
    <t>-480.109641034955 334.806556075942 679.444807201512</t>
  </si>
  <si>
    <t>-619.44857262526 152.039749177725 -199.85013385471</t>
  </si>
  <si>
    <t>-634.374810431326 158.012226841608 216.319959968975</t>
  </si>
  <si>
    <t>-650.923467429685 157.516395152383 622.300337159409</t>
  </si>
  <si>
    <t>-504.231209506421 126.069371730698 679.975860606908</t>
  </si>
  <si>
    <t>9763-20170724T151837.553812900.bin</t>
  </si>
  <si>
    <t>-607.952763644442 231.954939402899 -201.389005468586</t>
  </si>
  <si>
    <t>-622.869898773 232.657469890724 -298.759292203438</t>
  </si>
  <si>
    <t>-630.45462808488 235.882484288929 -406.907727417233</t>
  </si>
  <si>
    <t>-633.866982473709 240.169352773678 -504.754509008041</t>
  </si>
  <si>
    <t>-633.935954572588 246.05711552044 -602.577347356583</t>
  </si>
  <si>
    <t>-630.609692295895 256.240844695143 -740.161031933207</t>
  </si>
  <si>
    <t>-593.69701861132 268.79526399725 -822.628187136537</t>
  </si>
  <si>
    <t>-637.655357484732 281.145850602472 -677.303238897812</t>
  </si>
  <si>
    <t>-694.323542881651 406.353680409499 -650.69150585805</t>
  </si>
  <si>
    <t>-683.405646167665 400.419053749888 -350.949067658521</t>
  </si>
  <si>
    <t>-511.904155941168 498.007862622223 -205.385749278823</t>
  </si>
  <si>
    <t>-626.504658624099 222.332745403613 -681.386890277976</t>
  </si>
  <si>
    <t>-650.66780497858 84.7930970955078 -671.364824343614</t>
  </si>
  <si>
    <t>-650.451270085552 18.1934178511046 -378.850922367454</t>
  </si>
  <si>
    <t>-441.352606871355 142.737595204997 -348.992936005109</t>
  </si>
  <si>
    <t>-595.571601514837 311.296064327707 -202.536530972843</t>
  </si>
  <si>
    <t>-615.818540125261 320.548876808867 213.348604677956</t>
  </si>
  <si>
    <t>-629.019981300635 326.794612172119 619.447382443921</t>
  </si>
  <si>
    <t>-480.12213840005 334.994893389985 679.415595205395</t>
  </si>
  <si>
    <t>-620.342896202816 152.561443018105 -199.952334654894</t>
  </si>
  <si>
    <t>-635.214430090814 158.332294571386 216.222571988531</t>
  </si>
  <si>
    <t>-650.937417791109 157.488052376076 622.271727235488</t>
  </si>
  <si>
    <t>-504.200544986204 126.196687468498 679.918429160081</t>
  </si>
  <si>
    <t>9763-20170724T151837.591916400.bin</t>
  </si>
  <si>
    <t>-608.719341902581 232.186389651266 -201.406478781706</t>
  </si>
  <si>
    <t>-623.551010500597 232.802889751266 -298.790480759105</t>
  </si>
  <si>
    <t>-631.04170433269 235.930752802263 -406.948260626898</t>
  </si>
  <si>
    <t>-634.368694240897 240.127730592839 -504.801817510881</t>
  </si>
  <si>
    <t>-634.35152469877 245.922531005253 -602.630283692565</t>
  </si>
  <si>
    <t>-630.902596064512 255.971704986653 -740.220712261128</t>
  </si>
  <si>
    <t>-593.924243505731 268.384790963789 -822.679870043974</t>
  </si>
  <si>
    <t>-637.991796819804 280.94060108589 -677.393258613077</t>
  </si>
  <si>
    <t>-694.707313259056 406.166475413801 -650.955642179025</t>
  </si>
  <si>
    <t>-683.526153701747 400.248109699567 -351.222555638936</t>
  </si>
  <si>
    <t>-512.327963198823 498.205827490619 -205.550125675808</t>
  </si>
  <si>
    <t>-626.862446135831 222.118798347978 -681.410340426576</t>
  </si>
  <si>
    <t>-651.027760348891 84.597095635392 -671.299200225093</t>
  </si>
  <si>
    <t>-651.108455504726 18.7911724424719 -378.605397558795</t>
  </si>
  <si>
    <t>-441.794243680889 142.980111911896 -348.778282322357</t>
  </si>
  <si>
    <t>-596.417939432026 311.505228473981 -202.676275464277</t>
  </si>
  <si>
    <t>-616.310049488464 320.722917193966 213.226764705238</t>
  </si>
  <si>
    <t>-629.003777174841 326.848106486693 619.374523064043</t>
  </si>
  <si>
    <t>-480.127662321106 335.011276041027 679.401731680105</t>
  </si>
  <si>
    <t>-621.00508357437 152.788786250588 -200.01068172705</t>
  </si>
  <si>
    <t>-635.641281552198 158.478536150796 216.173712390885</t>
  </si>
  <si>
    <t>-650.952651519568 157.455701730377 622.258937366481</t>
  </si>
  <si>
    <t>-504.218682055449 126.118456711923 679.888062058958</t>
  </si>
  <si>
    <t>9763-20170724T151837.653078200.bin</t>
  </si>
  <si>
    <t>-610.3704437195 232.610503214444 -201.465436348049</t>
  </si>
  <si>
    <t>-624.966042993521 233.13868998244 -298.885587814555</t>
  </si>
  <si>
    <t>-632.141563605891 236.14733463759 -407.068209050518</t>
  </si>
  <si>
    <t>-635.160027548483 240.226654210036 -504.936760806962</t>
  </si>
  <si>
    <t>-634.809343530937 245.894070646131 -602.772060550914</t>
  </si>
  <si>
    <t>-630.863379658843 255.753022124263 -740.362872714569</t>
  </si>
  <si>
    <t>-593.778207685149 267.93787921801 -822.808095527291</t>
  </si>
  <si>
    <t>-638.105011361978 280.822446985166 -677.592782191599</t>
  </si>
  <si>
    <t>-694.859930311827 406.201608072718 -651.857262501339</t>
  </si>
  <si>
    <t>-685.921394954119 401.168947242639 -352.032735674463</t>
  </si>
  <si>
    <t>-514.589775491234 491.24462535349 -201.510666864736</t>
  </si>
  <si>
    <t>-627.110230073517 221.96756945704 -681.494635707591</t>
  </si>
  <si>
    <t>-651.649774389146 84.5426805809973 -671.11143691918</t>
  </si>
  <si>
    <t>-652.368833570175 18.6461966494139 -378.439057560094</t>
  </si>
  <si>
    <t>-442.849556172467 142.451192848742 -348.455908841787</t>
  </si>
  <si>
    <t>-598.121787252664 311.911049098897 -202.839057720087</t>
  </si>
  <si>
    <t>-617.283185055771 320.977012954529 213.101655715336</t>
  </si>
  <si>
    <t>-628.972530878238 326.862642169808 619.286694313542</t>
  </si>
  <si>
    <t>-480.133570988936 335.139064999091 679.390477760074</t>
  </si>
  <si>
    <t>-622.644724876159 153.234649004362 -200.092624397102</t>
  </si>
  <si>
    <t>-636.417385314843 158.686982273969 216.124358408055</t>
  </si>
  <si>
    <t>-650.965539346613 157.402973592227 622.237055763976</t>
  </si>
  <si>
    <t>-504.20458733638 126.152263561839 679.844509664462</t>
  </si>
  <si>
    <t>9763-20170724T151837.691178500.bin</t>
  </si>
  <si>
    <t>-611.18342970517 232.77607987589 -201.555248987391</t>
  </si>
  <si>
    <t>-625.711863897692 233.292220578249 -298.985578344341</t>
  </si>
  <si>
    <t>-632.792117489061 236.236253912886 -407.176182380374</t>
  </si>
  <si>
    <t>-635.713747289569 240.237744841449 -505.050738495738</t>
  </si>
  <si>
    <t>-635.25429510712 245.808093186336 -602.891256838643</t>
  </si>
  <si>
    <t>-631.141362309532 255.511051720355 -740.488249337906</t>
  </si>
  <si>
    <t>-593.977150954906 267.55945568597 -822.917996759243</t>
  </si>
  <si>
    <t>-638.42034259836 280.658753949905 -677.7539528598</t>
  </si>
  <si>
    <t>-695.128559607767 406.089764666785 -652.255063371957</t>
  </si>
  <si>
    <t>-686.357619776006 401.201348757279 -352.423070070058</t>
  </si>
  <si>
    <t>-515.645982162983 489.798165304856 -200.327211464921</t>
  </si>
  <si>
    <t>-627.498464812546 221.785351993111 -681.579009304562</t>
  </si>
  <si>
    <t>-652.179888703921 84.3824786071266 -671.057968513258</t>
  </si>
  <si>
    <t>-653.248539831216 18.5734944383225 -378.366956926244</t>
  </si>
  <si>
    <t>-443.558940247477 142.067099650286 -348.290522077149</t>
  </si>
  <si>
    <t>-598.924511570658 312.080886768362 -202.898054571447</t>
  </si>
  <si>
    <t>-617.731693564336 321.076511998874 213.060283745003</t>
  </si>
  <si>
    <t>-628.970994302674 326.883043329183 619.261339809217</t>
  </si>
  <si>
    <t>-480.142294972454 335.142858979504 679.392831012151</t>
  </si>
  <si>
    <t>-623.492546349347 153.408175059037 -200.125088346128</t>
  </si>
  <si>
    <t>-636.883537299954 158.776181411808 216.105449907799</t>
  </si>
  <si>
    <t>-650.979993511811 157.36630797566 622.229361056892</t>
  </si>
  <si>
    <t>-504.18190244313 126.256245483977 679.818282966244</t>
  </si>
  <si>
    <t>9763-20170724T151837.755980800.bin</t>
  </si>
  <si>
    <t>-612.767655705854 233.036035857226 -201.641126303006</t>
  </si>
  <si>
    <t>-627.401208869419 233.571508482831 -299.055547636943</t>
  </si>
  <si>
    <t>-634.495000278951 236.458117284434 -407.246842572873</t>
  </si>
  <si>
    <t>-637.38439476066 240.380862085668 -505.125734312171</t>
  </si>
  <si>
    <t>-636.846551661825 245.849549063684 -602.971519477278</t>
  </si>
  <si>
    <t>-632.573393415567 255.388362965216 -740.575112945774</t>
  </si>
  <si>
    <t>-595.278846062526 267.19329103856 -822.981111694226</t>
  </si>
  <si>
    <t>-639.871259513939 280.620718843462 -677.876800400954</t>
  </si>
  <si>
    <t>-696.306521508535 406.178718464015 -652.403255557605</t>
  </si>
  <si>
    <t>-685.706584058066 400.184065516152 -352.650440960138</t>
  </si>
  <si>
    <t>-516.940336061848 488.071192769689 -197.993340443935</t>
  </si>
  <si>
    <t>-629.053264745864 221.723105508622 -681.623716261313</t>
  </si>
  <si>
    <t>-654.011013806846 84.3830793813509 -670.89576547837</t>
  </si>
  <si>
    <t>-655.298456974688 19.0232960780163 -378.104953841068</t>
  </si>
  <si>
    <t>-444.907012648727 141.347960747428 -348.153530073375</t>
  </si>
  <si>
    <t>-600.41882542002 312.377961320415 -203.021762877102</t>
  </si>
  <si>
    <t>-618.567206397427 321.292937372148 212.967634387719</t>
  </si>
  <si>
    <t>-628.971767579753 326.995388912461 619.186667159636</t>
  </si>
  <si>
    <t>-480.161157361896 335.040002506172 679.391990085829</t>
  </si>
  <si>
    <t>-625.197541973774 153.708087213748 -200.20381129302</t>
  </si>
  <si>
    <t>-637.860766808271 158.972284619804 216.050809870116</t>
  </si>
  <si>
    <t>-651.028044509018 157.281574688547 622.199882965363</t>
  </si>
  <si>
    <t>-504.281108249605 125.854879492114 679.747225510821</t>
  </si>
  <si>
    <t>9763-20170724T151837.787063300.bin</t>
  </si>
  <si>
    <t>-613.56957210208 233.169475593855 -201.653872530781</t>
  </si>
  <si>
    <t>-628.286380137971 233.721678037041 -299.05571319928</t>
  </si>
  <si>
    <t>-635.419394156408 236.611484997877 -407.24431059084</t>
  </si>
  <si>
    <t>-638.321987415652 240.533528487766 -505.122724011582</t>
  </si>
  <si>
    <t>-637.774798804728 245.998255797986 -602.968739067817</t>
  </si>
  <si>
    <t>-633.464353271909 255.529099112558 -740.571730330683</t>
  </si>
  <si>
    <t>-596.152902168052 267.216748585999 -822.98681955654</t>
  </si>
  <si>
    <t>-640.73574093874 280.772984748962 -677.874991018191</t>
  </si>
  <si>
    <t>-696.858303679978 406.486609907425 -652.361556846367</t>
  </si>
  <si>
    <t>-685.849946972438 400.686657244524 -352.619702536911</t>
  </si>
  <si>
    <t>-517.166736198079 483.118904083097 -194.89876880968</t>
  </si>
  <si>
    <t>-630.003640097992 221.859414193405 -681.619371249006</t>
  </si>
  <si>
    <t>-655.197704022879 84.5801211894798 -670.859109806332</t>
  </si>
  <si>
    <t>-656.367532871236 19.498980898248 -378.005779318899</t>
  </si>
  <si>
    <t>-445.57363264828 141.135059903126 -348.078854861132</t>
  </si>
  <si>
    <t>-601.133112692578 312.518918475481 -203.080762368348</t>
  </si>
  <si>
    <t>-619.011172731984 321.359933223784 212.921918294974</t>
  </si>
  <si>
    <t>-628.969885827466 327.032434868965 619.152417939865</t>
  </si>
  <si>
    <t>-480.16911852015 334.969512531936 679.396382116734</t>
  </si>
  <si>
    <t>-626.045356481797 153.854299347069 -200.246238453183</t>
  </si>
  <si>
    <t>-638.255450411637 159.083661237326 216.022387084853</t>
  </si>
  <si>
    <t>-651.049935795443 157.281784942265 622.177351984987</t>
  </si>
  <si>
    <t>-504.305310916468 125.778063394662 679.688496975746</t>
  </si>
  <si>
    <t>9763-20170724T151837.856757800.bin</t>
  </si>
  <si>
    <t>-615.238840153089 233.337757140564 -201.769606283835</t>
  </si>
  <si>
    <t>-630.085609207353 233.983057420411 -299.15115679487</t>
  </si>
  <si>
    <t>-637.256157139039 236.866347926779 -407.337367218757</t>
  </si>
  <si>
    <t>-640.144405523727 240.740641921368 -505.218170743433</t>
  </si>
  <si>
    <t>-639.531095884645 246.118097319462 -603.068642072943</t>
  </si>
  <si>
    <t>-635.069855255504 255.486042796188 -740.678057403325</t>
  </si>
  <si>
    <t>-597.794722641995 266.820087349304 -823.15887543239</t>
  </si>
  <si>
    <t>-642.303504084615 280.823067445999 -678.014600529746</t>
  </si>
  <si>
    <t>-698.123392957433 406.708831996596 -652.716321935962</t>
  </si>
  <si>
    <t>-689.409842780325 402.331566916726 -352.874886087672</t>
  </si>
  <si>
    <t>-518.030184279153 473.785666322669 -192.723913760182</t>
  </si>
  <si>
    <t>-631.78019697343 221.867240920759 -681.686874863783</t>
  </si>
  <si>
    <t>-657.460884513714 84.6890232609974 -670.788185362893</t>
  </si>
  <si>
    <t>-658.61500611882 20.2606700927056 -377.790549293939</t>
  </si>
  <si>
    <t>-446.991507579989 140.541931459323 -348.244898345584</t>
  </si>
  <si>
    <t>-602.727615162044 312.65442707313 -203.132452911473</t>
  </si>
  <si>
    <t>-619.807516644635 321.497952914338 212.90370339007</t>
  </si>
  <si>
    <t>-628.985595393171 327.0983918537 619.13470953263</t>
  </si>
  <si>
    <t>-480.189101016682 334.875466851647 679.410081386707</t>
  </si>
  <si>
    <t>-627.780127219986 154.004608230228 -200.372134739912</t>
  </si>
  <si>
    <t>-638.89854402395 159.165149341296 215.927957685149</t>
  </si>
  <si>
    <t>-651.083778238849 157.283797756529 622.118326438466</t>
  </si>
  <si>
    <t>-504.326612351232 125.743263282039 679.577258456985</t>
  </si>
  <si>
    <t>9763-20170724T151837.889844900.bin</t>
  </si>
  <si>
    <t>-616.111775193169 233.435638374896 -201.811075436924</t>
  </si>
  <si>
    <t>-631.05115838228 234.156575339306 -299.177918492544</t>
  </si>
  <si>
    <t>-638.253724185083 237.03090387225 -407.362241535907</t>
  </si>
  <si>
    <t>-641.138477730579 240.863039810279 -505.244825993266</t>
  </si>
  <si>
    <t>-640.486926724163 246.166313388895 -603.099098969642</t>
  </si>
  <si>
    <t>-635.933228929703 255.397951315762 -740.714648653662</t>
  </si>
  <si>
    <t>-598.739657747567 266.499036055129 -823.264148153691</t>
  </si>
  <si>
    <t>-643.166636543235 280.804331648985 -678.079284464306</t>
  </si>
  <si>
    <t>-698.792403203944 406.773216186285 -652.704046950375</t>
  </si>
  <si>
    <t>-691.91571197613 402.775697474246 -352.809652043006</t>
  </si>
  <si>
    <t>-518.79013864819 472.391349877245 -193.73038988254</t>
  </si>
  <si>
    <t>-632.72554926568 221.830248869927 -681.689837564185</t>
  </si>
  <si>
    <t>-658.590833953482 84.6824505739175 -670.71506403768</t>
  </si>
  <si>
    <t>-659.896219952565 20.6014333739236 -377.641814805558</t>
  </si>
  <si>
    <t>-447.782379410368 140.094736362261 -348.417108804141</t>
  </si>
  <si>
    <t>-603.524588057014 312.782369419016 -203.143343866035</t>
  </si>
  <si>
    <t>-620.200812209907 321.557507049039 212.910555202488</t>
  </si>
  <si>
    <t>-629.023230933919 327.179902813448 619.146627045062</t>
  </si>
  <si>
    <t>-480.214002177614 334.758109615192 679.415868705655</t>
  </si>
  <si>
    <t>-628.723357074936 154.108035669664 -200.431076360801</t>
  </si>
  <si>
    <t>-639.269283434767 159.196898407648 215.884758563966</t>
  </si>
  <si>
    <t>-651.106012479689 157.266917324021 622.081876013264</t>
  </si>
  <si>
    <t>-504.335277713956 125.742228519764 679.514817845741</t>
  </si>
  <si>
    <t>9763-20170724T151837.921931400.bin</t>
  </si>
  <si>
    <t>-616.989569050734 233.573782537822 -201.843338862757</t>
  </si>
  <si>
    <t>-632.028496025096 234.34914822099 -299.194409137679</t>
  </si>
  <si>
    <t>-639.283380034226 237.207859623669 -407.375789717695</t>
  </si>
  <si>
    <t>-642.188873339473 240.998043788118 -505.259313326611</t>
  </si>
  <si>
    <t>-641.529638706006 246.233363076899 -603.117083120204</t>
  </si>
  <si>
    <t>-636.933471769434 255.34416472175 -740.73935303876</t>
  </si>
  <si>
    <t>-599.861583275186 266.200877215234 -823.375891181038</t>
  </si>
  <si>
    <t>-644.150884837477 280.811663161732 -678.126932744446</t>
  </si>
  <si>
    <t>-699.474181245501 406.867072831202 -652.519525517611</t>
  </si>
  <si>
    <t>-694.720107160951 403.158680450325 -352.580011926722</t>
  </si>
  <si>
    <t>-519.294274082586 470.476121829581 -195.039152154358</t>
  </si>
  <si>
    <t>-633.779362661902 221.822061847917 -681.685681580854</t>
  </si>
  <si>
    <t>-659.763583949704 84.6978516962372 -670.628643287055</t>
  </si>
  <si>
    <t>-661.185329619783 21.047443775655 -377.462262637486</t>
  </si>
  <si>
    <t>-448.622521869313 139.817386629158 -348.55337904091</t>
  </si>
  <si>
    <t>-604.319599050546 312.920878145156 -203.158348938873</t>
  </si>
  <si>
    <t>-620.587664860782 321.631192903339 212.913140917004</t>
  </si>
  <si>
    <t>-629.050352581318 327.240468457832 619.152281622832</t>
  </si>
  <si>
    <t>-480.232314803706 334.696912078538 679.414996713642</t>
  </si>
  <si>
    <t>-629.689925238062 154.236002176046 -200.482531757158</t>
  </si>
  <si>
    <t>-639.694301886395 159.256203449884 215.847548450035</t>
  </si>
  <si>
    <t>-651.136037492408 157.245445683362 622.046191714581</t>
  </si>
  <si>
    <t>-504.372459034887 125.642808372628 679.454630008655</t>
  </si>
  <si>
    <t>9763-20170724T151837.988265000.bin</t>
  </si>
  <si>
    <t>-618.79929827285 233.96132985663 -201.951758811951</t>
  </si>
  <si>
    <t>-634.074021939039 234.809759689316 -299.265461589914</t>
  </si>
  <si>
    <t>-641.523111269646 237.616558772884 -407.435062335114</t>
  </si>
  <si>
    <t>-644.571565756762 241.310666235948 -505.317842864393</t>
  </si>
  <si>
    <t>-644.019409552018 246.403229218151 -603.183903083144</t>
  </si>
  <si>
    <t>-639.533175001584 255.266474178528 -740.825856127393</t>
  </si>
  <si>
    <t>-602.807281800437 265.573892590475 -823.686999688765</t>
  </si>
  <si>
    <t>-646.670068231017 280.851839668931 -678.25223788457</t>
  </si>
  <si>
    <t>-701.526869134657 406.999267310849 -652.21375086361</t>
  </si>
  <si>
    <t>-702.145350639916 404.012019583902 -352.229225103661</t>
  </si>
  <si>
    <t>-520.603186523995 462.16928244167 -198.0048469846</t>
  </si>
  <si>
    <t>-636.362382216515 221.845445857401 -681.715855048073</t>
  </si>
  <si>
    <t>-662.477807549156 84.7670062438806 -670.490527136167</t>
  </si>
  <si>
    <t>-663.609383876679 21.4236249919625 -377.256254109564</t>
  </si>
  <si>
    <t>-450.769074462598 139.668268555288 -348.23574652532</t>
  </si>
  <si>
    <t>-606.094715925313 313.326540436882 -203.226023693563</t>
  </si>
  <si>
    <t>-621.39698368775 321.847730565995 212.886009540169</t>
  </si>
  <si>
    <t>-629.075217169785 327.314222666341 619.147997604707</t>
  </si>
  <si>
    <t>-480.242902006132 334.659527494396 679.389101625357</t>
  </si>
  <si>
    <t>-631.526132639581 154.638762893488 -200.598156389352</t>
  </si>
  <si>
    <t>-640.56963595594 159.44590834841 215.756362490671</t>
  </si>
  <si>
    <t>-651.182634530505 157.241994817258 621.972052583098</t>
  </si>
  <si>
    <t>-504.358685381972 125.809304606314 679.319367524416</t>
  </si>
  <si>
    <t>9763-20170724T151838.032384900.bin</t>
  </si>
  <si>
    <t>-619.761121518226 234.203281511757 -201.984719843018</t>
  </si>
  <si>
    <t>-635.157006738085 235.090993542644 -299.27895889756</t>
  </si>
  <si>
    <t>-642.709172865426 237.843243469258 -407.442770950657</t>
  </si>
  <si>
    <t>-645.834084628004 241.450661778569 -505.326506114242</t>
  </si>
  <si>
    <t>-645.339087009736 246.420724700351 -603.199185783727</t>
  </si>
  <si>
    <t>-640.910785453433 255.074611370317 -740.856362759981</t>
  </si>
  <si>
    <t>-604.368860436657 265.06267819176 -823.837803396267</t>
  </si>
  <si>
    <t>-648.023549973544 280.754741178021 -678.318767771839</t>
  </si>
  <si>
    <t>-702.706663502437 406.952709917448 -652.163203218096</t>
  </si>
  <si>
    <t>-707.14738890937 404.469015717539 -352.206350468346</t>
  </si>
  <si>
    <t>-522.253815463043 457.092674890628 -199.989021953264</t>
  </si>
  <si>
    <t>-637.712896487499 221.743872393239 -681.696852570927</t>
  </si>
  <si>
    <t>-663.744001636901 84.6639870633619 -670.354331642841</t>
  </si>
  <si>
    <t>-664.886271666646 21.0434443557708 -377.18024064784</t>
  </si>
  <si>
    <t>-452.58465021021 140.095884989824 -347.523333154651</t>
  </si>
  <si>
    <t>-607.099333235613 313.557504198899 -203.262108401589</t>
  </si>
  <si>
    <t>-621.815097691843 321.982541378369 212.873044945075</t>
  </si>
  <si>
    <t>-629.089977620922 327.355589184501 619.145938077396</t>
  </si>
  <si>
    <t>-480.24990245553 334.702817777446 679.367636993085</t>
  </si>
  <si>
    <t>-632.439015645924 154.904039087776 -200.656305884416</t>
  </si>
  <si>
    <t>-640.973306165213 159.526715301186 215.711069907566</t>
  </si>
  <si>
    <t>-651.207989301012 157.213852800871 621.938857374276</t>
  </si>
  <si>
    <t>-504.4060879079 125.647005441823 679.268906723897</t>
  </si>
  <si>
    <t>9763-20170724T151838.093573500.bin</t>
  </si>
  <si>
    <t>-621.785909788486 234.754248981988 -202.06432304255</t>
  </si>
  <si>
    <t>-637.433695325574 235.689132813375 -299.317983821074</t>
  </si>
  <si>
    <t>-645.208570653059 238.218739747383 -407.471388822844</t>
  </si>
  <si>
    <t>-648.499944770169 241.516594772133 -505.36056615505</t>
  </si>
  <si>
    <t>-648.128824137314 246.071094007968 -603.253960603172</t>
  </si>
  <si>
    <t>-643.82288630695 254.0308606126 -740.956994341903</t>
  </si>
  <si>
    <t>-607.656838492098 263.338007581956 -824.181875212963</t>
  </si>
  <si>
    <t>-650.899296085155 280.022743590266 -678.544230180941</t>
  </si>
  <si>
    <t>-705.591421151846 406.253468473876 -652.486773137459</t>
  </si>
  <si>
    <t>-718.518344053464 403.896159903862 -352.774684972324</t>
  </si>
  <si>
    <t>-526.99504571964 444.826875297789 -205.233136496984</t>
  </si>
  <si>
    <t>-640.553154633068 221.00222834251 -681.632284005487</t>
  </si>
  <si>
    <t>-666.250463182983 83.8987824506826 -669.850736203049</t>
  </si>
  <si>
    <t>-667.508473189434 20.0172806665892 -376.733796560608</t>
  </si>
  <si>
    <t>-456.342806926541 140.74533684553 -345.769174693562</t>
  </si>
  <si>
    <t>-609.373731009469 314.097342851401 -203.331251773541</t>
  </si>
  <si>
    <t>-622.64068186152 322.253769815854 212.85797581886</t>
  </si>
  <si>
    <t>-629.115355046729 327.449118281869 619.137157252176</t>
  </si>
  <si>
    <t>-480.258184388424 334.823258881875 679.31324052142</t>
  </si>
  <si>
    <t>-634.232082068558 155.451540770376 -200.760599140274</t>
  </si>
  <si>
    <t>-641.726358731976 159.750087687508 215.630306238976</t>
  </si>
  <si>
    <t>-651.257317667757 157.241115603235 621.861139182296</t>
  </si>
  <si>
    <t>-504.402134451217 125.808078437718 679.128224533931</t>
  </si>
  <si>
    <t>9763-20170724T151838.124656400.bin</t>
  </si>
  <si>
    <t>-622.913752032905 235.082853342328 -202.137339196909</t>
  </si>
  <si>
    <t>-638.713271280633 236.013091325639 -299.366463256756</t>
  </si>
  <si>
    <t>-646.630567664565 238.386619533581 -407.513158567549</t>
  </si>
  <si>
    <t>-650.033416628069 241.483293264105 -505.405014442114</t>
  </si>
  <si>
    <t>-649.752100750073 245.77698686194 -603.310530113737</t>
  </si>
  <si>
    <t>-645.545603049766 253.307275653741 -741.040657536494</t>
  </si>
  <si>
    <t>-609.586967107377 262.276201549427 -824.392619612684</t>
  </si>
  <si>
    <t>-652.594657922604 279.490498415478 -678.704996227898</t>
  </si>
  <si>
    <t>-707.555687513462 405.626721274919 -652.875799787177</t>
  </si>
  <si>
    <t>-724.337882172854 403.55651880246 -353.352701329107</t>
  </si>
  <si>
    <t>-529.968165954347 438.894606531779 -208.105973880193</t>
  </si>
  <si>
    <t>-642.215361065155 220.466748627472 -681.615012043215</t>
  </si>
  <si>
    <t>-667.660948454445 83.3288862993525 -669.577630698717</t>
  </si>
  <si>
    <t>-668.854268059662 19.6858291381516 -376.40841496593</t>
  </si>
  <si>
    <t>-458.09672430687 141.062526479014 -345.200027281329</t>
  </si>
  <si>
    <t>-610.739970410165 314.467915956199 -203.393663398759</t>
  </si>
  <si>
    <t>-622.953533139648 322.423322572015 212.831687912313</t>
  </si>
  <si>
    <t>-629.131702426291 327.567694634919 619.11054261813</t>
  </si>
  <si>
    <t>-480.266807100383 334.846125147619 679.279202422994</t>
  </si>
  <si>
    <t>-635.115967045403 155.760769499818 -200.827799202752</t>
  </si>
  <si>
    <t>-642.100190223366 159.878478456613 215.573798530724</t>
  </si>
  <si>
    <t>-651.289520300698 157.286237304724 621.807006103137</t>
  </si>
  <si>
    <t>-504.405115875181 125.901240508918 679.025499326807</t>
  </si>
  <si>
    <t>9763-20170724T151838.191367400.bin</t>
  </si>
  <si>
    <t>-625.588702425519 235.975083878751 -202.299505854378</t>
  </si>
  <si>
    <t>-641.688003723555 236.837894205151 -299.480098743207</t>
  </si>
  <si>
    <t>-649.978236208404 238.895625888066 -407.605198184463</t>
  </si>
  <si>
    <t>-653.723665702214 241.606872327884 -505.496200750587</t>
  </si>
  <si>
    <t>-653.782923830747 245.413913860436 -603.422165251481</t>
  </si>
  <si>
    <t>-650.046533719752 252.152074978047 -741.206820242561</t>
  </si>
  <si>
    <t>-614.537297461962 260.521829418934 -824.813256364566</t>
  </si>
  <si>
    <t>-656.998250131146 278.673075632772 -679.003154526064</t>
  </si>
  <si>
    <t>-712.720891671099 404.569062944681 -653.685431316221</t>
  </si>
  <si>
    <t>-735.672150178948 403.877010879868 -354.565417558434</t>
  </si>
  <si>
    <t>-536.45657953242 426.762915785238 -213.446992748448</t>
  </si>
  <si>
    <t>-646.398026875075 219.674050112226 -681.601012451303</t>
  </si>
  <si>
    <t>-671.037029139416 82.4293786884195 -669.145690137524</t>
  </si>
  <si>
    <t>-672.197039653626 19.6721783546961 -375.785569179188</t>
  </si>
  <si>
    <t>-462.389036735132 142.489082326153 -343.822492887967</t>
  </si>
  <si>
    <t>-614.098525311319 315.487945232378 -203.585646069409</t>
  </si>
  <si>
    <t>-623.648170092984 322.705106716382 212.722776503446</t>
  </si>
  <si>
    <t>-629.122894533539 327.799302821281 619.018779062939</t>
  </si>
  <si>
    <t>-480.256725535926 334.88323409691 679.207563116587</t>
  </si>
  <si>
    <t>-637.058130966778 156.552878726634 -200.983437032009</t>
  </si>
  <si>
    <t>-643.026924687511 160.271741324581 215.437653373125</t>
  </si>
  <si>
    <t>-651.360567832401 157.324517668057 621.680111228534</t>
  </si>
  <si>
    <t>-504.392407289761 126.196364088389 678.823754414302</t>
  </si>
  <si>
    <t>9763-20170724T151838.253530600.bin</t>
  </si>
  <si>
    <t>-628.426055754944 236.683601220803 -202.494215221466</t>
  </si>
  <si>
    <t>-644.754786728603 237.42002274014 -299.637497980645</t>
  </si>
  <si>
    <t>-653.325231938857 239.173072203196 -407.746223397837</t>
  </si>
  <si>
    <t>-657.327234305756 241.541314926949 -505.635770745222</t>
  </si>
  <si>
    <t>-657.641463832144 244.937931139484 -603.576406344861</t>
  </si>
  <si>
    <t>-654.257742774978 251.027262679239 -741.400465024817</t>
  </si>
  <si>
    <t>-619.031513603993 258.831165650822 -825.181254153888</t>
  </si>
  <si>
    <t>-661.258616422964 277.803090012574 -679.311509919343</t>
  </si>
  <si>
    <t>-717.833333770558 403.386906512908 -654.356413405253</t>
  </si>
  <si>
    <t>-744.297477057605 405.075660511353 -355.530739719705</t>
  </si>
  <si>
    <t>-541.422914463396 414.370096352588 -218.124277559886</t>
  </si>
  <si>
    <t>-650.248269235362 218.868194252729 -681.645102742672</t>
  </si>
  <si>
    <t>-673.523365240916 81.4161429244289 -668.785193051226</t>
  </si>
  <si>
    <t>-674.63872748655 19.5672118370635 -375.231933512759</t>
  </si>
  <si>
    <t>-465.941457085779 143.950561029752 -342.076530833491</t>
  </si>
  <si>
    <t>-617.570058423728 316.171406051457 -203.78764050324</t>
  </si>
  <si>
    <t>-624.736348188717 323.027496739806 212.574759216393</t>
  </si>
  <si>
    <t>-629.050406593093 327.91700554655 618.896743218959</t>
  </si>
  <si>
    <t>-480.206649085284 335.19901471285 679.11718422014</t>
  </si>
  <si>
    <t>-639.120255580316 157.160422540239 -201.140151981225</t>
  </si>
  <si>
    <t>-644.124632457438 160.565238740405 215.296355832682</t>
  </si>
  <si>
    <t>-651.429854894447 157.367093081346 621.561763031012</t>
  </si>
  <si>
    <t>-504.366488559073 126.596509070516 678.654120731077</t>
  </si>
  <si>
    <t>9763-20170724T151838.291849200.bin</t>
  </si>
  <si>
    <t>-629.856766275325 236.9744210795 -202.588042921145</t>
  </si>
  <si>
    <t>-646.228165837829 237.622068444241 -299.724857394487</t>
  </si>
  <si>
    <t>-654.887032903089 239.228206527884 -407.828739419469</t>
  </si>
  <si>
    <t>-658.98333936281 241.442349981174 -505.718071789915</t>
  </si>
  <si>
    <t>-659.404729498837 244.662112646154 -603.664207655699</t>
  </si>
  <si>
    <t>-656.183759269907 250.478226492043 -741.504011238324</t>
  </si>
  <si>
    <t>-621.029068998276 257.9975364062 -825.340842177835</t>
  </si>
  <si>
    <t>-663.230653585095 277.354607840595 -679.463797816304</t>
  </si>
  <si>
    <t>-720.175159033378 402.80740018552 -654.627102856834</t>
  </si>
  <si>
    <t>-747.649385824879 405.856754125063 -355.903325762385</t>
  </si>
  <si>
    <t>-543.467225624653 408.742624933026 -220.159810979045</t>
  </si>
  <si>
    <t>-651.984390843484 218.460058283545 -681.685904068558</t>
  </si>
  <si>
    <t>-674.576007021416 80.9068420828303 -668.72363768452</t>
  </si>
  <si>
    <t>-675.559121607943 19.054729576816 -375.170767382172</t>
  </si>
  <si>
    <t>-467.509692813437 144.339425086396 -341.34493425013</t>
  </si>
  <si>
    <t>-619.403987589827 316.478783408985 -203.902054764259</t>
  </si>
  <si>
    <t>-625.337125570604 323.201409121769 212.481909782635</t>
  </si>
  <si>
    <t>-628.989304505408 327.976230347039 618.812622059851</t>
  </si>
  <si>
    <t>-480.166165377817 335.434631819505 679.062473942282</t>
  </si>
  <si>
    <t>-640.181349591367 157.437627213183 -201.21601733134</t>
  </si>
  <si>
    <t>-644.647761335176 160.647818473924 215.228161572614</t>
  </si>
  <si>
    <t>-651.472918193365 157.363506808671 621.503058916295</t>
  </si>
  <si>
    <t>-504.383465122291 126.674482027589 678.572128877719</t>
  </si>
  <si>
    <t>9763-20170724T151838.324932100.bin</t>
  </si>
  <si>
    <t>-631.260235186209 237.154168226491 -202.697643976578</t>
  </si>
  <si>
    <t>-647.670571634019 237.70978668765 -299.828468737509</t>
  </si>
  <si>
    <t>-656.425924644612 239.168685587373 -407.926606682751</t>
  </si>
  <si>
    <t>-660.628966514888 241.22939698878 -505.814817258849</t>
  </si>
  <si>
    <t>-661.175116129373 244.274466285853 -603.765891177434</t>
  </si>
  <si>
    <t>-658.147441416883 249.820612643813 -741.621184787271</t>
  </si>
  <si>
    <t>-622.989643576254 257.047735655502 -825.482391943978</t>
  </si>
  <si>
    <t>-665.230475673974 276.79480856373 -679.627547806691</t>
  </si>
  <si>
    <t>-722.420157199217 402.146611716775 -654.850318947216</t>
  </si>
  <si>
    <t>-750.25737679266 406.368840365299 -356.174501907123</t>
  </si>
  <si>
    <t>-545.086662944079 403.379186252913 -221.931892973925</t>
  </si>
  <si>
    <t>-653.741069812336 217.94319039652 -681.742881668779</t>
  </si>
  <si>
    <t>-675.566943595864 80.2782662321747 -668.68038694536</t>
  </si>
  <si>
    <t>-676.663808615838 18.2090511804133 -375.173590033908</t>
  </si>
  <si>
    <t>-469.575969067451 144.870859480341 -340.584387070319</t>
  </si>
  <si>
    <t>-621.149585181197 316.61120786595 -204.029152124733</t>
  </si>
  <si>
    <t>-626.030117280611 323.33335136795 212.368443263795</t>
  </si>
  <si>
    <t>-628.913868369905 327.973155539647 618.724274750929</t>
  </si>
  <si>
    <t>-480.120438963536 335.717908103603 679.011433114902</t>
  </si>
  <si>
    <t>-641.263046013696 157.62981987808 -201.290187081933</t>
  </si>
  <si>
    <t>-645.161545800192 160.680010166305 215.16084033355</t>
  </si>
  <si>
    <t>-651.522553458817 157.338972616758 621.443759470867</t>
  </si>
  <si>
    <t>-504.398910475648 126.760556746536 678.48403822431</t>
  </si>
  <si>
    <t>9763-20170724T151838.391110300.bin</t>
  </si>
  <si>
    <t>-634.152943499187 237.38953852461 -202.889253938818</t>
  </si>
  <si>
    <t>-650.570850624898 237.743023229506 -300.019644695828</t>
  </si>
  <si>
    <t>-659.482738978642 238.863459934506 -408.109120817546</t>
  </si>
  <si>
    <t>-663.881921698533 240.565513290358 -505.995528583162</t>
  </si>
  <si>
    <t>-664.67511771895 243.195832641647 -603.957046423976</t>
  </si>
  <si>
    <t>-662.045121036519 248.095977676881 -741.844864070463</t>
  </si>
  <si>
    <t>-626.853662726169 254.628026378689 -825.749048247709</t>
  </si>
  <si>
    <t>-669.175380190671 275.315681962971 -679.96406720485</t>
  </si>
  <si>
    <t>-726.905695437348 400.469292861982 -655.460131350521</t>
  </si>
  <si>
    <t>-754.070671902701 407.585132930216 -356.777277589473</t>
  </si>
  <si>
    <t>-547.962418401516 393.119085224356 -224.735164051629</t>
  </si>
  <si>
    <t>-657.239927786787 216.54430323024 -681.824848419238</t>
  </si>
  <si>
    <t>-677.732204676473 78.704387943844 -668.441069828163</t>
  </si>
  <si>
    <t>-678.782068830507 16.4988917397113 -374.963011428481</t>
  </si>
  <si>
    <t>-473.502279154349 145.771097350292 -339.270693869172</t>
  </si>
  <si>
    <t>-624.756251612647 316.770160850794 -204.255284047454</t>
  </si>
  <si>
    <t>-627.471290529352 323.652073883491 212.159480248261</t>
  </si>
  <si>
    <t>-628.778111616981 328.018978905925 618.545991899846</t>
  </si>
  <si>
    <t>-480.037603033333 336.232421140801 678.901553188045</t>
  </si>
  <si>
    <t>-643.577532737115 157.96650165904 -201.424751570136</t>
  </si>
  <si>
    <t>-646.178657734221 160.622321452709 215.03916736448</t>
  </si>
  <si>
    <t>-651.623970966599 157.284189114091 621.328864918715</t>
  </si>
  <si>
    <t>-504.443015542494 126.843256492309 678.294805863523</t>
  </si>
  <si>
    <t>9763-20170724T151838.455300800.bin</t>
  </si>
  <si>
    <t>-637.010435019109 237.497270038333 -203.013855961093</t>
  </si>
  <si>
    <t>-653.361857681462 237.663460702918 -300.155987332055</t>
  </si>
  <si>
    <t>-662.361610800912 238.426120081301 -408.2412343392</t>
  </si>
  <si>
    <t>-666.898429272317 239.735051986902 -506.127408823207</t>
  </si>
  <si>
    <t>-667.882405297225 241.897652489536 -604.098699593254</t>
  </si>
  <si>
    <t>-665.57184842381 246.056341290455 -742.016634682131</t>
  </si>
  <si>
    <t>-630.595622781372 251.752343826634 -826.071517219789</t>
  </si>
  <si>
    <t>-672.677080112236 273.584272470792 -680.269228162187</t>
  </si>
  <si>
    <t>-730.586053671491 398.770290464671 -656.32016346719</t>
  </si>
  <si>
    <t>-757.190804165674 408.562265330757 -357.662591338079</t>
  </si>
  <si>
    <t>-551.19961490775 381.893594076597 -227.349939366352</t>
  </si>
  <si>
    <t>-660.509268342118 214.851947709008 -681.836439251598</t>
  </si>
  <si>
    <t>-680.167950714802 76.9332163178913 -667.931881946106</t>
  </si>
  <si>
    <t>-680.611119347427 16.3334647991635 -374.116523089053</t>
  </si>
  <si>
    <t>-476.175034098423 146.919642969257 -338.365588614034</t>
  </si>
  <si>
    <t>-628.05180528959 316.804505840274 -204.43737916287</t>
  </si>
  <si>
    <t>-628.758744465022 323.873984552007 211.982514191728</t>
  </si>
  <si>
    <t>-628.639186744882 328.034576974251 618.389817188029</t>
  </si>
  <si>
    <t>-479.949192150976 336.791630852244 678.793500070062</t>
  </si>
  <si>
    <t>-645.992734649208 158.109387788056 -201.511173692291</t>
  </si>
  <si>
    <t>-647.276784673578 160.533576548675 214.960273017327</t>
  </si>
  <si>
    <t>-651.737423837056 157.227646106153 621.251408938591</t>
  </si>
  <si>
    <t>-504.479137361287 126.985592581222 678.123318952105</t>
  </si>
  <si>
    <t>9763-20170724T151838.488389700.bin</t>
  </si>
  <si>
    <t>-638.374740348382 237.489608303828 -203.072599772948</t>
  </si>
  <si>
    <t>-654.681094154334 237.586278029363 -300.222428396147</t>
  </si>
  <si>
    <t>-663.705503186184 238.172288005023 -408.306838894163</t>
  </si>
  <si>
    <t>-668.290104521812 239.276897549471 -506.193320092985</t>
  </si>
  <si>
    <t>-669.344215184003 241.187829674572 -604.168967607591</t>
  </si>
  <si>
    <t>-667.152760372642 244.940140630922 -742.100555518716</t>
  </si>
  <si>
    <t>-632.414943509193 250.171836000216 -826.284344989893</t>
  </si>
  <si>
    <t>-674.21179803059 272.648434686444 -680.4285650866</t>
  </si>
  <si>
    <t>-731.990707139251 397.951919350158 -656.758154959224</t>
  </si>
  <si>
    <t>-758.409403240288 408.235292047353 -358.100630781739</t>
  </si>
  <si>
    <t>-552.619313945318 376.111225772225 -228.703968681005</t>
  </si>
  <si>
    <t>-662.031102228287 213.914521357731 -681.832831386105</t>
  </si>
  <si>
    <t>-681.536783203606 76.0108408955282 -667.566589010084</t>
  </si>
  <si>
    <t>-681.747148174488 16.7698369379309 -373.474008633782</t>
  </si>
  <si>
    <t>-477.303606793006 147.464135378336 -338.163627060121</t>
  </si>
  <si>
    <t>-629.611755437791 316.78016374791 -204.511360788784</t>
  </si>
  <si>
    <t>-629.419533925143 323.93889586657 211.9075571598</t>
  </si>
  <si>
    <t>-628.578970129724 328.044797688809 618.327144249164</t>
  </si>
  <si>
    <t>-479.910596953315 336.971566707882 678.759109254361</t>
  </si>
  <si>
    <t>-647.245199369622 158.112565234456 -201.537741205736</t>
  </si>
  <si>
    <t>-647.810586712781 160.448827263377 214.935848362316</t>
  </si>
  <si>
    <t>-651.800498136109 157.159951997583 621.229202704971</t>
  </si>
  <si>
    <t>-504.519796654516 126.947343992742 678.058727691302</t>
  </si>
  <si>
    <t>9763-20170724T151838.558092300.bin</t>
  </si>
  <si>
    <t>-640.879677569762 237.383449252992 -203.15884798456</t>
  </si>
  <si>
    <t>-657.163778013061 237.406441712819 -300.312481726602</t>
  </si>
  <si>
    <t>-666.299153711817 237.677030176639 -408.388735711827</t>
  </si>
  <si>
    <t>-671.028673231176 238.396301497695 -506.271864639573</t>
  </si>
  <si>
    <t>-672.265624964078 239.818440409721 -604.25374912642</t>
  </si>
  <si>
    <t>-670.364961470941 242.771432756515 -742.20917828536</t>
  </si>
  <si>
    <t>-636.218178922784 247.17141333219 -826.681778507959</t>
  </si>
  <si>
    <t>-677.264317480338 270.842832804762 -680.683465214536</t>
  </si>
  <si>
    <t>-734.842239741044 396.361703557254 -657.706618257524</t>
  </si>
  <si>
    <t>-759.85211281681 408.155281137979 -358.98368464358</t>
  </si>
  <si>
    <t>-554.621529183172 363.751278466631 -232.359547010534</t>
  </si>
  <si>
    <t>-665.145893003311 212.089450144752 -681.774251441943</t>
  </si>
  <si>
    <t>-684.698217523638 74.2824318695434 -666.640519646658</t>
  </si>
  <si>
    <t>-684.802821153252 18.507999671865 -371.870918717606</t>
  </si>
  <si>
    <t>-479.124265071365 147.53654668207 -337.622093237251</t>
  </si>
  <si>
    <t>-632.144699394652 316.64690545914 -204.656265225407</t>
  </si>
  <si>
    <t>-630.680652829453 323.939313600545 211.757773173391</t>
  </si>
  <si>
    <t>-628.481423050001 328.148030507253 618.175789447199</t>
  </si>
  <si>
    <t>-479.854719792171 337.149010085274 678.69920654564</t>
  </si>
  <si>
    <t>-649.771746776298 158.064317274409 -201.576814117661</t>
  </si>
  <si>
    <t>-648.860431575805 160.189997529832 214.897264679608</t>
  </si>
  <si>
    <t>-651.93104285948 156.969476707597 621.198315854038</t>
  </si>
  <si>
    <t>-504.641387746041 126.64187978194 677.943342126326</t>
  </si>
  <si>
    <t>9763-20170724T151838.589172300.bin</t>
  </si>
  <si>
    <t>-642.024612720944 237.27510450009 -203.179913652762</t>
  </si>
  <si>
    <t>-658.320869363716 237.267526765918 -300.331582163665</t>
  </si>
  <si>
    <t>-667.526423299879 237.391577250902 -408.402173175516</t>
  </si>
  <si>
    <t>-672.337413675482 237.930473948443 -506.282450488909</t>
  </si>
  <si>
    <t>-673.670629221356 239.123329724969 -604.266248095592</t>
  </si>
  <si>
    <t>-671.918060009402 241.70043347656 -742.231029348378</t>
  </si>
  <si>
    <t>-638.037611310528 245.722744792786 -826.829643777517</t>
  </si>
  <si>
    <t>-678.718543408722 269.946112264461 -680.774116239533</t>
  </si>
  <si>
    <t>-736.122155412334 395.602769881152 -658.128548968847</t>
  </si>
  <si>
    <t>-760.083632348461 409.058629756945 -359.389849029993</t>
  </si>
  <si>
    <t>-555.529923523492 357.108296307427 -234.554216179545</t>
  </si>
  <si>
    <t>-666.666934722691 211.17650735255 -681.718853237222</t>
  </si>
  <si>
    <t>-686.308506877933 73.4426095788911 -666.124631145833</t>
  </si>
  <si>
    <t>-686.727765818396 19.3858946706596 -371.035186541163</t>
  </si>
  <si>
    <t>-479.975715650948 146.81985627516 -337.283687748276</t>
  </si>
  <si>
    <t>-633.193686142121 316.554936747368 -204.719570408984</t>
  </si>
  <si>
    <t>-631.211810241842 323.878125948528 211.691841864747</t>
  </si>
  <si>
    <t>-628.450949245015 328.234280285885 618.11138339998</t>
  </si>
  <si>
    <t>-479.835580014692 337.149350592266 678.675448657297</t>
  </si>
  <si>
    <t>-650.952964305447 157.959617948088 -201.584299594928</t>
  </si>
  <si>
    <t>-649.374478820308 160.044592498121 214.887986769853</t>
  </si>
  <si>
    <t>-651.995397655163 156.88374162855 621.19495250316</t>
  </si>
  <si>
    <t>-504.695657491733 126.527384075307 677.898366897394</t>
  </si>
  <si>
    <t>9763-20170724T151838.658399900.bin</t>
  </si>
  <si>
    <t>-643.965042844659 236.939679736149 -203.172648658621</t>
  </si>
  <si>
    <t>-660.382379757647 236.900404677555 -300.303917697164</t>
  </si>
  <si>
    <t>-669.761188155326 236.785438941551 -408.359504235994</t>
  </si>
  <si>
    <t>-674.735765192185 237.022212148421 -506.232921164266</t>
  </si>
  <si>
    <t>-676.23354098433 237.825013618055 -604.218185360837</t>
  </si>
  <si>
    <t>-674.707846580177 239.759078420013 -742.196239756337</t>
  </si>
  <si>
    <t>-641.234765468701 243.101734254921 -826.986397572097</t>
  </si>
  <si>
    <t>-681.288702761757 268.314927993899 -680.859037810772</t>
  </si>
  <si>
    <t>-738.096993395863 394.348308856551 -658.790474238169</t>
  </si>
  <si>
    <t>-759.5487682063 412.059654636313 -360.082931447854</t>
  </si>
  <si>
    <t>-557.551750476354 346.49684967371 -237.511620524662</t>
  </si>
  <si>
    <t>-669.475792450653 209.493420858072 -681.552859258979</t>
  </si>
  <si>
    <t>-689.578316237627 71.9220299685703 -665.138269160303</t>
  </si>
  <si>
    <t>-690.738213575616 20.2561882449445 -369.623009775645</t>
  </si>
  <si>
    <t>-481.371826945192 143.443813647768 -336.223055435888</t>
  </si>
  <si>
    <t>-635.006850472195 316.258378158557 -204.775920528389</t>
  </si>
  <si>
    <t>-632.032144111797 323.698320702325 211.627486876989</t>
  </si>
  <si>
    <t>-628.399246757884 328.329328473265 618.040133176832</t>
  </si>
  <si>
    <t>-479.794075208737 337.157462063757 678.641895802472</t>
  </si>
  <si>
    <t>-653.024125488725 157.634005837638 -201.549674933622</t>
  </si>
  <si>
    <t>-650.253047421096 159.76642322835 214.916160546305</t>
  </si>
  <si>
    <t>-652.113109709019 156.725310260195 621.214403069532</t>
  </si>
  <si>
    <t>-504.813755003914 126.248512838276 677.854157585836</t>
  </si>
  <si>
    <t>9763-20170724T151838.690484200.bin</t>
  </si>
  <si>
    <t>-644.798845522776 236.748744662922 -203.161272622915</t>
  </si>
  <si>
    <t>-661.268876812725 236.715039057413 -300.283566573008</t>
  </si>
  <si>
    <t>-670.721782435373 236.506519008438 -408.332569567783</t>
  </si>
  <si>
    <t>-675.765342964806 236.616302222819 -506.202675196879</t>
  </si>
  <si>
    <t>-677.331153605688 237.248233190266 -604.188110725085</t>
  </si>
  <si>
    <t>-675.897340563923 238.894440896477 -742.170955613933</t>
  </si>
  <si>
    <t>-642.563998012062 241.909313009657 -827.028379534663</t>
  </si>
  <si>
    <t>-682.351139259304 267.59541293931 -680.8879206095</t>
  </si>
  <si>
    <t>-738.787391587492 393.842151578402 -659.053093075686</t>
  </si>
  <si>
    <t>-758.981569261948 413.616225216399 -360.387433866046</t>
  </si>
  <si>
    <t>-558.4676782175 343.443496622642 -237.933387987347</t>
  </si>
  <si>
    <t>-670.711086087333 208.738259480057 -681.469022911833</t>
  </si>
  <si>
    <t>-691.179503134608 71.2674109348641 -664.694297398188</t>
  </si>
  <si>
    <t>-692.785372535183 20.588065829337 -369.010252341282</t>
  </si>
  <si>
    <t>-482.027740222572 141.389277838438 -335.643783907758</t>
  </si>
  <si>
    <t>-635.703758583395 316.051568091177 -204.77730979389</t>
  </si>
  <si>
    <t>-632.353075759008 323.577229856576 211.621711044593</t>
  </si>
  <si>
    <t>-628.378977075421 328.347065632429 618.028484321041</t>
  </si>
  <si>
    <t>-479.773405897417 337.20198911446 678.625254914733</t>
  </si>
  <si>
    <t>-653.934696143409 157.464170485312 -201.516643630434</t>
  </si>
  <si>
    <t>-650.582633256685 159.58009179201 214.944993784733</t>
  </si>
  <si>
    <t>-652.165635024376 156.663715062968 621.236183827541</t>
  </si>
  <si>
    <t>-504.852291838242 126.182479979297 677.837189182693</t>
  </si>
  <si>
    <t>9763-20170724T151838.753677500.bin</t>
  </si>
  <si>
    <t>-646.279797693877 236.105670561555 -203.148746057282</t>
  </si>
  <si>
    <t>-662.810580197913 236.083290452681 -300.260702099199</t>
  </si>
  <si>
    <t>-672.370710695035 235.745224138394 -408.299985714362</t>
  </si>
  <si>
    <t>-677.521070083668 235.67433616809 -506.164636929971</t>
  </si>
  <si>
    <t>-679.199031759716 236.058098446464 -604.149381046007</t>
  </si>
  <si>
    <t>-677.924130430312 237.2805669865 -742.138077004314</t>
  </si>
  <si>
    <t>-644.827276833931 239.716113858374 -827.106760995652</t>
  </si>
  <si>
    <t>-684.081614848486 266.213308653022 -680.933610716249</t>
  </si>
  <si>
    <t>-739.651846074527 392.901462178791 -659.41949268997</t>
  </si>
  <si>
    <t>-757.864154210193 416.261362969595 -360.885331364603</t>
  </si>
  <si>
    <t>-560.290191609174 340.093780118136 -237.240559291615</t>
  </si>
  <si>
    <t>-672.893735741316 207.267077572055 -681.352564587312</t>
  </si>
  <si>
    <t>-694.468647283396 70.0330826752945 -664.047680216851</t>
  </si>
  <si>
    <t>-696.782656491025 20.2734124388833 -368.212281278376</t>
  </si>
  <si>
    <t>-483.651385465953 136.792514590104 -334.696049881137</t>
  </si>
  <si>
    <t>-636.89920743488 315.378432053159 -204.762601605284</t>
  </si>
  <si>
    <t>-632.990969886032 323.335396380914 211.62357429518</t>
  </si>
  <si>
    <t>-628.367348557524 328.407731410529 618.015005068888</t>
  </si>
  <si>
    <t>-479.753153375629 337.222676097067 678.596419739228</t>
  </si>
  <si>
    <t>-655.701885325218 156.784542147013 -201.451986723542</t>
  </si>
  <si>
    <t>-651.244330921953 159.161872963025 214.997873770678</t>
  </si>
  <si>
    <t>-652.274948244981 156.561181678701 621.279092189253</t>
  </si>
  <si>
    <t>-504.988538254282 125.82137771202 677.810302309533</t>
  </si>
  <si>
    <t>9763-20170724T151838.786395800.bin</t>
  </si>
  <si>
    <t>-646.969981679911 235.70394005445 -203.133576998324</t>
  </si>
  <si>
    <t>-663.507997277304 235.696587357708 -300.244303157563</t>
  </si>
  <si>
    <t>-673.11159672015 235.321596921549 -408.279639196279</t>
  </si>
  <si>
    <t>-678.313204658648 235.191541999357 -506.141421808208</t>
  </si>
  <si>
    <t>-680.052538404025 235.487940799536 -604.125554131591</t>
  </si>
  <si>
    <t>-678.872689265521 236.55586930138 -742.116441835625</t>
  </si>
  <si>
    <t>-645.85316910128 238.752642147577 -827.121557271001</t>
  </si>
  <si>
    <t>-684.85964239874 265.581282586078 -680.938890369237</t>
  </si>
  <si>
    <t>-739.950595135842 392.492481513678 -659.522961232324</t>
  </si>
  <si>
    <t>-757.752954142835 416.679395852146 -361.030033734244</t>
  </si>
  <si>
    <t>-560.964231624306 339.367456099595 -236.844339224778</t>
  </si>
  <si>
    <t>-673.928774735764 206.586425380592 -681.301980799062</t>
  </si>
  <si>
    <t>-696.103140039521 69.4707042077894 -663.785135851756</t>
  </si>
  <si>
    <t>-698.768164152809 20.1843732734237 -367.873274520472</t>
  </si>
  <si>
    <t>-484.669839321055 134.9763136666 -334.560777043483</t>
  </si>
  <si>
    <t>-637.465172244486 314.993037504487 -204.750094789291</t>
  </si>
  <si>
    <t>-633.160560528604 323.19601975261 211.627404551333</t>
  </si>
  <si>
    <t>-628.376498531268 328.473178895334 618.017453599523</t>
  </si>
  <si>
    <t>-479.748168209066 337.159708119902 678.582809813163</t>
  </si>
  <si>
    <t>-656.566207646481 156.420762854837 -201.41687539221</t>
  </si>
  <si>
    <t>-651.673131517732 158.909274506732 215.02742356642</t>
  </si>
  <si>
    <t>-652.328038709576 156.497331415599 621.313181134647</t>
  </si>
  <si>
    <t>-505.025830291267 125.786136102993 677.818765677152</t>
  </si>
  <si>
    <t>9763-20170724T151838.855577200.bin</t>
  </si>
  <si>
    <t>-648.334146218533 235.018602435609 -203.039000359125</t>
  </si>
  <si>
    <t>-664.941038770967 235.076047792553 -300.137905345973</t>
  </si>
  <si>
    <t>-674.645769907318 234.716648172355 -408.164223503255</t>
  </si>
  <si>
    <t>-679.946404154639 234.574949784685 -506.020673292786</t>
  </si>
  <si>
    <t>-681.790526680124 234.831963214574 -604.002992719373</t>
  </si>
  <si>
    <t>-680.762338611066 235.813648560696 -741.995761392173</t>
  </si>
  <si>
    <t>-647.808291457395 237.719562128558 -827.033274478069</t>
  </si>
  <si>
    <t>-686.459770843373 264.917477922749 -680.827919371011</t>
  </si>
  <si>
    <t>-740.71590176367 392.200987650519 -659.458802586411</t>
  </si>
  <si>
    <t>-758.399659380298 416.25330600503 -360.947917631506</t>
  </si>
  <si>
    <t>-561.922838126667 337.668130756981 -237.068091791296</t>
  </si>
  <si>
    <t>-675.973889173549 205.841902709427 -681.169947129156</t>
  </si>
  <si>
    <t>-699.416394121316 68.9636315088549 -663.356784671998</t>
  </si>
  <si>
    <t>-702.545718078091 20.0357989968522 -367.390045001091</t>
  </si>
  <si>
    <t>-486.90435771755 132.147870868587 -334.913980750699</t>
  </si>
  <si>
    <t>-638.39080686716 314.449566684732 -204.698496623175</t>
  </si>
  <si>
    <t>-633.30920750417 322.733421991812 211.668602816228</t>
  </si>
  <si>
    <t>-628.449332690212 328.64275612959 618.079095237267</t>
  </si>
  <si>
    <t>-479.766143880648 336.823099642786 678.580292435337</t>
  </si>
  <si>
    <t>-658.363386435426 155.585673200036 -201.3079719967</t>
  </si>
  <si>
    <t>-652.726096711966 158.48721050859 215.124248024857</t>
  </si>
  <si>
    <t>-652.432797722932 156.323331437608 621.411022366791</t>
  </si>
  <si>
    <t>-505.139497952161 125.495222954829 677.876174634044</t>
  </si>
  <si>
    <t>9763-20170724T151838.887662600.bin</t>
  </si>
  <si>
    <t>-649.053008388633 234.706671826046 -202.95782178951</t>
  </si>
  <si>
    <t>-665.700437319568 234.805582077923 -300.049785892377</t>
  </si>
  <si>
    <t>-675.412063986676 234.513537025596 -408.075674658917</t>
  </si>
  <si>
    <t>-680.704571670271 234.443903040096 -505.93270148784</t>
  </si>
  <si>
    <t>-682.52690370053 234.786143793836 -603.915174929814</t>
  </si>
  <si>
    <t>-681.454588309882 235.902439275581 -741.906418230673</t>
  </si>
  <si>
    <t>-648.515290952845 237.759865351974 -826.950907097779</t>
  </si>
  <si>
    <t>-687.11146418732 264.957283506067 -680.711551115505</t>
  </si>
  <si>
    <t>-741.092146808157 392.337458370059 -659.275245595368</t>
  </si>
  <si>
    <t>-758.653593280837 415.794508390463 -360.709750921155</t>
  </si>
  <si>
    <t>-562.090766252478 336.394063184929 -237.487895429221</t>
  </si>
  <si>
    <t>-676.745694018141 205.860795057213 -681.109106653279</t>
  </si>
  <si>
    <t>-700.690276611967 69.0812336063798 -663.212266451395</t>
  </si>
  <si>
    <t>-704.207272112896 20.6238623577519 -367.172478319807</t>
  </si>
  <si>
    <t>-487.744932468693 131.252041929526 -335.072280512724</t>
  </si>
  <si>
    <t>-638.868620781421 314.203255944524 -204.631924596249</t>
  </si>
  <si>
    <t>-633.371748906543 322.52888624402 211.729052321907</t>
  </si>
  <si>
    <t>-628.507055194896 328.736670960461 618.133335242307</t>
  </si>
  <si>
    <t>-479.783520245956 336.592462270509 678.578307565438</t>
  </si>
  <si>
    <t>-659.292902541309 155.210583648088 -201.23328563341</t>
  </si>
  <si>
    <t>-653.260335372376 158.307830003946 215.192043570969</t>
  </si>
  <si>
    <t>-652.475579975476 156.265878759444 621.473108966515</t>
  </si>
  <si>
    <t>-505.182878414323 125.396093326927 677.917041592158</t>
  </si>
  <si>
    <t>9763-20170724T151838.952841100.bin</t>
  </si>
  <si>
    <t>-650.586680496328 234.180930199758 -202.801716001566</t>
  </si>
  <si>
    <t>-667.282454499398 234.344492198754 -299.885260780747</t>
  </si>
  <si>
    <t>-677.009298613959 234.180468412764 -407.910077658699</t>
  </si>
  <si>
    <t>-682.302583571291 234.25407282314 -505.767030839351</t>
  </si>
  <si>
    <t>-684.114680107996 234.769895947371 -603.748967854725</t>
  </si>
  <si>
    <t>-683.018399776292 236.165280415755 -741.737598510464</t>
  </si>
  <si>
    <t>-650.152747853609 238.085655422601 -826.809030231218</t>
  </si>
  <si>
    <t>-688.61845880617 265.107982247153 -680.484309566412</t>
  </si>
  <si>
    <t>-741.970548977636 392.696244775319 -658.687856410574</t>
  </si>
  <si>
    <t>-759.390684490725 414.92013517831 -360.019854671458</t>
  </si>
  <si>
    <t>-562.783369362713 333.679336158631 -238.075160573602</t>
  </si>
  <si>
    <t>-678.38751951062 205.988939450136 -681.000861416548</t>
  </si>
  <si>
    <t>-703.060408561239 69.3512604132388 -663.117712943148</t>
  </si>
  <si>
    <t>-707.386527637168 21.5181336139149 -366.987183995454</t>
  </si>
  <si>
    <t>-489.75635683922 129.986384044112 -335.415716096654</t>
  </si>
  <si>
    <t>-640.075280922422 313.825872612525 -204.49257770633</t>
  </si>
  <si>
    <t>-633.466935086236 322.21942333513 211.850873527488</t>
  </si>
  <si>
    <t>-628.593616922584 328.893679213459 618.217817091072</t>
  </si>
  <si>
    <t>-479.804640733298 336.178873941406 678.573124984739</t>
  </si>
  <si>
    <t>-661.154902836403 154.600395149018 -201.06034681914</t>
  </si>
  <si>
    <t>-654.315234161814 157.995131175306 215.350135949817</t>
  </si>
  <si>
    <t>-652.554548843852 156.157040091963 621.613879141583</t>
  </si>
  <si>
    <t>-505.312060425808 125.033292255016 678.049330846436</t>
  </si>
  <si>
    <t>9763-20170724T151838.991947400.bin</t>
  </si>
  <si>
    <t>-651.365385701477 234.008679033299 -202.741955051958</t>
  </si>
  <si>
    <t>-668.063390694356 234.183907875668 -299.825156872993</t>
  </si>
  <si>
    <t>-677.78982727461 234.061688599621 -407.850092172815</t>
  </si>
  <si>
    <t>-683.08277328374 234.185541179724 -505.706939873072</t>
  </si>
  <si>
    <t>-684.895368522166 234.76440340899 -603.688443487638</t>
  </si>
  <si>
    <t>-683.801512143678 236.262078035592 -741.676065500395</t>
  </si>
  <si>
    <t>-650.959906664892 238.239224354253 -826.755618123609</t>
  </si>
  <si>
    <t>-689.373269197085 265.164049562659 -680.401022934679</t>
  </si>
  <si>
    <t>-742.465233096308 392.842671556542 -658.435647899933</t>
  </si>
  <si>
    <t>-759.712129496656 414.386549035159 -359.707615579898</t>
  </si>
  <si>
    <t>-563.121556709546 332.429862684567 -238.215929532541</t>
  </si>
  <si>
    <t>-679.196804459041 206.035996965064 -680.962124562375</t>
  </si>
  <si>
    <t>-704.167860708843 69.4602307084215 -663.099147931427</t>
  </si>
  <si>
    <t>-708.699399264666 21.6539756765105 -366.967473088108</t>
  </si>
  <si>
    <t>-490.644268551916 129.357945437665 -335.713533012918</t>
  </si>
  <si>
    <t>-640.793953326006 313.729348251431 -204.44879795411</t>
  </si>
  <si>
    <t>-633.531596039132 322.0850578224 211.884514766551</t>
  </si>
  <si>
    <t>-628.604437111353 328.937342564494 618.24012985974</t>
  </si>
  <si>
    <t>-479.796682477166 336.053252468344 678.569390272369</t>
  </si>
  <si>
    <t>-661.959699891605 154.376729710884 -200.984246005404</t>
  </si>
  <si>
    <t>-654.829076767328 157.854594518833 215.420669064925</t>
  </si>
  <si>
    <t>-652.604099371025 156.104399888064 621.682071635273</t>
  </si>
  <si>
    <t>-505.397720704436 124.808130509564 678.1163340444</t>
  </si>
  <si>
    <t>9763-20170724T151839.056122000.bin</t>
  </si>
  <si>
    <t>-652.673562208796 233.741622996343 -202.654353250164</t>
  </si>
  <si>
    <t>-669.363544539688 233.922996423093 -299.738901764444</t>
  </si>
  <si>
    <t>-679.09982255243 233.861708897229 -407.763025760109</t>
  </si>
  <si>
    <t>-684.411358860956 234.060761199284 -505.618738218305</t>
  </si>
  <si>
    <t>-686.253441412071 234.733786407312 -603.59906657593</t>
  </si>
  <si>
    <t>-685.21363554976 236.382732788655 -741.585438277938</t>
  </si>
  <si>
    <t>-652.448831515477 238.467104402118 -826.691926910433</t>
  </si>
  <si>
    <t>-690.733181365466 265.222295705499 -680.276241483606</t>
  </si>
  <si>
    <t>-743.482242173567 392.994282339849 -658.086752128445</t>
  </si>
  <si>
    <t>-759.912198945568 414.296883838707 -359.295482270094</t>
  </si>
  <si>
    <t>-563.632863559797 330.501530790919 -238.557057450541</t>
  </si>
  <si>
    <t>-680.613369910876 206.08522626681 -680.906619362166</t>
  </si>
  <si>
    <t>-706.002768080524 69.575598355721 -663.083421671296</t>
  </si>
  <si>
    <t>-710.463890794795 21.3567117320727 -367.017687142314</t>
  </si>
  <si>
    <t>-491.683005804087 127.714400420775 -336.228471208892</t>
  </si>
  <si>
    <t>-642.024234774824 313.442919708901 -204.388980935338</t>
  </si>
  <si>
    <t>-633.830375768569 321.887748294139 211.925276948539</t>
  </si>
  <si>
    <t>-628.56710464966 328.933132980565 618.254666596769</t>
  </si>
  <si>
    <t>-479.751146501209 336.008015188965 678.568382295285</t>
  </si>
  <si>
    <t>-663.263261564747 154.071156414557 -200.890550285675</t>
  </si>
  <si>
    <t>-655.578098806996 157.674495975212 215.503440254234</t>
  </si>
  <si>
    <t>-652.686438445202 156.086201193363 621.777632175549</t>
  </si>
  <si>
    <t>-505.437713798763 124.934654927846 678.181470128785</t>
  </si>
  <si>
    <t>9763-20170724T151839.089211300.bin</t>
  </si>
  <si>
    <t>-653.224087875792 233.590692901429 -202.618602960709</t>
  </si>
  <si>
    <t>-669.943441751962 233.784430460594 -299.698089565006</t>
  </si>
  <si>
    <t>-679.705338366694 233.753737289097 -407.719927088621</t>
  </si>
  <si>
    <t>-685.037969693824 233.986667449817 -505.574385475097</t>
  </si>
  <si>
    <t>-686.89938450291 234.699938077795 -603.554165527079</t>
  </si>
  <si>
    <t>-685.885200791114 236.412267879412 -741.539723082844</t>
  </si>
  <si>
    <t>-653.176447068115 238.538559249074 -826.66678041624</t>
  </si>
  <si>
    <t>-691.395079949815 265.223473747663 -680.216365336398</t>
  </si>
  <si>
    <t>-744.035449233336 393.027903479785 -657.945694766493</t>
  </si>
  <si>
    <t>-760.102625428093 414.455987900699 -359.143651364057</t>
  </si>
  <si>
    <t>-563.917977819123 329.878276804483 -238.797501686604</t>
  </si>
  <si>
    <t>-681.271910942495 206.087299848027 -680.875839332923</t>
  </si>
  <si>
    <t>-706.776697839133 69.586293201859 -663.084130492981</t>
  </si>
  <si>
    <t>-711.189440799927 21.1161877070915 -367.058427607544</t>
  </si>
  <si>
    <t>-492.103784430035 126.910112234547 -336.495188087694</t>
  </si>
  <si>
    <t>-642.629718598627 313.2869522468 -204.355402548415</t>
  </si>
  <si>
    <t>-634.09713538197 321.786717167568 211.950871054185</t>
  </si>
  <si>
    <t>-628.542368665568 328.924930563858 618.266686430827</t>
  </si>
  <si>
    <t>-479.726698920533 336.011120813919 678.579872699508</t>
  </si>
  <si>
    <t>-663.783616014711 153.938251188591 -200.862403338077</t>
  </si>
  <si>
    <t>-655.838623638509 157.565383275142 215.526509076426</t>
  </si>
  <si>
    <t>-652.726287029858 156.070823673607 621.809723819419</t>
  </si>
  <si>
    <t>-505.479235927006 124.884671221937 678.198801057364</t>
  </si>
  <si>
    <t>9763-20170724T151839.153883800.bin</t>
  </si>
  <si>
    <t>-654.312338327305 233.287073706228 -202.585932709641</t>
  </si>
  <si>
    <t>-671.054341078324 233.491618062883 -299.661531742013</t>
  </si>
  <si>
    <t>-680.835168938423 233.504856364723 -407.681580964306</t>
  </si>
  <si>
    <t>-686.183676479692 233.790834671119 -505.535069082541</t>
  </si>
  <si>
    <t>-688.060604870555 234.56997071663 -603.514082254275</t>
  </si>
  <si>
    <t>-687.068592322414 236.388594902879 -741.49840544606</t>
  </si>
  <si>
    <t>-654.589238644333 238.58236006909 -826.711585294873</t>
  </si>
  <si>
    <t>-692.617282860464 265.144186740173 -680.15241834375</t>
  </si>
  <si>
    <t>-745.312868999946 392.907576861402 -657.77765049302</t>
  </si>
  <si>
    <t>-760.444910672384 414.945868763198 -358.971130345353</t>
  </si>
  <si>
    <t>-564.135004108153 329.885097681541 -239.170862344674</t>
  </si>
  <si>
    <t>-682.3968884726 206.025284886505 -680.858230328086</t>
  </si>
  <si>
    <t>-707.928324780227 69.5235403463971 -663.13888097342</t>
  </si>
  <si>
    <t>-712.402752891595 20.8936668787544 -367.140355642528</t>
  </si>
  <si>
    <t>-492.418567261516 125.056421642503 -337.440699441192</t>
  </si>
  <si>
    <t>-643.823603692848 312.936924457057 -204.312165710494</t>
  </si>
  <si>
    <t>-634.610187056012 321.588680301161 211.976565215781</t>
  </si>
  <si>
    <t>-628.449512565326 328.868822795019 618.247713797026</t>
  </si>
  <si>
    <t>-479.653671119861 336.081352936782 678.594848029572</t>
  </si>
  <si>
    <t>-664.799884099005 153.628368777385 -200.84266410065</t>
  </si>
  <si>
    <t>-656.224500257348 157.352935299105 215.532899679092</t>
  </si>
  <si>
    <t>-652.791687113968 156.062244059688 621.836066742706</t>
  </si>
  <si>
    <t>-505.547458792872 124.855765842693 678.221277291027</t>
  </si>
  <si>
    <t>9763-20170724T151839.192491200.bin</t>
  </si>
  <si>
    <t>-654.920942149783 233.150380201089 -202.583933108146</t>
  </si>
  <si>
    <t>-671.677532643536 233.359605007038 -299.656937407863</t>
  </si>
  <si>
    <t>-681.462726302564 233.38995155095 -407.676763003613</t>
  </si>
  <si>
    <t>-686.810972890112 233.696579300562 -505.530153432881</t>
  </si>
  <si>
    <t>-688.683710937316 234.502389394067 -603.508864567529</t>
  </si>
  <si>
    <t>-687.682087141047 236.364977181501 -741.492764131243</t>
  </si>
  <si>
    <t>-655.44744226922 238.571896892847 -826.798391654311</t>
  </si>
  <si>
    <t>-693.26951192449 265.094990122623 -680.138323519697</t>
  </si>
  <si>
    <t>-746.092874417276 392.802035852619 -657.747940862911</t>
  </si>
  <si>
    <t>-760.786925425904 415.009277988018 -358.932014888921</t>
  </si>
  <si>
    <t>-564.32142119662 330.046082179318 -239.31782819483</t>
  </si>
  <si>
    <t>-682.980140305316 205.988417245685 -680.861508456038</t>
  </si>
  <si>
    <t>-708.435807151634 69.4709126811101 -663.152730255982</t>
  </si>
  <si>
    <t>-712.986331593858 20.7610680814705 -367.168531738592</t>
  </si>
  <si>
    <t>-492.552166740728 124.11338988052 -337.977853156533</t>
  </si>
  <si>
    <t>-644.512068642326 312.819852951717 -204.297469181084</t>
  </si>
  <si>
    <t>-634.850756265955 321.506417977345 211.980320631821</t>
  </si>
  <si>
    <t>-628.410229570949 328.850856865451 618.244572842632</t>
  </si>
  <si>
    <t>-479.623200432941 336.13664894427 678.60450070926</t>
  </si>
  <si>
    <t>-665.361585188257 153.493071605415 -200.840565857664</t>
  </si>
  <si>
    <t>-656.445938671149 157.217697050087 215.527841382366</t>
  </si>
  <si>
    <t>-652.842370490426 156.002818066565 621.837669564714</t>
  </si>
  <si>
    <t>-505.60472771966 124.770797312784 678.225944493496</t>
  </si>
  <si>
    <t>9763-20170724T151839.258236000.bin</t>
  </si>
  <si>
    <t>-656.132264841353 232.995274871166 -202.58895284295</t>
  </si>
  <si>
    <t>-672.928484098745 233.197486628655 -299.655086331054</t>
  </si>
  <si>
    <t>-682.727115733298 233.25606827124 -407.67354329661</t>
  </si>
  <si>
    <t>-688.076712602238 233.604061870424 -505.526918926064</t>
  </si>
  <si>
    <t>-689.940979945397 234.467657920641 -603.505259651074</t>
  </si>
  <si>
    <t>-688.918020648162 236.42960455458 -741.487565233486</t>
  </si>
  <si>
    <t>-657.677480291888 238.625727522707 -827.162612344772</t>
  </si>
  <si>
    <t>-694.596582922401 265.101070691855 -680.114215599915</t>
  </si>
  <si>
    <t>-747.791029902178 392.6384704093 -657.677157057617</t>
  </si>
  <si>
    <t>-761.777345776674 414.752901044644 -358.820405529477</t>
  </si>
  <si>
    <t>-565.137385671643 329.823358692631 -239.469289110879</t>
  </si>
  <si>
    <t>-684.143828270074 206.023592528337 -680.876564361088</t>
  </si>
  <si>
    <t>-709.373361543248 69.4574982899667 -663.20028187194</t>
  </si>
  <si>
    <t>-714.126475733949 20.9905858347968 -367.179257977755</t>
  </si>
  <si>
    <t>-492.793297562551 122.602706704357 -338.690438068198</t>
  </si>
  <si>
    <t>-645.916469804232 312.679028123601 -204.275197915983</t>
  </si>
  <si>
    <t>-635.402276641291 321.412947115314 211.980950427073</t>
  </si>
  <si>
    <t>-628.321194691486 328.783932371864 618.227318875649</t>
  </si>
  <si>
    <t>-479.555466301858 336.283314078539 678.613726864073</t>
  </si>
  <si>
    <t>-666.377173304488 153.353382787448 -200.85512283672</t>
  </si>
  <si>
    <t>-656.926292236294 157.018572503555 215.502019815608</t>
  </si>
  <si>
    <t>-652.912460738433 155.943229040696 621.814365174426</t>
  </si>
  <si>
    <t>-505.653503533158 124.817304627271 678.205660607684</t>
  </si>
  <si>
    <t>9763-20170724T151839.292325300.bin</t>
  </si>
  <si>
    <t>-656.751051216065 232.993894868605 -202.60297412293</t>
  </si>
  <si>
    <t>-673.556057675616 233.196416968915 -299.667586328976</t>
  </si>
  <si>
    <t>-683.364002367603 233.273343994465 -407.685188275218</t>
  </si>
  <si>
    <t>-688.72263042392 233.64570104208 -505.53786564885</t>
  </si>
  <si>
    <t>-690.597110258124 234.541656135263 -603.515906392778</t>
  </si>
  <si>
    <t>-689.590237880353 236.558165417897 -741.497515679059</t>
  </si>
  <si>
    <t>-659.016542806217 238.728214130171 -827.413513785963</t>
  </si>
  <si>
    <t>-695.306644960892 265.197430668239 -680.112527429084</t>
  </si>
  <si>
    <t>-748.703681506069 392.644637631014 -657.637353347673</t>
  </si>
  <si>
    <t>-762.451423733637 414.609770837364 -358.758658001813</t>
  </si>
  <si>
    <t>-565.854921037643 329.484515508899 -239.475287070483</t>
  </si>
  <si>
    <t>-684.76394004462 206.136303501494 -680.898700511693</t>
  </si>
  <si>
    <t>-709.828668816101 69.5297303010993 -663.267997026614</t>
  </si>
  <si>
    <t>-714.719361076688 21.2429141597245 -367.219926869336</t>
  </si>
  <si>
    <t>-493.119691995902 122.310043035375 -338.864690340833</t>
  </si>
  <si>
    <t>-646.625009848424 312.683240626037 -204.2760784695</t>
  </si>
  <si>
    <t>-635.658599923591 321.38865762796 211.969026619107</t>
  </si>
  <si>
    <t>-628.277873889409 328.765270752813 618.21178224341</t>
  </si>
  <si>
    <t>-479.522963843771 336.359132330508 678.612950972203</t>
  </si>
  <si>
    <t>-666.897982551194 153.326289053352 -200.874322484069</t>
  </si>
  <si>
    <t>-657.221332081628 156.959029640864 215.4779226415</t>
  </si>
  <si>
    <t>-652.941620241428 155.911961445113 621.799599479996</t>
  </si>
  <si>
    <t>-505.667753902321 124.867674735063 678.196968039322</t>
  </si>
  <si>
    <t>9763-20170724T151839.356160300.bin</t>
  </si>
  <si>
    <t>-658.191407426007 233.129042173593 -202.634689507966</t>
  </si>
  <si>
    <t>-675.024387620686 233.331042984196 -299.694523900618</t>
  </si>
  <si>
    <t>-684.848570537167 233.449699446775 -407.710561161537</t>
  </si>
  <si>
    <t>-690.217790444522 233.878532738811 -505.562414421963</t>
  </si>
  <si>
    <t>-692.100017951848 234.850925327188 -603.539484646522</t>
  </si>
  <si>
    <t>-691.102431780035 236.996570163583 -741.519279049435</t>
  </si>
  <si>
    <t>-661.963315393257 239.064163532066 -827.93478491786</t>
  </si>
  <si>
    <t>-696.886249415883 265.565529042043 -680.107859821879</t>
  </si>
  <si>
    <t>-750.619422106433 392.857994006698 -657.551184891134</t>
  </si>
  <si>
    <t>-764.215060806006 414.395224443376 -358.634369456097</t>
  </si>
  <si>
    <t>-567.720581856329 328.766906944044 -239.543105037449</t>
  </si>
  <si>
    <t>-686.200527819052 206.530810810628 -680.948669606857</t>
  </si>
  <si>
    <t>-711.021688331403 69.8689449320459 -663.423971741745</t>
  </si>
  <si>
    <t>-715.890356134603 21.5829624777321 -367.375347532985</t>
  </si>
  <si>
    <t>-494.111382388093 122.258268960198 -339.027807409267</t>
  </si>
  <si>
    <t>-648.150858260338 312.797461856507 -204.283036171822</t>
  </si>
  <si>
    <t>-636.216086043372 321.390019888404 211.937737583765</t>
  </si>
  <si>
    <t>-628.209509099348 328.754944864114 618.175266762336</t>
  </si>
  <si>
    <t>-479.470272413206 336.438552513071 678.60379501019</t>
  </si>
  <si>
    <t>-668.321450731573 153.436844268278 -200.898574580852</t>
  </si>
  <si>
    <t>-657.874242903232 156.852644006136 215.436898066614</t>
  </si>
  <si>
    <t>-653.003156796778 155.871346708364 621.75571674152</t>
  </si>
  <si>
    <t>-505.705469986682 124.940696026472 678.15330655506</t>
  </si>
  <si>
    <t>9763-20170724T151839.389243900.bin</t>
  </si>
  <si>
    <t>-659.135657406762 233.174971667056 -202.642586280908</t>
  </si>
  <si>
    <t>-675.973563873582 233.381556219315 -299.701627349694</t>
  </si>
  <si>
    <t>-685.788965739077 233.514176452404 -407.718373419317</t>
  </si>
  <si>
    <t>-691.144956275374 233.960794873885 -505.571000939838</t>
  </si>
  <si>
    <t>-693.009094931449 234.956975878318 -603.54818433097</t>
  </si>
  <si>
    <t>-691.981388369894 237.143341665896 -741.526970774221</t>
  </si>
  <si>
    <t>-663.531724828945 239.116653523216 -828.174130439499</t>
  </si>
  <si>
    <t>-697.808200741454 265.688764343565 -680.108709568264</t>
  </si>
  <si>
    <t>-751.659682098309 392.92969961425 -657.540777990377</t>
  </si>
  <si>
    <t>-765.228934576043 414.541212438316 -358.628164126166</t>
  </si>
  <si>
    <t>-568.927846029394 328.83095857435 -239.277242910262</t>
  </si>
  <si>
    <t>-687.063151506981 206.664893654706 -680.963953155115</t>
  </si>
  <si>
    <t>-711.789620843287 69.986278062923 -663.457427781794</t>
  </si>
  <si>
    <t>-716.609246633113 21.6173034690325 -367.421564585336</t>
  </si>
  <si>
    <t>-494.955428434687 122.56877311066 -339.077492598909</t>
  </si>
  <si>
    <t>-649.036993139561 312.854792093594 -204.281756918803</t>
  </si>
  <si>
    <t>-636.612084311622 321.409436072717 211.925473254718</t>
  </si>
  <si>
    <t>-628.190701555425 328.773909575429 618.163165578043</t>
  </si>
  <si>
    <t>-479.452697645245 336.420297194622 678.599405579607</t>
  </si>
  <si>
    <t>-669.383546774037 153.405660653162 -200.906824439514</t>
  </si>
  <si>
    <t>-658.237032866579 156.848349766918 215.410276255161</t>
  </si>
  <si>
    <t>-653.025493500016 155.878094933078 621.729735191203</t>
  </si>
  <si>
    <t>-505.705597502 125.035023889965 678.117238532657</t>
  </si>
  <si>
    <t>9763-20170724T151839.456261700.bin</t>
  </si>
  <si>
    <t>-661.607746273449 232.562697800442 -202.65769705791</t>
  </si>
  <si>
    <t>-678.410664972545 232.742050652072 -299.722794052284</t>
  </si>
  <si>
    <t>-688.198097478028 232.829909237716 -407.742234876768</t>
  </si>
  <si>
    <t>-693.532623377568 233.230940948947 -505.596087907806</t>
  </si>
  <si>
    <t>-695.378971569164 234.176723364985 -603.57412877505</t>
  </si>
  <si>
    <t>-694.329901347626 236.287911378776 -741.554025723098</t>
  </si>
  <si>
    <t>-667.012790350446 238.018276124915 -828.569996630661</t>
  </si>
  <si>
    <t>-700.194422487427 264.861701802539 -680.152489123149</t>
  </si>
  <si>
    <t>-754.243887708445 392.042678036342 -657.732445468297</t>
  </si>
  <si>
    <t>-767.719856349471 414.043521258828 -358.843836252993</t>
  </si>
  <si>
    <t>-572.16960901598 327.665864187181 -238.743934538751</t>
  </si>
  <si>
    <t>-689.392803069652 205.847785738554 -680.973298079077</t>
  </si>
  <si>
    <t>-713.922804236442 69.153506715061 -663.337023419389</t>
  </si>
  <si>
    <t>-718.432425194579 21.0145362087119 -367.258838329748</t>
  </si>
  <si>
    <t>-496.893755194467 122.306091683367 -339.229140806641</t>
  </si>
  <si>
    <t>-651.202208229847 312.678449962869 -204.300455322758</t>
  </si>
  <si>
    <t>-637.818141490286 321.072307722079 211.880269716733</t>
  </si>
  <si>
    <t>-628.175208277617 328.840084801593 618.112189711956</t>
  </si>
  <si>
    <t>-479.439792472346 336.333807907391 678.573937999722</t>
  </si>
  <si>
    <t>-672.141211815277 152.13204764108 -200.917865429032</t>
  </si>
  <si>
    <t>-659.162828385282 157.169178281161 215.329870643086</t>
  </si>
  <si>
    <t>-653.058500377109 155.552597938137 621.735085198626</t>
  </si>
  <si>
    <t>-505.687964181257 125.14548912793 678.226994797791</t>
  </si>
  <si>
    <t>9763-20170724T151839.490351700.bin</t>
  </si>
  <si>
    <t>-663.198118430035 231.919149925302 -202.62025927102</t>
  </si>
  <si>
    <t>-679.975201214388 232.077716245069 -299.689844660015</t>
  </si>
  <si>
    <t>-689.724106924792 232.120961626679 -407.712902581352</t>
  </si>
  <si>
    <t>-695.018880831344 232.472875123829 -505.569022641294</t>
  </si>
  <si>
    <t>-696.819965191093 233.360817473901 -603.548454946996</t>
  </si>
  <si>
    <t>-695.700863396002 235.38107713282 -741.529190115866</t>
  </si>
  <si>
    <t>-668.779065557956 236.937333060003 -828.671637732602</t>
  </si>
  <si>
    <t>-701.576721721346 263.999020217203 -680.149228208575</t>
  </si>
  <si>
    <t>-755.639729224517 391.204864373266 -657.835127317299</t>
  </si>
  <si>
    <t>-769.142378920222 413.218258590386 -358.948702363939</t>
  </si>
  <si>
    <t>-573.931369836754 326.526786254432 -238.523405370243</t>
  </si>
  <si>
    <t>-690.814325236754 204.977286550992 -680.926201092101</t>
  </si>
  <si>
    <t>-715.376903924969 68.3040953467082 -663.183005284983</t>
  </si>
  <si>
    <t>-719.599026826276 20.4673298189289 -367.051622870263</t>
  </si>
  <si>
    <t>-497.966929825323 121.614360457725 -339.239999479089</t>
  </si>
  <si>
    <t>-652.618039502162 312.383189728747 -204.287332298672</t>
  </si>
  <si>
    <t>-638.675048964967 320.752883478127 211.875552085316</t>
  </si>
  <si>
    <t>-628.180242949418 328.852216973675 618.079447093348</t>
  </si>
  <si>
    <t>-479.449782774285 336.219148764672 678.568972575642</t>
  </si>
  <si>
    <t>-673.906359728221 151.212702072776 -200.824518855464</t>
  </si>
  <si>
    <t>-659.672295387574 157.379370584294 215.367008202103</t>
  </si>
  <si>
    <t>-653.01435182548 155.530720360708 621.765156451044</t>
  </si>
  <si>
    <t>-505.614070864532 125.375247418139 678.31432281465</t>
  </si>
  <si>
    <t>9763-20170724T151839.553531500.bin</t>
  </si>
  <si>
    <t>-667.619145309231 230.51541806696 -202.507567215191</t>
  </si>
  <si>
    <t>-684.383860582526 230.547652393497 -299.579449049985</t>
  </si>
  <si>
    <t>-693.988312811505 230.482539533052 -407.615294668772</t>
  </si>
  <si>
    <t>-699.100979728818 230.752444807069 -505.481518511093</t>
  </si>
  <si>
    <t>-700.669329117139 231.576032167628 -603.465435026549</t>
  </si>
  <si>
    <t>-699.170086714212 233.526141950548 -741.44356772274</t>
  </si>
  <si>
    <t>-672.747383710264 234.718906611913 -828.744317836567</t>
  </si>
  <si>
    <t>-705.187977772275 262.180087845547 -680.094221196918</t>
  </si>
  <si>
    <t>-759.260659992156 389.404078786872 -657.983534698593</t>
  </si>
  <si>
    <t>-772.603851593079 410.752437700402 -359.041728323352</t>
  </si>
  <si>
    <t>-577.383324371009 324.758202761184 -238.132842268232</t>
  </si>
  <si>
    <t>-694.477602557358 203.148230711411 -680.812192772106</t>
  </si>
  <si>
    <t>-719.168322392056 66.5212127651084 -662.853906638388</t>
  </si>
  <si>
    <t>-723.475548385835 19.409095870845 -366.607484391529</t>
  </si>
  <si>
    <t>-501.577310376455 120.044773018508 -339.063919532934</t>
  </si>
  <si>
    <t>-656.367757800299 311.643173232919 -204.302148437768</t>
  </si>
  <si>
    <t>-641.172474759846 320.09463044975 211.815256623502</t>
  </si>
  <si>
    <t>-628.100620616504 328.716997637409 617.926796538602</t>
  </si>
  <si>
    <t>-479.42054024153 335.713553412414 678.583905447409</t>
  </si>
  <si>
    <t>-679.039405998094 149.343935464758 -200.59098410086</t>
  </si>
  <si>
    <t>-660.323470240676 158.334401117452 215.371609617313</t>
  </si>
  <si>
    <t>-652.900402289112 156.292697096623 621.688950982762</t>
  </si>
  <si>
    <t>-505.314860317469 126.8950585182 678.153837869896</t>
  </si>
  <si>
    <t>9763-20170724T151839.589633500.bin</t>
  </si>
  <si>
    <t>-670.252666598194 230.435673301452 -202.472856570931</t>
  </si>
  <si>
    <t>-686.944665840063 230.43179526717 -299.557271824839</t>
  </si>
  <si>
    <t>-696.40549216695 230.31459560591 -407.605783759504</t>
  </si>
  <si>
    <t>-701.362334504842 230.533810938956 -505.480124842635</t>
  </si>
  <si>
    <t>-702.748611366938 231.303977848149 -603.467266594962</t>
  </si>
  <si>
    <t>-700.965161404319 233.176798923933 -741.443058021325</t>
  </si>
  <si>
    <t>-674.685175540335 234.207378066726 -828.788866010556</t>
  </si>
  <si>
    <t>-707.095880448475 261.867643813164 -680.122070349728</t>
  </si>
  <si>
    <t>-761.185168074235 389.102619078509 -658.138873261194</t>
  </si>
  <si>
    <t>-774.422084420581 409.989134080916 -359.159815756481</t>
  </si>
  <si>
    <t>-578.913819094533 324.828415701701 -238.125978618106</t>
  </si>
  <si>
    <t>-696.411088436002 202.830425286118 -680.785379572217</t>
  </si>
  <si>
    <t>-721.198222444675 66.223151138722 -662.732326246471</t>
  </si>
  <si>
    <t>-725.846321377848 19.7355500352883 -366.392471384469</t>
  </si>
  <si>
    <t>-503.796908013127 120.025299205191 -338.805302138844</t>
  </si>
  <si>
    <t>-658.781520536299 311.766458066411 -204.303837337775</t>
  </si>
  <si>
    <t>-642.593257703642 319.977313422524 211.780926009509</t>
  </si>
  <si>
    <t>-628.112540258542 328.787581656856 617.850287425497</t>
  </si>
  <si>
    <t>-479.44729141368 335.400907212925 678.586632705467</t>
  </si>
  <si>
    <t>-681.905357616484 149.473269959597 -200.49265399595</t>
  </si>
  <si>
    <t>-660.203390150989 158.815481176633 215.317090794998</t>
  </si>
  <si>
    <t>-652.865110706213 156.614252211129 621.636058355935</t>
  </si>
  <si>
    <t>-505.170871367016 127.674322757591 678.053177302499</t>
  </si>
  <si>
    <t>9763-20170724T151839.658474300.bin</t>
  </si>
  <si>
    <t>-675.526389349478 231.391045228325 -202.399628435966</t>
  </si>
  <si>
    <t>-692.081886634055 231.349481524675 -299.507320220519</t>
  </si>
  <si>
    <t>-701.205147102555 231.102051270953 -407.584608218084</t>
  </si>
  <si>
    <t>-705.77798290479 231.171868550068 -505.477883892158</t>
  </si>
  <si>
    <t>-706.699351446943 231.763681331163 -603.471785067038</t>
  </si>
  <si>
    <t>-704.174312582895 233.357497590799 -741.439554107266</t>
  </si>
  <si>
    <t>-677.999037861059 234.083422843067 -828.819839528466</t>
  </si>
  <si>
    <t>-710.621555031998 262.174533209843 -680.210286743201</t>
  </si>
  <si>
    <t>-765.035140279206 389.375884064055 -658.733107341046</t>
  </si>
  <si>
    <t>-778.13911210498 409.083568019279 -359.668093714743</t>
  </si>
  <si>
    <t>-581.879808891915 325.361070604971 -238.846625760222</t>
  </si>
  <si>
    <t>-699.95932978306 203.131543207393 -680.697214388363</t>
  </si>
  <si>
    <t>-724.802995556186 66.5872983576512 -662.339737663414</t>
  </si>
  <si>
    <t>-730.842295459429 20.9020840204403 -365.900238112643</t>
  </si>
  <si>
    <t>-508.653005280207 120.78025806309 -337.949185170209</t>
  </si>
  <si>
    <t>-663.96403837332 312.43635008807 -204.223344771309</t>
  </si>
  <si>
    <t>-645.357846496624 320.197837227529 211.76893158711</t>
  </si>
  <si>
    <t>-628.152823497426 328.806204804492 617.714496763769</t>
  </si>
  <si>
    <t>-479.520102963651 334.902833048166 678.584473101511</t>
  </si>
  <si>
    <t>-686.985254005692 150.606929854675 -200.35999141775</t>
  </si>
  <si>
    <t>-660.386894235227 159.313986693288 215.179041613357</t>
  </si>
  <si>
    <t>-652.852712723126 156.921921974784 621.511095237098</t>
  </si>
  <si>
    <t>-504.988611835453 128.568700078597 677.780977295996</t>
  </si>
  <si>
    <t>9763-20170724T151839.694571400.bin</t>
  </si>
  <si>
    <t>-678.199188375377 231.797287442932 -202.355860359008</t>
  </si>
  <si>
    <t>-694.590850830968 231.681011839339 -299.491339472821</t>
  </si>
  <si>
    <t>-703.470497731633 231.33059223021 -407.588615477567</t>
  </si>
  <si>
    <t>-707.797188405521 231.299482270457 -505.493159824611</t>
  </si>
  <si>
    <t>-708.445999388801 231.783011942971 -603.489787247157</t>
  </si>
  <si>
    <t>-705.509029660579 233.216612051286 -741.45105576194</t>
  </si>
  <si>
    <t>-679.308609864898 233.809084216212 -828.824807770694</t>
  </si>
  <si>
    <t>-712.148635267272 262.102971171239 -680.275039504789</t>
  </si>
  <si>
    <t>-766.783951266204 389.242133704042 -659.079385284801</t>
  </si>
  <si>
    <t>-779.642475145617 408.703836810692 -359.987741985957</t>
  </si>
  <si>
    <t>-582.874998471762 325.780209707785 -239.442091770932</t>
  </si>
  <si>
    <t>-701.465871991767 203.062874841149 -680.661222897348</t>
  </si>
  <si>
    <t>-726.272016636934 66.5342900677656 -662.119479826707</t>
  </si>
  <si>
    <t>-733.050245741758 21.1620463215606 -365.64799408982</t>
  </si>
  <si>
    <t>-510.828804394295 120.893764971644 -337.43057798639</t>
  </si>
  <si>
    <t>-666.648186682472 312.647899479634 -204.224643697313</t>
  </si>
  <si>
    <t>-646.582771447081 320.392390555532 211.700106056038</t>
  </si>
  <si>
    <t>-628.078811693989 328.750082470082 617.531895111143</t>
  </si>
  <si>
    <t>-479.505368507743 334.632295827893 678.567390232995</t>
  </si>
  <si>
    <t>-689.52885243012 150.899097881749 -200.358334000494</t>
  </si>
  <si>
    <t>-661.074105038844 159.392797523755 215.062118902209</t>
  </si>
  <si>
    <t>-652.978296599823 156.92332071795 621.4006371948</t>
  </si>
  <si>
    <t>-505.012980841578 128.688613367824 677.463733253004</t>
  </si>
  <si>
    <t>9763-20170724T151839.755736100.bin</t>
  </si>
  <si>
    <t>-684.071927724279 232.417748267918 -202.401303292497</t>
  </si>
  <si>
    <t>-699.970727362085 232.125854117909 -299.618260648723</t>
  </si>
  <si>
    <t>-708.186970121552 231.585425070232 -407.767251273453</t>
  </si>
  <si>
    <t>-711.866887106371 231.387876171259 -505.697907586352</t>
  </si>
  <si>
    <t>-711.822705199388 231.712387495957 -603.697396003615</t>
  </si>
  <si>
    <t>-707.862345854738 232.931872734767 -741.635193199425</t>
  </si>
  <si>
    <t>-681.446752861383 233.32815518608 -828.945330100007</t>
  </si>
  <si>
    <t>-715.000599367678 261.904906686744 -680.556519900971</t>
  </si>
  <si>
    <t>-770.116877324648 388.923979348146 -659.883856727498</t>
  </si>
  <si>
    <t>-783.003940838905 408.054177217012 -360.771882742347</t>
  </si>
  <si>
    <t>-585.546739219789 325.502868800387 -241.101739256445</t>
  </si>
  <si>
    <t>-704.225276482114 202.880773018089 -680.768920196705</t>
  </si>
  <si>
    <t>-728.871398189233 66.3601042547928 -661.922133103049</t>
  </si>
  <si>
    <t>-737.302093756804 22.2399059020549 -365.303978108965</t>
  </si>
  <si>
    <t>-514.982466557683 121.564615475904 -336.432008006172</t>
  </si>
  <si>
    <t>-672.756120645721 313.32720888263 -204.293483717933</t>
  </si>
  <si>
    <t>-648.254601098381 320.645743742426 211.401251457128</t>
  </si>
  <si>
    <t>-627.927689184639 328.733762942611 617.193191076607</t>
  </si>
  <si>
    <t>-479.455768410368 333.973797429164 678.533440378066</t>
  </si>
  <si>
    <t>-695.321013500774 151.44890677549 -200.350741515831</t>
  </si>
  <si>
    <t>-663.109226523874 159.391550615439 214.806213113305</t>
  </si>
  <si>
    <t>-653.437036915854 156.666983645954 621.130483867833</t>
  </si>
  <si>
    <t>-505.151323557178 128.660235156608 676.456536711188</t>
  </si>
  <si>
    <t>9763-20170724T151839.791836000.bin</t>
  </si>
  <si>
    <t>-687.317343027713 232.843017118682 -202.410505583628</t>
  </si>
  <si>
    <t>-702.85937737189 232.46096940932 -299.684890283513</t>
  </si>
  <si>
    <t>-710.628348771923 231.838332565469 -407.866501974623</t>
  </si>
  <si>
    <t>-713.883814366743 231.575653993013 -505.81211024827</t>
  </si>
  <si>
    <t>-713.396081891726 231.845390046698 -603.810487591609</t>
  </si>
  <si>
    <t>-708.792121636073 233.000476237469 -741.728759711914</t>
  </si>
  <si>
    <t>-682.1942393442 233.329707541637 -828.983882799241</t>
  </si>
  <si>
    <t>-716.241827176433 261.997187987865 -680.698550672462</t>
  </si>
  <si>
    <t>-771.648775725713 388.940393413919 -660.322019544372</t>
  </si>
  <si>
    <t>-785.053306180391 407.876053581928 -361.22044816267</t>
  </si>
  <si>
    <t>-587.18508078576 325.981107709715 -241.778501420035</t>
  </si>
  <si>
    <t>-705.412586432814 202.982605672906 -680.831328966069</t>
  </si>
  <si>
    <t>-730.020328258196 66.4716772586205 -661.872003541559</t>
  </si>
  <si>
    <t>-739.307467433693 22.9705448717509 -365.188085507745</t>
  </si>
  <si>
    <t>-516.95874882807 122.113433115818 -335.917925946535</t>
  </si>
  <si>
    <t>-676.08001754756 313.766995918955 -204.299320639171</t>
  </si>
  <si>
    <t>-648.86836323082 320.869071941989 211.230583627624</t>
  </si>
  <si>
    <t>-627.859529157911 328.8124351062 616.95701954092</t>
  </si>
  <si>
    <t>-479.45167922128 333.527988642602 678.494622844026</t>
  </si>
  <si>
    <t>-698.516865779162 151.924570316307 -200.302181871448</t>
  </si>
  <si>
    <t>-664.051735724505 159.339780567489 214.683591024247</t>
  </si>
  <si>
    <t>-653.675102764566 156.559948370937 620.977318512999</t>
  </si>
  <si>
    <t>-505.212136585339 128.664974577691 675.882868439167</t>
  </si>
  <si>
    <t>9763-20170724T151839.856021500.bin</t>
  </si>
  <si>
    <t>-693.633851571497 233.831437437423 -202.434885266616</t>
  </si>
  <si>
    <t>-708.132536847918 233.268408150793 -299.869354863792</t>
  </si>
  <si>
    <t>-714.726666082051 232.516058772527 -408.128133125394</t>
  </si>
  <si>
    <t>-716.915569455097 232.165451703169 -506.102998502223</t>
  </si>
  <si>
    <t>-715.359651721829 232.377565312692 -604.090498811017</t>
  </si>
  <si>
    <t>-709.253135461001 233.48355880341 -741.950845544862</t>
  </si>
  <si>
    <t>-682.220457212384 233.717201521706 -829.072332742707</t>
  </si>
  <si>
    <t>-717.387780296179 262.498122748884 -681.016632013809</t>
  </si>
  <si>
    <t>-773.315811551393 389.314083095386 -661.245209433325</t>
  </si>
  <si>
    <t>-788.72324528008 407.793125326255 -362.211443428928</t>
  </si>
  <si>
    <t>-590.233834311398 326.475790052171 -243.407289768702</t>
  </si>
  <si>
    <t>-706.51702148265 203.491129393609 -681.008460902442</t>
  </si>
  <si>
    <t>-731.139157755248 67.0188592758234 -661.820242199239</t>
  </si>
  <si>
    <t>-742.525345817697 24.6674892415197 -365.043029234851</t>
  </si>
  <si>
    <t>-520.101563007481 123.402952815904 -334.976744905977</t>
  </si>
  <si>
    <t>-682.285038673203 314.402783162113 -204.426506837487</t>
  </si>
  <si>
    <t>-650.045895601407 321.480805684241 210.744001432919</t>
  </si>
  <si>
    <t>-627.723482778756 329.099479342373 616.437557463275</t>
  </si>
  <si>
    <t>-479.447833507963 332.81890078286 678.360861223939</t>
  </si>
  <si>
    <t>-704.78889290129 153.26516938709 -200.339279110086</t>
  </si>
  <si>
    <t>-665.947828559223 159.159854670367 214.284206676748</t>
  </si>
  <si>
    <t>-654.338759165587 156.50658606025 620.557621400843</t>
  </si>
  <si>
    <t>-505.420113892512 128.702465703032 674.26207476559</t>
  </si>
  <si>
    <t>9763-20170724T151839.889113600.bin</t>
  </si>
  <si>
    <t>-696.390846710321 234.331383237977 -202.537690976552</t>
  </si>
  <si>
    <t>-710.318980043185 233.691044368703 -300.054782517735</t>
  </si>
  <si>
    <t>-716.284065574278 232.895905487724 -408.34983027463</t>
  </si>
  <si>
    <t>-717.90736607951 232.523918790984 -506.335628974769</t>
  </si>
  <si>
    <t>-715.790598779326 232.73160659583 -604.312562148677</t>
  </si>
  <si>
    <t>-708.90106698273 233.849498600574 -742.135926021851</t>
  </si>
  <si>
    <t>-681.618291255235 234.033926517353 -829.179668354641</t>
  </si>
  <si>
    <t>-717.385021603966 262.858271887635 -681.246546160787</t>
  </si>
  <si>
    <t>-773.5150206975 389.624649965071 -661.736143185216</t>
  </si>
  <si>
    <t>-790.234243517683 408.023523176025 -362.76808921288</t>
  </si>
  <si>
    <t>-591.471724363749 326.953153274984 -244.252032674052</t>
  </si>
  <si>
    <t>-706.507863705746 203.852409578759 -681.181445478254</t>
  </si>
  <si>
    <t>-731.182261735965 67.3995314238091 -661.914288984378</t>
  </si>
  <si>
    <t>-743.796909095013 25.6032450420948 -365.10806796745</t>
  </si>
  <si>
    <t>-521.28661525814 123.995451932533 -334.560775643679</t>
  </si>
  <si>
    <t>-684.990424056144 314.675449893674 -204.554341199711</t>
  </si>
  <si>
    <t>-650.856813643753 321.845522358033 210.463112091893</t>
  </si>
  <si>
    <t>-627.701673088422 329.420989646425 616.115681747718</t>
  </si>
  <si>
    <t>-479.490944583954 332.438653613601 678.232304601268</t>
  </si>
  <si>
    <t>-707.524589356654 153.991836803365 -200.477565120552</t>
  </si>
  <si>
    <t>-667.162080052583 158.91836872672 214.013240924284</t>
  </si>
  <si>
    <t>-654.866257286183 156.495242670011 620.281110184415</t>
  </si>
  <si>
    <t>-505.627905134893 128.658648240363 673.073478463862</t>
  </si>
  <si>
    <t>9763-20170724T151839.954287200.bin</t>
  </si>
  <si>
    <t>-700.917339155512 235.014189410102 -202.975209429176</t>
  </si>
  <si>
    <t>-713.644949272682 234.286438103172 -300.655641448134</t>
  </si>
  <si>
    <t>-718.341028922359 233.45534196511 -409.012725155806</t>
  </si>
  <si>
    <t>-718.844396456161 233.074537365341 -507.010684151319</t>
  </si>
  <si>
    <t>-715.637655829492 233.296400520958 -604.958117021839</t>
  </si>
  <si>
    <t>-707.247864678893 234.457810348831 -742.69787878079</t>
  </si>
  <si>
    <t>-679.42428752233 234.563358508414 -829.57043344219</t>
  </si>
  <si>
    <t>-716.3974725641 263.446719997786 -681.895450559713</t>
  </si>
  <si>
    <t>-772.855565632505 390.128886483877 -662.848400440146</t>
  </si>
  <si>
    <t>-791.82174263995 408.668650331541 -364.023120777304</t>
  </si>
  <si>
    <t>-592.846604398533 327.441728930841 -245.971844693315</t>
  </si>
  <si>
    <t>-705.515329896276 204.442056016976 -681.730242579728</t>
  </si>
  <si>
    <t>-730.303855176043 68.0194117909095 -662.379685433535</t>
  </si>
  <si>
    <t>-745.522673335424 27.2801609111548 -365.548592585439</t>
  </si>
  <si>
    <t>-522.831265047388 124.91095262485 -333.898085457268</t>
  </si>
  <si>
    <t>-689.469291151873 315.033744173309 -204.965014223672</t>
  </si>
  <si>
    <t>-652.444735511027 322.591404255266 209.797695004651</t>
  </si>
  <si>
    <t>-627.55958494519 330.304159172985 615.330098633327</t>
  </si>
  <si>
    <t>-479.517234072599 332.110102063311 677.893634673903</t>
  </si>
  <si>
    <t>-712.209529038877 155.03210045488 -200.950468094975</t>
  </si>
  <si>
    <t>-670.003871925542 158.614166231872 213.370507200384</t>
  </si>
  <si>
    <t>-655.976811860821 156.728046101852 619.591026915934</t>
  </si>
  <si>
    <t>-506.046429280951 128.754783821963 670.309652922918</t>
  </si>
  <si>
    <t>9763-20170724T151839.988380700.bin</t>
  </si>
  <si>
    <t>-702.842455923908 235.566421499335 -203.271654573652</t>
  </si>
  <si>
    <t>-715.116230586571 234.851205391398 -301.010219968122</t>
  </si>
  <si>
    <t>-719.303471888184 234.04765307267 -409.388444139656</t>
  </si>
  <si>
    <t>-719.345115925946 233.697225760632 -507.387883649025</t>
  </si>
  <si>
    <t>-715.675649279751 233.955665537374 -605.318778410777</t>
  </si>
  <si>
    <t>-706.634274986583 235.175015562431 -743.016866902957</t>
  </si>
  <si>
    <t>-678.559053843921 235.249149973313 -829.808377685136</t>
  </si>
  <si>
    <t>-716.069392360218 264.138823893562 -682.246124175206</t>
  </si>
  <si>
    <t>-772.621966935971 390.804211582431 -663.365683565717</t>
  </si>
  <si>
    <t>-792.574301640247 409.42816234768 -364.609777202629</t>
  </si>
  <si>
    <t>-593.517941138515 328.285423200062 -246.637680444842</t>
  </si>
  <si>
    <t>-705.192256527881 205.133218794247 -682.05444932003</t>
  </si>
  <si>
    <t>-729.998801571444 68.7232692096748 -662.677059111343</t>
  </si>
  <si>
    <t>-746.494313359232 28.4677266310671 -365.848229802975</t>
  </si>
  <si>
    <t>-523.74480371609 125.741151765135 -333.513289885011</t>
  </si>
  <si>
    <t>-691.459657677352 315.555898746865 -205.211894099861</t>
  </si>
  <si>
    <t>-653.189334652007 323.11236203725 209.437701429575</t>
  </si>
  <si>
    <t>-627.537260007446 330.975929757897 614.925444506257</t>
  </si>
  <si>
    <t>-479.570046911203 331.895749740794 677.685817239715</t>
  </si>
  <si>
    <t>-714.215170945726 155.734875084809 -201.271905345926</t>
  </si>
  <si>
    <t>-671.491184822686 158.685128014383 213.000900258101</t>
  </si>
  <si>
    <t>-656.698215091341 156.994867449193 619.157093095456</t>
  </si>
  <si>
    <t>-506.399652769368 128.642673651793 668.558496722627</t>
  </si>
  <si>
    <t>9763-20170724T151840.020468200.bin</t>
  </si>
  <si>
    <t>-704.686491692298 236.269735815769 -203.574865501968</t>
  </si>
  <si>
    <t>-716.603604193486 235.598587082593 -301.357942261922</t>
  </si>
  <si>
    <t>-720.356501513473 234.845999799635 -409.752465476431</t>
  </si>
  <si>
    <t>-719.989977548654 234.544839992316 -507.751242202895</t>
  </si>
  <si>
    <t>-715.897532380772 234.856946282628 -605.665360268722</t>
  </si>
  <si>
    <t>-706.245852527932 236.157547134848 -743.321146579298</t>
  </si>
  <si>
    <t>-677.924736569524 236.22203020531 -830.032799128499</t>
  </si>
  <si>
    <t>-715.951201341144 265.085276725217 -682.576001794392</t>
  </si>
  <si>
    <t>-772.614718418153 391.722017855573 -663.807179535416</t>
  </si>
  <si>
    <t>-793.313610155343 410.527656966352 -365.113560488828</t>
  </si>
  <si>
    <t>-594.193341968511 329.674606399169 -247.050396939141</t>
  </si>
  <si>
    <t>-705.07316878557 206.07992923617 -682.370802453141</t>
  </si>
  <si>
    <t>-729.954511960231 69.6771781618343 -663.010401148159</t>
  </si>
  <si>
    <t>-747.643321250773 29.8231844153888 -366.195984419589</t>
  </si>
  <si>
    <t>-524.839596921859 126.722202710971 -333.119123491602</t>
  </si>
  <si>
    <t>-693.403696568106 316.174698839453 -205.430251920455</t>
  </si>
  <si>
    <t>-653.874647504322 323.716330078529 209.101497630627</t>
  </si>
  <si>
    <t>-627.616089012565 331.718846992918 614.608764000643</t>
  </si>
  <si>
    <t>-479.642023955146 331.700904347397 677.359700427987</t>
  </si>
  <si>
    <t>-716.146556191462 156.510492079083 -201.673101326512</t>
  </si>
  <si>
    <t>-672.916236797262 159.110313721148 212.549483124173</t>
  </si>
  <si>
    <t>-657.567630269139 157.572288886994 618.668271938133</t>
  </si>
  <si>
    <t>-506.871497032388 128.318776628265 666.301291663895</t>
  </si>
  <si>
    <t>9763-20170724T151840.089655200.bin</t>
  </si>
  <si>
    <t>-708.247677597205 237.226734086721 -203.88297598055</t>
  </si>
  <si>
    <t>-719.62515356641 236.550035193196 -301.730347058984</t>
  </si>
  <si>
    <t>-722.678182854945 235.859560399511 -410.147054084002</t>
  </si>
  <si>
    <t>-721.641332404787 235.649175837619 -508.141290956911</t>
  </si>
  <si>
    <t>-716.844222787337 236.090520575636 -606.02295142927</t>
  </si>
  <si>
    <t>-706.16769141975 237.61775611483 -743.600832433259</t>
  </si>
  <si>
    <t>-677.37904762115 237.750672980134 -830.158338930855</t>
  </si>
  <si>
    <t>-716.326665251089 266.445353981639 -682.881988552725</t>
  </si>
  <si>
    <t>-773.071006592956 393.061554126348 -664.184004606326</t>
  </si>
  <si>
    <t>-794.942360436424 411.882062583828 -365.574771147079</t>
  </si>
  <si>
    <t>-595.369596066468 333.226536108799 -246.793424504934</t>
  </si>
  <si>
    <t>-705.447356389912 207.440171297618 -682.692721382671</t>
  </si>
  <si>
    <t>-730.406734106346 71.0412733344606 -663.436840296732</t>
  </si>
  <si>
    <t>-750.111493741795 31.7875270425086 -366.669633348225</t>
  </si>
  <si>
    <t>-527.292867520257 128.133341347308 -332.110315401052</t>
  </si>
  <si>
    <t>-696.641249984151 316.959566985068 -205.41411354119</t>
  </si>
  <si>
    <t>-654.848767204099 324.59080301168 208.893895344348</t>
  </si>
  <si>
    <t>-628.610555840116 333.247739578417 615.028187946048</t>
  </si>
  <si>
    <t>-479.935642007079 331.524650856285 676.07571200434</t>
  </si>
  <si>
    <t>-720.072531564106 157.283249705645 -202.15511985962</t>
  </si>
  <si>
    <t>-676.198890710504 160.387263596682 211.996358550404</t>
  </si>
  <si>
    <t>-659.760593610613 159.20496212472 617.876692281115</t>
  </si>
  <si>
    <t>-507.91941543502 128.743643090347 660.892571200287</t>
  </si>
  <si>
    <t>9763-20170724T151840.155841200.bin</t>
  </si>
  <si>
    <t>-711.675744730158 238.016277820987 -202.706049312802</t>
  </si>
  <si>
    <t>-722.698070505964 237.222116533943 -300.593080358738</t>
  </si>
  <si>
    <t>-725.278403601939 236.54692012601 -409.022340108202</t>
  </si>
  <si>
    <t>-723.788793219848 236.413641321919 -507.010821074363</t>
  </si>
  <si>
    <t>-718.518296900546 236.997793737232 -604.867302072929</t>
  </si>
  <si>
    <t>-707.158319656713 238.797565560106 -742.387136241308</t>
  </si>
  <si>
    <t>-677.996003379094 239.131686780405 -828.81892658065</t>
  </si>
  <si>
    <t>-717.599340070234 267.508350784653 -681.660961270896</t>
  </si>
  <si>
    <t>-774.330566884673 394.130519145966 -662.941466486154</t>
  </si>
  <si>
    <t>-797.391547100072 412.379496139501 -364.38643087009</t>
  </si>
  <si>
    <t>-596.719476520906 337.895632321644 -244.770880365881</t>
  </si>
  <si>
    <t>-706.760184405287 208.495637866735 -681.537795581082</t>
  </si>
  <si>
    <t>-731.891315341807 72.0942249512575 -662.507873637251</t>
  </si>
  <si>
    <t>-752.858971682386 32.955968011144 -365.811763963979</t>
  </si>
  <si>
    <t>-530.008842715426 128.945642129866 -330.473522976896</t>
  </si>
  <si>
    <t>-699.88639437047 317.715439438625 -203.732528137603</t>
  </si>
  <si>
    <t>-656.479402729839 324.944260175937 210.416757893244</t>
  </si>
  <si>
    <t>-630.755451639261 333.854281676788 617.140926542786</t>
  </si>
  <si>
    <t>-480.581095801429 331.456303763036 674.376582379662</t>
  </si>
  <si>
    <t>-723.695865332073 158.288504859378 -201.318865509462</t>
  </si>
  <si>
    <t>-679.126638687405 161.833175986192 212.754817133599</t>
  </si>
  <si>
    <t>-662.002004238363 161.322971916415 618.203498903651</t>
  </si>
  <si>
    <t>-509.012887198832 130.014446408896 656.257464476901</t>
  </si>
  <si>
    <t>9763-20170724T151840.188454700.bin</t>
  </si>
  <si>
    <t>-713.180464786797 238.829082293632 -201.577531290935</t>
  </si>
  <si>
    <t>-724.067012266683 237.981012679516 -299.479414684223</t>
  </si>
  <si>
    <t>-726.457051290348 237.324429045379 -407.912967992406</t>
  </si>
  <si>
    <t>-724.783010870833 237.242576107644 -505.89864124033</t>
  </si>
  <si>
    <t>-719.318279464172 237.915017499932 -603.743904731694</t>
  </si>
  <si>
    <t>-707.67725975714 239.879237457855 -741.23810924766</t>
  </si>
  <si>
    <t>-678.36642806925 240.357512157478 -827.618861601208</t>
  </si>
  <si>
    <t>-718.2459550275 268.51672290249 -680.499207990582</t>
  </si>
  <si>
    <t>-775.038318394413 395.104760430222 -661.787373495067</t>
  </si>
  <si>
    <t>-798.455502375297 413.245029879252 -363.253403068717</t>
  </si>
  <si>
    <t>-597.267153240771 340.607119006174 -243.370212002833</t>
  </si>
  <si>
    <t>-707.399904583495 209.505215172375 -680.423963294714</t>
  </si>
  <si>
    <t>-732.640959124451 73.1110571127379 -661.484579128285</t>
  </si>
  <si>
    <t>-754.071350030245 33.6080261022532 -364.869937393364</t>
  </si>
  <si>
    <t>-531.149311318776 129.393446957797 -329.43086700532</t>
  </si>
  <si>
    <t>-701.183735452547 318.704811392297 -202.508597248118</t>
  </si>
  <si>
    <t>-657.624286505732 325.499785797422 211.63199349517</t>
  </si>
  <si>
    <t>-631.982196577504 334.480596775318 618.369741654888</t>
  </si>
  <si>
    <t>-481.016583064179 331.808217892534 673.471870573721</t>
  </si>
  <si>
    <t>-725.292552771524 159.048310479513 -200.356404998287</t>
  </si>
  <si>
    <t>-680.220264926713 162.74510238565 213.661469658481</t>
  </si>
  <si>
    <t>-662.932308803662 162.227811569076 618.858537077169</t>
  </si>
  <si>
    <t>-509.515243094364 130.466756389036 654.753366485083</t>
  </si>
  <si>
    <t>9763-20170724T151840.255137900.bin</t>
  </si>
  <si>
    <t>-715.788601050944 240.342415423894 -200.690981200562</t>
  </si>
  <si>
    <t>-726.495714290768 239.373013431856 -298.611445124784</t>
  </si>
  <si>
    <t>-728.672925749577 238.651523871649 -407.049201213076</t>
  </si>
  <si>
    <t>-726.803832874421 238.539883575337 -505.03131059053</t>
  </si>
  <si>
    <t>-721.143549778271 239.211554790159 -602.865305529323</t>
  </si>
  <si>
    <t>-709.228692840445 241.205857683319 -740.335602263112</t>
  </si>
  <si>
    <t>-679.766680131171 241.871612909671 -826.663779497229</t>
  </si>
  <si>
    <t>-719.908502497199 269.831935849624 -679.610867091003</t>
  </si>
  <si>
    <t>-776.638848132815 396.442477074871 -660.893929419448</t>
  </si>
  <si>
    <t>-800.604674393692 414.183257688135 -362.379419407328</t>
  </si>
  <si>
    <t>-598.838187855613 344.710695412176 -241.595116424766</t>
  </si>
  <si>
    <t>-709.082301251734 210.81672659063 -679.528607213354</t>
  </si>
  <si>
    <t>-734.369770519884 74.4306851830856 -660.628241310313</t>
  </si>
  <si>
    <t>-756.285233521409 34.7355753736238 -364.07467753159</t>
  </si>
  <si>
    <t>-532.99362081309 129.741492044865 -328.864812470435</t>
  </si>
  <si>
    <t>-703.773559063395 320.379127526018 -202.09664791589</t>
  </si>
  <si>
    <t>-659.611109588416 326.625097632564 211.98865479374</t>
  </si>
  <si>
    <t>-634.378385095343 335.304536945456 617.647723735032</t>
  </si>
  <si>
    <t>-481.962141382711 331.814708617995 668.550632729777</t>
  </si>
  <si>
    <t>-727.937497244978 160.341337566216 -199.428796585126</t>
  </si>
  <si>
    <t>-681.515865396989 164.435672468682 214.436280991456</t>
  </si>
  <si>
    <t>-664.506968881857 164.022228231406 619.559489485112</t>
  </si>
  <si>
    <t>-510.434925294392 131.488984899637 651.768094299265</t>
  </si>
  <si>
    <t>9763-20170724T151840.287854100.bin</t>
  </si>
  <si>
    <t>-716.857783683551 240.975010845865 -201.100241669094</t>
  </si>
  <si>
    <t>-727.533867226678 239.96291895161 -299.023618950376</t>
  </si>
  <si>
    <t>-729.686826018352 239.203821003312 -407.461609836151</t>
  </si>
  <si>
    <t>-727.800223678279 239.060325927866 -505.443431211119</t>
  </si>
  <si>
    <t>-722.126791521772 239.702134089895 -603.276912225359</t>
  </si>
  <si>
    <t>-710.19806460132 241.655431113526 -740.746448204669</t>
  </si>
  <si>
    <t>-680.708216691165 242.390078590139 -827.064573040958</t>
  </si>
  <si>
    <t>-720.878444300384 270.300654079543 -680.030957524104</t>
  </si>
  <si>
    <t>-777.608413724595 396.923819469338 -661.349040631151</t>
  </si>
  <si>
    <t>-801.721977153975 414.116831094546 -362.814407711844</t>
  </si>
  <si>
    <t>-599.827305813009 346.947027368262 -240.946572686312</t>
  </si>
  <si>
    <t>-710.063368171631 211.283424321179 -679.931032039048</t>
  </si>
  <si>
    <t>-735.335193404386 74.8940867335994 -661.02661160747</t>
  </si>
  <si>
    <t>-757.142503969451 35.1815132877632 -364.467481392431</t>
  </si>
  <si>
    <t>-533.668096248018 129.835493814275 -329.470206581866</t>
  </si>
  <si>
    <t>-704.940955072395 321.032290940725 -202.822238044017</t>
  </si>
  <si>
    <t>-660.287537630617 326.838646582029 211.216840474349</t>
  </si>
  <si>
    <t>-635.643527006076 335.497570837508 616.768431503225</t>
  </si>
  <si>
    <t>-482.51419051886 331.936845749251 665.479052810008</t>
  </si>
  <si>
    <t>-728.860053929367 160.916727593605 -199.676106366296</t>
  </si>
  <si>
    <t>-681.775809003691 165.215783349061 214.112039351828</t>
  </si>
  <si>
    <t>-665.264488254798 164.937655480531 619.399125105746</t>
  </si>
  <si>
    <t>-510.893138713877 132.128848936093 649.846957105224</t>
  </si>
  <si>
    <t>9763-20170724T151840.354531200.bin</t>
  </si>
  <si>
    <t>-718.466287239617 242.142211244333 -202.20154550393</t>
  </si>
  <si>
    <t>-729.209154324211 241.068807403897 -300.116999374081</t>
  </si>
  <si>
    <t>-731.494787953753 240.208857476595 -408.551557687696</t>
  </si>
  <si>
    <t>-729.750041796663 239.958348070055 -506.535706474049</t>
  </si>
  <si>
    <t>-724.239095943678 240.475372032032 -604.379279455037</t>
  </si>
  <si>
    <t>-712.559474496549 242.232660450037 -741.872957866251</t>
  </si>
  <si>
    <t>-683.125757894389 243.046232573786 -828.209375234098</t>
  </si>
  <si>
    <t>-723.16206549212 270.958375660852 -681.181699294457</t>
  </si>
  <si>
    <t>-780.024076200522 397.541563297764 -662.560781338272</t>
  </si>
  <si>
    <t>-803.703087194589 413.746255393088 -363.935955227525</t>
  </si>
  <si>
    <t>-601.422126898843 352.901650168682 -239.415539179927</t>
  </si>
  <si>
    <t>-712.282358825317 211.953284891282 -681.011630710505</t>
  </si>
  <si>
    <t>-737.219292044557 75.5184781847374 -662.028243444877</t>
  </si>
  <si>
    <t>-758.558391296735 36.0435124843125 -365.40318160712</t>
  </si>
  <si>
    <t>-534.884589096402 130.444570285501 -331.001477613891</t>
  </si>
  <si>
    <t>-706.669179596226 322.279537881808 -204.242465820469</t>
  </si>
  <si>
    <t>-660.945306863355 327.206120271433 209.691187843841</t>
  </si>
  <si>
    <t>-637.862585251614 335.665659310185 615.345583561</t>
  </si>
  <si>
    <t>-483.513687639155 332.039056348838 660.036344344885</t>
  </si>
  <si>
    <t>-730.307889085601 162.010430514737 -200.424277861838</t>
  </si>
  <si>
    <t>-681.597440689136 166.538334329725 213.173075737966</t>
  </si>
  <si>
    <t>-666.690384635193 166.562495588112 618.863569017919</t>
  </si>
  <si>
    <t>-511.733200019483 133.658211144214 646.058713675616</t>
  </si>
  <si>
    <t>9763-20170724T151840.387123600.bin</t>
  </si>
  <si>
    <t>-718.948300053609 242.590362985472 -202.667934424032</t>
  </si>
  <si>
    <t>-729.786501752018 241.505093465206 -300.572741982443</t>
  </si>
  <si>
    <t>-732.21053542996 240.614652695372 -409.003919167495</t>
  </si>
  <si>
    <t>-730.603199377127 240.327241259838 -506.990307419652</t>
  </si>
  <si>
    <t>-725.24108589444 240.796859328149 -604.842428647713</t>
  </si>
  <si>
    <t>-713.782027429088 242.475683660556 -742.35568585728</t>
  </si>
  <si>
    <t>-684.427408830303 243.305934922402 -828.718947816392</t>
  </si>
  <si>
    <t>-724.319498767573 271.230210874819 -681.666673005302</t>
  </si>
  <si>
    <t>-781.361401687552 397.731686092178 -663.073762193199</t>
  </si>
  <si>
    <t>-804.60323892956 413.599654325433 -364.396611801349</t>
  </si>
  <si>
    <t>-602.048568740389 355.040658801724 -239.226857941124</t>
  </si>
  <si>
    <t>-713.375001884082 212.237120539263 -681.474969439692</t>
  </si>
  <si>
    <t>-738.063596526269 75.74602276061 -662.49350957919</t>
  </si>
  <si>
    <t>-759.059379161804 36.3294011539324 -365.836294810633</t>
  </si>
  <si>
    <t>-535.437070035436 130.979941782866 -331.787220432062</t>
  </si>
  <si>
    <t>-707.325828092549 322.789358893429 -204.734803309677</t>
  </si>
  <si>
    <t>-660.942240614639 327.375236518512 209.129317391483</t>
  </si>
  <si>
    <t>-638.699260201383 335.766346308429 614.850364973026</t>
  </si>
  <si>
    <t>-483.912226796242 332.150416100591 658.000139164302</t>
  </si>
  <si>
    <t>-730.655772541384 162.41673661451 -200.774716695129</t>
  </si>
  <si>
    <t>-681.282972859979 167.05020392915 212.742972689662</t>
  </si>
  <si>
    <t>-667.269905691494 167.187709341287 618.598848801017</t>
  </si>
  <si>
    <t>-512.053800766722 134.403550454849 644.428231097903</t>
  </si>
  <si>
    <t>9763-20170724T151840.455307800.bin</t>
  </si>
  <si>
    <t>-718.836037217421 243.231570572038 -203.343745462017</t>
  </si>
  <si>
    <t>-730.02135076047 242.199660369683 -301.210052658455</t>
  </si>
  <si>
    <t>-732.95123042055 241.299361638948 -409.628750738211</t>
  </si>
  <si>
    <t>-731.846448222565 240.969100998149 -507.621946150598</t>
  </si>
  <si>
    <t>-727.02919683914 241.357469874774 -605.502650625068</t>
  </si>
  <si>
    <t>-716.378547301316 242.878285440944 -743.082769419368</t>
  </si>
  <si>
    <t>-687.12160881827 243.717924310354 -829.479012988402</t>
  </si>
  <si>
    <t>-726.615738312681 271.691808932577 -682.370378980565</t>
  </si>
  <si>
    <t>-783.937281990218 398.045679477421 -663.701658899467</t>
  </si>
  <si>
    <t>-806.110663346535 414.464066278986 -364.973136486838</t>
  </si>
  <si>
    <t>-603.799782819104 355.923689957578 -239.400978856956</t>
  </si>
  <si>
    <t>-715.557176391442 212.720097467172 -682.166322035517</t>
  </si>
  <si>
    <t>-739.70252609667 76.1331447946056 -663.260884513322</t>
  </si>
  <si>
    <t>-759.34715286707 36.2838802356525 -366.568966913739</t>
  </si>
  <si>
    <t>-536.051354475477 132.010109162309 -333.39563181092</t>
  </si>
  <si>
    <t>-707.513898609161 323.642981867257 -205.370728216158</t>
  </si>
  <si>
    <t>-660.266450223075 327.563777902965 208.402530113018</t>
  </si>
  <si>
    <t>-639.778615278769 336.065110510013 614.243657895368</t>
  </si>
  <si>
    <t>-484.462691712575 332.647799073268 655.466050541223</t>
  </si>
  <si>
    <t>-730.180085030121 162.863192152041 -201.353152205849</t>
  </si>
  <si>
    <t>-680.21667686623 167.769412178705 212.090384885001</t>
  </si>
  <si>
    <t>-668.107307857394 168.001313488842 618.173023275375</t>
  </si>
  <si>
    <t>-512.479438265295 135.743672291087 642.119056596391</t>
  </si>
  <si>
    <t>9763-20170724T151840.494442400.bin</t>
  </si>
  <si>
    <t>-718.069951813448 243.414047471815 -203.586525725029</t>
  </si>
  <si>
    <t>-729.511272563702 242.395723118819 -301.423448258694</t>
  </si>
  <si>
    <t>-732.825007249577 241.479155964689 -409.830963239326</t>
  </si>
  <si>
    <t>-732.10588274367 241.116136197755 -507.827599361658</t>
  </si>
  <si>
    <t>-727.711070192071 241.451260887722 -605.728530772537</t>
  </si>
  <si>
    <t>-717.692138212029 242.871756492043 -743.356946728895</t>
  </si>
  <si>
    <t>-688.396426799231 243.731805388184 -829.739892910255</t>
  </si>
  <si>
    <t>-727.674437274763 271.725157117977 -682.62108087892</t>
  </si>
  <si>
    <t>-785.084857864683 398.034260528443 -663.89538009307</t>
  </si>
  <si>
    <t>-806.92824907074 414.135792108832 -365.12520182812</t>
  </si>
  <si>
    <t>-604.697958631729 355.250923988223 -239.584398509984</t>
  </si>
  <si>
    <t>-716.567168897397 212.762458637111 -682.421145145857</t>
  </si>
  <si>
    <t>-740.423133607204 76.109755942108 -663.55708108128</t>
  </si>
  <si>
    <t>-759.142307453364 35.8973409116786 -366.854302890766</t>
  </si>
  <si>
    <t>-536.012182585664 132.177406552838 -334.172903053178</t>
  </si>
  <si>
    <t>-706.898690928379 323.854221688574 -205.569290817875</t>
  </si>
  <si>
    <t>-659.594140601078 327.701886363667 208.198198283053</t>
  </si>
  <si>
    <t>-639.923354131773 336.248575684277 614.121093304443</t>
  </si>
  <si>
    <t>-484.537145015099 332.736956143262 655.069780107449</t>
  </si>
  <si>
    <t>-729.174328285545 162.951495069623 -201.543727772045</t>
  </si>
  <si>
    <t>-679.383692593513 167.868571764654 211.920579119204</t>
  </si>
  <si>
    <t>-668.14401817705 168.077515645227 618.084765508015</t>
  </si>
  <si>
    <t>-512.420521179575 136.164771158362 641.870648663448</t>
  </si>
  <si>
    <t>9763-20170724T151840.557083800.bin</t>
  </si>
  <si>
    <t>-715.182675720057 243.094044235314 -203.454361356122</t>
  </si>
  <si>
    <t>-727.142628726294 242.065720099961 -301.22905444059</t>
  </si>
  <si>
    <t>-731.250011574132 241.153905093272 -409.609503213095</t>
  </si>
  <si>
    <t>-731.336432218212 240.790822612383 -507.608779712503</t>
  </si>
  <si>
    <t>-727.833841723353 241.114921376766 -605.545587324859</t>
  </si>
  <si>
    <t>-719.160445572224 242.502851395312 -743.265722810324</t>
  </si>
  <si>
    <t>-689.809680024606 243.448361047597 -829.629220222655</t>
  </si>
  <si>
    <t>-728.619010402101 271.357281291471 -682.446772297297</t>
  </si>
  <si>
    <t>-786.352815910395 397.479739573709 -663.484189505116</t>
  </si>
  <si>
    <t>-807.150863560655 412.691365615092 -364.59294812881</t>
  </si>
  <si>
    <t>-604.616712615991 354.079262848296 -239.41488848069</t>
  </si>
  <si>
    <t>-717.369685268684 212.421336123745 -682.332237783536</t>
  </si>
  <si>
    <t>-740.7317005867 75.6341862839145 -663.758402983884</t>
  </si>
  <si>
    <t>-757.388753884695 34.1919092921994 -367.101933093226</t>
  </si>
  <si>
    <t>-534.608877696452 131.609183841553 -335.415460646748</t>
  </si>
  <si>
    <t>-704.253417148325 323.564151535453 -205.51669945902</t>
  </si>
  <si>
    <t>-657.739348601605 327.807347092146 208.336504705762</t>
  </si>
  <si>
    <t>-638.94212044179 336.391974995678 614.268227057982</t>
  </si>
  <si>
    <t>-484.021826213243 332.947587402154 656.951252613795</t>
  </si>
  <si>
    <t>-725.967375487628 162.457474712446 -201.481531035714</t>
  </si>
  <si>
    <t>-677.127524116609 167.415853713644 212.095690991197</t>
  </si>
  <si>
    <t>-666.996730860061 167.258175013831 618.243666119429</t>
  </si>
  <si>
    <t>-511.449409378037 136.127933360904 644.12690036825</t>
  </si>
  <si>
    <t>9763-20170724T151840.589682200.bin</t>
  </si>
  <si>
    <t>-713.259357020596 242.67830984323 -203.450632758067</t>
  </si>
  <si>
    <t>-725.571479045717 241.707693022815 -301.182295302257</t>
  </si>
  <si>
    <t>-730.145151268364 240.848196753256 -409.544368002272</t>
  </si>
  <si>
    <t>-730.683123433233 240.525102560257 -507.542282302225</t>
  </si>
  <si>
    <t>-727.66123396142 240.880144110652 -605.495059874779</t>
  </si>
  <si>
    <t>-719.694339648277 242.300410543683 -743.257642207551</t>
  </si>
  <si>
    <t>-690.389230038104 243.320813289215 -829.635667789481</t>
  </si>
  <si>
    <t>-728.89976782946 271.129321667838 -682.3876560848</t>
  </si>
  <si>
    <t>-786.969404645434 397.067740661348 -663.254042181032</t>
  </si>
  <si>
    <t>-807.212670274733 411.779628398657 -364.299610201595</t>
  </si>
  <si>
    <t>-604.294089476212 353.885069827461 -239.410546929631</t>
  </si>
  <si>
    <t>-717.53210783973 212.215904116939 -682.337553019737</t>
  </si>
  <si>
    <t>-740.532929579429 75.3554806435677 -663.868629940243</t>
  </si>
  <si>
    <t>-756.335284220861 33.3510845759461 -367.244430685295</t>
  </si>
  <si>
    <t>-533.734095864622 131.276242691705 -335.869932442108</t>
  </si>
  <si>
    <t>-702.534144763433 323.213689592133 -205.467664454251</t>
  </si>
  <si>
    <t>-656.467790274014 327.539548016338 208.434720683612</t>
  </si>
  <si>
    <t>-638.391977537199 336.305616481556 614.38044065999</t>
  </si>
  <si>
    <t>-483.770738213864 333.000018721885 658.145145425673</t>
  </si>
  <si>
    <t>-723.915860399485 162.069480137124 -201.519063659782</t>
  </si>
  <si>
    <t>-675.744393503359 166.928402881939 212.137670488443</t>
  </si>
  <si>
    <t>-666.536320580311 166.894951147847 618.357946865214</t>
  </si>
  <si>
    <t>-511.108569032575 135.928581173431 645.140356227705</t>
  </si>
  <si>
    <t>9763-20170724T151840.655359000.bin</t>
  </si>
  <si>
    <t>-709.634123322607 242.019218638877 -203.571175302484</t>
  </si>
  <si>
    <t>-722.62522304958 241.115607250566 -301.215564785113</t>
  </si>
  <si>
    <t>-728.079409621827 240.329150687316 -409.537412525225</t>
  </si>
  <si>
    <t>-729.464832957242 240.067256236463 -507.527368692899</t>
  </si>
  <si>
    <t>-727.340888907752 240.475573160487 -605.503463562788</t>
  </si>
  <si>
    <t>-720.690121191637 241.960284055827 -743.335014517367</t>
  </si>
  <si>
    <t>-691.505223406425 243.162635539398 -829.751524073</t>
  </si>
  <si>
    <t>-729.442667095175 270.735466407966 -682.372877434217</t>
  </si>
  <si>
    <t>-787.978469243856 396.411568998662 -662.916249547693</t>
  </si>
  <si>
    <t>-807.356852931365 409.783173176629 -363.841536771427</t>
  </si>
  <si>
    <t>-603.782308936507 352.77261440406 -239.615089347404</t>
  </si>
  <si>
    <t>-717.81722750242 211.872584150513 -682.446033077366</t>
  </si>
  <si>
    <t>-740.114776389075 74.8559449423472 -664.315052812261</t>
  </si>
  <si>
    <t>-754.461601343907 31.8333243112586 -367.762918561182</t>
  </si>
  <si>
    <t>-532.401418695184 131.027286511869 -336.540387971261</t>
  </si>
  <si>
    <t>-699.155594865676 322.566009957497 -205.46373264533</t>
  </si>
  <si>
    <t>-653.688135799355 327.2301347594 208.501202012595</t>
  </si>
  <si>
    <t>-637.576228234417 336.123107231052 614.548330775375</t>
  </si>
  <si>
    <t>-483.441439558957 333.263661069258 660.026768573926</t>
  </si>
  <si>
    <t>-720.271678210078 161.429873878271 -201.466635830466</t>
  </si>
  <si>
    <t>-672.433617868808 166.236753292759 212.229440537209</t>
  </si>
  <si>
    <t>-665.644020809525 166.355201186087 618.531386790354</t>
  </si>
  <si>
    <t>-510.447732058774 135.726468959164 646.991700500237</t>
  </si>
  <si>
    <t>9763-20170724T151840.694967400.bin</t>
  </si>
  <si>
    <t>-707.904900687472 241.590720067874 -203.498101604654</t>
  </si>
  <si>
    <t>-721.262147695293 240.719266185414 -301.093400047753</t>
  </si>
  <si>
    <t>-727.160920804855 239.966439641795 -409.39228658713</t>
  </si>
  <si>
    <t>-728.963757601519 239.731306489776 -507.375274922352</t>
  </si>
  <si>
    <t>-727.271995802212 240.161753174055 -605.359778567449</t>
  </si>
  <si>
    <t>-721.24447928546 241.671053347649 -743.219879590678</t>
  </si>
  <si>
    <t>-692.15743504572 242.958193405422 -829.668028689955</t>
  </si>
  <si>
    <t>-729.768891748296 270.425958478974 -682.21573567429</t>
  </si>
  <si>
    <t>-788.468830139082 396.001216106702 -662.606370301654</t>
  </si>
  <si>
    <t>-807.593017091253 409.190941325372 -363.507264969212</t>
  </si>
  <si>
    <t>-603.795223226943 352.107982611107 -239.680885244218</t>
  </si>
  <si>
    <t>-718.048726519665 211.581889147628 -682.34751987131</t>
  </si>
  <si>
    <t>-740.063695334863 74.5006793362579 -664.383795031163</t>
  </si>
  <si>
    <t>-753.66419409859 30.7480549452848 -367.903208105145</t>
  </si>
  <si>
    <t>-531.872265889529 130.602471100446 -336.879495960017</t>
  </si>
  <si>
    <t>-697.543701830984 322.266671647966 -205.396859845164</t>
  </si>
  <si>
    <t>-652.257976137995 326.96284901099 208.587632296208</t>
  </si>
  <si>
    <t>-637.255910858072 335.954576651894 614.629894726378</t>
  </si>
  <si>
    <t>-483.317084078173 333.334461680949 660.781532235466</t>
  </si>
  <si>
    <t>-718.480315788278 160.876419963802 -201.404717859376</t>
  </si>
  <si>
    <t>-670.46007595052 165.973774582807 212.266783079227</t>
  </si>
  <si>
    <t>-665.123873694218 166.183947679664 618.624812384548</t>
  </si>
  <si>
    <t>-510.049391423215 135.791829846699 647.988483516672</t>
  </si>
  <si>
    <t>9763-20170724T151840.726050300.bin</t>
  </si>
  <si>
    <t>-706.16036515422 241.191226471067 -203.39957446961</t>
  </si>
  <si>
    <t>-719.774216678771 240.374397744567 -300.959749274721</t>
  </si>
  <si>
    <t>-726.039224006624 239.671945453143 -409.238454657752</t>
  </si>
  <si>
    <t>-728.205659952068 239.475188153395 -507.214317660824</t>
  </si>
  <si>
    <t>-726.909289104313 239.934806653806 -605.204655594159</t>
  </si>
  <si>
    <t>-721.471035572747 241.474167487971 -743.088885372517</t>
  </si>
  <si>
    <t>-692.464078285247 242.842741859303 -829.562737337913</t>
  </si>
  <si>
    <t>-729.777050598095 270.207311643438 -682.044435280777</t>
  </si>
  <si>
    <t>-788.617088822708 395.692626591101 -662.281605745097</t>
  </si>
  <si>
    <t>-807.536766567257 408.883450603272 -363.169391222811</t>
  </si>
  <si>
    <t>-603.53604418457 351.433880574729 -239.847715617262</t>
  </si>
  <si>
    <t>-717.972731222576 211.380245921966 -682.235656279833</t>
  </si>
  <si>
    <t>-739.775079744445 74.2428240929755 -664.423384239478</t>
  </si>
  <si>
    <t>-752.704292317552 29.7986410776286 -368.015593433303</t>
  </si>
  <si>
    <t>-531.047946699524 130.062344641991 -337.345718151359</t>
  </si>
  <si>
    <t>-695.866877106971 322.017569827934 -205.337697552656</t>
  </si>
  <si>
    <t>-650.692474665168 326.624405370835 208.659921491849</t>
  </si>
  <si>
    <t>-636.989170344859 335.742433926132 614.72382631267</t>
  </si>
  <si>
    <t>-483.21927107033 333.287936465603 661.444182965593</t>
  </si>
  <si>
    <t>-716.544101036598 160.50293303417 -201.369237959866</t>
  </si>
  <si>
    <t>-668.519603912165 165.631870004013 212.301373769028</t>
  </si>
  <si>
    <t>-664.605801381464 166.032971959008 618.729651751777</t>
  </si>
  <si>
    <t>-509.674787172414 135.823280136692 649.024135572925</t>
  </si>
  <si>
    <t>9763-20170724T151840.788239700.bin</t>
  </si>
  <si>
    <t>-701.73799499607 240.432942288017 -203.255369165663</t>
  </si>
  <si>
    <t>-715.584225213949 239.64520125033 -300.78314813095</t>
  </si>
  <si>
    <t>-722.338914498933 239.024916169422 -409.032820043518</t>
  </si>
  <si>
    <t>-725.04328526786 238.913885084448 -506.995522290261</t>
  </si>
  <si>
    <t>-724.380463171361 239.464723187171 -604.991729556296</t>
  </si>
  <si>
    <t>-719.934797502811 241.133192231071 -742.909916772092</t>
  </si>
  <si>
    <t>-691.044752650994 242.604508155407 -829.421167464875</t>
  </si>
  <si>
    <t>-727.873620515603 269.794511042653 -681.782953096487</t>
  </si>
  <si>
    <t>-786.907624903717 395.133723312621 -661.714345171376</t>
  </si>
  <si>
    <t>-805.403053145339 408.170959816237 -362.569098169922</t>
  </si>
  <si>
    <t>-600.790074526001 350.093357618614 -240.562777963257</t>
  </si>
  <si>
    <t>-715.926176785351 210.996969420065 -682.10916362975</t>
  </si>
  <si>
    <t>-737.3184698996 73.7384483183118 -664.616037980598</t>
  </si>
  <si>
    <t>-749.093072747545 28.091812375983 -368.343007085392</t>
  </si>
  <si>
    <t>-527.596707257225 128.945567244985 -338.462072855029</t>
  </si>
  <si>
    <t>-691.494622146332 321.017827658544 -205.201730128094</t>
  </si>
  <si>
    <t>-647.107157177423 326.078384928357 208.875722135332</t>
  </si>
  <si>
    <t>-636.353274245737 335.317927536402 614.979416584941</t>
  </si>
  <si>
    <t>-482.980833695366 333.33563190245 663.010354338411</t>
  </si>
  <si>
    <t>-711.791171262033 159.862182019146 -201.245439348852</t>
  </si>
  <si>
    <t>-664.898162298904 164.711701751465 212.55830973992</t>
  </si>
  <si>
    <t>-663.502871875101 165.50326074386 618.99205561748</t>
  </si>
  <si>
    <t>-508.951487397002 135.474313252475 651.336016173116</t>
  </si>
  <si>
    <t>9763-20170724T151840.827341700.bin</t>
  </si>
  <si>
    <t>-698.767498844561 239.866899915829 -203.151384730494</t>
  </si>
  <si>
    <t>-712.73165869704 239.119533181332 -300.662649730971</t>
  </si>
  <si>
    <t>-719.712344679147 238.577852872022 -408.898401899371</t>
  </si>
  <si>
    <t>-722.660846388651 238.548322851586 -506.853952320971</t>
  </si>
  <si>
    <t>-722.282566687939 239.189311317091 -604.851092601992</t>
  </si>
  <si>
    <t>-718.280542601227 240.992028451951 -742.781369224067</t>
  </si>
  <si>
    <t>-689.541234076529 242.436790785723 -829.343274460866</t>
  </si>
  <si>
    <t>-726.066017241918 269.584953455269 -681.602624030753</t>
  </si>
  <si>
    <t>-785.165134458761 394.876999715205 -661.312129563506</t>
  </si>
  <si>
    <t>-803.320893009705 407.735216077817 -362.138093382135</t>
  </si>
  <si>
    <t>-598.224167243531 349.395860802624 -241.072634964404</t>
  </si>
  <si>
    <t>-714.03306641665 210.805522184511 -682.021701115815</t>
  </si>
  <si>
    <t>-735.215915274284 73.508340244189 -664.719688084036</t>
  </si>
  <si>
    <t>-746.518828161326 27.3538421261255 -368.506944502218</t>
  </si>
  <si>
    <t>-525.094541679891 128.462668670496 -338.955453484622</t>
  </si>
  <si>
    <t>-688.53202677004 320.381448255115 -205.100212150473</t>
  </si>
  <si>
    <t>-644.874195456723 325.806668420646 209.050189155069</t>
  </si>
  <si>
    <t>-635.864164379959 335.089996821624 615.19394058224</t>
  </si>
  <si>
    <t>-482.785217663163 333.409569652406 664.163458322971</t>
  </si>
  <si>
    <t>-708.767024689839 159.372013847658 -201.192588138624</t>
  </si>
  <si>
    <t>-662.903122427926 164.020648264204 212.728754310307</t>
  </si>
  <si>
    <t>-662.885018010302 165.153057830531 619.161218151046</t>
  </si>
  <si>
    <t>-508.594910648639 135.061828318474 652.673640389242</t>
  </si>
  <si>
    <t>9763-20170724T151840.890521600.bin</t>
  </si>
  <si>
    <t>-691.613518058628 238.566316853003 -202.757118298237</t>
  </si>
  <si>
    <t>-705.808717436531 237.932809598648 -300.235782277138</t>
  </si>
  <si>
    <t>-713.250191116703 237.581378119574 -408.441567329389</t>
  </si>
  <si>
    <t>-716.700519410044 237.744491261474 -506.380742277359</t>
  </si>
  <si>
    <t>-716.910710937381 238.594831825494 -604.376848038497</t>
  </si>
  <si>
    <t>-713.829538346264 240.706632935837 -742.32623410363</t>
  </si>
  <si>
    <t>-685.727722604999 241.749021874971 -829.103091243852</t>
  </si>
  <si>
    <t>-721.322687833497 269.138208609939 -681.036104126575</t>
  </si>
  <si>
    <t>-780.584030786175 394.274823621411 -660.270514273714</t>
  </si>
  <si>
    <t>-797.525264880645 406.574432257032 -361.001876769554</t>
  </si>
  <si>
    <t>-591.405135663839 347.65444101249 -241.972710220255</t>
  </si>
  <si>
    <t>-709.060356151517 210.407937490241 -681.66123030204</t>
  </si>
  <si>
    <t>-729.580067280982 72.9764650894135 -664.68676277783</t>
  </si>
  <si>
    <t>-739.662545372185 25.7510420746589 -368.598773080258</t>
  </si>
  <si>
    <t>-518.390091376398 127.296253154034 -339.408176940926</t>
  </si>
  <si>
    <t>-681.532633016981 318.86173887234 -204.595922515692</t>
  </si>
  <si>
    <t>-638.94422307169 325.135891090296 209.653808818167</t>
  </si>
  <si>
    <t>-634.223873209029 334.482815322516 615.862480637646</t>
  </si>
  <si>
    <t>-482.157947282369 333.547621772885 667.911274789816</t>
  </si>
  <si>
    <t>-701.53055426969 158.29936262368 -200.893944674502</t>
  </si>
  <si>
    <t>-657.909891924001 162.153122991696 213.277974304872</t>
  </si>
  <si>
    <t>-661.191608520455 164.095040082157 619.697628426726</t>
  </si>
  <si>
    <t>-507.620315273253 134.102131063013 656.443783902369</t>
  </si>
  <si>
    <t>9763-20170724T151840.953685600.bin</t>
  </si>
  <si>
    <t>-681.87775897651 236.055798354963 -201.951420407224</t>
  </si>
  <si>
    <t>-696.449596121194 235.529397818206 -299.375125589067</t>
  </si>
  <si>
    <t>-704.554072339425 235.390437243307 -407.533912547668</t>
  </si>
  <si>
    <t>-708.706663674976 235.774020471508 -505.445011620998</t>
  </si>
  <si>
    <t>-709.723523139159 236.867883147628 -603.433781418513</t>
  </si>
  <si>
    <t>-707.889203457002 239.341027896633 -741.3993700914</t>
  </si>
  <si>
    <t>-680.872894675553 239.472485537324 -828.526343417466</t>
  </si>
  <si>
    <t>-714.94526226795 267.587287296887 -679.971661239875</t>
  </si>
  <si>
    <t>-774.408641117769 392.517808943754 -658.477632423552</t>
  </si>
  <si>
    <t>-789.645725354436 404.034173499961 -359.086187394911</t>
  </si>
  <si>
    <t>-582.260378304131 344.626571975983 -242.52274810186</t>
  </si>
  <si>
    <t>-702.454775952442 208.90844295571 -680.857463969887</t>
  </si>
  <si>
    <t>-722.222695063316 71.2970533982773 -664.540215773844</t>
  </si>
  <si>
    <t>-730.598707778039 22.1044225658602 -368.719555489233</t>
  </si>
  <si>
    <t>-509.584234332204 124.233543636279 -339.612028799263</t>
  </si>
  <si>
    <t>-671.801466356623 315.948198798601 -204.488082052709</t>
  </si>
  <si>
    <t>-630.25561004323 323.574553270876 209.844822200587</t>
  </si>
  <si>
    <t>-629.194869746801 332.616465642143 614.172895465005</t>
  </si>
  <si>
    <t>-480.439674186915 333.150756069502 675.0466006653</t>
  </si>
  <si>
    <t>-691.710762320589 155.989032446858 -199.828310128826</t>
  </si>
  <si>
    <t>-650.158402771918 158.949909819143 214.563524313536</t>
  </si>
  <si>
    <t>-656.091180459429 161.269310715007 621.275237469421</t>
  </si>
  <si>
    <t>-504.786719229072 132.922056081801 667.507203739744</t>
  </si>
  <si>
    <t>9763-20170724T151840.993795100.bin</t>
  </si>
  <si>
    <t>-676.736375597692 233.781853237269 -201.502959067102</t>
  </si>
  <si>
    <t>-691.532270328667 233.295418081508 -298.893114181459</t>
  </si>
  <si>
    <t>-700.022140293523 233.285478710151 -407.02227959647</t>
  </si>
  <si>
    <t>-704.581730363911 233.812840466047 -504.91484748215</t>
  </si>
  <si>
    <t>-706.065532155215 235.07343120978 -602.895403335648</t>
  </si>
  <si>
    <t>-704.952736291651 237.80185745317 -740.864004771104</t>
  </si>
  <si>
    <t>-678.490877007097 237.2885655163 -828.159418308981</t>
  </si>
  <si>
    <t>-711.735495145773 265.923993266617 -679.348613893318</t>
  </si>
  <si>
    <t>-771.110578115504 390.772800159843 -657.327119822926</t>
  </si>
  <si>
    <t>-785.562861286668 401.948095334663 -357.883906360415</t>
  </si>
  <si>
    <t>-577.377474967101 342.423745427756 -242.815717131591</t>
  </si>
  <si>
    <t>-699.153770071073 207.267534151924 -680.407127747269</t>
  </si>
  <si>
    <t>-718.738324504964 69.5492317055021 -664.557720829676</t>
  </si>
  <si>
    <t>-725.872545098082 18.5963038363118 -369.002490039519</t>
  </si>
  <si>
    <t>-504.994361327902 121.120379556111 -340.251480140133</t>
  </si>
  <si>
    <t>-667.547915391007 313.538026848041 -204.815272043366</t>
  </si>
  <si>
    <t>-626.888579695821 321.730829293241 209.59477214198</t>
  </si>
  <si>
    <t>-626.251839042647 329.983226270205 613.406554514029</t>
  </si>
  <si>
    <t>-479.331852521259 332.711776741437 678.53012222849</t>
  </si>
  <si>
    <t>-686.240492260793 153.522021184376 -199.005544699246</t>
  </si>
  <si>
    <t>-645.91623634514 155.99177384746 215.510865971157</t>
  </si>
  <si>
    <t>-651.661111245564 158.076586752818 622.756824897526</t>
  </si>
  <si>
    <t>-502.545029725308 131.259211653353 676.415207076218</t>
  </si>
  <si>
    <t>9763-20170724T151841.054461900.bin</t>
  </si>
  <si>
    <t>-669.997379780119 230.141917995845 -201.622697579368</t>
  </si>
  <si>
    <t>-686.23018758057 229.989483732212 -298.784776273911</t>
  </si>
  <si>
    <t>-696.019061884813 230.331227339299 -406.803644648041</t>
  </si>
  <si>
    <t>-701.634937463641 231.181269934322 -504.638834622376</t>
  </si>
  <si>
    <t>-704.056488133387 232.776436809078 -602.596012758938</t>
  </si>
  <si>
    <t>-704.138700908597 235.994552725473 -740.558515180806</t>
  </si>
  <si>
    <t>-678.859181924136 233.79610691046 -828.177606667223</t>
  </si>
  <si>
    <t>-710.396977528553 263.896161825302 -678.887335288126</t>
  </si>
  <si>
    <t>-769.753083830282 388.574570991531 -655.773588217864</t>
  </si>
  <si>
    <t>-782.472161999464 398.808315088824 -356.218157794075</t>
  </si>
  <si>
    <t>-573.390964734783 338.236864380818 -243.341346041168</t>
  </si>
  <si>
    <t>-697.807758105748 205.247866784209 -680.262881699025</t>
  </si>
  <si>
    <t>-717.269205564822 67.4786683342932 -664.897927726737</t>
  </si>
  <si>
    <t>-721.594341896587 14.1758021756636 -369.70286767483</t>
  </si>
  <si>
    <t>-500.888704443957 117.312286276571 -341.830097764785</t>
  </si>
  <si>
    <t>-661.7702262733 310.839663705856 -203.942924719233</t>
  </si>
  <si>
    <t>-625.916785531986 317.590553816814 210.936512898012</t>
  </si>
  <si>
    <t>-628.422151624535 325.816919476346 617.801533325213</t>
  </si>
  <si>
    <t>-480.493082205606 333.626246166398 680.171423998395</t>
  </si>
  <si>
    <t>-679.304313915341 149.850000720473 -199.747977205251</t>
  </si>
  <si>
    <t>-643.209616618926 154.646196764194 215.137790336383</t>
  </si>
  <si>
    <t>-650.561387407727 158.972535125076 621.955985740667</t>
  </si>
  <si>
    <t>-503.137920930986 130.013913660172 679.067443146108</t>
  </si>
  <si>
    <t>9763-20170724T151841.087046600.bin</t>
  </si>
  <si>
    <t>-666.239818530553 229.456149049338 -202.675361887729</t>
  </si>
  <si>
    <t>-683.010775117321 229.406350767401 -299.746061578487</t>
  </si>
  <si>
    <t>-693.342732375054 229.812177514084 -407.714223333239</t>
  </si>
  <si>
    <t>-699.42633367585 230.703191663576 -505.52111881482</t>
  </si>
  <si>
    <t>-702.291009637874 232.323987880344 -603.465760166228</t>
  </si>
  <si>
    <t>-702.969895826648 235.563578145204 -741.426020387979</t>
  </si>
  <si>
    <t>-678.162613593854 232.500347578518 -829.154116839246</t>
  </si>
  <si>
    <t>-708.938240384198 263.460636364397 -679.724051836002</t>
  </si>
  <si>
    <t>-768.010388108912 388.249758345187 -656.416199205279</t>
  </si>
  <si>
    <t>-779.470995318176 397.618679841756 -356.781731561883</t>
  </si>
  <si>
    <t>-570.754602936085 336.176941775421 -243.700362090222</t>
  </si>
  <si>
    <t>-696.401381510899 204.802516652959 -681.163140080007</t>
  </si>
  <si>
    <t>-715.967633708951 66.9860274872492 -666.085138107244</t>
  </si>
  <si>
    <t>-718.063147750192 13.8728635825134 -370.83162057709</t>
  </si>
  <si>
    <t>-497.476600064824 117.268895640539 -342.977519970044</t>
  </si>
  <si>
    <t>-657.948498814564 309.351930334247 -203.728217996241</t>
  </si>
  <si>
    <t>-624.952256841977 317.43794968515 211.364409171706</t>
  </si>
  <si>
    <t>-628.8813865596 325.375695228534 618.139164984867</t>
  </si>
  <si>
    <t>-480.682328706797 334.579874395897 679.67219731159</t>
  </si>
  <si>
    <t>-674.971392456204 149.958270656964 -200.584099647422</t>
  </si>
  <si>
    <t>-642.35574600367 154.030739606681 214.597355301949</t>
  </si>
  <si>
    <t>-650.611176136849 159.166819451708 621.484471283012</t>
  </si>
  <si>
    <t>-503.411026768494 129.214893300488 678.659640892985</t>
  </si>
  <si>
    <t>9763-20170724T151841.159251300.bin</t>
  </si>
  <si>
    <t>-657.562612880752 228.884200597969 -202.579304150531</t>
  </si>
  <si>
    <t>-675.192845821294 229.040284638322 -299.497630779315</t>
  </si>
  <si>
    <t>-686.377469769059 229.50399124929 -407.380352620622</t>
  </si>
  <si>
    <t>-693.185071526864 230.383263485771 -505.139670477276</t>
  </si>
  <si>
    <t>-696.722270529634 231.930660115385 -603.063541063919</t>
  </si>
  <si>
    <t>-698.289269145951 235.004966056621 -741.020378401598</t>
  </si>
  <si>
    <t>-674.206608198666 230.218525920207 -828.873278405503</t>
  </si>
  <si>
    <t>-703.637775920119 263.022550185835 -679.31625314749</t>
  </si>
  <si>
    <t>-761.205994583356 388.446680006557 -655.953172678235</t>
  </si>
  <si>
    <t>-773.036535174468 397.866254727589 -356.334628144504</t>
  </si>
  <si>
    <t>-565.043243666322 332.64879692707 -244.038187038074</t>
  </si>
  <si>
    <t>-691.5554544033 204.269487805457 -680.762799013138</t>
  </si>
  <si>
    <t>-712.145714960089 66.6152701815649 -665.697206636256</t>
  </si>
  <si>
    <t>-710.636764723664 12.8259244168307 -370.562661060837</t>
  </si>
  <si>
    <t>-489.708438350513 116.193201351734 -345.445174003472</t>
  </si>
  <si>
    <t>-648.368318609452 308.428941510516 -203.708108290485</t>
  </si>
  <si>
    <t>-622.812748147133 316.971531517412 211.899784501087</t>
  </si>
  <si>
    <t>-629.359975414593 325.244010840434 618.344726497694</t>
  </si>
  <si>
    <t>-480.894026109662 334.689031863041 679.194161464703</t>
  </si>
  <si>
    <t>-666.594836514834 149.362994601915 -200.897209082188</t>
  </si>
  <si>
    <t>-640.603331959268 154.159783076766 214.743794966072</t>
  </si>
  <si>
    <t>-650.467078034473 159.758520562317 621.124144157039</t>
  </si>
  <si>
    <t>-503.50002886713 128.909425185501 678.421785065073</t>
  </si>
  <si>
    <t>9763-20170724T151841.187331300.bin</t>
  </si>
  <si>
    <t>-653.245378498726 228.779637999547 -202.344996116713</t>
  </si>
  <si>
    <t>-671.385016355096 228.971947201614 -299.169188718893</t>
  </si>
  <si>
    <t>-683.017245728391 229.428165995057 -407.004625674725</t>
  </si>
  <si>
    <t>-690.180355668305 230.284392897275 -504.738740491073</t>
  </si>
  <si>
    <t>-694.02223031231 231.794655938234 -602.65179152985</t>
  </si>
  <si>
    <t>-695.963083173995 234.803290048311 -740.605325127161</t>
  </si>
  <si>
    <t>-672.326845798493 229.261872277378 -828.535013626777</t>
  </si>
  <si>
    <t>-700.994800802323 262.880663112556 -678.90151073483</t>
  </si>
  <si>
    <t>-757.659680445499 388.725357476671 -655.597245259062</t>
  </si>
  <si>
    <t>-769.670067473827 399.523452310121 -356.032215929874</t>
  </si>
  <si>
    <t>-562.21753039654 332.510779667247 -243.792547542569</t>
  </si>
  <si>
    <t>-689.215532064835 204.066132758123 -680.350139630888</t>
  </si>
  <si>
    <t>-710.800601353957 66.5907750317831 -664.912900559108</t>
  </si>
  <si>
    <t>-707.357898903273 12.2224831583599 -369.900579719527</t>
  </si>
  <si>
    <t>-485.758430884475 114.67595642763 -347.053262354025</t>
  </si>
  <si>
    <t>-643.944906940113 308.093121578145 -203.734371072566</t>
  </si>
  <si>
    <t>-622.270518233153 316.936032616683 212.08770168448</t>
  </si>
  <si>
    <t>-629.481073724126 325.109744733986 618.520593705282</t>
  </si>
  <si>
    <t>-480.929759263812 334.681895729262 679.141445616003</t>
  </si>
  <si>
    <t>-662.409372304189 149.285201511148 -200.93550722799</t>
  </si>
  <si>
    <t>-639.874259577448 154.605937571059 214.900840529365</t>
  </si>
  <si>
    <t>-650.293287335139 160.164020489147 621.159885507112</t>
  </si>
  <si>
    <t>-503.481415043652 128.949067028976 678.656833721047</t>
  </si>
  <si>
    <t>9763-20170724T151841.258024000.bin</t>
  </si>
  <si>
    <t>-644.907801845142 228.229123899108 -202.741835803378</t>
  </si>
  <si>
    <t>-664.095607792558 228.604288909897 -299.363240739885</t>
  </si>
  <si>
    <t>-676.627936249955 228.972586149096 -407.098002187588</t>
  </si>
  <si>
    <t>-684.48723863482 229.639607319605 -504.780201327324</t>
  </si>
  <si>
    <t>-688.899646598263 230.854941477284 -602.673203160523</t>
  </si>
  <si>
    <t>-691.503520205597 233.341901423352 -740.626144307608</t>
  </si>
  <si>
    <t>-668.534637564856 226.555099102576 -828.64542969425</t>
  </si>
  <si>
    <t>-695.901990295227 261.717996340941 -679.010885294015</t>
  </si>
  <si>
    <t>-749.96382612825 388.785666016579 -655.855289449627</t>
  </si>
  <si>
    <t>-761.232918598389 402.864129597401 -356.397832181757</t>
  </si>
  <si>
    <t>-555.86119807683 332.059905446678 -242.669123004466</t>
  </si>
  <si>
    <t>-684.803086083534 202.767125746241 -680.283106825102</t>
  </si>
  <si>
    <t>-708.238631729452 65.733839172573 -663.899099545698</t>
  </si>
  <si>
    <t>-701.392463471822 13.0107714305257 -368.647801570879</t>
  </si>
  <si>
    <t>-478.042359021354 112.399952996543 -349.633967812615</t>
  </si>
  <si>
    <t>-635.42479734545 307.308827501232 -204.073540324273</t>
  </si>
  <si>
    <t>-621.386797454649 316.900112696422 212.059806799759</t>
  </si>
  <si>
    <t>-629.526610258779 325.341617328793 618.372182576501</t>
  </si>
  <si>
    <t>-480.966760823031 334.431342091236 679.046337480507</t>
  </si>
  <si>
    <t>-654.421794578139 149.126075796006 -201.088852674266</t>
  </si>
  <si>
    <t>-640.154667479819 155.322971158239 215.101086637401</t>
  </si>
  <si>
    <t>-650.038928967897 160.579584107204 621.323880146856</t>
  </si>
  <si>
    <t>-503.381602465228 129.262946979324 679.158955114429</t>
  </si>
  <si>
    <t>9763-20170724T151841.287610100.bin</t>
  </si>
  <si>
    <t>-641.151973573779 228.081596651909 -202.670011544069</t>
  </si>
  <si>
    <t>-660.732411800488 228.575523313901 -299.212052539358</t>
  </si>
  <si>
    <t>-673.704611178362 228.857704712374 -406.895191895375</t>
  </si>
  <si>
    <t>-681.954747977029 229.357127677965 -504.545958580373</t>
  </si>
  <si>
    <t>-686.74511158767 230.31480812119 -602.424106695061</t>
  </si>
  <si>
    <t>-689.861797125188 232.343187304113 -740.373958541217</t>
  </si>
  <si>
    <t>-667.184222948569 225.034761721423 -828.426900790283</t>
  </si>
  <si>
    <t>-693.848780565871 260.957876704864 -678.840970537343</t>
  </si>
  <si>
    <t>-746.912586519491 388.48404499396 -655.936216915362</t>
  </si>
  <si>
    <t>-757.517267720714 404.413924370609 -356.547050786286</t>
  </si>
  <si>
    <t>-553.233472368492 331.370591806073 -242.276344019736</t>
  </si>
  <si>
    <t>-683.119466203527 201.935388380067 -679.951301039818</t>
  </si>
  <si>
    <t>-707.256435943087 65.0789242584108 -663.079024870395</t>
  </si>
  <si>
    <t>-699.228070592327 13.4694420816973 -367.660533416428</t>
  </si>
  <si>
    <t>-475.231355748294 111.622681167597 -349.872662726232</t>
  </si>
  <si>
    <t>-631.401860271434 307.129654329651 -204.142965700312</t>
  </si>
  <si>
    <t>-620.791563676618 316.773090001344 212.090675771197</t>
  </si>
  <si>
    <t>-629.501549050864 325.378881265812 618.345113317306</t>
  </si>
  <si>
    <t>-480.950327414459 334.246595061278 679.073150806483</t>
  </si>
  <si>
    <t>-650.858284861878 149.036419666843 -201.108488567528</t>
  </si>
  <si>
    <t>-640.826295977599 155.670520672055 215.198329016641</t>
  </si>
  <si>
    <t>-649.981867726645 160.697075225902 621.389363870549</t>
  </si>
  <si>
    <t>-503.354791723514 129.394743825664 679.308829270568</t>
  </si>
  <si>
    <t>9763-20170724T151841.355800300.bin</t>
  </si>
  <si>
    <t>-635.105136715596 228.180564905716 -202.869423848067</t>
  </si>
  <si>
    <t>-655.135957762203 228.79240113905 -299.318271672136</t>
  </si>
  <si>
    <t>-668.766990224439 228.874542245002 -406.920418628983</t>
  </si>
  <si>
    <t>-677.664171264956 229.052071011247 -504.515548518344</t>
  </si>
  <si>
    <t>-683.14394816327 229.542510954772 -602.360888438359</t>
  </si>
  <si>
    <t>-687.267144532991 230.755477557739 -740.293906984498</t>
  </si>
  <si>
    <t>-665.24830217847 222.65959377403 -828.445116252173</t>
  </si>
  <si>
    <t>-690.494934191163 259.788284949438 -678.91250456483</t>
  </si>
  <si>
    <t>-742.247906332447 387.947001480039 -656.480258403876</t>
  </si>
  <si>
    <t>-751.641081080155 406.706243497463 -357.214714412013</t>
  </si>
  <si>
    <t>-548.293242318555 330.792765655811 -243.145467510912</t>
  </si>
  <si>
    <t>-680.39422720474 200.650267136347 -679.734627059339</t>
  </si>
  <si>
    <t>-705.874314250154 64.1576574311239 -661.849662426566</t>
  </si>
  <si>
    <t>-696.260012081041 13.8456026814995 -366.254960203529</t>
  </si>
  <si>
    <t>-471.03117271076 109.438704283941 -350.163312228465</t>
  </si>
  <si>
    <t>-625.017993689391 306.993459712613 -204.361609378901</t>
  </si>
  <si>
    <t>-619.815095080485 317.092597716147 211.963870290103</t>
  </si>
  <si>
    <t>-629.432869126056 325.486573133845 618.251388589399</t>
  </si>
  <si>
    <t>-480.916470937299 333.986906022687 679.117047377778</t>
  </si>
  <si>
    <t>-644.869667496229 149.384481932061 -201.107782755869</t>
  </si>
  <si>
    <t>-642.303233611286 156.042074579113 215.311578773246</t>
  </si>
  <si>
    <t>-649.986956701955 160.646775189937 621.499434495021</t>
  </si>
  <si>
    <t>-503.34839468787 129.53855027916 679.494367088299</t>
  </si>
  <si>
    <t>9763-20170724T151841.391454500.bin</t>
  </si>
  <si>
    <t>-632.799176672716 228.368263588168 -202.846757073134</t>
  </si>
  <si>
    <t>-652.584320573432 229.012491026044 -299.346094166298</t>
  </si>
  <si>
    <t>-666.220707269904 229.033248390337 -406.947532969665</t>
  </si>
  <si>
    <t>-675.231047692791 229.105928391091 -504.532361584178</t>
  </si>
  <si>
    <t>-680.929740842465 229.436056008218 -602.366016269139</t>
  </si>
  <si>
    <t>-685.469796843585 230.359865722076 -740.288161691101</t>
  </si>
  <si>
    <t>-663.762737416784 222.009653883921 -828.493010672765</t>
  </si>
  <si>
    <t>-688.408454908451 259.538919620071 -678.961607496263</t>
  </si>
  <si>
    <t>-739.848724817811 387.843617662032 -656.827189764572</t>
  </si>
  <si>
    <t>-748.635656491927 406.944974855951 -357.564790063991</t>
  </si>
  <si>
    <t>-545.158735439063 330.777204446612 -243.895943969612</t>
  </si>
  <si>
    <t>-678.517459268176 200.364117778663 -679.68350176464</t>
  </si>
  <si>
    <t>-704.561643667517 64.0201928010667 -661.430574156712</t>
  </si>
  <si>
    <t>-694.536240845951 14.098332995803 -365.78339910431</t>
  </si>
  <si>
    <t>-468.728096195002 108.377597233374 -350.064057386966</t>
  </si>
  <si>
    <t>-622.51064209876 306.942890570506 -204.412494326679</t>
  </si>
  <si>
    <t>-619.512982794613 317.379141036643 211.926433599938</t>
  </si>
  <si>
    <t>-629.406852172464 325.605005866396 618.193500216515</t>
  </si>
  <si>
    <t>-480.910891675477 333.899345445288 679.137403053852</t>
  </si>
  <si>
    <t>-642.773099782561 149.862813103458 -201.086604810375</t>
  </si>
  <si>
    <t>-642.627657427354 155.987440197909 215.348837649424</t>
  </si>
  <si>
    <t>-650.017695353457 160.579468733944 621.529298804998</t>
  </si>
  <si>
    <t>-503.385434944837 129.453182556308 679.530451750085</t>
  </si>
  <si>
    <t>9763-20170724T151841.455626200.bin</t>
  </si>
  <si>
    <t>-628.951214562268 228.565537140173 -202.904901999029</t>
  </si>
  <si>
    <t>-648.367203221286 229.041596919104 -299.480232585152</t>
  </si>
  <si>
    <t>-662.07806382624 228.820652904743 -407.071946810179</t>
  </si>
  <si>
    <t>-671.348777254593 228.630604740659 -504.632222166769</t>
  </si>
  <si>
    <t>-677.498764481569 228.640283480241 -602.439107944087</t>
  </si>
  <si>
    <t>-682.872584027899 229.040105896956 -740.333745292379</t>
  </si>
  <si>
    <t>-661.703104956395 220.396512047442 -828.640937998925</t>
  </si>
  <si>
    <t>-685.311544593916 258.473231782068 -679.106973086266</t>
  </si>
  <si>
    <t>-736.423067271385 386.989894589292 -657.393881123505</t>
  </si>
  <si>
    <t>-744.467361234505 405.708120804084 -358.086620829806</t>
  </si>
  <si>
    <t>-539.943925582837 330.540743158176 -245.636430824193</t>
  </si>
  <si>
    <t>-675.682887349408 199.253347035153 -679.653777644343</t>
  </si>
  <si>
    <t>-702.357979570261 63.1277224838529 -660.842749033195</t>
  </si>
  <si>
    <t>-692.683467793959 13.9501079145787 -365.059262776942</t>
  </si>
  <si>
    <t>-465.761525411099 105.573234975532 -349.675165251025</t>
  </si>
  <si>
    <t>-618.392790364111 306.414244567304 -204.557710961861</t>
  </si>
  <si>
    <t>-619.136794429137 318.048655197511 211.759612705938</t>
  </si>
  <si>
    <t>-629.23621955796 325.687111344731 618.027392912954</t>
  </si>
  <si>
    <t>-480.821555423875 334.180064045272 679.141666386736</t>
  </si>
  <si>
    <t>-639.368481262146 150.528760532507 -201.068795963595</t>
  </si>
  <si>
    <t>-642.345333421812 155.6253298418 215.369835615421</t>
  </si>
  <si>
    <t>-650.122523835594 160.357747576629 621.552700215392</t>
  </si>
  <si>
    <t>-503.526902988733 129.010439067977 679.527442804195</t>
  </si>
  <si>
    <t>9763-20170724T151841.487718700.bin</t>
  </si>
  <si>
    <t>-627.355838028737 228.406790992698 -202.976932956658</t>
  </si>
  <si>
    <t>-646.909031057936 228.763178421772 -299.524998830571</t>
  </si>
  <si>
    <t>-660.878371678815 228.393941964086 -407.083045818236</t>
  </si>
  <si>
    <t>-670.425335493355 228.055587505477 -504.616363528084</t>
  </si>
  <si>
    <t>-676.893165159415 227.898360532137 -602.40257041407</t>
  </si>
  <si>
    <t>-682.757076474232 228.039158299819 -740.277791356523</t>
  </si>
  <si>
    <t>-661.714484929548 219.330684261558 -828.608778632662</t>
  </si>
  <si>
    <t>-684.961864245323 257.589991478408 -679.098607389437</t>
  </si>
  <si>
    <t>-736.145736039837 386.113197915287 -657.565197040469</t>
  </si>
  <si>
    <t>-743.758299183444 404.540529538599 -358.228533678311</t>
  </si>
  <si>
    <t>-538.442936665146 330.059882927291 -246.769012164898</t>
  </si>
  <si>
    <t>-675.368247059847 198.363857787686 -679.567183061535</t>
  </si>
  <si>
    <t>-702.147233434276 62.2973901739783 -660.55627916735</t>
  </si>
  <si>
    <t>-692.806169506446 12.8460608330872 -364.807608239644</t>
  </si>
  <si>
    <t>-465.60600306587 103.78155085795 -349.451511807579</t>
  </si>
  <si>
    <t>-616.972525580146 305.950334964878 -204.68178465023</t>
  </si>
  <si>
    <t>-619.45590960353 318.328818575607 211.607348819781</t>
  </si>
  <si>
    <t>-629.087272457991 325.594746733318 617.913861570881</t>
  </si>
  <si>
    <t>-480.742592395225 334.67640539975 679.113277008402</t>
  </si>
  <si>
    <t>-637.827781689483 150.768674156978 -201.046505088252</t>
  </si>
  <si>
    <t>-642.241761553882 155.401900479914 215.384805435829</t>
  </si>
  <si>
    <t>-650.197075795698 160.179829374512 621.577479434306</t>
  </si>
  <si>
    <t>-503.625934755437 128.680468109206 679.531715486709</t>
  </si>
  <si>
    <t>9763-20170724T151841.556911700.bin</t>
  </si>
  <si>
    <t>-625.060357224554 227.985674177037 -203.138864767321</t>
  </si>
  <si>
    <t>-645.460097368171 228.347233176331 -299.511653223233</t>
  </si>
  <si>
    <t>-660.357866226326 227.767443529998 -406.944087034485</t>
  </si>
  <si>
    <t>-670.732602317954 227.148448215575 -504.391412810764</t>
  </si>
  <si>
    <t>-678.010831092932 226.618299989 -602.119427715979</t>
  </si>
  <si>
    <t>-684.991462364057 226.135724784654 -739.941875960081</t>
  </si>
  <si>
    <t>-663.54883310665 217.52895569337 -828.186570032787</t>
  </si>
  <si>
    <t>-686.786959180634 255.948970244187 -678.876746101378</t>
  </si>
  <si>
    <t>-739.204875259623 384.042700428332 -657.849198250753</t>
  </si>
  <si>
    <t>-744.786030638783 401.904286915576 -358.433474231549</t>
  </si>
  <si>
    <t>-537.164300953954 330.436084318243 -249.29820396089</t>
  </si>
  <si>
    <t>-677.024662355569 196.749182039293 -679.163822205956</t>
  </si>
  <si>
    <t>-703.355791816567 60.6227736956225 -659.771603845368</t>
  </si>
  <si>
    <t>-694.570996337819 11.1892757184823 -364.002831191896</t>
  </si>
  <si>
    <t>-467.025732883523 101.321478537984 -349.025764479024</t>
  </si>
  <si>
    <t>-614.774500883088 304.84704927929 -204.955430236003</t>
  </si>
  <si>
    <t>-620.736129850976 318.593116633554 211.255475803727</t>
  </si>
  <si>
    <t>-628.656757220013 325.184809213526 617.635506528067</t>
  </si>
  <si>
    <t>-480.532577340674 336.401436900633 679.014804411371</t>
  </si>
  <si>
    <t>-635.59511715784 151.285004055981 -201.190090204576</t>
  </si>
  <si>
    <t>-641.223610474074 154.552166286497 215.239574757917</t>
  </si>
  <si>
    <t>-650.329542847952 159.741731793462 621.529314705041</t>
  </si>
  <si>
    <t>-503.814258681633 127.807404956819 679.386654322041</t>
  </si>
  <si>
    <t>9763-20170724T151841.590004900.bin</t>
  </si>
  <si>
    <t>-624.682259058781 228.05075640008 -203.345611855623</t>
  </si>
  <si>
    <t>-645.922315259903 228.457756679015 -299.536504100369</t>
  </si>
  <si>
    <t>-661.51727902679 227.806343858852 -406.869580109147</t>
  </si>
  <si>
    <t>-672.423515282111 227.081565139587 -504.258119749236</t>
  </si>
  <si>
    <t>-680.131291231513 226.409718947 -601.952271225651</t>
  </si>
  <si>
    <t>-687.606436094103 225.693885884509 -739.747713622175</t>
  </si>
  <si>
    <t>-665.586280572192 217.25766271466 -827.866712832863</t>
  </si>
  <si>
    <t>-689.266325864933 255.596461375842 -678.722491865776</t>
  </si>
  <si>
    <t>-742.590688138167 383.393769638413 -658.036995079196</t>
  </si>
  <si>
    <t>-746.941434774462 400.232427556613 -358.54154772093</t>
  </si>
  <si>
    <t>-537.566212341814 331.616352364384 -250.936455276806</t>
  </si>
  <si>
    <t>-679.338086437467 196.424128606182 -678.95372427283</t>
  </si>
  <si>
    <t>-705.339194720974 60.256388839176 -659.3452604479</t>
  </si>
  <si>
    <t>-696.345972171831 11.2707844581366 -363.508200562977</t>
  </si>
  <si>
    <t>-468.727786591795 101.275057216876 -348.873032663428</t>
  </si>
  <si>
    <t>-614.676782781245 304.819513211108 -205.13619048107</t>
  </si>
  <si>
    <t>-621.23543060744 318.723150818046 211.060512953655</t>
  </si>
  <si>
    <t>-628.390627381625 324.951369733734 617.461448075217</t>
  </si>
  <si>
    <t>-480.410006009283 337.366409246014 678.956133664438</t>
  </si>
  <si>
    <t>-635.17065924652 151.411436680096 -201.359451861718</t>
  </si>
  <si>
    <t>-640.392450901584 154.236972869035 215.078726210899</t>
  </si>
  <si>
    <t>-650.357935280924 159.543293183059 621.436291301</t>
  </si>
  <si>
    <t>-503.853159421705 127.484212669096 679.251200864098</t>
  </si>
  <si>
    <t>9763-20170724T151841.654283500.bin</t>
  </si>
  <si>
    <t>-625.586920533599 228.75741849164 -203.388188342116</t>
  </si>
  <si>
    <t>-648.34728010299 229.244019715912 -299.230389531932</t>
  </si>
  <si>
    <t>-665.212560966238 228.450892192762 -406.37022236539</t>
  </si>
  <si>
    <t>-677.091156133893 227.523140432885 -503.643222768898</t>
  </si>
  <si>
    <t>-685.589278535819 226.584886636079 -601.269531984334</t>
  </si>
  <si>
    <t>-693.980210426069 225.437511496851 -739.009366234417</t>
  </si>
  <si>
    <t>-670.486877996169 217.713901105528 -826.812612058885</t>
  </si>
  <si>
    <t>-695.481315091981 255.488750121433 -678.053068604848</t>
  </si>
  <si>
    <t>-750.500522179039 382.640256675213 -657.87819859052</t>
  </si>
  <si>
    <t>-751.25107873231 396.231220151597 -358.187104354091</t>
  </si>
  <si>
    <t>-537.162568154364 335.45527535675 -255.24345934443</t>
  </si>
  <si>
    <t>-685.061044350751 196.400595337359 -678.195784993578</t>
  </si>
  <si>
    <t>-709.974063905186 60.0778468822521 -658.240230184495</t>
  </si>
  <si>
    <t>-699.837386488857 12.7921456441359 -362.1636539275</t>
  </si>
  <si>
    <t>-472.221880523897 102.978456260507 -348.651527032446</t>
  </si>
  <si>
    <t>-616.125904132904 305.902948369761 -205.157210660507</t>
  </si>
  <si>
    <t>-621.978542417983 319.071953647878 211.073871006719</t>
  </si>
  <si>
    <t>-628.043458654553 324.625607502875 617.294470956157</t>
  </si>
  <si>
    <t>-480.27608959865 338.734293859359 678.936633703071</t>
  </si>
  <si>
    <t>-635.337515893324 151.84823908488 -201.505770569222</t>
  </si>
  <si>
    <t>-639.709315035006 154.540969902631 214.943091802749</t>
  </si>
  <si>
    <t>-650.39720187199 159.263573036304 621.208544868264</t>
  </si>
  <si>
    <t>-503.86276212005 127.296941700609 678.99948376099</t>
  </si>
  <si>
    <t>9763-20170724T151841.692900700.bin</t>
  </si>
  <si>
    <t>-625.787801875061 229.057555301103 -203.334797432412</t>
  </si>
  <si>
    <t>-648.972409635774 229.58327682899 -299.074975645706</t>
  </si>
  <si>
    <t>-666.270460070386 228.721329936149 -406.145224144489</t>
  </si>
  <si>
    <t>-678.520740452268 227.690830544185 -503.371083728922</t>
  </si>
  <si>
    <t>-687.368296400016 226.611997697091 -600.965012206746</t>
  </si>
  <si>
    <t>-696.225263380057 225.230092820667 -738.673550879473</t>
  </si>
  <si>
    <t>-672.080521228437 218.091270442296 -826.34950088065</t>
  </si>
  <si>
    <t>-697.672038795205 255.357781737949 -677.753762519453</t>
  </si>
  <si>
    <t>-753.492539293318 382.192561518865 -657.740361718773</t>
  </si>
  <si>
    <t>-751.854872359036 394.601219436516 -358.001589613207</t>
  </si>
  <si>
    <t>-535.225723285379 337.7941606256 -258.152865646417</t>
  </si>
  <si>
    <t>-686.948421466031 196.324062753267 -677.850982343016</t>
  </si>
  <si>
    <t>-711.234992123259 59.9270366281253 -657.616648814449</t>
  </si>
  <si>
    <t>-700.315717936 13.7470722039191 -361.393423896489</t>
  </si>
  <si>
    <t>-472.722813206022 104.13563021597 -348.887696610092</t>
  </si>
  <si>
    <t>-616.148909714828 306.018653637843 -205.169005901997</t>
  </si>
  <si>
    <t>-622.73044957239 319.195414605829 211.050946073808</t>
  </si>
  <si>
    <t>-627.941824245134 324.694961786562 617.160264293694</t>
  </si>
  <si>
    <t>-480.264830793344 339.194498818807 678.928085975861</t>
  </si>
  <si>
    <t>-635.102373899105 152.053707277413 -201.550647865252</t>
  </si>
  <si>
    <t>-639.79053394363 154.67743092405 214.895222733782</t>
  </si>
  <si>
    <t>-650.421464739177 159.124139127973 621.08671324255</t>
  </si>
  <si>
    <t>-503.819609351666 127.417839764484 678.850089017181</t>
  </si>
  <si>
    <t>9763-20170724T151841.755077400.bin</t>
  </si>
  <si>
    <t>-625.960143872406 228.97801144194 -203.016554481709</t>
  </si>
  <si>
    <t>-648.818762565921 229.323769202326 -298.836000403907</t>
  </si>
  <si>
    <t>-666.091658744508 228.206819221232 -405.90798917407</t>
  </si>
  <si>
    <t>-678.452872495963 226.915187825268 -503.116633337335</t>
  </si>
  <si>
    <t>-687.543955873681 225.540193730895 -600.684314834195</t>
  </si>
  <si>
    <t>-696.882490114275 223.699983733446 -738.355674527445</t>
  </si>
  <si>
    <t>-671.894733928176 218.168078034733 -825.911540018534</t>
  </si>
  <si>
    <t>-698.420021386724 253.973623241061 -677.510564053335</t>
  </si>
  <si>
    <t>-755.400571775093 380.317661963529 -657.776003465732</t>
  </si>
  <si>
    <t>-749.855630476237 391.311229404089 -358.028763962465</t>
  </si>
  <si>
    <t>-528.770745425965 342.484156674013 -263.888431698453</t>
  </si>
  <si>
    <t>-687.089145425124 195.053288351968 -677.491506983958</t>
  </si>
  <si>
    <t>-710.193700236099 58.5629571046125 -656.634098534415</t>
  </si>
  <si>
    <t>-697.885314649967 14.44490379943 -360.151146708716</t>
  </si>
  <si>
    <t>-470.514256281929 105.610358652308 -349.369490993369</t>
  </si>
  <si>
    <t>-616.361983321265 305.566192542536 -205.038658157698</t>
  </si>
  <si>
    <t>-622.881713360917 319.605658974362 211.154041508251</t>
  </si>
  <si>
    <t>-627.877365181251 324.91041319489 617.082482851079</t>
  </si>
  <si>
    <t>-480.266531649289 339.741357314089 678.929718668933</t>
  </si>
  <si>
    <t>-634.736339485837 152.062780768297 -201.503424207396</t>
  </si>
  <si>
    <t>-639.368940950636 154.489101173193 214.944255000602</t>
  </si>
  <si>
    <t>-650.425932887242 159.052841213056 620.872173623359</t>
  </si>
  <si>
    <t>-503.668095278365 127.860109282065 678.51895957436</t>
  </si>
  <si>
    <t>9763-20170724T151841.791194200.bin</t>
  </si>
  <si>
    <t>-626.230903537477 228.898324823325 -202.779968265905</t>
  </si>
  <si>
    <t>-648.320251124502 229.081106362578 -298.780173875398</t>
  </si>
  <si>
    <t>-665.027029260955 227.839854147964 -405.940507880434</t>
  </si>
  <si>
    <t>-676.994159213349 226.448379461879 -503.197139261058</t>
  </si>
  <si>
    <t>-685.810556048234 224.979457423937 -600.788742635824</t>
  </si>
  <si>
    <t>-694.889521674199 223.007770008496 -738.475614957541</t>
  </si>
  <si>
    <t>-669.734317825369 218.44090538141 -826.039142019984</t>
  </si>
  <si>
    <t>-696.687063647835 253.311225832203 -677.65220351227</t>
  </si>
  <si>
    <t>-754.066993052777 379.496924142064 -658.061834410016</t>
  </si>
  <si>
    <t>-747.756793000137 390.097017420596 -358.315601458984</t>
  </si>
  <si>
    <t>-525.03547206345 344.606692943406 -266.38707761068</t>
  </si>
  <si>
    <t>-685.065623402024 194.447506223072 -677.575649228183</t>
  </si>
  <si>
    <t>-707.758893115052 57.8958223300847 -656.568857766801</t>
  </si>
  <si>
    <t>-695.292981389137 14.8598869978539 -359.933577993885</t>
  </si>
  <si>
    <t>-468.082101196968 106.468166777556 -349.535408457436</t>
  </si>
  <si>
    <t>-617.122172222201 305.38594256725 -204.828027579738</t>
  </si>
  <si>
    <t>-622.070873433718 320.0247415736 211.365674489149</t>
  </si>
  <si>
    <t>-628.019705353274 325.020498397999 617.27815137613</t>
  </si>
  <si>
    <t>-480.330559904967 339.809126284716 678.948359578285</t>
  </si>
  <si>
    <t>-634.568494832699 152.31180002504 -201.366490482755</t>
  </si>
  <si>
    <t>-638.98550192492 154.219055897761 215.086204652597</t>
  </si>
  <si>
    <t>-650.394894875168 159.2075808401 620.826388490741</t>
  </si>
  <si>
    <t>-503.541309034527 128.337555297341 678.40299074093</t>
  </si>
  <si>
    <t>9763-20170724T151841.853842700.bin</t>
  </si>
  <si>
    <t>-627.457917431871 229.59530338798 -202.660273013564</t>
  </si>
  <si>
    <t>-647.170236056283 229.423695353867 -299.176510273958</t>
  </si>
  <si>
    <t>-662.134709260792 228.059139465958 -406.592709184818</t>
  </si>
  <si>
    <t>-672.896126775529 226.627276085228 -503.989451907843</t>
  </si>
  <si>
    <t>-680.882656988557 225.16612527385 -601.652639454039</t>
  </si>
  <si>
    <t>-689.194681797778 223.23484827685 -739.388434436617</t>
  </si>
  <si>
    <t>-663.63259604856 220.340951113816 -826.905365062973</t>
  </si>
  <si>
    <t>-691.555099202497 253.4753675974 -678.55310407797</t>
  </si>
  <si>
    <t>-749.78711506391 379.273562208269 -659.113492845203</t>
  </si>
  <si>
    <t>-743.138138797565 390.072854680084 -359.381639024391</t>
  </si>
  <si>
    <t>-518.12991567006 348.499276740256 -271.245753749009</t>
  </si>
  <si>
    <t>-679.485934024103 194.701796930844 -678.45725207489</t>
  </si>
  <si>
    <t>-701.137366147306 58.0292285426922 -657.304918545944</t>
  </si>
  <si>
    <t>-689.917841277497 16.4125116168875 -360.417348310554</t>
  </si>
  <si>
    <t>-463.446995652017 109.781296440337 -349.544152235612</t>
  </si>
  <si>
    <t>-619.998314210337 306.856458911486 -204.43720290385</t>
  </si>
  <si>
    <t>-619.676264562577 320.49238346953 211.819850150199</t>
  </si>
  <si>
    <t>-628.671421003605 325.828131815024 617.827433966588</t>
  </si>
  <si>
    <t>-480.58470990763 338.78328598458 678.954315202939</t>
  </si>
  <si>
    <t>-634.82423808889 152.479183730457 -201.207936487086</t>
  </si>
  <si>
    <t>-638.549880322559 154.293548578627 215.251977982573</t>
  </si>
  <si>
    <t>-650.397037835589 159.707830297616 620.865544356134</t>
  </si>
  <si>
    <t>-503.267923833402 129.757269056456 678.223954640084</t>
  </si>
  <si>
    <t>9763-20170724T151841.889066700.bin</t>
  </si>
  <si>
    <t>-627.273641939346 230.106124799055 -203.270600233262</t>
  </si>
  <si>
    <t>-647.371991594593 229.70067806399 -299.706488424151</t>
  </si>
  <si>
    <t>-662.434706390665 228.219337810214 -407.10723997942</t>
  </si>
  <si>
    <t>-673.158039204201 226.748881853548 -504.507670237675</t>
  </si>
  <si>
    <t>-680.983099961495 225.322267269963 -602.184429539559</t>
  </si>
  <si>
    <t>-688.941152757468 223.522287852972 -739.943007133488</t>
  </si>
  <si>
    <t>-663.116113283419 221.375085567389 -827.404149114521</t>
  </si>
  <si>
    <t>-691.557898550124 253.683995464899 -679.079079789985</t>
  </si>
  <si>
    <t>-750.197030432454 379.283837270525 -659.508971467991</t>
  </si>
  <si>
    <t>-743.756407149096 390.23570091817 -359.77808257941</t>
  </si>
  <si>
    <t>-517.859964629022 350.035405460318 -273.29267018862</t>
  </si>
  <si>
    <t>-679.289030509774 194.951831420075 -679.020295842643</t>
  </si>
  <si>
    <t>-700.515622092917 58.1870599263323 -657.943968435379</t>
  </si>
  <si>
    <t>-690.302416890285 16.540756572047 -361.024300242716</t>
  </si>
  <si>
    <t>-464.611586090948 111.698385098267 -349.461921944442</t>
  </si>
  <si>
    <t>-620.82072341541 307.498853952222 -204.643463348253</t>
  </si>
  <si>
    <t>-619.066371190779 320.490842219797 211.630608041295</t>
  </si>
  <si>
    <t>-628.923884063666 326.188393086032 617.934056304144</t>
  </si>
  <si>
    <t>-480.677513373668 338.210258870112 678.864280375246</t>
  </si>
  <si>
    <t>-634.695188531885 152.638423159198 -201.324524600398</t>
  </si>
  <si>
    <t>-638.358155057778 154.43279338235 215.136009379619</t>
  </si>
  <si>
    <t>-650.43725777802 159.822407252502 620.956193258685</t>
  </si>
  <si>
    <t>-503.200902062015 130.203481314861 678.211534885194</t>
  </si>
  <si>
    <t>9763-20170724T151841.958752400.bin</t>
  </si>
  <si>
    <t>-627.981532170251 229.764341559905 -203.359824451471</t>
  </si>
  <si>
    <t>-648.153773615961 229.210831060273 -299.779619443093</t>
  </si>
  <si>
    <t>-662.954744104532 227.75843289103 -407.21722556942</t>
  </si>
  <si>
    <t>-673.309981897057 226.410961548997 -504.659178349098</t>
  </si>
  <si>
    <t>-680.641019228171 225.215394212262 -602.377289781826</t>
  </si>
  <si>
    <t>-687.776767096471 223.864598454656 -740.186073891549</t>
  </si>
  <si>
    <t>-661.92018308233 222.994090993739 -827.659936068449</t>
  </si>
  <si>
    <t>-690.933184510244 253.790322750608 -679.231306022656</t>
  </si>
  <si>
    <t>-750.395718204288 378.971581629266 -659.348155128574</t>
  </si>
  <si>
    <t>-745.244597461641 389.103544532595 -359.5634329062</t>
  </si>
  <si>
    <t>-518.322907286194 351.55133491254 -274.584795965437</t>
  </si>
  <si>
    <t>-678.311971407024 195.132850539822 -679.309938066854</t>
  </si>
  <si>
    <t>-698.938371477017 58.2381769178558 -658.526441429835</t>
  </si>
  <si>
    <t>-690.55556109932 16.0827069642344 -361.621409789133</t>
  </si>
  <si>
    <t>-466.371348845146 114.515569145817 -348.303108168476</t>
  </si>
  <si>
    <t>-621.069182130158 307.723652385998 -205.033448380088</t>
  </si>
  <si>
    <t>-619.977962043124 320.115300123048 211.261283673634</t>
  </si>
  <si>
    <t>-629.114040539311 326.51959915737 617.891921409638</t>
  </si>
  <si>
    <t>-480.748094657479 337.9155238946 678.651132038782</t>
  </si>
  <si>
    <t>-635.216753733695 151.821662829282 -201.419232908635</t>
  </si>
  <si>
    <t>-639.214386516758 154.551722621823 215.033146331838</t>
  </si>
  <si>
    <t>-650.473594322031 159.854061037191 621.198020906749</t>
  </si>
  <si>
    <t>-503.086241893043 130.748294974806 678.327915459257</t>
  </si>
  <si>
    <t>9763-20170724T151841.990337700.bin</t>
  </si>
  <si>
    <t>-629.009869350109 229.469641976504 -203.385424436796</t>
  </si>
  <si>
    <t>-649.210133687229 228.903511524721 -299.799289274232</t>
  </si>
  <si>
    <t>-663.85170951186 227.501967284761 -407.259284599512</t>
  </si>
  <si>
    <t>-673.988450241448 226.237310778538 -504.725433458823</t>
  </si>
  <si>
    <t>-681.028751161495 225.167995406463 -602.466438342819</t>
  </si>
  <si>
    <t>-687.681456487878 224.046990323753 -740.30149846931</t>
  </si>
  <si>
    <t>-662.06730008718 223.695410551054 -827.850300685147</t>
  </si>
  <si>
    <t>-691.131099331725 253.853922346583 -679.304383298753</t>
  </si>
  <si>
    <t>-750.796759695985 378.856033265858 -659.247382498294</t>
  </si>
  <si>
    <t>-747.06426397263 388.200860581065 -359.416233437913</t>
  </si>
  <si>
    <t>-520.222008398525 351.774797705244 -273.738083761865</t>
  </si>
  <si>
    <t>-678.350433974294 195.23111695457 -679.444414814935</t>
  </si>
  <si>
    <t>-698.66614795024 58.2579744592597 -658.739990706981</t>
  </si>
  <si>
    <t>-691.34942572014 16.2931091372488 -361.779756869329</t>
  </si>
  <si>
    <t>-467.352670770902 115.023856051138 -347.542275103616</t>
  </si>
  <si>
    <t>-621.866598440618 307.550625564564 -205.133072000846</t>
  </si>
  <si>
    <t>-621.090895581261 320.045854576332 211.159251690947</t>
  </si>
  <si>
    <t>-629.101453566312 326.680050919355 617.763084916171</t>
  </si>
  <si>
    <t>-480.749419008837 337.929553578269 678.583479637349</t>
  </si>
  <si>
    <t>-636.281279284294 151.15001593738 -201.385066169671</t>
  </si>
  <si>
    <t>-639.786735385198 154.514119754638 215.067045336873</t>
  </si>
  <si>
    <t>-650.484389273387 159.8349749391 621.308307815977</t>
  </si>
  <si>
    <t>-503.025863568721 130.987137775933 678.385330476882</t>
  </si>
  <si>
    <t>9763-20170724T151842.058523000.bin</t>
  </si>
  <si>
    <t>-631.306439563241 228.877583433587 -203.264026543505</t>
  </si>
  <si>
    <t>-650.830247267808 228.254090344678 -299.8167500199</t>
  </si>
  <si>
    <t>-664.772540261918 226.936734827249 -407.370801433689</t>
  </si>
  <si>
    <t>-674.302905342329 225.807551249295 -504.899810637934</t>
  </si>
  <si>
    <t>-680.766730107285 224.932992567901 -602.682452286718</t>
  </si>
  <si>
    <t>-686.643466449089 224.147934355711 -740.555149338863</t>
  </si>
  <si>
    <t>-661.482729902238 224.514697148391 -828.235156296319</t>
  </si>
  <si>
    <t>-690.494418611773 253.793357682792 -679.503414294896</t>
  </si>
  <si>
    <t>-750.696809637795 378.615674009627 -659.57343025662</t>
  </si>
  <si>
    <t>-750.922163227542 386.270231417253 -359.671217784353</t>
  </si>
  <si>
    <t>-525.543926934986 350.739032307674 -269.853644148618</t>
  </si>
  <si>
    <t>-677.597170628378 195.196371589675 -679.719503599825</t>
  </si>
  <si>
    <t>-697.847045343103 58.2291644321315 -659.142271936796</t>
  </si>
  <si>
    <t>-692.483396703951 16.6040774174626 -362.092519764934</t>
  </si>
  <si>
    <t>-468.135723380243 114.268286671584 -346.129016658675</t>
  </si>
  <si>
    <t>-624.345967262784 307.506131798357 -205.06844275743</t>
  </si>
  <si>
    <t>-622.321806851695 319.549328622488 211.232986156657</t>
  </si>
  <si>
    <t>-629.097699017935 326.985845246488 617.682683910797</t>
  </si>
  <si>
    <t>-480.752496467112 337.863045956584 678.587400484578</t>
  </si>
  <si>
    <t>-638.190253823006 150.379487717484 -201.289471628975</t>
  </si>
  <si>
    <t>-640.689651810589 154.515000273675 215.162993995188</t>
  </si>
  <si>
    <t>-650.53277034512 159.880344753686 621.407742987179</t>
  </si>
  <si>
    <t>-502.922710319205 131.572710793453 678.363442848246</t>
  </si>
  <si>
    <t>9763-20170724T151842.095175800.bin</t>
  </si>
  <si>
    <t>-632.341448042083 228.809767765775 -203.269274110588</t>
  </si>
  <si>
    <t>-651.825041114607 228.123529497831 -299.829751722417</t>
  </si>
  <si>
    <t>-665.584102758795 226.795427980087 -407.407293084687</t>
  </si>
  <si>
    <t>-674.895159253502 225.685447472425 -504.957629828918</t>
  </si>
  <si>
    <t>-681.087736856459 224.861945743995 -602.758326808181</t>
  </si>
  <si>
    <t>-686.529535354701 224.185425952287 -740.649360053423</t>
  </si>
  <si>
    <t>-661.380483953998 224.760407666352 -828.331720344067</t>
  </si>
  <si>
    <t>-690.587046121296 253.779923221015 -679.586231774668</t>
  </si>
  <si>
    <t>-751.030915727389 378.485111997085 -659.736708584809</t>
  </si>
  <si>
    <t>-752.950487055229 385.721151714881 -359.830201563562</t>
  </si>
  <si>
    <t>-528.695560592165 349.620378199513 -267.464227412344</t>
  </si>
  <si>
    <t>-677.661139294477 195.189111282847 -679.80884918635</t>
  </si>
  <si>
    <t>-697.945611124733 58.2014638811613 -659.271329035791</t>
  </si>
  <si>
    <t>-693.442714650252 16.6629647930688 -362.195080026218</t>
  </si>
  <si>
    <t>-468.722131552579 113.362601417891 -345.617240678607</t>
  </si>
  <si>
    <t>-625.712250078141 307.602089618665 -205.079919321238</t>
  </si>
  <si>
    <t>-622.644946432596 319.347229438466 211.223644733856</t>
  </si>
  <si>
    <t>-629.10256060223 327.079894489621 617.696418478811</t>
  </si>
  <si>
    <t>-480.746478354994 337.81568070596 678.599709334856</t>
  </si>
  <si>
    <t>-639.193360357898 150.08951791508 -201.192726820007</t>
  </si>
  <si>
    <t>-641.180870811457 154.60515090446 215.258536103069</t>
  </si>
  <si>
    <t>-650.570862429009 159.923199025179 621.449699263219</t>
  </si>
  <si>
    <t>-502.890654519867 131.849099997189 678.339065739929</t>
  </si>
  <si>
    <t>9763-20170724T151842.159353600.bin</t>
  </si>
  <si>
    <t>-634.067171283235 228.498501139883 -203.015720087581</t>
  </si>
  <si>
    <t>-653.110877999985 227.690645266097 -299.662946700072</t>
  </si>
  <si>
    <t>-666.321205766404 226.37685634067 -407.309372774165</t>
  </si>
  <si>
    <t>-675.117204265628 225.339850226105 -504.908323140686</t>
  </si>
  <si>
    <t>-680.779451601238 224.650117038018 -602.742301787936</t>
  </si>
  <si>
    <t>-685.462190610069 224.22560526354 -740.66210072749</t>
  </si>
  <si>
    <t>-660.065964342306 225.047360026205 -828.271151760614</t>
  </si>
  <si>
    <t>-689.864458205648 253.706437066506 -679.567900871803</t>
  </si>
  <si>
    <t>-750.680871610769 378.239391503737 -659.773242341935</t>
  </si>
  <si>
    <t>-755.299978109493 385.4735464552 -359.896130374033</t>
  </si>
  <si>
    <t>-533.562315041351 347.461568650554 -262.363997782293</t>
  </si>
  <si>
    <t>-676.920136077347 195.11990975282 -679.82718761762</t>
  </si>
  <si>
    <t>-697.318312992624 58.1216416647083 -659.435229156059</t>
  </si>
  <si>
    <t>-694.432284281405 16.8389892062073 -362.303108226899</t>
  </si>
  <si>
    <t>-468.861618466225 111.345437634849 -344.656294680973</t>
  </si>
  <si>
    <t>-627.407748183474 307.375140077115 -205.03730995676</t>
  </si>
  <si>
    <t>-623.670643380117 319.140202608371 211.260262768307</t>
  </si>
  <si>
    <t>-629.085173884911 327.246359934503 617.674252340412</t>
  </si>
  <si>
    <t>-480.72745547319 337.776178070557 678.609630740954</t>
  </si>
  <si>
    <t>-640.562864697583 149.618296999661 -201.050102942409</t>
  </si>
  <si>
    <t>-641.850406815885 154.608336638432 215.398567131712</t>
  </si>
  <si>
    <t>-650.638792294354 159.967494457144 621.562749130682</t>
  </si>
  <si>
    <t>-502.866208011619 132.202752655586 678.364002618372</t>
  </si>
  <si>
    <t>9763-20170724T151842.192017900.bin</t>
  </si>
  <si>
    <t>-634.380306997535 228.271604394007 -202.977491053292</t>
  </si>
  <si>
    <t>-653.377867394807 227.52247096734 -299.634239278445</t>
  </si>
  <si>
    <t>-666.435192247845 226.284500848554 -407.300325036059</t>
  </si>
  <si>
    <t>-675.052143845607 225.326752806666 -504.916019290577</t>
  </si>
  <si>
    <t>-680.495420442217 224.730130119417 -602.762976879829</t>
  </si>
  <si>
    <t>-684.828697171851 224.454870652454 -740.694598497332</t>
  </si>
  <si>
    <t>-659.328216710946 225.334688804281 -828.272788625027</t>
  </si>
  <si>
    <t>-689.392095571382 253.868116922585 -679.579800673745</t>
  </si>
  <si>
    <t>-750.267446061967 378.367380440107 -659.749637896939</t>
  </si>
  <si>
    <t>-755.922978684891 385.870637913039 -359.896761908839</t>
  </si>
  <si>
    <t>-535.398870934275 347.057730802414 -259.958443429597</t>
  </si>
  <si>
    <t>-676.434461772274 195.284817958659 -679.869932300888</t>
  </si>
  <si>
    <t>-696.907642889749 58.2933694634949 -659.545284929673</t>
  </si>
  <si>
    <t>-694.798978762145 17.2670039962261 -362.371242326807</t>
  </si>
  <si>
    <t>-468.918393497678 110.918055541778 -344.137803120706</t>
  </si>
  <si>
    <t>-627.644685996297 307.296289489767 -204.982387541415</t>
  </si>
  <si>
    <t>-623.980793922858 318.942042087197 211.319098226774</t>
  </si>
  <si>
    <t>-629.055282943582 327.267372256611 617.68591339384</t>
  </si>
  <si>
    <t>-480.705125386542 337.823928568785 678.635022811703</t>
  </si>
  <si>
    <t>-641.071261470981 149.333750007831 -200.990997883161</t>
  </si>
  <si>
    <t>-642.113390961249 154.521499279304 215.455847002065</t>
  </si>
  <si>
    <t>-650.67453149635 159.943523198921 621.604269105953</t>
  </si>
  <si>
    <t>-502.887206347679 132.19553805694 678.375336056665</t>
  </si>
  <si>
    <t>9763-20170724T151842.254684800.bin</t>
  </si>
  <si>
    <t>-634.590155811219 227.727882008249 -202.957740220954</t>
  </si>
  <si>
    <t>-653.258494061942 226.967320049287 -299.678556639403</t>
  </si>
  <si>
    <t>-665.944545364434 225.770660389164 -407.389474837085</t>
  </si>
  <si>
    <t>-674.225203739212 224.871326140046 -505.034718295109</t>
  </si>
  <si>
    <t>-679.33298929401 224.353536907339 -602.900210517717</t>
  </si>
  <si>
    <t>-683.196054069011 224.210768363282 -740.845998749813</t>
  </si>
  <si>
    <t>-657.475944747602 225.083830088025 -828.360222336952</t>
  </si>
  <si>
    <t>-687.916453134092 253.576735298046 -679.720406581592</t>
  </si>
  <si>
    <t>-748.61438100321 378.159749181429 -659.862077936711</t>
  </si>
  <si>
    <t>-755.979654975264 385.969216107834 -360.054190799208</t>
  </si>
  <si>
    <t>-537.999114965382 346.363568353895 -254.978603618946</t>
  </si>
  <si>
    <t>-675.060506128865 194.970906486903 -680.019630582035</t>
  </si>
  <si>
    <t>-695.688007311218 57.9939385205428 -659.81395826326</t>
  </si>
  <si>
    <t>-695.137531467102 17.710457495418 -362.531272901826</t>
  </si>
  <si>
    <t>-468.883044707018 110.189477226621 -342.998773784084</t>
  </si>
  <si>
    <t>-627.32095678869 306.653509877243 -204.925286603945</t>
  </si>
  <si>
    <t>-624.869959640135 318.513760698816 211.379072529051</t>
  </si>
  <si>
    <t>-628.998410204368 327.270511955753 617.70164973999</t>
  </si>
  <si>
    <t>-480.666555824233 337.905846851468 678.68158247489</t>
  </si>
  <si>
    <t>-641.711223928077 148.687142066103 -200.9354400675</t>
  </si>
  <si>
    <t>-642.344266967107 154.278076473983 215.507061032441</t>
  </si>
  <si>
    <t>-650.715373311978 159.860041781888 621.67694981229</t>
  </si>
  <si>
    <t>-502.953613098753 131.968252380645 678.444129507304</t>
  </si>
  <si>
    <t>9763-20170724T151842.286037700.bin</t>
  </si>
  <si>
    <t>-634.372323466806 227.414977934597 -202.956674604426</t>
  </si>
  <si>
    <t>-652.916393005187 226.693380972461 -299.701722580829</t>
  </si>
  <si>
    <t>-665.50132958006 225.518582013943 -407.424710511554</t>
  </si>
  <si>
    <t>-673.704481759842 224.629201987309 -505.076692848577</t>
  </si>
  <si>
    <t>-678.748095340748 224.111612576462 -602.94540972636</t>
  </si>
  <si>
    <t>-682.534549202496 223.957903671094 -740.893363492966</t>
  </si>
  <si>
    <t>-656.821498627287 224.799394197679 -828.409868598721</t>
  </si>
  <si>
    <t>-687.253569880402 253.336466313642 -679.773625130173</t>
  </si>
  <si>
    <t>-747.810617665541 377.990119414549 -659.908625897376</t>
  </si>
  <si>
    <t>-755.551801714993 385.742600661682 -360.108571536071</t>
  </si>
  <si>
    <t>-538.714542468221 346.066182989527 -252.719715535683</t>
  </si>
  <si>
    <t>-674.468082541018 194.715229489221 -680.059136828527</t>
  </si>
  <si>
    <t>-695.254337549155 57.7442116310974 -659.894857896767</t>
  </si>
  <si>
    <t>-695.259849439838 17.7683586181154 -362.570198259192</t>
  </si>
  <si>
    <t>-468.844749377223 109.771602938621 -342.65562303382</t>
  </si>
  <si>
    <t>-626.925809802656 306.394776864628 -204.915977866041</t>
  </si>
  <si>
    <t>-625.322520738021 318.254083826417 211.392581103704</t>
  </si>
  <si>
    <t>-628.968942630396 327.23254320573 617.71075637572</t>
  </si>
  <si>
    <t>-480.651255697019 338.004183151624 678.701174395701</t>
  </si>
  <si>
    <t>-641.820954265953 148.501659757347 -200.921335270765</t>
  </si>
  <si>
    <t>-642.48191572775 154.116562753797 215.520792609698</t>
  </si>
  <si>
    <t>-650.722622184681 159.797382704197 621.710644943621</t>
  </si>
  <si>
    <t>-502.997943266462 131.777907946521 678.511436820098</t>
  </si>
  <si>
    <t>9763-20170724T151842.325146500.bin</t>
  </si>
  <si>
    <t>-633.957649453003 227.168434120816 -202.966367475442</t>
  </si>
  <si>
    <t>-652.474357398594 226.519417874497 -299.71719791806</t>
  </si>
  <si>
    <t>-665.027725970488 225.393605263834 -407.444439676398</t>
  </si>
  <si>
    <t>-673.200552579131 224.53798278482 -505.09916102835</t>
  </si>
  <si>
    <t>-678.211585571868 224.044372298542 -602.969846093391</t>
  </si>
  <si>
    <t>-681.949389822383 223.915010885179 -740.919116724701</t>
  </si>
  <si>
    <t>-656.22256849729 224.731835216693 -828.431835423587</t>
  </si>
  <si>
    <t>-686.651093831628 253.291307025853 -679.796873589945</t>
  </si>
  <si>
    <t>-746.939728709558 378.04188855432 -659.838543809398</t>
  </si>
  <si>
    <t>-754.555875569505 386.048171645991 -360.042212275362</t>
  </si>
  <si>
    <t>-538.772565012475 345.552174364375 -250.851285275255</t>
  </si>
  <si>
    <t>-673.943242072079 194.65312615049 -680.086223193128</t>
  </si>
  <si>
    <t>-694.896042218877 57.6979094857577 -659.980655611889</t>
  </si>
  <si>
    <t>-695.313356679144 17.8251204423484 -362.642534235704</t>
  </si>
  <si>
    <t>-468.797423681313 109.535645714619 -342.525547699734</t>
  </si>
  <si>
    <t>-626.055202942739 306.108513302465 -204.90984286195</t>
  </si>
  <si>
    <t>-625.616084366549 317.953824763776 211.40189115698</t>
  </si>
  <si>
    <t>-628.945306503861 327.208350818704 617.712277414572</t>
  </si>
  <si>
    <t>-480.642527474992 338.090961029345 678.719288859761</t>
  </si>
  <si>
    <t>-641.879068661458 148.297734373685 -200.917808504339</t>
  </si>
  <si>
    <t>-642.660754706379 153.986527428341 215.52309908347</t>
  </si>
  <si>
    <t>-650.7080160586 159.714797963993 621.737617780372</t>
  </si>
  <si>
    <t>-503.022243743249 131.588973097412 678.587020695241</t>
  </si>
  <si>
    <t>9763-20170724T151842.391328900.bin</t>
  </si>
  <si>
    <t>-633.245992602557 226.692243910525 -202.916869650997</t>
  </si>
  <si>
    <t>-651.794118531692 226.091522758127 -299.66191656555</t>
  </si>
  <si>
    <t>-664.391277660389 224.999365452663 -407.384356704717</t>
  </si>
  <si>
    <t>-672.606531758647 224.166462642095 -505.035828730234</t>
  </si>
  <si>
    <t>-677.662390435746 223.687899730492 -602.904215188829</t>
  </si>
  <si>
    <t>-681.465368575482 223.572092485051 -740.851783732379</t>
  </si>
  <si>
    <t>-655.664080467927 224.319589406726 -828.343052898114</t>
  </si>
  <si>
    <t>-686.036684217029 252.964070699938 -679.72714865483</t>
  </si>
  <si>
    <t>-745.474920595785 378.084056339928 -659.477051839752</t>
  </si>
  <si>
    <t>-752.612694585947 386.494837772525 -359.679941956547</t>
  </si>
  <si>
    <t>-538.748288392425 344.327100342241 -247.390585680804</t>
  </si>
  <si>
    <t>-673.532016707821 194.28239924069 -680.022754172406</t>
  </si>
  <si>
    <t>-694.753710037718 57.3391606408377 -660.127398388207</t>
  </si>
  <si>
    <t>-695.520465923357 17.5419219224618 -362.77976628077</t>
  </si>
  <si>
    <t>-469.187371149308 109.606370604594 -342.226034071198</t>
  </si>
  <si>
    <t>-624.69694433675 305.499738041069 -204.894608313199</t>
  </si>
  <si>
    <t>-626.072992376996 317.562121468397 211.408878005875</t>
  </si>
  <si>
    <t>-628.911958742508 327.169946725147 617.708514072493</t>
  </si>
  <si>
    <t>-480.636446197482 338.273854247557 678.741896118014</t>
  </si>
  <si>
    <t>-641.858505478103 147.783017142362 -200.889039559402</t>
  </si>
  <si>
    <t>-643.083810936301 153.889195182807 215.544900695494</t>
  </si>
  <si>
    <t>-650.648060761913 159.555634858542 621.803477061427</t>
  </si>
  <si>
    <t>-503.051211855695 131.225687652236 678.782286602599</t>
  </si>
  <si>
    <t>9763-20170724T151842.454000700.bin</t>
  </si>
  <si>
    <t>-632.566116933938 226.138627122321 -202.842073098226</t>
  </si>
  <si>
    <t>-651.251488882024 225.59934126703 -299.561159462866</t>
  </si>
  <si>
    <t>-663.980944609947 224.541430899944 -407.268266754766</t>
  </si>
  <si>
    <t>-672.306597722818 223.727686283492 -504.910728525568</t>
  </si>
  <si>
    <t>-677.462808353027 223.258147194011 -602.773873831071</t>
  </si>
  <si>
    <t>-681.395898877274 223.145381815421 -740.717703271072</t>
  </si>
  <si>
    <t>-655.546033783668 223.879919096545 -828.194836456494</t>
  </si>
  <si>
    <t>-685.820227878411 252.555030683202 -679.590816056472</t>
  </si>
  <si>
    <t>-744.392943893883 378.070210192932 -659.252686548676</t>
  </si>
  <si>
    <t>-750.271105935009 387.785156069484 -359.467527413537</t>
  </si>
  <si>
    <t>-538.195424960126 342.294923511213 -245.101775457226</t>
  </si>
  <si>
    <t>-673.4944845647 193.835462068168 -679.894150467436</t>
  </si>
  <si>
    <t>-694.845526556984 56.9033298847849 -660.067854747885</t>
  </si>
  <si>
    <t>-695.529938975088 17.1942140165709 -362.70826801735</t>
  </si>
  <si>
    <t>-469.653737390074 110.319051113233 -341.907021545789</t>
  </si>
  <si>
    <t>-623.415189762516 304.967291178504 -204.853150187498</t>
  </si>
  <si>
    <t>-626.234625754909 317.201490930412 211.438083038565</t>
  </si>
  <si>
    <t>-628.923362468951 327.138133336424 617.71457642831</t>
  </si>
  <si>
    <t>-480.662123029699 338.376370009092 678.758062325677</t>
  </si>
  <si>
    <t>-641.882805112273 147.220536900166 -200.768283659376</t>
  </si>
  <si>
    <t>-643.251632245147 153.868276867044 215.656901062083</t>
  </si>
  <si>
    <t>-650.568970985453 159.425725105477 621.904088675232</t>
  </si>
  <si>
    <t>-503.06243025998 130.842653294082 678.990231972898</t>
  </si>
  <si>
    <t>9763-20170724T151842.489265900.bin</t>
  </si>
  <si>
    <t>-632.323485519837 225.842469678996 -202.782291895804</t>
  </si>
  <si>
    <t>-651.137144053548 225.347313883106 -299.47665230906</t>
  </si>
  <si>
    <t>-663.940314419992 224.322706496662 -407.175521226592</t>
  </si>
  <si>
    <t>-672.304324772542 223.536436436168 -504.814747610554</t>
  </si>
  <si>
    <t>-677.470440106917 223.092885584808 -602.677570345571</t>
  </si>
  <si>
    <t>-681.387233454754 223.017212799878 -740.621897312067</t>
  </si>
  <si>
    <t>-655.45494487793 223.761939630587 -828.074424204573</t>
  </si>
  <si>
    <t>-685.77150451454 252.420318525712 -679.488919219152</t>
  </si>
  <si>
    <t>-743.898874323687 378.147823637254 -659.16078260586</t>
  </si>
  <si>
    <t>-749.075107740008 388.451812145062 -359.382518962856</t>
  </si>
  <si>
    <t>-537.802327172561 341.011180033782 -244.325121808223</t>
  </si>
  <si>
    <t>-673.540260905443 193.681122900387 -679.803989444799</t>
  </si>
  <si>
    <t>-695.076765937739 56.7728783603507 -660.01541501079</t>
  </si>
  <si>
    <t>-695.497856180416 16.944654078113 -362.671285297474</t>
  </si>
  <si>
    <t>-469.769331042596 110.444369971901 -341.948316407854</t>
  </si>
  <si>
    <t>-622.910338231269 304.723916658338 -204.813594646153</t>
  </si>
  <si>
    <t>-626.226016601052 317.065591680734 211.470820380764</t>
  </si>
  <si>
    <t>-628.951728947823 327.14331150195 617.733455297563</t>
  </si>
  <si>
    <t>-480.686870139303 338.393358083999 678.765997839703</t>
  </si>
  <si>
    <t>-641.899178487856 146.921749548973 -200.715882442294</t>
  </si>
  <si>
    <t>-643.120455215933 153.840249503254 215.705386793244</t>
  </si>
  <si>
    <t>-650.532564486076 159.383991475895 621.950676553679</t>
  </si>
  <si>
    <t>-503.066368399796 130.642799593706 679.06167872887</t>
  </si>
  <si>
    <t>9763-20170724T151842.558952700.bin</t>
  </si>
  <si>
    <t>-632.082887812586 225.351111048353 -202.691099936986</t>
  </si>
  <si>
    <t>-651.127950375003 224.953772838316 -299.340542310995</t>
  </si>
  <si>
    <t>-664.058075028304 223.981561703308 -407.02464702908</t>
  </si>
  <si>
    <t>-672.482411389587 223.223107691848 -504.658901270293</t>
  </si>
  <si>
    <t>-677.652777825726 222.790323776959 -602.521593943629</t>
  </si>
  <si>
    <t>-681.515119871848 222.713096887962 -740.467419090973</t>
  </si>
  <si>
    <t>-655.367915881545 223.401305326463 -827.856554842608</t>
  </si>
  <si>
    <t>-685.774078709308 252.147606184083 -679.340685978532</t>
  </si>
  <si>
    <t>-743.115948230931 378.23920168993 -659.044852963471</t>
  </si>
  <si>
    <t>-746.355978300408 389.140798824282 -359.260497030968</t>
  </si>
  <si>
    <t>-536.404369410877 337.987197977379 -243.378535362732</t>
  </si>
  <si>
    <t>-673.841609725311 193.34694044181 -679.641982939766</t>
  </si>
  <si>
    <t>-695.927200628777 56.507705711811 -659.951612323775</t>
  </si>
  <si>
    <t>-695.687631897919 16.5490948755489 -362.624818844625</t>
  </si>
  <si>
    <t>-470.047492782424 110.376636975208 -342.4282336755</t>
  </si>
  <si>
    <t>-622.199515032323 304.381443038615 -204.718887179275</t>
  </si>
  <si>
    <t>-626.018460114379 316.861481740675 211.557101411531</t>
  </si>
  <si>
    <t>-629.059537181345 327.204194527753 617.780553671835</t>
  </si>
  <si>
    <t>-480.770867872831 338.339768750078 678.776220403008</t>
  </si>
  <si>
    <t>-642.117271059736 146.316173925439 -200.633365180329</t>
  </si>
  <si>
    <t>-642.74665068551 153.772500636107 215.779872390545</t>
  </si>
  <si>
    <t>-650.476249268909 159.336771134638 622.022551666358</t>
  </si>
  <si>
    <t>-503.049315503989 130.39438499941 679.133291122482</t>
  </si>
  <si>
    <t>9763-20170724T151842.586534000.bin</t>
  </si>
  <si>
    <t>-632.009605468208 225.138673890781 -202.684686928169</t>
  </si>
  <si>
    <t>-651.21341854234 224.790251300686 -299.303018630231</t>
  </si>
  <si>
    <t>-664.265184307661 223.841519954923 -406.972571976692</t>
  </si>
  <si>
    <t>-672.776311409147 223.092810367167 -504.599388533179</t>
  </si>
  <si>
    <t>-678.009373438021 222.658338347661 -602.458749626333</t>
  </si>
  <si>
    <t>-681.933575372879 222.567462300108 -740.402813116738</t>
  </si>
  <si>
    <t>-655.687682509349 223.246253361955 -827.762422852659</t>
  </si>
  <si>
    <t>-686.085534144251 252.023959431181 -679.279378174075</t>
  </si>
  <si>
    <t>-743.070258019626 378.2957787395 -659.045997945889</t>
  </si>
  <si>
    <t>-745.17244825653 389.05871011392 -359.246455370991</t>
  </si>
  <si>
    <t>-535.950951468735 335.634850446683 -243.068826363899</t>
  </si>
  <si>
    <t>-674.31240727771 193.191230748739 -679.575668592466</t>
  </si>
  <si>
    <t>-696.690665119661 56.4075313296546 -659.941671946619</t>
  </si>
  <si>
    <t>-696.268374875253 16.465303262727 -362.6128661061</t>
  </si>
  <si>
    <t>-470.529528777683 110.133081533293 -342.779929669711</t>
  </si>
  <si>
    <t>-621.985015814653 304.251668013287 -204.67929009228</t>
  </si>
  <si>
    <t>-625.83798426693 316.758306030526 211.595527475222</t>
  </si>
  <si>
    <t>-629.118396289692 327.22443991445 617.813745767928</t>
  </si>
  <si>
    <t>-480.813086278058 338.287697072876 678.782080513696</t>
  </si>
  <si>
    <t>-642.131435518907 146.096105303903 -200.607887802518</t>
  </si>
  <si>
    <t>-642.532941436161 153.722138696803 215.802591240418</t>
  </si>
  <si>
    <t>-650.450532293027 159.315985551244 622.054118482809</t>
  </si>
  <si>
    <t>-503.036682182632 130.280018538861 679.151143355043</t>
  </si>
  <si>
    <t>9763-20170724T151842.654712300.bin</t>
  </si>
  <si>
    <t>-631.863585183831 224.812991223092 -202.590996914799</t>
  </si>
  <si>
    <t>-651.220225824542 224.591864827281 -299.179055447843</t>
  </si>
  <si>
    <t>-664.408856685445 223.726744887847 -406.832794143519</t>
  </si>
  <si>
    <t>-673.028296533911 223.027440984347 -504.450556484497</t>
  </si>
  <si>
    <t>-678.352250446345 222.614738495731 -602.304951590225</t>
  </si>
  <si>
    <t>-682.383986846335 222.523887788652 -740.245991265476</t>
  </si>
  <si>
    <t>-655.926734512427 223.189027343276 -827.541910270693</t>
  </si>
  <si>
    <t>-686.31535801154 252.01458201106 -679.124379063166</t>
  </si>
  <si>
    <t>-742.461434770063 378.648314805004 -658.838479930318</t>
  </si>
  <si>
    <t>-742.123399888827 388.770717855557 -359.009479239658</t>
  </si>
  <si>
    <t>-534.23092435502 330.121656001845 -242.966298560398</t>
  </si>
  <si>
    <t>-674.888308602465 193.113591882413 -679.419617105533</t>
  </si>
  <si>
    <t>-697.877000176165 56.4045123394517 -659.881451042023</t>
  </si>
  <si>
    <t>-696.73866003405 16.3727095242521 -362.566437636621</t>
  </si>
  <si>
    <t>-470.602462649064 109.239046869041 -343.507825216789</t>
  </si>
  <si>
    <t>-621.458763673143 303.895434890291 -204.563685431534</t>
  </si>
  <si>
    <t>-625.593752913114 316.643910825519 211.701093101507</t>
  </si>
  <si>
    <t>-629.260982265894 327.274767504753 617.896688131461</t>
  </si>
  <si>
    <t>-480.918201916936 338.245471937362 678.790533757651</t>
  </si>
  <si>
    <t>-642.232098342318 145.764081915955 -200.55802226794</t>
  </si>
  <si>
    <t>-642.057033513102 153.518034923035 215.8502939594</t>
  </si>
  <si>
    <t>-650.402706324029 159.316457313874 622.098299560691</t>
  </si>
  <si>
    <t>-503.003840945886 130.111746714227 679.147891538963</t>
  </si>
  <si>
    <t>9763-20170724T151842.693819300.bin</t>
  </si>
  <si>
    <t>-631.678372139025 224.654456545034 -202.557738366268</t>
  </si>
  <si>
    <t>-651.127114453109 224.501058932851 -299.127493228816</t>
  </si>
  <si>
    <t>-664.403516498144 223.696861024793 -406.770916270095</t>
  </si>
  <si>
    <t>-673.095966745277 223.046410528596 -504.382555001034</t>
  </si>
  <si>
    <t>-678.486070119408 222.675856010582 -602.2334683447</t>
  </si>
  <si>
    <t>-682.603140510248 222.636849973228 -740.171936613459</t>
  </si>
  <si>
    <t>-656.03136030149 223.321251436197 -827.432863217802</t>
  </si>
  <si>
    <t>-686.422621019999 252.118904952293 -679.03911714358</t>
  </si>
  <si>
    <t>-742.1727308329 378.917246506965 -658.723666250457</t>
  </si>
  <si>
    <t>-740.489986572542 388.826062386519 -358.892087143527</t>
  </si>
  <si>
    <t>-533.330826746936 327.335412931769 -243.008538709708</t>
  </si>
  <si>
    <t>-675.143931414654 193.189262927222 -679.359139141612</t>
  </si>
  <si>
    <t>-698.36921934873 56.503448510749 -659.889759173446</t>
  </si>
  <si>
    <t>-696.970887464334 16.4294392576837 -362.581700541198</t>
  </si>
  <si>
    <t>-470.779450489553 109.184624182225 -343.636666418538</t>
  </si>
  <si>
    <t>-621.129679897841 303.722065711831 -204.506379367665</t>
  </si>
  <si>
    <t>-625.509086036518 316.59430399271 211.752097358588</t>
  </si>
  <si>
    <t>-629.328524441067 327.284544824802 617.940167858807</t>
  </si>
  <si>
    <t>-480.96894340789 338.237351782037 678.796271638046</t>
  </si>
  <si>
    <t>-642.23199121978 145.585589413781 -200.551835897975</t>
  </si>
  <si>
    <t>-641.830551682142 153.425902853516 215.854678670288</t>
  </si>
  <si>
    <t>-650.379851308973 159.307115655274 622.107091131618</t>
  </si>
  <si>
    <t>-502.990789614861 130.000805247678 679.129949564355</t>
  </si>
  <si>
    <t>9763-20170724T151842.752475400.bin</t>
  </si>
  <si>
    <t>-631.336135432314 224.325935620288 -202.488551620924</t>
  </si>
  <si>
    <t>-650.897565191149 224.299304909052 -299.035593137103</t>
  </si>
  <si>
    <t>-664.333247391489 223.641742686799 -406.660230326193</t>
  </si>
  <si>
    <t>-673.183875365586 223.1248136195 -504.258483002473</t>
  </si>
  <si>
    <t>-678.746297083913 222.887970575977 -602.100041525582</t>
  </si>
  <si>
    <t>-683.120803190982 223.036465707796 -740.030670597083</t>
  </si>
  <si>
    <t>-656.241851722127 223.864008622993 -827.196228425575</t>
  </si>
  <si>
    <t>-686.726269217355 252.454375377688 -678.854035663484</t>
  </si>
  <si>
    <t>-741.632859905708 379.576801630611 -658.30094125274</t>
  </si>
  <si>
    <t>-736.814712032488 388.701216526189 -358.478399308622</t>
  </si>
  <si>
    <t>-530.936644911435 322.260719657917 -243.044920486489</t>
  </si>
  <si>
    <t>-675.648006388825 193.487375237977 -679.26877443272</t>
  </si>
  <si>
    <t>-699.176313047159 56.8376331296479 -659.951088154901</t>
  </si>
  <si>
    <t>-697.311544202091 17.0510543438977 -362.606964754565</t>
  </si>
  <si>
    <t>-471.10575851686 109.776722930822 -343.68810258283</t>
  </si>
  <si>
    <t>-620.418458787538 303.404131661754 -204.396951134376</t>
  </si>
  <si>
    <t>-625.249133969966 316.434167398315 211.85163252984</t>
  </si>
  <si>
    <t>-629.46806516097 327.32396642743 618.01161702472</t>
  </si>
  <si>
    <t>-481.078857909179 338.181938432867 678.812598843327</t>
  </si>
  <si>
    <t>-642.231964683721 145.254701584706 -200.533862449535</t>
  </si>
  <si>
    <t>-641.54334464867 153.209855952073 215.870107562679</t>
  </si>
  <si>
    <t>-650.320609152767 159.254878932685 622.128220159188</t>
  </si>
  <si>
    <t>-502.946385027742 129.811230643661 679.11865624255</t>
  </si>
  <si>
    <t>9763-20170724T151842.790087700.bin</t>
  </si>
  <si>
    <t>-631.171196582572 224.213669387517 -202.473858058684</t>
  </si>
  <si>
    <t>-650.769585396344 224.234721810526 -299.013441314838</t>
  </si>
  <si>
    <t>-664.294135982237 223.659589252424 -406.62745538182</t>
  </si>
  <si>
    <t>-673.245639669029 223.227339528866 -504.216797369567</t>
  </si>
  <si>
    <t>-678.930105286808 223.084054911179 -602.05173245987</t>
  </si>
  <si>
    <t>-683.499253172968 223.372353081043 -739.975674274466</t>
  </si>
  <si>
    <t>-656.433156302761 224.337694904196 -827.081858685291</t>
  </si>
  <si>
    <t>-686.974670525143 252.736323703853 -678.765612445051</t>
  </si>
  <si>
    <t>-741.440198245662 380.028807573197 -658.059683733807</t>
  </si>
  <si>
    <t>-735.106093591919 388.602137505764 -358.249046935238</t>
  </si>
  <si>
    <t>-529.713853325418 320.102526886934 -243.154149329371</t>
  </si>
  <si>
    <t>-675.984456671828 193.753432388925 -679.253005488252</t>
  </si>
  <si>
    <t>-699.707117112296 57.1221076763827 -660.031854152684</t>
  </si>
  <si>
    <t>-697.54602870166 17.3814891945774 -362.683445515261</t>
  </si>
  <si>
    <t>-471.354349755956 110.145607557048 -343.785555497623</t>
  </si>
  <si>
    <t>-620.125943019988 303.308441513227 -204.362195128186</t>
  </si>
  <si>
    <t>-625.064072980153 316.371779502706 211.88407650099</t>
  </si>
  <si>
    <t>-629.536177937199 327.353708405494 618.036134136006</t>
  </si>
  <si>
    <t>-481.133272762955 338.14154061458 678.81594079422</t>
  </si>
  <si>
    <t>-642.215702958262 145.131007944512 -200.517115844321</t>
  </si>
  <si>
    <t>-641.43080564121 153.126657777034 215.885891944576</t>
  </si>
  <si>
    <t>-650.288325707864 159.225284146467 622.143339213133</t>
  </si>
  <si>
    <t>-502.924430851747 129.705204635147 679.120954708129</t>
  </si>
  <si>
    <t>9763-20170724T151842.823191400.bin</t>
  </si>
  <si>
    <t>-631.021756603838 224.106919194402 -202.450510357946</t>
  </si>
  <si>
    <t>-650.642717685532 224.160592378399 -298.985519434388</t>
  </si>
  <si>
    <t>-664.220978769709 223.664721293051 -406.593116069412</t>
  </si>
  <si>
    <t>-673.234335018277 223.320528424794 -504.177070466442</t>
  </si>
  <si>
    <t>-678.994968621151 223.280973020884 -602.007722158089</t>
  </si>
  <si>
    <t>-683.687351361963 223.730989665364 -739.927151586732</t>
  </si>
  <si>
    <t>-656.348604492577 224.867679702288 -826.946124414847</t>
  </si>
  <si>
    <t>-687.074247965446 253.029509579315 -678.680586755056</t>
  </si>
  <si>
    <t>-741.202793596689 380.455210494529 -657.850520815101</t>
  </si>
  <si>
    <t>-733.302985949713 388.476818581493 -358.061820189141</t>
  </si>
  <si>
    <t>-528.418985055495 317.927681652269 -243.299639820774</t>
  </si>
  <si>
    <t>-676.15211479626 194.034620988334 -679.24472576376</t>
  </si>
  <si>
    <t>-700.154608699414 57.4448146727341 -660.126483488393</t>
  </si>
  <si>
    <t>-697.698242950033 17.6084982105999 -362.793265062577</t>
  </si>
  <si>
    <t>-471.490439960699 110.361869822456 -344.035940077556</t>
  </si>
  <si>
    <t>-619.860333840061 303.209791065468 -204.33168046154</t>
  </si>
  <si>
    <t>-624.872292703816 316.301563804936 211.912841888055</t>
  </si>
  <si>
    <t>-629.604669405576 327.36780273452 618.069553336554</t>
  </si>
  <si>
    <t>-481.187281036892 338.125732496477 678.819393700014</t>
  </si>
  <si>
    <t>-642.198659707842 145.000538833438 -200.498764969428</t>
  </si>
  <si>
    <t>-641.329144795295 153.037933652159 215.903229876874</t>
  </si>
  <si>
    <t>-650.255886195005 159.185272235432 622.159020207893</t>
  </si>
  <si>
    <t>-502.916992526326 129.527647150063 679.129865065664</t>
  </si>
  <si>
    <t>9763-20170724T151842.891369700.bin</t>
  </si>
  <si>
    <t>-630.698065346244 223.836046692401 -202.39485084492</t>
  </si>
  <si>
    <t>-650.350732447208 223.954190960109 -298.923422680358</t>
  </si>
  <si>
    <t>-663.951872641608 223.618664425396 -406.528697165174</t>
  </si>
  <si>
    <t>-672.984528937582 223.455973885391 -504.111520796559</t>
  </si>
  <si>
    <t>-678.765274425237 223.634871937164 -601.940571420734</t>
  </si>
  <si>
    <t>-683.488884055238 224.432019601918 -739.857487264531</t>
  </si>
  <si>
    <t>-655.609524116903 225.942404875823 -826.699086650004</t>
  </si>
  <si>
    <t>-686.825768896057 253.582957349649 -678.537957727066</t>
  </si>
  <si>
    <t>-740.498345242961 381.169451112041 -657.498782300212</t>
  </si>
  <si>
    <t>-729.367004861726 387.957375899065 -357.782252745446</t>
  </si>
  <si>
    <t>-525.300103930487 314.327278842876 -243.500455967281</t>
  </si>
  <si>
    <t>-675.976057339082 194.576369750498 -679.250540821319</t>
  </si>
  <si>
    <t>-700.479022104513 58.0501218302747 -660.283017555088</t>
  </si>
  <si>
    <t>-697.694158786188 17.7722506605467 -363.012199809315</t>
  </si>
  <si>
    <t>-471.412978601316 110.442798104555 -344.736688469781</t>
  </si>
  <si>
    <t>-619.361644832522 302.959343825433 -204.261924722869</t>
  </si>
  <si>
    <t>-624.621993882008 316.174051547551 211.975630131367</t>
  </si>
  <si>
    <t>-629.740658365312 327.390446116595 618.122594271221</t>
  </si>
  <si>
    <t>-481.298860243301 338.09706913849 678.821873210343</t>
  </si>
  <si>
    <t>-642.060810920112 144.709973437985 -200.457451525182</t>
  </si>
  <si>
    <t>-641.141691697803 152.857511656445 215.9423509864</t>
  </si>
  <si>
    <t>-650.180063636812 159.139056328385 622.198437336596</t>
  </si>
  <si>
    <t>-502.855183128839 129.385151423299 679.155295615229</t>
  </si>
  <si>
    <t>9763-20170724T151842.927465300.bin</t>
  </si>
  <si>
    <t>-630.499564653814 223.695909776014 -202.378572552074</t>
  </si>
  <si>
    <t>-650.164546931602 223.833706836494 -298.904628028397</t>
  </si>
  <si>
    <t>-663.73500996849 223.576065357711 -406.514097606735</t>
  </si>
  <si>
    <t>-672.724200431113 223.508407638071 -504.100882183997</t>
  </si>
  <si>
    <t>-678.447293109224 223.807563113274 -601.933172552975</t>
  </si>
  <si>
    <t>-683.076118943553 224.801797548567 -739.851858280055</t>
  </si>
  <si>
    <t>-655.005031679762 226.473273953998 -826.628703908255</t>
  </si>
  <si>
    <t>-686.449181880715 253.866198942919 -678.493152967398</t>
  </si>
  <si>
    <t>-739.89243434306 381.521380653231 -657.311307604553</t>
  </si>
  <si>
    <t>-727.123190687023 387.642753649382 -357.645757305056</t>
  </si>
  <si>
    <t>-523.5961747096 312.560528405097 -243.346178122813</t>
  </si>
  <si>
    <t>-675.61089374915 194.858492048876 -679.282405885687</t>
  </si>
  <si>
    <t>-700.345375717793 58.3580009581026 -660.428014419483</t>
  </si>
  <si>
    <t>-697.633694547054 17.96743793727 -363.171803980337</t>
  </si>
  <si>
    <t>-471.259527621326 110.440851855732 -345.050021616786</t>
  </si>
  <si>
    <t>-619.149335710787 302.821082825901 -204.224426479744</t>
  </si>
  <si>
    <t>-624.540787259433 316.14404574404 212.007980165386</t>
  </si>
  <si>
    <t>-629.80828748794 327.408901523395 618.145369296075</t>
  </si>
  <si>
    <t>-481.355660631442 338.084903405503 678.823463861876</t>
  </si>
  <si>
    <t>-641.885143262577 144.588491045223 -200.441014059318</t>
  </si>
  <si>
    <t>-641.032098714305 152.77023467018 215.958185156007</t>
  </si>
  <si>
    <t>-650.138433972916 159.124622297235 622.214646602462</t>
  </si>
  <si>
    <t>-502.811811092293 129.361084785832 679.161963840229</t>
  </si>
  <si>
    <t>9763-20170724T151842.990165300.bin</t>
  </si>
  <si>
    <t>-630.052112977579 223.554862107866 -202.33639372216</t>
  </si>
  <si>
    <t>-649.650325243043 223.711181615776 -298.875986423982</t>
  </si>
  <si>
    <t>-663.16141713915 223.612397350996 -406.49311916836</t>
  </si>
  <si>
    <t>-672.108200724459 223.741557968576 -504.083624512444</t>
  </si>
  <si>
    <t>-677.803315875251 224.289156084535 -601.916604098193</t>
  </si>
  <si>
    <t>-682.410811736353 225.685594406749 -739.832536085164</t>
  </si>
  <si>
    <t>-654.133391682307 227.618361152754 -826.536954630121</t>
  </si>
  <si>
    <t>-685.759500791888 254.577117799977 -678.390922188518</t>
  </si>
  <si>
    <t>-738.692667580698 382.392990116397 -656.931112912579</t>
  </si>
  <si>
    <t>-723.41720141306 386.821460784761 -357.353105990602</t>
  </si>
  <si>
    <t>-520.931731996779 308.746320478135 -243.208774412358</t>
  </si>
  <si>
    <t>-674.988830367485 195.559511017108 -679.348379958607</t>
  </si>
  <si>
    <t>-700.041481404969 59.0870521575516 -660.771291834488</t>
  </si>
  <si>
    <t>-697.510867179519 18.3687000360478 -363.558299738374</t>
  </si>
  <si>
    <t>-471.090786932001 110.693725167788 -345.254159811876</t>
  </si>
  <si>
    <t>-618.665845505048 302.698956732793 -204.184396476809</t>
  </si>
  <si>
    <t>-624.431698936285 316.069657856532 212.041477948107</t>
  </si>
  <si>
    <t>-629.916908007466 327.42410436597 618.164700090937</t>
  </si>
  <si>
    <t>-481.459558382014 338.117319417167 678.828318949552</t>
  </si>
  <si>
    <t>-641.437649851269 144.434088976506 -200.430338869258</t>
  </si>
  <si>
    <t>-640.814012067016 152.706202587474 215.967492113169</t>
  </si>
  <si>
    <t>-650.042075067507 159.117786804833 622.23039980522</t>
  </si>
  <si>
    <t>-502.700221133549 129.411319893494 679.168138108839</t>
  </si>
  <si>
    <t>9763-20170724T151843.054838900.bin</t>
  </si>
  <si>
    <t>-629.421817481208 223.507634849015 -202.295563402089</t>
  </si>
  <si>
    <t>-648.87894661218 223.681823612438 -298.86367545585</t>
  </si>
  <si>
    <t>-662.27915447828 223.731040621909 -406.494588130311</t>
  </si>
  <si>
    <t>-671.149001370961 224.041477159224 -504.091962815867</t>
  </si>
  <si>
    <t>-676.793239489013 224.815619991494 -601.926141569538</t>
  </si>
  <si>
    <t>-681.359114174587 226.576222736624 -739.839344576391</t>
  </si>
  <si>
    <t>-652.853544967004 228.668973742626 -826.465348910449</t>
  </si>
  <si>
    <t>-684.651843728584 255.31888597768 -678.325186966554</t>
  </si>
  <si>
    <t>-737.21359657086 383.248215657488 -656.59424419774</t>
  </si>
  <si>
    <t>-719.732651245009 386.123512794572 -357.117820363801</t>
  </si>
  <si>
    <t>-517.983842424538 305.639589340817 -243.342725152831</t>
  </si>
  <si>
    <t>-674.029907070471 196.277006562168 -679.430436778509</t>
  </si>
  <si>
    <t>-699.428586061681 59.8181512152382 -661.118085634523</t>
  </si>
  <si>
    <t>-697.022747318833 18.355078522987 -364.006933721717</t>
  </si>
  <si>
    <t>-470.586335152987 110.566739379342 -345.337596777692</t>
  </si>
  <si>
    <t>-617.957382604244 302.624756224209 -204.138613626413</t>
  </si>
  <si>
    <t>-624.326749489278 316.072950385683 212.076003624462</t>
  </si>
  <si>
    <t>-630.024463414717 327.439819392137 618.194649107045</t>
  </si>
  <si>
    <t>-481.562148000439 338.154741224866 678.842177348568</t>
  </si>
  <si>
    <t>-640.898864926935 144.380940745812 -200.410419359066</t>
  </si>
  <si>
    <t>-640.646543827458 152.725087832697 215.986379191365</t>
  </si>
  <si>
    <t>-649.931576717357 159.109905441193 622.242400854114</t>
  </si>
  <si>
    <t>-502.594575907231 129.416628409882 679.199531911109</t>
  </si>
  <si>
    <t>9763-20170724T151843.085933700.bin</t>
  </si>
  <si>
    <t>-629.05095241118 223.480904875997 -202.278118696976</t>
  </si>
  <si>
    <t>-648.41674296525 223.678315290609 -298.86446770605</t>
  </si>
  <si>
    <t>-661.729550636838 223.811123968957 -406.506217531417</t>
  </si>
  <si>
    <t>-670.528132121477 224.219334625371 -504.109568919308</t>
  </si>
  <si>
    <t>-676.110274121691 225.112373902997 -601.946376366557</t>
  </si>
  <si>
    <t>-680.599591186492 227.061957670201 -739.859659241657</t>
  </si>
  <si>
    <t>-651.97051092737 229.213417797401 -826.443395381654</t>
  </si>
  <si>
    <t>-683.884221611184 255.728020235131 -678.309093013698</t>
  </si>
  <si>
    <t>-736.250202245703 383.721347099268 -656.407680106776</t>
  </si>
  <si>
    <t>-718.132260634308 386.035935256054 -356.964262590506</t>
  </si>
  <si>
    <t>-516.48957032369 304.578594178134 -243.694955732546</t>
  </si>
  <si>
    <t>-673.346137674575 196.672382912976 -679.486951442595</t>
  </si>
  <si>
    <t>-699.023532220929 60.2493607247961 -661.364524798387</t>
  </si>
  <si>
    <t>-696.77892209496 18.3922044960134 -364.307517607976</t>
  </si>
  <si>
    <t>-470.300224320887 110.457833002033 -345.431317633723</t>
  </si>
  <si>
    <t>-617.517364411296 302.605353351721 -204.11460058657</t>
  </si>
  <si>
    <t>-624.284295796124 316.045667260943 212.093971581651</t>
  </si>
  <si>
    <t>-630.079490102444 327.440941817088 618.207242962751</t>
  </si>
  <si>
    <t>-481.613528089085 338.145363401299 678.847783064785</t>
  </si>
  <si>
    <t>-640.64035417222 144.327309953578 -200.406169366008</t>
  </si>
  <si>
    <t>-640.625745751287 152.766455991859 215.988827271714</t>
  </si>
  <si>
    <t>-649.859250973266 159.094660385329 622.253853705383</t>
  </si>
  <si>
    <t>-502.54313359438 129.373068100198 679.250258969332</t>
  </si>
  <si>
    <t>9763-20170724T151843.125034000.bin</t>
  </si>
  <si>
    <t>-628.6366650175 223.447864026315 -202.272850245615</t>
  </si>
  <si>
    <t>-647.898725856031 223.667539936642 -298.879922924933</t>
  </si>
  <si>
    <t>-661.117638082154 223.874383881725 -406.533175564891</t>
  </si>
  <si>
    <t>-669.841715928716 224.368654240806 -504.142819556789</t>
  </si>
  <si>
    <t>-675.360951665803 225.366453012458 -601.982183254251</t>
  </si>
  <si>
    <t>-679.775158489307 227.482103691817 -739.89530258208</t>
  </si>
  <si>
    <t>-651.039962616952 229.691233830264 -826.442490741588</t>
  </si>
  <si>
    <t>-683.04742314192 256.082201114604 -678.313501525116</t>
  </si>
  <si>
    <t>-735.203325103692 384.116649546843 -656.30228397517</t>
  </si>
  <si>
    <t>-716.701693678266 386.171917749602 -356.880360336584</t>
  </si>
  <si>
    <t>-515.062850585553 304.172250992801 -243.99623462163</t>
  </si>
  <si>
    <t>-672.60046463684 197.011749881086 -679.554036353482</t>
  </si>
  <si>
    <t>-698.539611032931 60.6166989804972 -661.601286421484</t>
  </si>
  <si>
    <t>-696.494436103488 18.4227922169016 -364.590302408276</t>
  </si>
  <si>
    <t>-469.962146108705 110.322344508385 -345.548686763958</t>
  </si>
  <si>
    <t>-616.937240348364 302.585365393494 -204.099928522127</t>
  </si>
  <si>
    <t>-624.226915530445 315.975121902516 212.101477789653</t>
  </si>
  <si>
    <t>-630.13724218546 327.464855514168 618.20837172467</t>
  </si>
  <si>
    <t>-481.669174668772 338.098516335087 678.856208923799</t>
  </si>
  <si>
    <t>-640.361596052424 144.27083674556 -200.397792411229</t>
  </si>
  <si>
    <t>-640.70611069008 152.830680886759 215.994588253375</t>
  </si>
  <si>
    <t>-649.783430767947 159.067592887124 622.271032306145</t>
  </si>
  <si>
    <t>-502.503278207917 129.28990626035 679.331054963892</t>
  </si>
  <si>
    <t>9763-20170724T151843.186059800.bin</t>
  </si>
  <si>
    <t>-627.518685642098 223.115887834697 -202.272532567953</t>
  </si>
  <si>
    <t>-646.569226033848 223.361915375177 -298.921544868936</t>
  </si>
  <si>
    <t>-659.628657877449 223.651411833514 -406.59405617956</t>
  </si>
  <si>
    <t>-668.240772749956 224.238123252625 -504.213168016738</t>
  </si>
  <si>
    <t>-673.681416108546 225.343802594108 -602.055712268506</t>
  </si>
  <si>
    <t>-678.021119476149 227.625500739594 -739.968646371758</t>
  </si>
  <si>
    <t>-649.138775001864 229.842675875297 -826.466557686193</t>
  </si>
  <si>
    <t>-681.207035832471 256.172442697904 -678.35753088176</t>
  </si>
  <si>
    <t>-732.995594120654 384.344104454185 -656.245938084474</t>
  </si>
  <si>
    <t>-714.035186942583 385.852406200735 -356.84941824554</t>
  </si>
  <si>
    <t>-512.472885205564 302.570668066347 -244.77009345162</t>
  </si>
  <si>
    <t>-670.998636953617 197.061474316676 -679.656673456961</t>
  </si>
  <si>
    <t>-697.501610611596 60.7532158445131 -661.891116420062</t>
  </si>
  <si>
    <t>-695.692750372025 17.9624503928662 -364.963968500497</t>
  </si>
  <si>
    <t>-468.983847196676 109.417195450921 -345.882599440056</t>
  </si>
  <si>
    <t>-615.67447752467 302.42010611135 -204.077278216067</t>
  </si>
  <si>
    <t>-623.95191643605 315.828201947142 212.104985410335</t>
  </si>
  <si>
    <t>-630.259747243708 327.516936320483 618.221491438557</t>
  </si>
  <si>
    <t>-481.779654962519 337.951202284439 678.874490127056</t>
  </si>
  <si>
    <t>-639.350000797679 143.731552930196 -200.377394815141</t>
  </si>
  <si>
    <t>-641.252117076959 153.205961460256 215.990943534487</t>
  </si>
  <si>
    <t>-649.617808672407 158.976844434447 622.308620207477</t>
  </si>
  <si>
    <t>-502.434975783024 129.035473159567 679.533864962016</t>
  </si>
  <si>
    <t>9763-20170724T151843.258765200.bin</t>
  </si>
  <si>
    <t>-626.514577007829 222.997514918609 -202.179248817976</t>
  </si>
  <si>
    <t>-645.53363031016 223.301907534271 -298.834207248581</t>
  </si>
  <si>
    <t>-658.593976040884 223.659342979391 -406.506390267713</t>
  </si>
  <si>
    <t>-667.221493635348 224.306726825898 -504.123757057903</t>
  </si>
  <si>
    <t>-672.692035948393 225.471486169428 -601.964010853777</t>
  </si>
  <si>
    <t>-677.089022599382 227.833702936281 -739.873732264167</t>
  </si>
  <si>
    <t>-648.071250801565 230.041593091958 -826.326665708713</t>
  </si>
  <si>
    <t>-680.135784836885 256.36422377493 -678.248018027409</t>
  </si>
  <si>
    <t>-731.45342293345 384.704915141295 -656.036902655143</t>
  </si>
  <si>
    <t>-712.187888912466 385.895698736499 -356.658566030712</t>
  </si>
  <si>
    <t>-510.509711949642 302.413773632604 -244.937004900335</t>
  </si>
  <si>
    <t>-670.155020659741 197.215142120177 -679.57932892229</t>
  </si>
  <si>
    <t>-697.150934529998 60.9747642354735 -661.934802983246</t>
  </si>
  <si>
    <t>-695.512957256832 18.0955352044518 -365.019562108276</t>
  </si>
  <si>
    <t>-468.504784301339 108.823402522799 -346.02596252829</t>
  </si>
  <si>
    <t>-614.572897738944 302.444754133736 -204.037381737261</t>
  </si>
  <si>
    <t>-623.426193232537 315.789739385492 212.13508276546</t>
  </si>
  <si>
    <t>-630.408035642064 327.621320720802 618.249087887277</t>
  </si>
  <si>
    <t>-481.897343247367 337.651562932228 678.895283254422</t>
  </si>
  <si>
    <t>-638.546461880217 143.574587089119 -200.293876791786</t>
  </si>
  <si>
    <t>-641.832593043844 153.527238012373 216.054730366125</t>
  </si>
  <si>
    <t>-649.449353064778 158.939715144386 622.353047365067</t>
  </si>
  <si>
    <t>-502.385236394176 128.74623614154 679.750805625403</t>
  </si>
  <si>
    <t>9763-20170724T151843.287342800.bin</t>
  </si>
  <si>
    <t>-626.175781412227 223.020676008766 -202.139786687084</t>
  </si>
  <si>
    <t>-645.210547156311 223.366885237742 -298.791429305879</t>
  </si>
  <si>
    <t>-658.297928362719 223.762005214223 -406.460227619152</t>
  </si>
  <si>
    <t>-666.953389675377 224.440141263073 -504.075047273649</t>
  </si>
  <si>
    <t>-672.455258582154 225.631635218371 -601.913148555319</t>
  </si>
  <si>
    <t>-676.89965232908 228.027550590148 -739.820692108816</t>
  </si>
  <si>
    <t>-647.831070941479 230.227509867949 -826.256758001132</t>
  </si>
  <si>
    <t>-679.86990301998 256.552116252248 -678.188586771523</t>
  </si>
  <si>
    <t>-730.914751139516 384.992422309941 -655.913805034103</t>
  </si>
  <si>
    <t>-711.356248785162 386.069714207005 -356.553931170933</t>
  </si>
  <si>
    <t>-509.783026747964 302.152699717651 -244.969158166714</t>
  </si>
  <si>
    <t>-670.000310323525 197.384805490869 -679.534628307434</t>
  </si>
  <si>
    <t>-697.215252138092 61.1921795353708 -661.951180899999</t>
  </si>
  <si>
    <t>-695.590492727067 18.1828179026609 -365.054538307231</t>
  </si>
  <si>
    <t>-468.508892439003 108.719959058949 -346.02830312416</t>
  </si>
  <si>
    <t>-614.082672021723 302.485125396723 -203.989885708022</t>
  </si>
  <si>
    <t>-623.168387782032 315.825116148304 212.177718132315</t>
  </si>
  <si>
    <t>-630.479430126194 327.658296953095 618.27710159172</t>
  </si>
  <si>
    <t>-481.9519275112 337.529466817506 678.908292428277</t>
  </si>
  <si>
    <t>-638.33040902287 143.536540408067 -200.260421990542</t>
  </si>
  <si>
    <t>-641.978333682629 153.702978153535 216.080030023108</t>
  </si>
  <si>
    <t>-649.371725012875 158.944384460248 622.376940352436</t>
  </si>
  <si>
    <t>-502.349256277613 128.682993228548 679.845534507667</t>
  </si>
  <si>
    <t>9763-20170724T151843.357032700.bin</t>
  </si>
  <si>
    <t>-625.588713482465 223.070376594031 -202.075986785193</t>
  </si>
  <si>
    <t>-644.578382082379 223.49595768983 -298.736274461001</t>
  </si>
  <si>
    <t>-657.695886609934 223.964868560518 -406.401056524079</t>
  </si>
  <si>
    <t>-666.410330844377 224.701589650738 -504.01011375052</t>
  </si>
  <si>
    <t>-672.002608730877 225.941553212731 -601.842573733619</t>
  </si>
  <si>
    <t>-676.606896204862 228.393878812379 -739.743830222409</t>
  </si>
  <si>
    <t>-647.497736278767 230.575032482076 -826.166681928616</t>
  </si>
  <si>
    <t>-679.400029786192 256.910809070138 -678.099888949622</t>
  </si>
  <si>
    <t>-729.844530252039 385.578968749683 -655.748159815017</t>
  </si>
  <si>
    <t>-709.836473541605 386.332670505785 -356.417110105417</t>
  </si>
  <si>
    <t>-508.412654943749 301.703035675631 -245.100999823191</t>
  </si>
  <si>
    <t>-669.7432994264 197.709018478204 -679.475160435006</t>
  </si>
  <si>
    <t>-697.371726836883 61.5842223799723 -662.00342329347</t>
  </si>
  <si>
    <t>-695.765163441036 18.2803004087039 -365.149781381329</t>
  </si>
  <si>
    <t>-468.534434543674 108.425392260697 -346.043556195757</t>
  </si>
  <si>
    <t>-613.231281237652 302.587941162234 -203.907233991744</t>
  </si>
  <si>
    <t>-622.705723064739 315.894827816455 212.252768436209</t>
  </si>
  <si>
    <t>-630.616134321847 327.70762942941 618.32371237379</t>
  </si>
  <si>
    <t>-482.060118682453 337.306252253421 678.928856267402</t>
  </si>
  <si>
    <t>-637.986048440276 143.564566710805 -200.192621602888</t>
  </si>
  <si>
    <t>-642.093996784495 153.986794108526 216.137195044641</t>
  </si>
  <si>
    <t>-649.255886656688 158.962822372735 622.416656869954</t>
  </si>
  <si>
    <t>-502.303788701785 128.530720437085 679.975038839887</t>
  </si>
  <si>
    <t>9763-20170724T151843.390622600.bin</t>
  </si>
  <si>
    <t>-625.353347893188 223.10325348488 -202.062532306392</t>
  </si>
  <si>
    <t>-644.314361337826 223.565272082983 -298.72831512834</t>
  </si>
  <si>
    <t>-657.446606028346 224.077526685541 -406.391135535939</t>
  </si>
  <si>
    <t>-666.193297151624 224.852819342265 -503.996953064213</t>
  </si>
  <si>
    <t>-671.83669403337 226.130252196765 -601.825975726671</t>
  </si>
  <si>
    <t>-676.532958471288 228.632499497181 -739.723404293838</t>
  </si>
  <si>
    <t>-647.439504010273 230.801428380178 -826.151762198426</t>
  </si>
  <si>
    <t>-679.234060021994 257.135374884177 -678.068773629251</t>
  </si>
  <si>
    <t>-729.439529526877 385.889330882647 -655.653938248553</t>
  </si>
  <si>
    <t>-708.983399574554 386.475659326647 -356.352542188293</t>
  </si>
  <si>
    <t>-507.652602915186 301.517606975601 -245.11844940771</t>
  </si>
  <si>
    <t>-669.680095911269 197.917458188499 -679.468650924626</t>
  </si>
  <si>
    <t>-697.5329850839 61.8277075472247 -662.058225337574</t>
  </si>
  <si>
    <t>-695.928438358568 18.2615416463527 -365.242829309341</t>
  </si>
  <si>
    <t>-468.608442531719 108.178767865018 -346.123897411421</t>
  </si>
  <si>
    <t>-612.838319647738 302.614067653307 -203.881160885276</t>
  </si>
  <si>
    <t>-622.554984034807 315.936680448357 212.27277902031</t>
  </si>
  <si>
    <t>-630.679195902642 327.743681073541 618.335589199159</t>
  </si>
  <si>
    <t>-482.110673555829 337.178695273238 678.935700216638</t>
  </si>
  <si>
    <t>-637.903459732574 143.587689506059 -200.177744761619</t>
  </si>
  <si>
    <t>-642.056127215129 154.025965805489 216.15122670522</t>
  </si>
  <si>
    <t>-649.214409673184 158.97095024001 622.428334524832</t>
  </si>
  <si>
    <t>-502.287288129297 128.45839865214 680.007918541392</t>
  </si>
  <si>
    <t>9763-20170724T151843.455296500.bin</t>
  </si>
  <si>
    <t>-624.889677728288 223.114773324736 -202.029409765279</t>
  </si>
  <si>
    <t>-643.847000119176 223.652348508168 -298.695516619063</t>
  </si>
  <si>
    <t>-657.029686217988 224.274912082127 -406.35150886057</t>
  </si>
  <si>
    <t>-665.844991182574 225.158673919445 -503.950245953607</t>
  </si>
  <si>
    <t>-671.580645897038 226.551464073652 -601.772385423465</t>
  </si>
  <si>
    <t>-676.432051859726 229.222623433581 -739.66118560769</t>
  </si>
  <si>
    <t>-647.421745682754 231.373812758632 -826.117972144744</t>
  </si>
  <si>
    <t>-678.96793852028 257.665214321153 -677.97175831236</t>
  </si>
  <si>
    <t>-728.693472535771 386.578504457642 -655.391378678685</t>
  </si>
  <si>
    <t>-707.45271409107 386.527550182878 -356.144238867785</t>
  </si>
  <si>
    <t>-506.25214785539 300.789007769747 -245.273856303197</t>
  </si>
  <si>
    <t>-669.607267672278 198.418419744581 -679.448848032451</t>
  </si>
  <si>
    <t>-697.88948859966 62.4013849298785 -662.192706052471</t>
  </si>
  <si>
    <t>-696.354429801543 18.4597368964926 -365.432304328346</t>
  </si>
  <si>
    <t>-468.850130678538 107.905197207586 -346.293878221158</t>
  </si>
  <si>
    <t>-612.126097391097 302.613452359205 -203.843109378544</t>
  </si>
  <si>
    <t>-622.261392420817 316.00618684922 212.298577375229</t>
  </si>
  <si>
    <t>-630.808439022868 327.803613848987 618.365308220779</t>
  </si>
  <si>
    <t>-482.217257699871 337.018757370529 678.943750874608</t>
  </si>
  <si>
    <t>-637.659329069695 143.622822218714 -200.171188317802</t>
  </si>
  <si>
    <t>-641.85674188954 154.015867447796 216.158434863096</t>
  </si>
  <si>
    <t>-649.143593121936 158.987024380946 622.450782022651</t>
  </si>
  <si>
    <t>-502.230117093568 128.401983984924 680.026682854679</t>
  </si>
  <si>
    <t>9763-20170724T151843.492791100.bin</t>
  </si>
  <si>
    <t>-624.772037600154 223.12205122882 -202.004313503882</t>
  </si>
  <si>
    <t>-643.683622342524 223.693413837613 -298.679196790309</t>
  </si>
  <si>
    <t>-656.861979259015 224.367015709764 -406.335547721766</t>
  </si>
  <si>
    <t>-665.692550554829 225.299537331869 -503.932375900922</t>
  </si>
  <si>
    <t>-671.46275199344 226.742306006016 -601.75171814188</t>
  </si>
  <si>
    <t>-676.383145214256 229.483612540638 -739.636765658626</t>
  </si>
  <si>
    <t>-647.420342391285 231.612941935735 -826.109930197807</t>
  </si>
  <si>
    <t>-678.834539220585 257.903378414105 -677.933361261798</t>
  </si>
  <si>
    <t>-728.327912848155 386.89247245982 -655.274118725549</t>
  </si>
  <si>
    <t>-706.86717666514 386.453635289953 -356.043034854133</t>
  </si>
  <si>
    <t>-505.669160567687 300.486018228156 -245.345538727701</t>
  </si>
  <si>
    <t>-669.581851654359 198.640280587921 -679.441712316206</t>
  </si>
  <si>
    <t>-698.083795763128 62.6609348415825 -662.267760620712</t>
  </si>
  <si>
    <t>-696.51692377567 18.5474170664056 -365.532865199941</t>
  </si>
  <si>
    <t>-468.927498928131 107.771893052331 -346.374302613656</t>
  </si>
  <si>
    <t>-611.941971351599 302.614217556629 -203.80893664351</t>
  </si>
  <si>
    <t>-622.137968066894 316.03287586744 212.330420158733</t>
  </si>
  <si>
    <t>-630.873568946313 327.821072558856 618.389738421538</t>
  </si>
  <si>
    <t>-482.269359263478 336.959895371222 678.947775834018</t>
  </si>
  <si>
    <t>-637.647724542768 143.676346675573 -200.162942694339</t>
  </si>
  <si>
    <t>-641.74487822791 153.959679818276 216.17043729141</t>
  </si>
  <si>
    <t>-649.119118585528 159.001575282942 622.455802841182</t>
  </si>
  <si>
    <t>-502.209119632241 128.35973605402 680.010382969718</t>
  </si>
  <si>
    <t>9763-20170724T151843.554447600.bin</t>
  </si>
  <si>
    <t>-624.614932592573 223.222470932165 -201.994538340639</t>
  </si>
  <si>
    <t>-643.443172955083 223.841785605116 -298.685356074336</t>
  </si>
  <si>
    <t>-656.614660042802 224.618409270251 -406.341774058359</t>
  </si>
  <si>
    <t>-665.47532832593 225.659773197094 -503.934831683943</t>
  </si>
  <si>
    <t>-671.312891034063 227.224140809152 -601.748313052078</t>
  </si>
  <si>
    <t>-676.368133024354 230.147365269506 -739.624781317657</t>
  </si>
  <si>
    <t>-647.496824395121 232.292790857769 -826.128130679446</t>
  </si>
  <si>
    <t>-678.680288850104 258.497984030819 -677.8841122508</t>
  </si>
  <si>
    <t>-727.863417330327 387.574078046237 -655.092316549782</t>
  </si>
  <si>
    <t>-705.649769895913 386.591414028717 -355.917517380797</t>
  </si>
  <si>
    <t>-504.693325154163 300.018355880237 -245.253003333153</t>
  </si>
  <si>
    <t>-669.586850688156 199.212426227122 -679.474565235499</t>
  </si>
  <si>
    <t>-698.469740037855 63.284314457572 -662.481721515827</t>
  </si>
  <si>
    <t>-696.788337277074 18.8400611395957 -365.796880353378</t>
  </si>
  <si>
    <t>-469.003082602405 107.570047797034 -346.669743318991</t>
  </si>
  <si>
    <t>-611.585712475317 302.60708710745 -203.758776569383</t>
  </si>
  <si>
    <t>-622.003751167562 316.126030279702 212.371839921879</t>
  </si>
  <si>
    <t>-630.997868389847 327.852238476029 618.426164746157</t>
  </si>
  <si>
    <t>-482.371399416249 336.872763103522 678.947243903383</t>
  </si>
  <si>
    <t>-637.668812071901 143.845742337872 -200.162553549662</t>
  </si>
  <si>
    <t>-641.405352749128 153.791326228991 216.182476659935</t>
  </si>
  <si>
    <t>-649.082010990673 159.042954161154 622.456634588678</t>
  </si>
  <si>
    <t>-502.130374941218 128.446884543939 679.929247632355</t>
  </si>
  <si>
    <t>9763-20170724T151843.586037200.bin</t>
  </si>
  <si>
    <t>-624.60909625892 223.262765862158 -201.989311453883</t>
  </si>
  <si>
    <t>-643.38572531455 223.897483953753 -298.690006058996</t>
  </si>
  <si>
    <t>-656.53453331539 224.71363919314 -406.348975736984</t>
  </si>
  <si>
    <t>-665.389441282244 225.79775338616 -503.942056459004</t>
  </si>
  <si>
    <t>-671.236369634671 227.41084153928 -601.754322864492</t>
  </si>
  <si>
    <t>-676.321018681666 230.407944215104 -739.628023851224</t>
  </si>
  <si>
    <t>-647.468430445777 232.56146525778 -826.137514486555</t>
  </si>
  <si>
    <t>-678.581555039839 258.731457576433 -677.873101967866</t>
  </si>
  <si>
    <t>-727.653882963562 387.848042838096 -655.021043835824</t>
  </si>
  <si>
    <t>-704.872652839354 386.448406138791 -355.89035327658</t>
  </si>
  <si>
    <t>-504.075397435873 299.626026126597 -245.132389976353</t>
  </si>
  <si>
    <t>-669.565342435226 199.434878333652 -679.494431623583</t>
  </si>
  <si>
    <t>-698.548295649194 63.5167961687184 -662.588017239929</t>
  </si>
  <si>
    <t>-696.85798109978 18.8546870338198 -365.935923114522</t>
  </si>
  <si>
    <t>-469.027082081259 107.460219545227 -346.77398735001</t>
  </si>
  <si>
    <t>-611.47207883728 302.599153385801 -203.747158704652</t>
  </si>
  <si>
    <t>-622.011993190618 316.209136390774 212.377460529925</t>
  </si>
  <si>
    <t>-631.062750118233 327.887861462034 618.434076021917</t>
  </si>
  <si>
    <t>-482.427666424911 336.862985643212 678.940730884893</t>
  </si>
  <si>
    <t>-637.782421409726 143.930727201243 -200.166339849702</t>
  </si>
  <si>
    <t>-641.227293505209 153.69343291538 216.185425674699</t>
  </si>
  <si>
    <t>-649.060528042241 159.064964815502 622.457897124284</t>
  </si>
  <si>
    <t>-502.080819313718 128.519221207458 679.885432265022</t>
  </si>
  <si>
    <t>9763-20170724T151843.652214000.bin</t>
  </si>
  <si>
    <t>-624.668498950775 223.218851212025 -201.954457712383</t>
  </si>
  <si>
    <t>-643.358778324714 223.893679465099 -298.671672335692</t>
  </si>
  <si>
    <t>-656.439748019912 224.859578166718 -406.337767650866</t>
  </si>
  <si>
    <t>-665.248507707151 226.11885712133 -503.932949450443</t>
  </si>
  <si>
    <t>-671.066763753515 227.945541720084 -601.743001597802</t>
  </si>
  <si>
    <t>-676.131609020179 231.282050814767 -739.609674505248</t>
  </si>
  <si>
    <t>-647.309616980918 233.531140389237 -826.126904673737</t>
  </si>
  <si>
    <t>-678.339278353608 259.462895288419 -677.787505782154</t>
  </si>
  <si>
    <t>-727.066972047696 388.654506351821 -654.63641562151</t>
  </si>
  <si>
    <t>-703.439181298661 386.306500890958 -355.577521135188</t>
  </si>
  <si>
    <t>-502.830741621271 298.990435472834 -244.865480938269</t>
  </si>
  <si>
    <t>-669.446296731132 200.151648356659 -679.549566950434</t>
  </si>
  <si>
    <t>-698.750214365553 64.2648213208549 -662.952448374042</t>
  </si>
  <si>
    <t>-697.040062775504 18.8321667548475 -366.417613414408</t>
  </si>
  <si>
    <t>-469.140953183594 107.228136532705 -347.101684933024</t>
  </si>
  <si>
    <t>-611.405210770628 302.56164749265 -203.703922425449</t>
  </si>
  <si>
    <t>-622.003782247265 316.218122351419 212.417671123309</t>
  </si>
  <si>
    <t>-631.174194277652 327.883513655531 618.462810344958</t>
  </si>
  <si>
    <t>-482.524834328427 336.840960599282 678.936992211743</t>
  </si>
  <si>
    <t>-637.926213159272 143.84894475864 -200.193224191382</t>
  </si>
  <si>
    <t>-640.956984836071 153.605099382052 216.161947832712</t>
  </si>
  <si>
    <t>-649.007326892023 159.095233387252 622.456879940382</t>
  </si>
  <si>
    <t>-501.991311253719 128.601634105915 679.819131535477</t>
  </si>
  <si>
    <t>9763-20170724T151843.688334000.bin</t>
  </si>
  <si>
    <t>-624.615385918996 223.168467671104 -201.959848705174</t>
  </si>
  <si>
    <t>-643.289671382736 223.857940703718 -298.679995695839</t>
  </si>
  <si>
    <t>-656.35163616989 224.896492285854 -406.347612347986</t>
  </si>
  <si>
    <t>-665.144843822053 226.243921201756 -503.943045886035</t>
  </si>
  <si>
    <t>-670.950457512863 228.181105598091 -601.751838810715</t>
  </si>
  <si>
    <t>-676.001832091582 231.696075651904 -739.614541999614</t>
  </si>
  <si>
    <t>-647.183811169162 234.025290147955 -826.130901448021</t>
  </si>
  <si>
    <t>-678.187589762211 259.800896649663 -677.757072299077</t>
  </si>
  <si>
    <t>-726.755652284097 389.013300320155 -654.458363742678</t>
  </si>
  <si>
    <t>-702.76850210506 386.179096528319 -355.432168455365</t>
  </si>
  <si>
    <t>-502.249509310533 298.654491229903 -244.722724876752</t>
  </si>
  <si>
    <t>-669.350367776777 200.483801075609 -679.593283352361</t>
  </si>
  <si>
    <t>-698.766380568535 64.6020803841157 -663.161471274455</t>
  </si>
  <si>
    <t>-697.090705248272 18.8296770231632 -366.67859473393</t>
  </si>
  <si>
    <t>-469.15595913129 107.114473232655 -347.273349235739</t>
  </si>
  <si>
    <t>-611.318318837203 302.500891218583 -203.6851933779</t>
  </si>
  <si>
    <t>-621.917629553487 316.19573845953 212.435122703753</t>
  </si>
  <si>
    <t>-631.237352817899 327.906512461432 618.476788470032</t>
  </si>
  <si>
    <t>-482.578630604786 336.792596083762 678.938515861587</t>
  </si>
  <si>
    <t>-637.915437590905 143.809353073815 -200.187808040308</t>
  </si>
  <si>
    <t>-640.906581116041 153.601457420371 216.166812202135</t>
  </si>
  <si>
    <t>-648.96557381173 159.111160408118 622.461744497983</t>
  </si>
  <si>
    <t>-501.933303009168 128.670370167525 679.810415248162</t>
  </si>
  <si>
    <t>9763-20170724T151843.755995300.bin</t>
  </si>
  <si>
    <t>-624.420047220613 223.033870021203 -201.938096997981</t>
  </si>
  <si>
    <t>-643.062236554119 223.749385726387 -298.66433869721</t>
  </si>
  <si>
    <t>-656.125173922826 224.902255147353 -406.330619046738</t>
  </si>
  <si>
    <t>-664.937181558649 226.384841080718 -503.922341727434</t>
  </si>
  <si>
    <t>-670.781367371076 228.48726468872 -601.725390200274</t>
  </si>
  <si>
    <t>-675.909432918736 232.265307815232 -739.578273702014</t>
  </si>
  <si>
    <t>-647.094649588706 234.739132131946 -826.091819026526</t>
  </si>
  <si>
    <t>-677.995566606655 260.26175688665 -677.668368527267</t>
  </si>
  <si>
    <t>-726.307109142265 389.527707536583 -654.095126333347</t>
  </si>
  <si>
    <t>-701.541257083344 385.696067727286 -355.143633727698</t>
  </si>
  <si>
    <t>-501.328119774723 297.765072361026 -244.202941604374</t>
  </si>
  <si>
    <t>-669.289806746347 200.928755245459 -679.618235571229</t>
  </si>
  <si>
    <t>-698.978067419003 65.0732644514692 -663.484714240855</t>
  </si>
  <si>
    <t>-697.307192766591 18.4778201941465 -367.130149998567</t>
  </si>
  <si>
    <t>-469.287644033941 106.504530630106 -347.549414017964</t>
  </si>
  <si>
    <t>-611.009378959508 302.375391435249 -203.654193348969</t>
  </si>
  <si>
    <t>-621.762283416724 316.12508166847 212.460376347524</t>
  </si>
  <si>
    <t>-631.355815206122 327.913226006787 618.511996505773</t>
  </si>
  <si>
    <t>-482.681623230798 336.7574108474 678.941875907078</t>
  </si>
  <si>
    <t>-637.863946788765 143.685631773046 -200.15714128738</t>
  </si>
  <si>
    <t>-640.8403914234 153.532179696406 216.196308247968</t>
  </si>
  <si>
    <t>-648.885723282187 159.121010425709 622.481080650331</t>
  </si>
  <si>
    <t>-501.875207795868 128.569110945878 679.826452497882</t>
  </si>
  <si>
    <t>9763-20170724T151843.788479800.bin</t>
  </si>
  <si>
    <t>-624.307779081022 222.960752808462 -201.926428501612</t>
  </si>
  <si>
    <t>-642.943530014614 223.695576346936 -298.653794155348</t>
  </si>
  <si>
    <t>-656.027253753694 224.907355621591 -406.316937590548</t>
  </si>
  <si>
    <t>-664.87070312875 226.457018589871 -503.904678414455</t>
  </si>
  <si>
    <t>-670.759790492697 228.63924139614 -601.703340925059</t>
  </si>
  <si>
    <t>-675.965985059664 232.541857089205 -739.54981553263</t>
  </si>
  <si>
    <t>-647.174196631751 235.083376024173 -826.068974998427</t>
  </si>
  <si>
    <t>-677.985262709349 260.487004012414 -677.61448076346</t>
  </si>
  <si>
    <t>-726.164526360791 389.779520932589 -653.88205342292</t>
  </si>
  <si>
    <t>-701.013476623861 385.448521806421 -354.969584094475</t>
  </si>
  <si>
    <t>-500.943907244924 297.368695752454 -243.887980961934</t>
  </si>
  <si>
    <t>-669.344144748277 201.146494033497 -679.620797082777</t>
  </si>
  <si>
    <t>-699.177365491137 65.3028731485074 -663.631316910532</t>
  </si>
  <si>
    <t>-697.516885210362 18.3303792572244 -367.336095023492</t>
  </si>
  <si>
    <t>-469.44594819453 106.195307313851 -347.628213886521</t>
  </si>
  <si>
    <t>-610.853180013526 302.295621920179 -203.630457578995</t>
  </si>
  <si>
    <t>-621.692427675053 316.088218721048 212.480430840484</t>
  </si>
  <si>
    <t>-631.429886045717 327.936946819668 618.533157543781</t>
  </si>
  <si>
    <t>-482.743163888136 336.70639779566 678.943120097442</t>
  </si>
  <si>
    <t>-637.814549089513 143.630348029463 -200.140840039094</t>
  </si>
  <si>
    <t>-640.791084781609 153.496224582331 216.212110278255</t>
  </si>
  <si>
    <t>-648.838274845969 159.131608723766 622.49758276625</t>
  </si>
  <si>
    <t>-501.828484447252 128.578254606159 679.844008182992</t>
  </si>
  <si>
    <t>9763-20170724T151843.853153300.bin</t>
  </si>
  <si>
    <t>-624.03701386685 222.739948339518 -201.870630617224</t>
  </si>
  <si>
    <t>-642.616822734758 223.51841242448 -298.608347256922</t>
  </si>
  <si>
    <t>-655.684486066833 224.866819972102 -406.271844026464</t>
  </si>
  <si>
    <t>-664.535260521239 226.572953241147 -503.856428715397</t>
  </si>
  <si>
    <t>-670.455476798045 228.942950573907 -601.648690821159</t>
  </si>
  <si>
    <t>-675.732224743767 233.141956197267 -739.483807737834</t>
  </si>
  <si>
    <t>-646.989747041441 235.818280457912 -826.015409183175</t>
  </si>
  <si>
    <t>-677.666442320236 260.961725104953 -677.489370924741</t>
  </si>
  <si>
    <t>-725.597553621647 390.289659799872 -653.461515095628</t>
  </si>
  <si>
    <t>-700.063012393259 385.05221950877 -354.596032290486</t>
  </si>
  <si>
    <t>-500.1531437584 296.77928238614 -243.380303946401</t>
  </si>
  <si>
    <t>-669.133061358903 201.609974747445 -679.623970438966</t>
  </si>
  <si>
    <t>-699.256995553779 65.7956774509137 -663.955303544293</t>
  </si>
  <si>
    <t>-697.839574526015 18.2215684993948 -367.754928813391</t>
  </si>
  <si>
    <t>-469.655841773096 105.722535673368 -347.736528872528</t>
  </si>
  <si>
    <t>-610.45327276813 302.062625987812 -203.558775816082</t>
  </si>
  <si>
    <t>-621.575606961237 315.960801681693 212.541130306186</t>
  </si>
  <si>
    <t>-631.54692292018 327.934934143956 618.562404464252</t>
  </si>
  <si>
    <t>-482.845156262696 336.603492152015 678.949753569081</t>
  </si>
  <si>
    <t>-637.637405657368 143.429016490091 -200.109859096697</t>
  </si>
  <si>
    <t>-640.694477991142 153.407319487922 216.239892446993</t>
  </si>
  <si>
    <t>-648.744774803443 159.144140707795 622.527074985799</t>
  </si>
  <si>
    <t>-501.747443354185 128.547845778436 679.8825497155</t>
  </si>
  <si>
    <t>9763-20170724T151843.890295200.bin</t>
  </si>
  <si>
    <t>-623.858823464681 222.636454794137 -201.843296511394</t>
  </si>
  <si>
    <t>-642.388946111111 223.429178839546 -298.590428297439</t>
  </si>
  <si>
    <t>-655.431603526576 224.840891677301 -406.256099895139</t>
  </si>
  <si>
    <t>-664.273645539126 226.621993614681 -503.840131882301</t>
  </si>
  <si>
    <t>-670.200086122026 229.083581584292 -601.629769540824</t>
  </si>
  <si>
    <t>-675.502388349599 233.42774813898 -739.459473269607</t>
  </si>
  <si>
    <t>-646.780402542516 236.164421883588 -825.995986100772</t>
  </si>
  <si>
    <t>-677.399520563553 261.18592606213 -677.436116166848</t>
  </si>
  <si>
    <t>-725.205682688188 390.534935119164 -653.283506633678</t>
  </si>
  <si>
    <t>-699.637359532273 384.957531276531 -354.427155086739</t>
  </si>
  <si>
    <t>-499.853505407808 296.578265113481 -243.0694175763</t>
  </si>
  <si>
    <t>-668.917708785007 201.829076793412 -679.633300902267</t>
  </si>
  <si>
    <t>-699.188154512764 66.0241530433739 -664.113935983049</t>
  </si>
  <si>
    <t>-697.913864326244 18.1747292909804 -367.957186929222</t>
  </si>
  <si>
    <t>-469.66493860755 105.473098511651 -347.796832608024</t>
  </si>
  <si>
    <t>-610.203618964433 301.934971307306 -203.528767198551</t>
  </si>
  <si>
    <t>-621.482328005002 315.895016174835 212.56486001338</t>
  </si>
  <si>
    <t>-631.597104466892 327.933855114939 618.574676580366</t>
  </si>
  <si>
    <t>-482.892282430463 336.591796771284 678.95604326071</t>
  </si>
  <si>
    <t>-637.50154015335 143.322819834953 -200.099857054213</t>
  </si>
  <si>
    <t>-640.658971891779 153.35502632648 216.247870142637</t>
  </si>
  <si>
    <t>-648.701708335304 159.13823847442 622.538573790181</t>
  </si>
  <si>
    <t>-501.71555500789 128.501448631555 679.901097650735</t>
  </si>
  <si>
    <t>9763-20170724T151843.953963100.bin</t>
  </si>
  <si>
    <t>-623.395480748289 222.421105658533 -201.80419652223</t>
  </si>
  <si>
    <t>-641.843817257105 223.258849338692 -298.566525813834</t>
  </si>
  <si>
    <t>-654.824219366315 224.785982711178 -406.238228975933</t>
  </si>
  <si>
    <t>-663.623859865311 226.696575147485 -503.823604834492</t>
  </si>
  <si>
    <t>-669.523311000501 229.311958066736 -601.610975719121</t>
  </si>
  <si>
    <t>-674.805210281939 233.897549944273 -739.433601812289</t>
  </si>
  <si>
    <t>-646.072331616497 236.739004702575 -825.963034347567</t>
  </si>
  <si>
    <t>-676.663293252817 261.553946328713 -677.363673083862</t>
  </si>
  <si>
    <t>-724.261028542398 390.941896980743 -653.015132434519</t>
  </si>
  <si>
    <t>-698.761090846188 384.978553586392 -354.160287440669</t>
  </si>
  <si>
    <t>-499.15986177413 296.463865278114 -242.582955373941</t>
  </si>
  <si>
    <t>-668.277619465621 202.187228368703 -679.660256320057</t>
  </si>
  <si>
    <t>-698.804433924024 66.4166687625113 -664.363450174638</t>
  </si>
  <si>
    <t>-697.759627979827 18.0607295490045 -368.288094118317</t>
  </si>
  <si>
    <t>-469.406610714602 105.034143802003 -347.903640241238</t>
  </si>
  <si>
    <t>-609.634221777457 301.730978374499 -203.468969651287</t>
  </si>
  <si>
    <t>-621.277444194841 315.766374675904 212.612096284201</t>
  </si>
  <si>
    <t>-631.70564027506 327.916733345217 618.615297056027</t>
  </si>
  <si>
    <t>-482.988537261672 336.535524186172 678.972059229236</t>
  </si>
  <si>
    <t>-637.172988986856 143.087849077942 -200.07487273028</t>
  </si>
  <si>
    <t>-640.51519003351 153.299170845447 216.266996389806</t>
  </si>
  <si>
    <t>-648.611885497234 159.139882496055 622.551942934122</t>
  </si>
  <si>
    <t>-501.6436156892 128.440740945915 679.926955321535</t>
  </si>
  <si>
    <t>9763-20170724T151843.990563000.bin</t>
  </si>
  <si>
    <t>-623.132831966067 222.32059017063 -201.786484085054</t>
  </si>
  <si>
    <t>-641.553029370165 223.175912068215 -298.554013365706</t>
  </si>
  <si>
    <t>-654.512423442839 224.748088430566 -406.227550199409</t>
  </si>
  <si>
    <t>-663.298185348435 226.709204011297 -503.813178217914</t>
  </si>
  <si>
    <t>-669.189487637285 229.384679031525 -601.599490657514</t>
  </si>
  <si>
    <t>-674.466525878967 234.064685616412 -739.419093326579</t>
  </si>
  <si>
    <t>-645.72078307386 236.944748060614 -825.942953539496</t>
  </si>
  <si>
    <t>-676.309166864556 261.680959073662 -677.330886241026</t>
  </si>
  <si>
    <t>-723.837012944206 391.083564007992 -652.91806798099</t>
  </si>
  <si>
    <t>-698.358682216222 385.031982935859 -354.06324625758</t>
  </si>
  <si>
    <t>-498.890994942147 296.303478387453 -242.417014683624</t>
  </si>
  <si>
    <t>-667.958689162614 202.310895130886 -679.666599919561</t>
  </si>
  <si>
    <t>-698.599214602184 66.559056713294 -664.434576723996</t>
  </si>
  <si>
    <t>-697.63453812201 18.0209062088422 -368.388871276065</t>
  </si>
  <si>
    <t>-469.19716303918 104.759845906154 -347.951424572756</t>
  </si>
  <si>
    <t>-609.332902964494 301.6322143012 -203.436889827216</t>
  </si>
  <si>
    <t>-621.136220059524 315.703865039645 212.638408127926</t>
  </si>
  <si>
    <t>-631.761182527578 327.916610878042 618.632948744925</t>
  </si>
  <si>
    <t>-483.037554811115 336.516161930761 678.976345642472</t>
  </si>
  <si>
    <t>-636.969181158079 142.998907304432 -200.060518392935</t>
  </si>
  <si>
    <t>-640.452492803739 153.264770622478 216.27887148899</t>
  </si>
  <si>
    <t>-648.563843379649 159.139366309387 622.560753859101</t>
  </si>
  <si>
    <t>-501.609830656149 128.406677254939 679.954322390858</t>
  </si>
  <si>
    <t>9763-20170724T151844.055243700.bin</t>
  </si>
  <si>
    <t>-622.579053159375 222.22615801169 -201.748242217313</t>
  </si>
  <si>
    <t>-640.947203905349 223.109946837657 -298.525493766085</t>
  </si>
  <si>
    <t>-653.843332610243 224.753122672669 -406.205601397194</t>
  </si>
  <si>
    <t>-662.571125272949 226.795033516617 -503.794738670678</t>
  </si>
  <si>
    <t>-668.404763624154 229.567922820726 -601.581656512798</t>
  </si>
  <si>
    <t>-673.601974409383 234.402596963825 -739.399027283863</t>
  </si>
  <si>
    <t>-644.826351142742 237.32869669719 -825.911371176141</t>
  </si>
  <si>
    <t>-675.45312803917 261.95318812835 -677.281795078488</t>
  </si>
  <si>
    <t>-722.912586403437 391.361504207271 -652.764963905763</t>
  </si>
  <si>
    <t>-697.401182212797 385.136809656772 -353.916479718473</t>
  </si>
  <si>
    <t>-498.07635490151 296.256679873722 -242.135769253787</t>
  </si>
  <si>
    <t>-667.156171125505 202.577936197554 -679.677702167703</t>
  </si>
  <si>
    <t>-697.97121225574 66.8562160734459 -664.534762251229</t>
  </si>
  <si>
    <t>-697.064809012528 18.0863946199788 -368.526938565358</t>
  </si>
  <si>
    <t>-468.534096917009 104.549293701741 -347.96346682585</t>
  </si>
  <si>
    <t>-608.692984565521 301.525997819593 -203.383104125744</t>
  </si>
  <si>
    <t>-620.854325357637 315.668044886748 212.67949620722</t>
  </si>
  <si>
    <t>-631.886372023905 327.939226976703 618.668415987503</t>
  </si>
  <si>
    <t>-483.143596061044 336.405661959221 678.983450121733</t>
  </si>
  <si>
    <t>-636.488328696533 142.917632097272 -200.028357806978</t>
  </si>
  <si>
    <t>-640.260272914313 153.231021867231 216.30737272746</t>
  </si>
  <si>
    <t>-648.467270474716 159.150267773798 622.582427642532</t>
  </si>
  <si>
    <t>-501.53498590364 128.35128355076 679.996084361892</t>
  </si>
  <si>
    <t>9763-20170724T151844.089836800.bin</t>
  </si>
  <si>
    <t>-622.292401025014 222.173258194755 -201.716464097913</t>
  </si>
  <si>
    <t>-640.623081447728 223.068141799807 -298.500732862249</t>
  </si>
  <si>
    <t>-653.480953259409 224.732647726303 -406.185019440626</t>
  </si>
  <si>
    <t>-662.175894368139 226.797110462884 -503.776710438383</t>
  </si>
  <si>
    <t>-667.978590299557 229.596143517224 -601.564736806156</t>
  </si>
  <si>
    <t>-673.134493989623 234.471453164582 -739.382099328618</t>
  </si>
  <si>
    <t>-644.351930217272 237.408089817316 -825.891888439837</t>
  </si>
  <si>
    <t>-674.996791599786 262.004840018759 -677.257704309518</t>
  </si>
  <si>
    <t>-722.44134810848 391.413473685756 -652.728083851261</t>
  </si>
  <si>
    <t>-696.890151578149 385.075988857242 -353.885323154672</t>
  </si>
  <si>
    <t>-497.620462014013 296.162747877969 -242.032723187151</t>
  </si>
  <si>
    <t>-666.714062173092 202.628115825805 -679.667984415301</t>
  </si>
  <si>
    <t>-697.56813529339 66.9118637176925 -664.536276588902</t>
  </si>
  <si>
    <t>-696.732393773195 18.205875817587 -368.517645451273</t>
  </si>
  <si>
    <t>-468.180970805867 104.608340096866 -347.930451996236</t>
  </si>
  <si>
    <t>-608.416745061244 301.470089592186 -203.354004340859</t>
  </si>
  <si>
    <t>-620.689596542868 315.639756473116 212.704395685977</t>
  </si>
  <si>
    <t>-631.944344866718 327.939648672599 618.686215686253</t>
  </si>
  <si>
    <t>-483.193574502344 336.358476637373 678.988187789294</t>
  </si>
  <si>
    <t>-636.202676791501 142.871788693484 -200.018709608305</t>
  </si>
  <si>
    <t>-640.145676478114 153.215976815854 216.314640395292</t>
  </si>
  <si>
    <t>-648.4178016042 159.165078080929 622.593975997193</t>
  </si>
  <si>
    <t>-501.495116484327 128.344715552504 680.020681425527</t>
  </si>
  <si>
    <t>9763-20170724T151844.156515700.bin</t>
  </si>
  <si>
    <t>-621.664140870118 222.196322688444 -201.677584087597</t>
  </si>
  <si>
    <t>-639.952426643026 223.094369310463 -298.469764862553</t>
  </si>
  <si>
    <t>-652.754614390583 224.758812240179 -406.160699616867</t>
  </si>
  <si>
    <t>-661.395482494368 226.821933373264 -503.757179655744</t>
  </si>
  <si>
    <t>-667.140264595184 229.618386018247 -601.548755037872</t>
  </si>
  <si>
    <t>-672.210494929804 234.488726622287 -739.369478619032</t>
  </si>
  <si>
    <t>-643.409353944438 237.398309158423 -825.874002623617</t>
  </si>
  <si>
    <t>-674.093215564144 262.02676392521 -677.247782387855</t>
  </si>
  <si>
    <t>-721.542844282365 391.448172834132 -652.758494167153</t>
  </si>
  <si>
    <t>-695.853895278589 385.151587496575 -353.926799120016</t>
  </si>
  <si>
    <t>-496.871372214086 296.028436561774 -241.7303731607</t>
  </si>
  <si>
    <t>-665.845401197562 202.644993527283 -679.649632778692</t>
  </si>
  <si>
    <t>-696.748652104858 66.9455017804726 -664.471530868276</t>
  </si>
  <si>
    <t>-695.891084442541 18.3241675855122 -368.439112336208</t>
  </si>
  <si>
    <t>-467.352207342689 104.776692824652 -347.92234585652</t>
  </si>
  <si>
    <t>-607.781406883509 301.480912832584 -203.311163021122</t>
  </si>
  <si>
    <t>-620.366760907004 315.633396142921 212.738538397826</t>
  </si>
  <si>
    <t>-632.035306241065 327.910304668343 618.708964534071</t>
  </si>
  <si>
    <t>-483.276801260194 336.356352651189 678.987998761206</t>
  </si>
  <si>
    <t>-635.579297230406 142.916338691726 -199.981161015777</t>
  </si>
  <si>
    <t>-639.888198025439 153.271703923053 216.348298800919</t>
  </si>
  <si>
    <t>-648.316805718887 159.193210741091 622.616388026688</t>
  </si>
  <si>
    <t>-501.403159922519 128.376521421843 680.068236960351</t>
  </si>
  <si>
    <t>9763-20170724T151844.188770700.bin</t>
  </si>
  <si>
    <t>-621.369237455046 222.233206268046 -201.670095436024</t>
  </si>
  <si>
    <t>-639.646177745291 223.134079966561 -298.464391111083</t>
  </si>
  <si>
    <t>-652.396166664252 224.810224218895 -406.161406364598</t>
  </si>
  <si>
    <t>-660.974160944042 226.889443701693 -503.763042171275</t>
  </si>
  <si>
    <t>-666.640788708465 229.708092457427 -601.558501221434</t>
  </si>
  <si>
    <t>-671.58519973962 234.61739811397 -739.382495384067</t>
  </si>
  <si>
    <t>-642.751672898951 237.518045160629 -825.876447866752</t>
  </si>
  <si>
    <t>-673.52776924621 262.137488320789 -677.254604321992</t>
  </si>
  <si>
    <t>-721.043218748408 391.534776946559 -652.845021794092</t>
  </si>
  <si>
    <t>-695.339841678752 385.301270827851 -354.013171541351</t>
  </si>
  <si>
    <t>-496.484938633595 295.985720696249 -241.743627496763</t>
  </si>
  <si>
    <t>-665.271459448506 202.757321314978 -679.665954293505</t>
  </si>
  <si>
    <t>-696.187981235366 67.0622266880089 -664.450475117904</t>
  </si>
  <si>
    <t>-695.298187673101 18.365122091901 -368.430528481183</t>
  </si>
  <si>
    <t>-466.771482406897 104.868073773258 -347.990442207849</t>
  </si>
  <si>
    <t>-607.517761962819 301.532431718611 -203.291576552617</t>
  </si>
  <si>
    <t>-620.239226662807 315.673515401143 212.754362157319</t>
  </si>
  <si>
    <t>-632.088420592669 327.923869538755 618.717743839057</t>
  </si>
  <si>
    <t>-483.325503637131 336.311840117589 678.994098492408</t>
  </si>
  <si>
    <t>-635.256843890303 142.941537781344 -199.974777416746</t>
  </si>
  <si>
    <t>-639.765326576214 153.33565642095 216.351577188047</t>
  </si>
  <si>
    <t>-648.266724525633 159.21208528857 622.626502320745</t>
  </si>
  <si>
    <t>-501.355672652266 128.409527607107 680.092525739293</t>
  </si>
  <si>
    <t>9763-20170724T151844.222866000.bin</t>
  </si>
  <si>
    <t>-621.067888976364 222.299461610317 -201.650536727038</t>
  </si>
  <si>
    <t>-639.323614859726 223.207241291766 -298.4487968053</t>
  </si>
  <si>
    <t>-652.030060110758 224.888295237732 -406.150935601972</t>
  </si>
  <si>
    <t>-660.560488467458 226.971895391282 -503.756539682586</t>
  </si>
  <si>
    <t>-666.171404009847 229.795290426709 -601.555160953447</t>
  </si>
  <si>
    <t>-671.028813536479 234.71230422435 -739.381894612362</t>
  </si>
  <si>
    <t>-642.175204552979 237.574612075746 -825.870603443045</t>
  </si>
  <si>
    <t>-673.008764877442 262.229129681008 -677.253839448184</t>
  </si>
  <si>
    <t>-720.514902155546 391.652585024926 -652.872589679385</t>
  </si>
  <si>
    <t>-694.908523514837 385.475362332424 -354.031148831871</t>
  </si>
  <si>
    <t>-496.199712030636 295.898775220376 -241.710846254969</t>
  </si>
  <si>
    <t>-664.754633377737 202.848530035398 -679.663147844332</t>
  </si>
  <si>
    <t>-695.713096063142 67.1730968857048 -664.424079615417</t>
  </si>
  <si>
    <t>-694.800809859526 18.5183196154499 -368.397277368438</t>
  </si>
  <si>
    <t>-466.303201447387 105.107202124384 -347.996392661552</t>
  </si>
  <si>
    <t>-607.201563537965 301.58815879479 -203.278022233824</t>
  </si>
  <si>
    <t>-620.11544715596 315.692507050921 212.763227111024</t>
  </si>
  <si>
    <t>-632.128472312364 327.903219814925 618.726054325237</t>
  </si>
  <si>
    <t>-483.367225302784 336.344034606658 678.999168934035</t>
  </si>
  <si>
    <t>-634.964916167963 143.008970510707 -199.965425845469</t>
  </si>
  <si>
    <t>-639.636868492423 153.401510035128 216.359165202045</t>
  </si>
  <si>
    <t>-648.21298970073 159.228506321033 622.633524859886</t>
  </si>
  <si>
    <t>-501.310906055418 128.417509821652 680.117927109801</t>
  </si>
  <si>
    <t>9763-20170724T151844.329686800.bin</t>
  </si>
  <si>
    <t>-620.435221329114 222.387615638601 -201.638446842128</t>
  </si>
  <si>
    <t>-638.611178630142 223.295540852347 -298.451776991593</t>
  </si>
  <si>
    <t>-651.21555604663 224.939804570318 -406.166236472303</t>
  </si>
  <si>
    <t>-659.646905473685 226.97580138534 -503.781715745629</t>
  </si>
  <si>
    <t>-665.151045162035 229.738822019523 -601.587970128142</t>
  </si>
  <si>
    <t>-669.849561129671 234.557260684223 -739.423836362157</t>
  </si>
  <si>
    <t>-640.937629878669 237.327706902041 -825.895846115845</t>
  </si>
  <si>
    <t>-671.894395113922 262.119450228233 -677.317958076415</t>
  </si>
  <si>
    <t>-719.449635799155 391.552880963353 -653.121317939239</t>
  </si>
  <si>
    <t>-693.86801367221 385.606835474573 -354.273048373168</t>
  </si>
  <si>
    <t>-495.662626970375 295.502104609007 -241.486869172779</t>
  </si>
  <si>
    <t>-663.65097118308 202.735215742693 -679.674754415401</t>
  </si>
  <si>
    <t>-694.604377128589 67.079711421291 -664.289609816286</t>
  </si>
  <si>
    <t>-693.640053906053 18.6157172431624 -368.231529329725</t>
  </si>
  <si>
    <t>-465.217175494775 105.441100462411 -347.999240164627</t>
  </si>
  <si>
    <t>-606.56930950578 301.673366304136 -203.251062044921</t>
  </si>
  <si>
    <t>-619.826171364275 315.752449092088 212.780246171668</t>
  </si>
  <si>
    <t>-632.217702090503 327.914376271904 618.733611492048</t>
  </si>
  <si>
    <t>-483.454182237103 336.339337503229 679.00339213117</t>
  </si>
  <si>
    <t>-634.328133319263 143.096337085447 -199.939776242618</t>
  </si>
  <si>
    <t>-639.489908948855 153.530703590905 216.378030934265</t>
  </si>
  <si>
    <t>-648.10990863916 159.24823982927 622.652220363474</t>
  </si>
  <si>
    <t>-501.224754245829 128.455630061197 680.189740380543</t>
  </si>
  <si>
    <t>9763-20170724T151844.333696100.bin</t>
  </si>
  <si>
    <t>-620.093940759378 222.430098612039 -201.605591199551</t>
  </si>
  <si>
    <t>-638.241184565543 223.335799385443 -298.424268887915</t>
  </si>
  <si>
    <t>-650.810338977835 224.949113836176 -406.143479948368</t>
  </si>
  <si>
    <t>-659.207302376243 226.946039946588 -503.762505843963</t>
  </si>
  <si>
    <t>-664.673942969068 229.658675828113 -601.572383788466</t>
  </si>
  <si>
    <t>-669.315708743313 234.394782218942 -739.412988167666</t>
  </si>
  <si>
    <t>-640.380761683865 237.110300897782 -825.879085277361</t>
  </si>
  <si>
    <t>-671.377476171123 261.995265037797 -677.324680552158</t>
  </si>
  <si>
    <t>-718.94831995006 391.44338048816 -653.258587530572</t>
  </si>
  <si>
    <t>-693.378073241354 385.610513320963 -354.407185259528</t>
  </si>
  <si>
    <t>-495.463588851651 295.206712782008 -241.349647812679</t>
  </si>
  <si>
    <t>-663.150371028679 202.607206105956 -679.642326243998</t>
  </si>
  <si>
    <t>-694.127843092896 66.9590965690056 -664.165618455801</t>
  </si>
  <si>
    <t>-693.043163973574 18.5594412055193 -368.097552785447</t>
  </si>
  <si>
    <t>-464.6750273901 105.54387962238 -347.929790446818</t>
  </si>
  <si>
    <t>-606.216415610789 301.69419295289 -203.229446369835</t>
  </si>
  <si>
    <t>-619.662419631914 315.774221058211 212.795741024872</t>
  </si>
  <si>
    <t>-632.25383081246 327.887921967681 618.744232770952</t>
  </si>
  <si>
    <t>-483.488879595081 336.346581664709 679.005695326414</t>
  </si>
  <si>
    <t>-633.994770214285 143.147252165897 -199.91864027237</t>
  </si>
  <si>
    <t>-639.390419650816 153.585103865671 216.396074377633</t>
  </si>
  <si>
    <t>-648.062681686674 159.26435614906 622.661509004283</t>
  </si>
  <si>
    <t>-501.185420009121 128.460643408104 680.213258241182</t>
  </si>
  <si>
    <t>9763-20170724T151844.389351100.bin</t>
  </si>
  <si>
    <t>-619.508569315031 222.474018775941 -201.558085361875</t>
  </si>
  <si>
    <t>-637.602435634148 223.377471378046 -298.386759446754</t>
  </si>
  <si>
    <t>-650.144428000965 224.934353130594 -406.10994049147</t>
  </si>
  <si>
    <t>-658.52765309335 226.857725008671 -503.731804975869</t>
  </si>
  <si>
    <t>-663.990112215834 229.473542863914 -601.544352736077</t>
  </si>
  <si>
    <t>-668.634849807924 234.048554133142 -739.390328534562</t>
  </si>
  <si>
    <t>-639.698232723972 236.625649362783 -825.860191284532</t>
  </si>
  <si>
    <t>-670.676355403139 261.724239896213 -677.334865714873</t>
  </si>
  <si>
    <t>-718.17949917993 391.230295747879 -653.451792512315</t>
  </si>
  <si>
    <t>-692.368032603619 385.631592647176 -354.616734783539</t>
  </si>
  <si>
    <t>-495.036889448383 294.577598343841 -241.062379405572</t>
  </si>
  <si>
    <t>-662.487131079705 202.32831862093 -679.582207827385</t>
  </si>
  <si>
    <t>-693.481460556633 66.7013149760464 -663.938038053047</t>
  </si>
  <si>
    <t>-692.25178759276 18.5385761125558 -367.831827836609</t>
  </si>
  <si>
    <t>-463.991168988027 105.817133618746 -347.719415641639</t>
  </si>
  <si>
    <t>-605.626836899357 301.770732952918 -203.193819080378</t>
  </si>
  <si>
    <t>-619.3611694651 315.760873378007 212.825004958083</t>
  </si>
  <si>
    <t>-632.327836964252 327.843926348888 618.763531947758</t>
  </si>
  <si>
    <t>-483.558602497961 336.361618826417 679.006129399612</t>
  </si>
  <si>
    <t>-633.424810498594 143.160599068911 -199.879440770936</t>
  </si>
  <si>
    <t>-639.227413671989 153.723309070139 216.426713527493</t>
  </si>
  <si>
    <t>-647.968198896082 159.296979867167 622.689040772012</t>
  </si>
  <si>
    <t>-501.123511244588 128.415096726964 680.281997150273</t>
  </si>
  <si>
    <t>9763-20170724T151844.422436500.bin</t>
  </si>
  <si>
    <t>-619.20031064702 222.469829274055 -201.538636753058</t>
  </si>
  <si>
    <t>-637.277496197662 223.376776711757 -298.370422645154</t>
  </si>
  <si>
    <t>-649.813679721256 224.915043556463 -406.094512955296</t>
  </si>
  <si>
    <t>-658.195888147172 226.811832579017 -503.716985829989</t>
  </si>
  <si>
    <t>-663.660908456067 229.391636013153 -601.530397621918</t>
  </si>
  <si>
    <t>-668.312567670311 233.905087489651 -739.378049823888</t>
  </si>
  <si>
    <t>-639.382485887624 236.407463989254 -825.852335766638</t>
  </si>
  <si>
    <t>-670.338063737611 261.610235969313 -677.335228514466</t>
  </si>
  <si>
    <t>-717.780127094275 391.155406886787 -653.521344505191</t>
  </si>
  <si>
    <t>-691.875227637845 385.631092681538 -354.692833723747</t>
  </si>
  <si>
    <t>-494.723239830697 294.289147525829 -241.058661057373</t>
  </si>
  <si>
    <t>-662.174738286694 202.209774857967 -679.555652423078</t>
  </si>
  <si>
    <t>-693.203735123466 66.6041866559046 -663.854468569196</t>
  </si>
  <si>
    <t>-691.953002484062 18.4586128204262 -367.745747831445</t>
  </si>
  <si>
    <t>-463.743070578866 105.86711687437 -347.6217855966</t>
  </si>
  <si>
    <t>-605.296477075365 301.761066970809 -203.169022170976</t>
  </si>
  <si>
    <t>-619.206495038861 315.778822114772 212.842987408024</t>
  </si>
  <si>
    <t>-632.380664997728 327.86311416404 618.775485779853</t>
  </si>
  <si>
    <t>-483.604147706086 336.301789877388 679.011163044355</t>
  </si>
  <si>
    <t>-633.109122163126 143.160544973216 -199.853327310862</t>
  </si>
  <si>
    <t>-639.136473078024 153.77890468162 216.448203213095</t>
  </si>
  <si>
    <t>-647.923627098826 159.309075432778 622.706003941988</t>
  </si>
  <si>
    <t>-501.093240350452 128.393901214075 680.317553735577</t>
  </si>
  <si>
    <t>9763-20170724T151844.490643300.bin</t>
  </si>
  <si>
    <t>-618.637848749267 222.431071992262 -201.494909842803</t>
  </si>
  <si>
    <t>-636.632547266458 223.342647841877 -298.34203132308</t>
  </si>
  <si>
    <t>-649.159389687487 224.844579069082 -406.067638081624</t>
  </si>
  <si>
    <t>-657.564513669859 226.688197195774 -503.689234022713</t>
  </si>
  <si>
    <t>-663.082611489791 229.192112473404 -601.501748724216</t>
  </si>
  <si>
    <t>-667.839522931035 233.573006994086 -739.350184557838</t>
  </si>
  <si>
    <t>-638.9378404315 235.930043494228 -825.837768538469</t>
  </si>
  <si>
    <t>-669.76334265188 261.345321909985 -677.333937455637</t>
  </si>
  <si>
    <t>-716.96492063378 391.001521274508 -653.658113274814</t>
  </si>
  <si>
    <t>-691.072380032477 385.664312468991 -354.825185618753</t>
  </si>
  <si>
    <t>-494.179361193233 293.759795128538 -241.19553779585</t>
  </si>
  <si>
    <t>-661.710317662493 201.927707816846 -679.500238537787</t>
  </si>
  <si>
    <t>-692.859822481131 66.3614402112992 -663.676799290047</t>
  </si>
  <si>
    <t>-691.689709881659 18.2744386535453 -367.558138685669</t>
  </si>
  <si>
    <t>-463.367448375269 105.429868920458 -347.611529739734</t>
  </si>
  <si>
    <t>-604.696082129548 301.750815067029 -203.131654045731</t>
  </si>
  <si>
    <t>-618.90042639783 315.779946760689 212.870049679464</t>
  </si>
  <si>
    <t>-632.466760311879 327.864846659528 618.788203453217</t>
  </si>
  <si>
    <t>-483.683245864214 336.231976611624 679.016572402591</t>
  </si>
  <si>
    <t>-632.621070119131 143.093495861506 -199.809914014113</t>
  </si>
  <si>
    <t>-639.023264316123 153.843844556239 216.482584786474</t>
  </si>
  <si>
    <t>-647.839091822367 159.316293479505 622.730334076947</t>
  </si>
  <si>
    <t>-501.041086176268 128.31999698656 680.380813890535</t>
  </si>
  <si>
    <t>9763-20170724T151844.554306900.bin</t>
  </si>
  <si>
    <t>-618.079027595458 222.35805503718 -201.46561418776</t>
  </si>
  <si>
    <t>-636.032121917093 223.289050739123 -298.320161655326</t>
  </si>
  <si>
    <t>-648.617989378936 224.777492590703 -406.03910028668</t>
  </si>
  <si>
    <t>-657.117431779688 226.590641080154 -503.653113423808</t>
  </si>
  <si>
    <t>-662.769773173444 229.043127916507 -601.459193115803</t>
  </si>
  <si>
    <t>-667.756620739678 233.32734568065 -739.302488108299</t>
  </si>
  <si>
    <t>-638.920476907383 235.574776154332 -825.815040664523</t>
  </si>
  <si>
    <t>-669.513248566699 261.151897721438 -677.30484335762</t>
  </si>
  <si>
    <t>-716.513855074244 390.901732869282 -653.750489778119</t>
  </si>
  <si>
    <t>-690.689777970023 385.886456195622 -354.906045730176</t>
  </si>
  <si>
    <t>-494.100325434118 293.361006214519 -241.254847462812</t>
  </si>
  <si>
    <t>-661.591305400852 201.715441286397 -679.438735553253</t>
  </si>
  <si>
    <t>-692.932825968476 66.2010059645495 -663.532755828445</t>
  </si>
  <si>
    <t>-691.680512392956 17.5556006732793 -367.505601293028</t>
  </si>
  <si>
    <t>-463.279209116586 104.583529363452 -347.909423775002</t>
  </si>
  <si>
    <t>-604.014763015547 301.685782648029 -203.100052638832</t>
  </si>
  <si>
    <t>-618.553180062182 315.735136066509 212.889371977774</t>
  </si>
  <si>
    <t>-632.5564711945 327.87650530662 618.801423686366</t>
  </si>
  <si>
    <t>-483.764160676952 336.180160724618 679.016887590803</t>
  </si>
  <si>
    <t>-632.182279987667 143.001071752987 -199.76574827947</t>
  </si>
  <si>
    <t>-638.977206182861 153.912198089992 216.516327631768</t>
  </si>
  <si>
    <t>-647.756775859853 159.306549642939 622.767037954928</t>
  </si>
  <si>
    <t>-501.005826857696 128.190633145811 680.472837049503</t>
  </si>
  <si>
    <t>9763-20170724T151844.584891600.bin</t>
  </si>
  <si>
    <t>-617.840458067665 222.293351421513 -201.448728786088</t>
  </si>
  <si>
    <t>-635.803580287591 223.251524611581 -298.30120678387</t>
  </si>
  <si>
    <t>-648.440480931607 224.75829769209 -406.014044629895</t>
  </si>
  <si>
    <t>-657.001767496399 226.581953871069 -503.622243497452</t>
  </si>
  <si>
    <t>-662.731400625589 229.038009008949 -601.423876817379</t>
  </si>
  <si>
    <t>-667.842974087126 233.319539715572 -739.262625799814</t>
  </si>
  <si>
    <t>-639.078586653027 235.531903060203 -825.800038791387</t>
  </si>
  <si>
    <t>-669.51676186365 261.148879330236 -677.264938032076</t>
  </si>
  <si>
    <t>-716.404958655299 390.945533350628 -653.74290167704</t>
  </si>
  <si>
    <t>-690.696354579575 385.985031433149 -354.88757375027</t>
  </si>
  <si>
    <t>-494.212829216115 293.240328224347 -241.231720191763</t>
  </si>
  <si>
    <t>-661.650248044207 201.705173112055 -679.403069826036</t>
  </si>
  <si>
    <t>-693.040783045321 66.2033049601055 -663.481755555665</t>
  </si>
  <si>
    <t>-691.687365838187 17.0808900067852 -367.533726321121</t>
  </si>
  <si>
    <t>-463.522911696597 104.761821972696 -348.090609536857</t>
  </si>
  <si>
    <t>-603.692621440978 301.611928608214 -203.076944844958</t>
  </si>
  <si>
    <t>-618.366796725527 315.688544627788 212.906814013287</t>
  </si>
  <si>
    <t>-632.607431086189 327.889535939341 618.808827303645</t>
  </si>
  <si>
    <t>-483.809383396552 336.134040144136 679.018198151886</t>
  </si>
  <si>
    <t>-632.031048918295 142.953780766836 -199.74495323413</t>
  </si>
  <si>
    <t>-638.963154627051 153.91118785385 216.533638656301</t>
  </si>
  <si>
    <t>-647.714114242091 159.30304159148 622.785731692191</t>
  </si>
  <si>
    <t>-500.978007991591 128.157870214637 680.51350194809</t>
  </si>
  <si>
    <t>9763-20170724T151844.655112500.bin</t>
  </si>
  <si>
    <t>-617.553337543775 222.173999043452 -201.387182022641</t>
  </si>
  <si>
    <t>-635.478647612931 223.180642466635 -298.246135423659</t>
  </si>
  <si>
    <t>-648.176744144621 224.739010283726 -405.951069058393</t>
  </si>
  <si>
    <t>-656.834966612811 226.605178003978 -503.549954219679</t>
  </si>
  <si>
    <t>-662.703031376037 229.098081175441 -601.342273966015</t>
  </si>
  <si>
    <t>-668.05319469942 233.423459744594 -739.170824102592</t>
  </si>
  <si>
    <t>-639.521131138572 235.605063453363 -825.785750291052</t>
  </si>
  <si>
    <t>-669.577398717774 261.238678867458 -677.16274580487</t>
  </si>
  <si>
    <t>-716.305283592233 391.100460682241 -653.665250783229</t>
  </si>
  <si>
    <t>-690.88105352155 386.049041477837 -354.787136871582</t>
  </si>
  <si>
    <t>-494.486349190212 293.141234245939 -241.111124573084</t>
  </si>
  <si>
    <t>-661.7991118992 201.784511152784 -679.330406072308</t>
  </si>
  <si>
    <t>-693.210686501199 66.2897489101465 -663.436387401296</t>
  </si>
  <si>
    <t>-691.664739628598 16.0786474460963 -367.672184383151</t>
  </si>
  <si>
    <t>-464.469911042185 106.182449920753 -347.953646260386</t>
  </si>
  <si>
    <t>-603.212156053173 301.499607001775 -203.016705333572</t>
  </si>
  <si>
    <t>-618.13433369797 315.597665034182 212.957540717487</t>
  </si>
  <si>
    <t>-632.714278629117 327.904850809533 618.845901315384</t>
  </si>
  <si>
    <t>-483.895258408166 335.993306796993 679.024589585671</t>
  </si>
  <si>
    <t>-631.913559821873 142.845799502856 -199.705491845252</t>
  </si>
  <si>
    <t>-638.965959047856 153.865303950676 216.569495135564</t>
  </si>
  <si>
    <t>-647.641651231141 159.296990899812 622.823270059411</t>
  </si>
  <si>
    <t>-500.935746017826 128.077310892187 680.587479989689</t>
  </si>
  <si>
    <t>9763-20170724T151844.690749100.bin</t>
  </si>
  <si>
    <t>-617.403954413729 222.093692112255 -201.366493862945</t>
  </si>
  <si>
    <t>-635.31141033082 223.119365039044 -298.228551673568</t>
  </si>
  <si>
    <t>-648.05276934618 224.700908678594 -405.928079770549</t>
  </si>
  <si>
    <t>-656.775574496369 226.586860225844 -503.520792698001</t>
  </si>
  <si>
    <t>-662.733782155762 229.096474090325 -601.307316044041</t>
  </si>
  <si>
    <t>-668.237672240015 233.441043158874 -739.129130351637</t>
  </si>
  <si>
    <t>-639.863357879782 235.616951345883 -825.796074858833</t>
  </si>
  <si>
    <t>-669.676296861436 261.249704589896 -677.116062728247</t>
  </si>
  <si>
    <t>-716.343931194568 391.136416735335 -653.633255367784</t>
  </si>
  <si>
    <t>-691.052049902969 386.044275501509 -354.744513319703</t>
  </si>
  <si>
    <t>-494.723781320216 292.948404545651 -241.107650838071</t>
  </si>
  <si>
    <t>-661.933306548829 201.791427426851 -679.299616870999</t>
  </si>
  <si>
    <t>-693.270470047139 66.2727142502965 -663.432416388504</t>
  </si>
  <si>
    <t>-691.760346730331 15.5415727829115 -367.756898456423</t>
  </si>
  <si>
    <t>-465.197885341113 107.130791497367 -347.610719072864</t>
  </si>
  <si>
    <t>-603.008656536079 301.405141949715 -202.981984405835</t>
  </si>
  <si>
    <t>-618.076580860169 315.568915006776 212.98481493298</t>
  </si>
  <si>
    <t>-632.774211496355 327.935526851114 618.861580025668</t>
  </si>
  <si>
    <t>-483.944960760361 335.919054463823 679.029003785797</t>
  </si>
  <si>
    <t>-631.805035828887 142.789003846305 -199.691525159974</t>
  </si>
  <si>
    <t>-638.960858621576 153.814369336146 216.581495554049</t>
  </si>
  <si>
    <t>-647.612930506782 159.283628493678 622.838774059167</t>
  </si>
  <si>
    <t>-500.923432121372 128.00472655649 680.612616436077</t>
  </si>
  <si>
    <t>9763-20170724T151844.755918000.bin</t>
  </si>
  <si>
    <t>-617.144124906504 221.935579013923 -201.319297343194</t>
  </si>
  <si>
    <t>-634.980499937685 222.982399867475 -298.194312928131</t>
  </si>
  <si>
    <t>-647.807620461821 224.591699901692 -405.88315249088</t>
  </si>
  <si>
    <t>-656.674270634379 226.49695965378 -503.462635610333</t>
  </si>
  <si>
    <t>-662.842275580502 229.015480705897 -601.235936505368</t>
  </si>
  <si>
    <t>-668.710472891563 233.357531153486 -739.042638088454</t>
  </si>
  <si>
    <t>-640.661714858945 235.516264402071 -825.815936753269</t>
  </si>
  <si>
    <t>-669.93089586313 261.174364696749 -677.028719608499</t>
  </si>
  <si>
    <t>-716.511860521527 391.101647818369 -653.606623186041</t>
  </si>
  <si>
    <t>-691.344012878183 386.047655594082 -354.707025345667</t>
  </si>
  <si>
    <t>-495.204580536088 292.374710964956 -241.218270087537</t>
  </si>
  <si>
    <t>-662.302234576869 201.701977056011 -679.227483329262</t>
  </si>
  <si>
    <t>-693.557023669573 66.1532713059366 -663.439158795589</t>
  </si>
  <si>
    <t>-692.00420135818 14.4023977215286 -367.940616062491</t>
  </si>
  <si>
    <t>-466.121659328423 107.512124449357 -347.140199713621</t>
  </si>
  <si>
    <t>-602.730810740182 301.227907666968 -202.932568096972</t>
  </si>
  <si>
    <t>-617.940407419263 315.451624483086 213.026966323672</t>
  </si>
  <si>
    <t>-632.843810477308 327.88234494803 618.896947557964</t>
  </si>
  <si>
    <t>-484.006836706871 335.887054780895 679.042462283559</t>
  </si>
  <si>
    <t>-631.56274280086 142.652604354819 -199.668621090426</t>
  </si>
  <si>
    <t>-638.9237285502 153.689158363396 216.600543447366</t>
  </si>
  <si>
    <t>-647.568862189052 159.228618684808 622.858553733192</t>
  </si>
  <si>
    <t>-500.879521709276 127.947867495519 680.631811048197</t>
  </si>
  <si>
    <t>9763-20170724T151844.788551700.bin</t>
  </si>
  <si>
    <t>-617.011947907646 221.876234840603 -201.300902238391</t>
  </si>
  <si>
    <t>-634.827962688187 222.939784082689 -298.179481260989</t>
  </si>
  <si>
    <t>-647.678900938927 224.597871639434 -405.864708696719</t>
  </si>
  <si>
    <t>-656.586878720684 226.556807949908 -503.439415206236</t>
  </si>
  <si>
    <t>-662.816490517417 229.13745679823 -601.207070654259</t>
  </si>
  <si>
    <t>-668.793289170419 233.574261096139 -739.006303711014</t>
  </si>
  <si>
    <t>-640.884067168741 235.757501085263 -825.823830824778</t>
  </si>
  <si>
    <t>-669.938942551814 261.35187583085 -676.9732696512</t>
  </si>
  <si>
    <t>-716.399998316511 391.311120816135 -653.569461148588</t>
  </si>
  <si>
    <t>-691.358503300796 386.255402056531 -354.659174846613</t>
  </si>
  <si>
    <t>-495.377687161277 291.99643687834 -241.381676753098</t>
  </si>
  <si>
    <t>-662.363800198443 201.874272146283 -679.216831336545</t>
  </si>
  <si>
    <t>-693.671013998606 66.3217718637463 -663.51821818996</t>
  </si>
  <si>
    <t>-692.007649682567 13.5860924414692 -368.194375734123</t>
  </si>
  <si>
    <t>-466.570335008624 107.684130832298 -347.014481544988</t>
  </si>
  <si>
    <t>-602.594017141394 301.147780503663 -202.903441550472</t>
  </si>
  <si>
    <t>-617.882883841227 315.432977943796 213.051100099112</t>
  </si>
  <si>
    <t>-632.888381801379 327.889983936813 618.909666081061</t>
  </si>
  <si>
    <t>-484.046591175528 335.871917429191 679.046293246367</t>
  </si>
  <si>
    <t>-631.445503509889 142.589987152978 -199.658543347844</t>
  </si>
  <si>
    <t>-638.901209125313 153.644537013175 216.608482190869</t>
  </si>
  <si>
    <t>-647.548624573684 159.192523248497 622.865119351853</t>
  </si>
  <si>
    <t>-500.868033966531 127.870898539682 680.638481319244</t>
  </si>
  <si>
    <t>9763-20170724T151844.826655200.bin</t>
  </si>
  <si>
    <t>-616.91380440197 221.82580635632 -201.278542132231</t>
  </si>
  <si>
    <t>-634.674142496347 222.907528264469 -298.16714659353</t>
  </si>
  <si>
    <t>-647.550489754422 224.606502054075 -405.848635592197</t>
  </si>
  <si>
    <t>-656.517256836767 226.607403673743 -503.417058533782</t>
  </si>
  <si>
    <t>-662.84185720329 229.232642207788 -601.177596131989</t>
  </si>
  <si>
    <t>-668.990771653103 233.732759940395 -738.967106867002</t>
  </si>
  <si>
    <t>-641.239502178716 235.936289251386 -825.834835918937</t>
  </si>
  <si>
    <t>-670.03648132604 261.484761007201 -676.920811888947</t>
  </si>
  <si>
    <t>-716.311542020481 391.518126929243 -653.49244523887</t>
  </si>
  <si>
    <t>-691.461830995207 386.399395385459 -354.567321465312</t>
  </si>
  <si>
    <t>-495.588136471989 291.524288717211 -241.619377388267</t>
  </si>
  <si>
    <t>-662.509069934938 202.002364309615 -679.199365256994</t>
  </si>
  <si>
    <t>-693.805674396236 66.434489355109 -663.637101670719</t>
  </si>
  <si>
    <t>-692.077093979005 12.94284462366 -368.449565332687</t>
  </si>
  <si>
    <t>-467.109113970544 108.072787100979 -346.892003476424</t>
  </si>
  <si>
    <t>-602.4468403155 301.071377140238 -202.880877783778</t>
  </si>
  <si>
    <t>-617.819404289436 315.372391795364 213.070032174363</t>
  </si>
  <si>
    <t>-632.907645119868 327.831605259778 618.922814099995</t>
  </si>
  <si>
    <t>-484.067390190791 335.917322636402 679.049369873765</t>
  </si>
  <si>
    <t>-631.416560913168 142.539759505721 -199.652158357713</t>
  </si>
  <si>
    <t>-638.884209579896 153.591390763471 216.614683753962</t>
  </si>
  <si>
    <t>-647.533386572709 159.162042174079 622.865208827439</t>
  </si>
  <si>
    <t>-500.863537298287 127.787825115907 680.637316761867</t>
  </si>
  <si>
    <t>9763-20170724T151844.888827600.bin</t>
  </si>
  <si>
    <t>-616.758790741742 221.69840423175 -201.275533646396</t>
  </si>
  <si>
    <t>-634.43821992783 222.825076862107 -298.178386919689</t>
  </si>
  <si>
    <t>-647.368629212617 224.586673476276 -405.852551292382</t>
  </si>
  <si>
    <t>-656.442746943835 226.644314225294 -503.409811220102</t>
  </si>
  <si>
    <t>-662.933404839613 229.323363173482 -601.157918212259</t>
  </si>
  <si>
    <t>-669.37809166109 233.893512165644 -738.931594856716</t>
  </si>
  <si>
    <t>-641.932308989817 236.143532634487 -825.895226734516</t>
  </si>
  <si>
    <t>-670.252356942995 261.618736007723 -676.87072135056</t>
  </si>
  <si>
    <t>-716.352797191135 391.723531759056 -653.464373145787</t>
  </si>
  <si>
    <t>-691.431272993164 386.47617474864 -354.547415714537</t>
  </si>
  <si>
    <t>-495.732984545213 290.201175508786 -242.483529606791</t>
  </si>
  <si>
    <t>-662.806342319908 202.128012875757 -679.192411725248</t>
  </si>
  <si>
    <t>-694.08757793585 66.5377070855004 -663.837356823898</t>
  </si>
  <si>
    <t>-692.048377967519 11.1780537863594 -368.996521671304</t>
  </si>
  <si>
    <t>-468.471365739623 109.407376039095 -346.876250196379</t>
  </si>
  <si>
    <t>-602.153889677595 300.904455668023 -202.835173381798</t>
  </si>
  <si>
    <t>-617.703780622972 315.308594742531 213.105578309404</t>
  </si>
  <si>
    <t>-632.987733932046 327.844796475419 618.938699957104</t>
  </si>
  <si>
    <t>-484.140805133443 335.846571242602 679.059975700974</t>
  </si>
  <si>
    <t>-631.388266712352 142.475780213034 -199.649385890689</t>
  </si>
  <si>
    <t>-638.920984731938 153.446019648694 216.618448513358</t>
  </si>
  <si>
    <t>-647.51625481446 159.044566786304 622.871311468558</t>
  </si>
  <si>
    <t>-500.854070155005 127.602616518045 680.626038026667</t>
  </si>
  <si>
    <t>9763-20170724T151844.957520700.bin</t>
  </si>
  <si>
    <t>-616.691981960684 221.569429497372 -201.233666683614</t>
  </si>
  <si>
    <t>-634.27024156571 222.742926680712 -298.154454819178</t>
  </si>
  <si>
    <t>-647.258138052184 224.568869884775 -405.820544966334</t>
  </si>
  <si>
    <t>-656.453068932466 226.683861561705 -503.365208953148</t>
  </si>
  <si>
    <t>-663.133632969643 229.415524915616 -601.099167544325</t>
  </si>
  <si>
    <t>-669.918514176054 234.051493225555 -738.854255429769</t>
  </si>
  <si>
    <t>-642.825786037142 236.323994252207 -825.927914122669</t>
  </si>
  <si>
    <t>-670.605030759154 261.751585298034 -676.779657639939</t>
  </si>
  <si>
    <t>-716.461054833847 391.937324317809 -653.358045721221</t>
  </si>
  <si>
    <t>-691.112348489946 386.160552305582 -354.486709578598</t>
  </si>
  <si>
    <t>-495.345876223211 288.621142525925 -243.642052927138</t>
  </si>
  <si>
    <t>-663.233734928567 202.253105644285 -679.145221003743</t>
  </si>
  <si>
    <t>-694.522079815588 66.6532065178412 -663.93385725989</t>
  </si>
  <si>
    <t>-691.713926211004 10.5246551734035 -369.244805798648</t>
  </si>
  <si>
    <t>-469.072255800447 110.865336909224 -347.166730706204</t>
  </si>
  <si>
    <t>-601.955213719073 300.737924825539 -202.789483216297</t>
  </si>
  <si>
    <t>-617.646868523627 315.237788786506 213.142644533233</t>
  </si>
  <si>
    <t>-633.061936772663 327.81061648048 618.978185911863</t>
  </si>
  <si>
    <t>-484.205606130798 335.820695811724 679.075028710083</t>
  </si>
  <si>
    <t>-631.484015483938 142.377668546396 -199.649631945891</t>
  </si>
  <si>
    <t>-639.034144544198 153.321039041249 216.618611505069</t>
  </si>
  <si>
    <t>-647.504790747566 158.933333282853 622.871518715843</t>
  </si>
  <si>
    <t>-500.854891099126 127.389032191273 680.601602209906</t>
  </si>
  <si>
    <t>9763-20170724T151844.990111700.bin</t>
  </si>
  <si>
    <t>-616.649216656895 221.505104997256 -201.230108543348</t>
  </si>
  <si>
    <t>-634.185512595021 222.700938996591 -298.158162074221</t>
  </si>
  <si>
    <t>-647.198277606854 224.569164870603 -405.820444579045</t>
  </si>
  <si>
    <t>-656.445121739959 226.726289992055 -503.359435912109</t>
  </si>
  <si>
    <t>-663.207257510467 229.502598934705 -601.086380292226</t>
  </si>
  <si>
    <t>-670.138464915967 234.202536056409 -738.832174282953</t>
  </si>
  <si>
    <t>-643.235757186721 236.473540166225 -825.964645749944</t>
  </si>
  <si>
    <t>-670.737999324782 261.876359050694 -676.745068478333</t>
  </si>
  <si>
    <t>-716.431475270169 392.103575264338 -653.265637291986</t>
  </si>
  <si>
    <t>-690.65361512025 385.839027146963 -354.440763467681</t>
  </si>
  <si>
    <t>-494.671643291 287.937617016644 -244.298257700522</t>
  </si>
  <si>
    <t>-663.411353801245 202.373602652091 -679.143911056428</t>
  </si>
  <si>
    <t>-694.722173549405 66.7584248144251 -664.011417657285</t>
  </si>
  <si>
    <t>-691.535951459796 10.1970735259749 -369.408827519608</t>
  </si>
  <si>
    <t>-469.417658975455 111.67095705795 -347.238595717749</t>
  </si>
  <si>
    <t>-601.840306425109 300.665870530009 -202.764676230932</t>
  </si>
  <si>
    <t>-617.637587443054 315.192077923737 213.162526938352</t>
  </si>
  <si>
    <t>-633.105289976813 327.811869990761 618.991491206438</t>
  </si>
  <si>
    <t>-484.244089582046 335.787559386466 679.080826785363</t>
  </si>
  <si>
    <t>-631.462001142512 142.33742503967 -199.655405625558</t>
  </si>
  <si>
    <t>-639.04027164461 153.262688612388 216.612858103709</t>
  </si>
  <si>
    <t>-647.498291560657 158.883606609728 622.869985569523</t>
  </si>
  <si>
    <t>-500.863971017112 127.246223922342 680.588737566812</t>
  </si>
  <si>
    <t>9763-20170724T151845.055786300.bin</t>
  </si>
  <si>
    <t>-616.494109628244 221.470938594318 -201.220399094486</t>
  </si>
  <si>
    <t>-633.932822674714 222.703825361761 -298.165657065512</t>
  </si>
  <si>
    <t>-646.969705738091 224.65287714695 -405.823632903052</t>
  </si>
  <si>
    <t>-656.292966145476 226.893851016141 -503.353448313869</t>
  </si>
  <si>
    <t>-663.186905917998 229.760837057046 -601.068592814247</t>
  </si>
  <si>
    <t>-670.362551800654 234.592439903993 -738.797208197142</t>
  </si>
  <si>
    <t>-643.844325894858 236.830202867721 -826.048366527551</t>
  </si>
  <si>
    <t>-670.798876913377 262.213331135518 -676.685189670589</t>
  </si>
  <si>
    <t>-716.032957560114 392.567056893862 -652.99654268553</t>
  </si>
  <si>
    <t>-688.994741062997 385.388822816201 -354.303733332404</t>
  </si>
  <si>
    <t>-492.49148994417 286.783642255968 -245.72892967741</t>
  </si>
  <si>
    <t>-663.582560121374 202.699968720924 -679.148950527921</t>
  </si>
  <si>
    <t>-695.058790861775 67.1032682777104 -664.233498041981</t>
  </si>
  <si>
    <t>-691.491182640927 10.1300689459188 -369.714575564312</t>
  </si>
  <si>
    <t>-469.94375997184 112.819437495825 -347.4295662258</t>
  </si>
  <si>
    <t>-601.603041519593 300.615787762544 -202.734723332776</t>
  </si>
  <si>
    <t>-617.583810870435 315.159027469547 213.184913468633</t>
  </si>
  <si>
    <t>-633.184370954284 327.811621292758 619.011113926662</t>
  </si>
  <si>
    <t>-484.316813945429 335.765267582006 679.087663490374</t>
  </si>
  <si>
    <t>-631.41983632319 142.327951035253 -199.66458946283</t>
  </si>
  <si>
    <t>-639.031598523962 153.208531585737 216.604163733726</t>
  </si>
  <si>
    <t>-647.467608027985 158.805756357925 622.861932864229</t>
  </si>
  <si>
    <t>-500.845624697631 127.095509872285 680.572026324463</t>
  </si>
  <si>
    <t>9763-20170724T151845.086369200.bin</t>
  </si>
  <si>
    <t>-616.38073953918 221.486273887733 -201.22736178963</t>
  </si>
  <si>
    <t>-633.786246387639 222.740444533126 -298.178209451008</t>
  </si>
  <si>
    <t>-646.825057429319 224.722184212964 -405.835510820493</t>
  </si>
  <si>
    <t>-656.165967238426 226.994255615562 -503.362780691363</t>
  </si>
  <si>
    <t>-663.093473788067 229.893227133816 -601.0746007736</t>
  </si>
  <si>
    <t>-670.333294036534 234.769158918211 -738.798390477484</t>
  </si>
  <si>
    <t>-644.048223606782 236.964095242248 -826.121118031024</t>
  </si>
  <si>
    <t>-670.704293629139 262.374639741817 -676.678992616375</t>
  </si>
  <si>
    <t>-715.722485234195 392.796604653449 -652.929911937153</t>
  </si>
  <si>
    <t>-688.079216477433 385.48434891578 -354.295659171102</t>
  </si>
  <si>
    <t>-491.361560042069 286.686813101029 -246.285562703127</t>
  </si>
  <si>
    <t>-663.561872889467 202.853018219746 -679.161840166915</t>
  </si>
  <si>
    <t>-695.181884338686 67.2839457600192 -664.305572289332</t>
  </si>
  <si>
    <t>-691.552467594946 10.0237695498899 -369.843260938951</t>
  </si>
  <si>
    <t>-470.056144623004 112.818146263529 -347.533860212546</t>
  </si>
  <si>
    <t>-601.434461432744 300.617829006669 -202.721603509295</t>
  </si>
  <si>
    <t>-617.523774692031 315.174413429464 213.193344718981</t>
  </si>
  <si>
    <t>-633.224877645201 327.829911289691 619.013953730659</t>
  </si>
  <si>
    <t>-484.353880353953 335.713853389516 679.091156902224</t>
  </si>
  <si>
    <t>-631.378114084386 142.339559531971 -199.675616498349</t>
  </si>
  <si>
    <t>-639.028516596284 153.19168814822 216.593196017087</t>
  </si>
  <si>
    <t>-647.44776412813 158.77075682348 622.857496818922</t>
  </si>
  <si>
    <t>-500.837283654255 127.015405833371 680.571977938719</t>
  </si>
  <si>
    <t>9763-20170724T151845.124473700.bin</t>
  </si>
  <si>
    <t>-616.266393527857 221.510674519639 -201.224072311156</t>
  </si>
  <si>
    <t>-633.64379625648 222.798675946819 -298.179599141379</t>
  </si>
  <si>
    <t>-646.670574804508 224.815754431682 -405.837572748403</t>
  </si>
  <si>
    <t>-656.008154985392 227.117994416652 -503.364473634789</t>
  </si>
  <si>
    <t>-662.939800284537 230.044588405983 -601.075357250404</t>
  </si>
  <si>
    <t>-670.193086869388 234.956713498512 -738.796994161271</t>
  </si>
  <si>
    <t>-644.22703245809 237.072299284269 -826.217089150485</t>
  </si>
  <si>
    <t>-670.515399532855 262.551173450738 -676.672430715768</t>
  </si>
  <si>
    <t>-715.329095804233 393.043474037646 -652.923293434704</t>
  </si>
  <si>
    <t>-687.365608124591 385.94343483528 -354.313841085159</t>
  </si>
  <si>
    <t>-490.730125456489 286.807546040324 -246.464094576058</t>
  </si>
  <si>
    <t>-663.458402420229 203.019881687808 -679.167452107181</t>
  </si>
  <si>
    <t>-695.276390800253 67.4928100833567 -664.341090838067</t>
  </si>
  <si>
    <t>-691.686376461139 9.85928742249553 -369.951005104201</t>
  </si>
  <si>
    <t>-470.177911614538 112.602303145378 -347.526535426302</t>
  </si>
  <si>
    <t>-601.243315820822 300.63065408977 -202.707702721098</t>
  </si>
  <si>
    <t>-617.462286239394 315.19166546298 213.202046211772</t>
  </si>
  <si>
    <t>-633.274303857446 327.862786362906 619.022514574391</t>
  </si>
  <si>
    <t>-484.397319426176 335.648258408465 679.097697161698</t>
  </si>
  <si>
    <t>-631.350154260892 142.355198315971 -199.684489402366</t>
  </si>
  <si>
    <t>-639.047808032693 153.19346377099 216.583807905785</t>
  </si>
  <si>
    <t>-647.427937555107 158.735286816143 622.849712882469</t>
  </si>
  <si>
    <t>-500.836166529737 126.907291863806 680.57174894664</t>
  </si>
  <si>
    <t>9763-20170724T151845.186655300.bin</t>
  </si>
  <si>
    <t>-616.081541983502 221.558449590665 -201.212637516324</t>
  </si>
  <si>
    <t>-633.371203861114 222.925907254655 -298.182700061744</t>
  </si>
  <si>
    <t>-646.291264151011 225.015447632156 -405.852158500624</t>
  </si>
  <si>
    <t>-655.527787753062 227.377713631655 -503.387232631887</t>
  </si>
  <si>
    <t>-662.35347914741 230.358988399856 -601.103764323756</t>
  </si>
  <si>
    <t>-669.452172044547 235.34262832752 -738.830960601027</t>
  </si>
  <si>
    <t>-644.275304556473 237.152096572395 -826.488592604397</t>
  </si>
  <si>
    <t>-669.745749455345 262.91634430092 -676.697242518631</t>
  </si>
  <si>
    <t>-714.149708473988 393.550063883642 -653.008882590249</t>
  </si>
  <si>
    <t>-686.608120858315 387.111619664853 -354.345124391302</t>
  </si>
  <si>
    <t>-490.669591879628 287.08200742249 -246.053217696073</t>
  </si>
  <si>
    <t>-662.882962925286 203.362970133757 -679.2059537901</t>
  </si>
  <si>
    <t>-695.194872483448 67.9488528259553 -664.392826277518</t>
  </si>
  <si>
    <t>-691.99131509837 10.0701135044262 -370.046418159457</t>
  </si>
  <si>
    <t>-470.104465347202 111.958313069723 -347.462553240491</t>
  </si>
  <si>
    <t>-600.780759226574 300.64827713907 -202.671635732899</t>
  </si>
  <si>
    <t>-617.307739438245 315.219099768916 213.225666253211</t>
  </si>
  <si>
    <t>-633.347562337036 327.866171076546 619.031391017103</t>
  </si>
  <si>
    <t>-484.461919320075 335.507465720918 679.103654955291</t>
  </si>
  <si>
    <t>-631.441461189745 142.431104249344 -199.710642704011</t>
  </si>
  <si>
    <t>-639.076989703776 153.23192161817 216.559788511214</t>
  </si>
  <si>
    <t>-647.379596159186 158.661697710674 622.84072532666</t>
  </si>
  <si>
    <t>-500.848878549488 126.61132053886 680.594727366429</t>
  </si>
  <si>
    <t>9763-20170724T151845.253850100.bin</t>
  </si>
  <si>
    <t>-615.888004484829 221.726138106741 -201.214146984105</t>
  </si>
  <si>
    <t>-632.992879141455 223.157163121751 -298.216104688831</t>
  </si>
  <si>
    <t>-645.69108178669 225.304877262638 -405.910741265373</t>
  </si>
  <si>
    <t>-654.71952158316 227.715610894233 -503.464288417361</t>
  </si>
  <si>
    <t>-661.329394654331 230.741706435311 -601.194220575455</t>
  </si>
  <si>
    <t>-668.115963269648 235.78515805931 -738.935005195729</t>
  </si>
  <si>
    <t>-643.641203787261 237.13801315192 -826.799364290345</t>
  </si>
  <si>
    <t>-668.441666125348 263.344614765588 -676.794929224147</t>
  </si>
  <si>
    <t>-712.419882314062 394.13993258203 -653.183793368719</t>
  </si>
  <si>
    <t>-685.331521663642 387.629816098791 -354.480089466175</t>
  </si>
  <si>
    <t>-489.860088738038 287.195531125114 -245.719442165512</t>
  </si>
  <si>
    <t>-661.790519024695 203.767090427464 -679.304086230451</t>
  </si>
  <si>
    <t>-694.632436123812 68.4926057631249 -664.400217544281</t>
  </si>
  <si>
    <t>-691.7307409573 10.8198392789604 -370.010291523052</t>
  </si>
  <si>
    <t>-469.287368212992 111.467467735853 -347.338491508165</t>
  </si>
  <si>
    <t>-600.251297809638 300.740189248203 -202.627563099529</t>
  </si>
  <si>
    <t>-617.134074486576 315.306644462982 213.255611877176</t>
  </si>
  <si>
    <t>-633.418386916109 327.858971116674 619.044060425362</t>
  </si>
  <si>
    <t>-484.525269865468 335.469921561921 679.101678325465</t>
  </si>
  <si>
    <t>-631.560414026851 142.692162573405 -199.727765308012</t>
  </si>
  <si>
    <t>-639.074935560629 153.282820679713 216.550196402474</t>
  </si>
  <si>
    <t>-647.350930907259 158.596127295481 622.821767788436</t>
  </si>
  <si>
    <t>-500.847473504106 126.410847112672 680.56985361138</t>
  </si>
  <si>
    <t>9763-20170724T151845.289474300.bin</t>
  </si>
  <si>
    <t>-615.788549441409 221.847235357218 -201.215385741564</t>
  </si>
  <si>
    <t>-632.804948327418 223.29611328559 -298.232661319826</t>
  </si>
  <si>
    <t>-645.401505002847 225.457431061396 -405.939001347378</t>
  </si>
  <si>
    <t>-654.336265535931 227.877907575568 -503.500824795455</t>
  </si>
  <si>
    <t>-660.85048967345 230.911613204546 -601.236972928875</t>
  </si>
  <si>
    <t>-667.500203934188 235.963428652943 -738.984087751628</t>
  </si>
  <si>
    <t>-643.302616347074 237.068606078098 -826.928749806003</t>
  </si>
  <si>
    <t>-667.829266481762 263.525647195992 -676.845427980521</t>
  </si>
  <si>
    <t>-711.534772972787 394.416072842808 -653.270457120371</t>
  </si>
  <si>
    <t>-684.437143533261 387.783584954538 -354.570320975465</t>
  </si>
  <si>
    <t>-489.221348904986 287.057432558145 -245.620607390459</t>
  </si>
  <si>
    <t>-661.292389636883 203.935209868184 -679.346367069233</t>
  </si>
  <si>
    <t>-694.427390093212 68.7516430378762 -664.343940590298</t>
  </si>
  <si>
    <t>-691.552433463663 11.164750322024 -369.936971633748</t>
  </si>
  <si>
    <t>-468.806647847798 111.158542249231 -347.341271915134</t>
  </si>
  <si>
    <t>-600.012672896187 300.846154448677 -202.628774687562</t>
  </si>
  <si>
    <t>-617.042580601634 315.393506427661 213.249042005036</t>
  </si>
  <si>
    <t>-633.457123700143 327.87483826131 619.038291396213</t>
  </si>
  <si>
    <t>-484.564873286263 335.48378094507 679.098350125352</t>
  </si>
  <si>
    <t>-631.608575505069 142.830943549115 -199.733380173436</t>
  </si>
  <si>
    <t>-639.046159235344 153.307346788417 216.548897602833</t>
  </si>
  <si>
    <t>-647.338617358768 158.571522247282 622.815286949197</t>
  </si>
  <si>
    <t>-500.855017113799 126.279209129107 680.554043335967</t>
  </si>
  <si>
    <t>9763-20170724T151845.321558600.bin</t>
  </si>
  <si>
    <t>-615.670209583367 221.963826618781 -201.213753307669</t>
  </si>
  <si>
    <t>-632.621069944893 223.426922867523 -298.242279836676</t>
  </si>
  <si>
    <t>-645.121296938629 225.583065888775 -405.959923491365</t>
  </si>
  <si>
    <t>-653.958432812187 227.991023481664 -503.530961630461</t>
  </si>
  <si>
    <t>-660.36396026305 231.004535214806 -601.274935620843</t>
  </si>
  <si>
    <t>-666.848496298454 236.020011964642 -739.031211412936</t>
  </si>
  <si>
    <t>-642.866804253395 236.859905249747 -827.037850051819</t>
  </si>
  <si>
    <t>-667.181854246362 263.606180947503 -676.903249450314</t>
  </si>
  <si>
    <t>-710.681757711258 394.581395387083 -653.396790613009</t>
  </si>
  <si>
    <t>-683.619864748137 387.909864249539 -354.694452615209</t>
  </si>
  <si>
    <t>-488.683130116283 286.773429955563 -245.625272270471</t>
  </si>
  <si>
    <t>-660.782452067885 203.999765131775 -679.374680712702</t>
  </si>
  <si>
    <t>-694.236734010169 68.8987641750996 -664.259748101989</t>
  </si>
  <si>
    <t>-691.409694121446 11.5144449502884 -369.812675770102</t>
  </si>
  <si>
    <t>-468.397220086085 110.94621030344 -347.367744569244</t>
  </si>
  <si>
    <t>-599.722957706327 300.933078426295 -202.634666640093</t>
  </si>
  <si>
    <t>-616.965838916228 315.455167238273 213.235263962973</t>
  </si>
  <si>
    <t>-633.488500670433 327.870962199146 619.031754450244</t>
  </si>
  <si>
    <t>-484.59691512151 335.463157789162 679.095542227123</t>
  </si>
  <si>
    <t>-631.650157860633 142.96535036877 -199.735819255621</t>
  </si>
  <si>
    <t>-638.992920472038 153.369142370957 216.549957809026</t>
  </si>
  <si>
    <t>-647.331610707365 158.551198693582 622.809742293481</t>
  </si>
  <si>
    <t>-500.87162322221 126.118884554005 680.529899352877</t>
  </si>
  <si>
    <t>9763-20170724T151845.391248500.bin</t>
  </si>
  <si>
    <t>-615.400838229591 222.195570857913 -201.220575970222</t>
  </si>
  <si>
    <t>-632.251998998528 223.702806506517 -298.265820815518</t>
  </si>
  <si>
    <t>-644.544145522363 225.874550876415 -406.007121912684</t>
  </si>
  <si>
    <t>-653.152276631902 228.286079672002 -503.598589523785</t>
  </si>
  <si>
    <t>-659.287041478529 231.294497335501 -601.360086410784</t>
  </si>
  <si>
    <t>-665.345687830289 236.295122806056 -739.136257262448</t>
  </si>
  <si>
    <t>-641.671316354124 236.642152889776 -827.229477618308</t>
  </si>
  <si>
    <t>-665.738221241618 263.902274374479 -677.017858279135</t>
  </si>
  <si>
    <t>-708.674100570547 395.090484813574 -653.638573175229</t>
  </si>
  <si>
    <t>-681.648274771067 388.185071808121 -354.938184553638</t>
  </si>
  <si>
    <t>-487.199758081966 285.976364842763 -245.997249379359</t>
  </si>
  <si>
    <t>-659.596971005534 204.267045175878 -679.452441457339</t>
  </si>
  <si>
    <t>-693.698269340283 69.3620527880387 -664.118453123082</t>
  </si>
  <si>
    <t>-690.976509810698 12.2228404973102 -369.622736092179</t>
  </si>
  <si>
    <t>-467.585025397233 110.862415570765 -347.453336912423</t>
  </si>
  <si>
    <t>-599.268438287742 301.146652204254 -202.625339373512</t>
  </si>
  <si>
    <t>-616.746311601612 315.608841053805 213.236884456423</t>
  </si>
  <si>
    <t>-633.583455460853 327.930241058689 619.033182371532</t>
  </si>
  <si>
    <t>-484.678669620729 335.294920434463 679.092561575992</t>
  </si>
  <si>
    <t>-631.564435100616 143.267148970741 -199.755406868411</t>
  </si>
  <si>
    <t>-638.895987110256 153.490132115305 216.535064409455</t>
  </si>
  <si>
    <t>-647.316012758203 158.489796202482 622.805457715544</t>
  </si>
  <si>
    <t>-500.868205264766 125.931350602108 680.485516120129</t>
  </si>
  <si>
    <t>9763-20170724T151845.424343800.bin</t>
  </si>
  <si>
    <t>-615.247529775552 222.308075472007 -201.217744219638</t>
  </si>
  <si>
    <t>-632.026501127842 223.832574586794 -298.275218749435</t>
  </si>
  <si>
    <t>-644.225067187617 225.996902561028 -406.027367232958</t>
  </si>
  <si>
    <t>-652.741986615333 228.3909674101 -503.627093824974</t>
  </si>
  <si>
    <t>-658.77821557989 231.371533110438 -601.395752393766</t>
  </si>
  <si>
    <t>-664.689769995254 236.321968980031 -739.180114103929</t>
  </si>
  <si>
    <t>-641.137363166871 236.447501084796 -827.306428864089</t>
  </si>
  <si>
    <t>-665.083895569734 263.958482011373 -677.07483874278</t>
  </si>
  <si>
    <t>-707.78258134396 395.233551984693 -653.766808419513</t>
  </si>
  <si>
    <t>-680.751355551699 388.249708405015 -355.068725801974</t>
  </si>
  <si>
    <t>-486.441080817261 285.651408916755 -246.247237667346</t>
  </si>
  <si>
    <t>-659.069466268176 204.309042155589 -679.47593099738</t>
  </si>
  <si>
    <t>-693.44205876022 69.4687377739544 -664.037763396579</t>
  </si>
  <si>
    <t>-690.798428111953 12.7386955829636 -369.462189927316</t>
  </si>
  <si>
    <t>-467.149838161625 110.847879945755 -347.532822419404</t>
  </si>
  <si>
    <t>-598.990393488121 301.244031535507 -202.617883206764</t>
  </si>
  <si>
    <t>-616.607478591296 315.678960574139 213.239393465847</t>
  </si>
  <si>
    <t>-633.62415202065 327.950475520193 619.033705717264</t>
  </si>
  <si>
    <t>-484.717057806516 335.283975270308 679.091181484253</t>
  </si>
  <si>
    <t>-631.528555076413 143.366842736062 -199.754695828382</t>
  </si>
  <si>
    <t>-638.85854168713 153.572722602393 216.536260460474</t>
  </si>
  <si>
    <t>-647.303643260811 158.472377457131 622.807451441124</t>
  </si>
  <si>
    <t>-500.851904466942 125.901718089999 680.470586278952</t>
  </si>
  <si>
    <t>9763-20170724T151845.486504200.bin</t>
  </si>
  <si>
    <t>-614.889772929787 222.490716637456 -201.201287257249</t>
  </si>
  <si>
    <t>-631.616796452086 224.054399025822 -298.267031675265</t>
  </si>
  <si>
    <t>-643.730699074672 226.183738461603 -406.029409408779</t>
  </si>
  <si>
    <t>-652.156940212102 228.515167332572 -503.638717217931</t>
  </si>
  <si>
    <t>-658.086414480181 231.402115203023 -601.416395874516</t>
  </si>
  <si>
    <t>-663.828898053919 236.188680521263 -739.213783382736</t>
  </si>
  <si>
    <t>-640.446818456668 235.948718256464 -827.385337093708</t>
  </si>
  <si>
    <t>-664.181840176882 263.91078604084 -677.146491661714</t>
  </si>
  <si>
    <t>-706.487976867938 395.353110970538 -654.059081762565</t>
  </si>
  <si>
    <t>-679.245052111686 388.351665226872 -355.380551383218</t>
  </si>
  <si>
    <t>-485.024900508089 285.189624571285 -246.931848764037</t>
  </si>
  <si>
    <t>-658.399293271546 204.234896710668 -679.460395376646</t>
  </si>
  <si>
    <t>-693.345618406641 69.5880659747691 -663.726864037552</t>
  </si>
  <si>
    <t>-690.557326150846 13.1999873326404 -369.087108452011</t>
  </si>
  <si>
    <t>-466.526948924481 110.503913791433 -347.468483523454</t>
  </si>
  <si>
    <t>-598.427567196255 301.443240945805 -202.593906973338</t>
  </si>
  <si>
    <t>-616.370747331896 315.818116511221 213.251519166252</t>
  </si>
  <si>
    <t>-633.727058107501 328.017032008705 619.042312684475</t>
  </si>
  <si>
    <t>-484.805812404147 335.148185553002 679.089112807631</t>
  </si>
  <si>
    <t>-631.412263935287 143.543489260085 -199.737230345262</t>
  </si>
  <si>
    <t>-638.737342680662 153.679694809146 216.55546917142</t>
  </si>
  <si>
    <t>-647.288149243864 158.417288329242 622.822786810494</t>
  </si>
  <si>
    <t>-500.861890059774 125.673417980082 680.452570547848</t>
  </si>
  <si>
    <t>9763-20170724T151845.555188500.bin</t>
  </si>
  <si>
    <t>-614.558404838751 222.613500144279 -201.166685579381</t>
  </si>
  <si>
    <t>-631.273161996629 224.223361291562 -298.233863758781</t>
  </si>
  <si>
    <t>-643.344046796667 226.322757597696 -406.001473276084</t>
  </si>
  <si>
    <t>-651.716356524695 228.595217325473 -503.616846348792</t>
  </si>
  <si>
    <t>-657.574927280335 231.391516688734 -601.401631764709</t>
  </si>
  <si>
    <t>-663.197754611789 236.018035285823 -739.209434301276</t>
  </si>
  <si>
    <t>-639.933061402423 235.545476883084 -827.411039113937</t>
  </si>
  <si>
    <t>-663.529758251462 263.819490123671 -677.177433684083</t>
  </si>
  <si>
    <t>-705.528527333836 395.386819099179 -654.243835203598</t>
  </si>
  <si>
    <t>-677.62743798887 388.68249518992 -355.619259270388</t>
  </si>
  <si>
    <t>-483.245860910797 285.533354284462 -247.447876522715</t>
  </si>
  <si>
    <t>-657.894822654579 204.126557372809 -679.411232919614</t>
  </si>
  <si>
    <t>-693.188021826937 69.5941043793371 -663.436106771826</t>
  </si>
  <si>
    <t>-690.199940334994 13.5845836248309 -368.726191671066</t>
  </si>
  <si>
    <t>-465.86320807473 110.258509655043 -347.46161572914</t>
  </si>
  <si>
    <t>-597.948363329277 301.557982713726 -202.55034607517</t>
  </si>
  <si>
    <t>-616.155146791204 315.871484303577 213.285751582011</t>
  </si>
  <si>
    <t>-633.798159504314 328.000025184967 619.056880618257</t>
  </si>
  <si>
    <t>-484.87012526019 335.075930648305 679.093323458745</t>
  </si>
  <si>
    <t>-631.200851418144 143.71141850537 -199.723975461194</t>
  </si>
  <si>
    <t>-638.483613235393 153.754613555153 216.571684704169</t>
  </si>
  <si>
    <t>-647.258989859059 158.425017978508 622.833568237752</t>
  </si>
  <si>
    <t>-500.839516515511 125.574306459724 680.419751295699</t>
  </si>
  <si>
    <t>9763-20170724T151845.588291500.bin</t>
  </si>
  <si>
    <t>-614.395517352883 222.706680773303 -201.146489259398</t>
  </si>
  <si>
    <t>-631.097185814708 224.332333229806 -298.215609921399</t>
  </si>
  <si>
    <t>-643.135239352191 226.422026452048 -405.987245390256</t>
  </si>
  <si>
    <t>-651.469376120954 228.67570238959 -503.606303933669</t>
  </si>
  <si>
    <t>-657.280649769182 231.44348856771 -601.394489581172</t>
  </si>
  <si>
    <t>-662.826751666633 236.019812779284 -739.207168811336</t>
  </si>
  <si>
    <t>-639.605394411728 235.482345454646 -827.419847802818</t>
  </si>
  <si>
    <t>-663.174962757748 263.845635057359 -677.186193032894</t>
  </si>
  <si>
    <t>-705.106862523831 395.446629151284 -654.329916935324</t>
  </si>
  <si>
    <t>-676.982606759728 389.017758828075 -355.720352144175</t>
  </si>
  <si>
    <t>-482.587719256554 285.859528371911 -247.5815295163</t>
  </si>
  <si>
    <t>-657.575462898921 204.148283639044 -679.393843411229</t>
  </si>
  <si>
    <t>-692.967371210832 69.6533939227947 -663.329436501077</t>
  </si>
  <si>
    <t>-689.97601955314 13.8337308022637 -368.583339823415</t>
  </si>
  <si>
    <t>-465.531322872068 110.284395828429 -347.444765443427</t>
  </si>
  <si>
    <t>-597.742870167383 301.651154167095 -202.523024507398</t>
  </si>
  <si>
    <t>-616.055096966474 315.911488263763 213.31023594293</t>
  </si>
  <si>
    <t>-633.845562426869 328.002711809829 619.074164050015</t>
  </si>
  <si>
    <t>-484.909669871539 335.030759003298 679.096665162163</t>
  </si>
  <si>
    <t>-631.057081410779 143.780400043721 -199.718892651246</t>
  </si>
  <si>
    <t>-638.368181938803 153.803786018591 216.576744602923</t>
  </si>
  <si>
    <t>-647.240434702555 158.427036821166 622.84136218074</t>
  </si>
  <si>
    <t>-500.829200532778 125.522425883257 680.417749819241</t>
  </si>
  <si>
    <t>9763-20170724T151845.659487800.bin</t>
  </si>
  <si>
    <t>-614.066387298078 222.848689066577 -201.136042933854</t>
  </si>
  <si>
    <t>-630.728452930438 224.47876093953 -298.211909094407</t>
  </si>
  <si>
    <t>-642.719448156838 226.539911552469 -405.989257174426</t>
  </si>
  <si>
    <t>-651.008501234213 228.75388899328 -503.61307608528</t>
  </si>
  <si>
    <t>-656.771285742488 231.46864255823 -601.405693398682</t>
  </si>
  <si>
    <t>-662.244787011785 235.956423232232 -739.224123902653</t>
  </si>
  <si>
    <t>-639.118176297103 235.346450492742 -827.461290038549</t>
  </si>
  <si>
    <t>-662.614226502448 263.823104897883 -677.22160881178</t>
  </si>
  <si>
    <t>-704.523713742801 395.446758344957 -654.467957208959</t>
  </si>
  <si>
    <t>-675.923541482316 389.411127639252 -355.895373908181</t>
  </si>
  <si>
    <t>-481.4014386779 286.359851191516 -247.883467198409</t>
  </si>
  <si>
    <t>-657.036467015298 204.122203984759 -679.387115644929</t>
  </si>
  <si>
    <t>-692.521543208486 69.6723529288311 -663.18456508125</t>
  </si>
  <si>
    <t>-689.395749786974 14.1032890562142 -368.392713935856</t>
  </si>
  <si>
    <t>-464.689305928911 110.029714530426 -347.652952544616</t>
  </si>
  <si>
    <t>-597.421475083304 301.782003705546 -202.491142514809</t>
  </si>
  <si>
    <t>-615.884965636909 315.984932227102 213.337380924348</t>
  </si>
  <si>
    <t>-633.895566536602 327.929219466695 619.093734068537</t>
  </si>
  <si>
    <t>-484.95480573334 335.049652499087 679.093307158724</t>
  </si>
  <si>
    <t>-630.728285732194 143.923642301345 -199.69826263879</t>
  </si>
  <si>
    <t>-638.162638707119 153.891887568293 216.596521320941</t>
  </si>
  <si>
    <t>-647.193714496009 158.43363832873 622.856788410659</t>
  </si>
  <si>
    <t>-500.789423989627 125.491441023152 680.42930390763</t>
  </si>
  <si>
    <t>9763-20170724T151845.692094300.bin</t>
  </si>
  <si>
    <t>-613.904402696199 222.934643731434 -201.138547630443</t>
  </si>
  <si>
    <t>-630.573562609924 224.566464369939 -298.213108960016</t>
  </si>
  <si>
    <t>-642.574682219785 226.620329493062 -405.989558870632</t>
  </si>
  <si>
    <t>-650.873400337657 228.824458880653 -503.612677467155</t>
  </si>
  <si>
    <t>-656.646222075639 231.525691932909 -601.405224895131</t>
  </si>
  <si>
    <t>-662.134059226123 235.990400594954 -739.223690859608</t>
  </si>
  <si>
    <t>-639.050230086052 235.373901314945 -827.472031795696</t>
  </si>
  <si>
    <t>-662.500388761471 263.867188732063 -677.225807500106</t>
  </si>
  <si>
    <t>-704.429455116044 395.49288697662 -654.498768070969</t>
  </si>
  <si>
    <t>-675.47831490217 389.35623344912 -355.962129038407</t>
  </si>
  <si>
    <t>-480.679508949437 286.462863317869 -248.298827692304</t>
  </si>
  <si>
    <t>-656.916163665584 204.166575751548 -679.382139337481</t>
  </si>
  <si>
    <t>-692.40659333253 69.7219720216335 -663.126747548302</t>
  </si>
  <si>
    <t>-689.131519525933 14.0504191757407 -368.355693459146</t>
  </si>
  <si>
    <t>-464.441806219977 110.030430713639 -347.683610890066</t>
  </si>
  <si>
    <t>-597.29458744423 301.872519259758 -202.484040587357</t>
  </si>
  <si>
    <t>-615.82717282559 316.032827065994 213.342897689195</t>
  </si>
  <si>
    <t>-633.93132869404 327.928035461114 619.098097665401</t>
  </si>
  <si>
    <t>-484.988507177564 335.047717061955 679.092697392535</t>
  </si>
  <si>
    <t>-630.551702979105 144.023570720276 -199.688789539434</t>
  </si>
  <si>
    <t>-638.082996069359 153.946554105233 216.605385627176</t>
  </si>
  <si>
    <t>-647.167585010616 158.427756051723 622.863304032639</t>
  </si>
  <si>
    <t>-500.767952164942 125.473875272523 680.441002019091</t>
  </si>
  <si>
    <t>9763-20170724T151845.756269600.bin</t>
  </si>
  <si>
    <t>-613.693337818017 223.133745433223 -201.124819775845</t>
  </si>
  <si>
    <t>-630.343660596746 224.753938446549 -298.202809994594</t>
  </si>
  <si>
    <t>-642.368138028126 226.806055748954 -405.976629430072</t>
  </si>
  <si>
    <t>-650.706347404736 229.011465284555 -503.596444456835</t>
  </si>
  <si>
    <t>-656.537243724885 231.716668271112 -601.385471174766</t>
  </si>
  <si>
    <t>-662.126694666966 236.189226219553 -739.19960067065</t>
  </si>
  <si>
    <t>-639.148303771996 235.615936883079 -827.475735291751</t>
  </si>
  <si>
    <t>-662.48652496434 264.058686281589 -677.198344443703</t>
  </si>
  <si>
    <t>-704.440891275088 395.652333429752 -654.371893606281</t>
  </si>
  <si>
    <t>-674.113372887578 388.896181328151 -355.985274861837</t>
  </si>
  <si>
    <t>-478.017545037469 286.725821856892 -250.001035149685</t>
  </si>
  <si>
    <t>-656.825478246758 204.365677912069 -679.365121496117</t>
  </si>
  <si>
    <t>-692.160848674472 69.8839910981706 -663.082108936373</t>
  </si>
  <si>
    <t>-688.603291101346 14.1940169018035 -368.317910019984</t>
  </si>
  <si>
    <t>-463.937716857929 110.265976947423 -347.809729579519</t>
  </si>
  <si>
    <t>-597.136713907595 302.00949535882 -202.481965755003</t>
  </si>
  <si>
    <t>-615.764145230024 316.136003506394 213.341933654933</t>
  </si>
  <si>
    <t>-633.988509048227 327.917687926512 619.092146884543</t>
  </si>
  <si>
    <t>-485.048881750937 335.082594389936 679.089210577397</t>
  </si>
  <si>
    <t>-630.261226222077 144.242816431588 -199.686392248893</t>
  </si>
  <si>
    <t>-637.925982600189 154.020279654184 216.608729144973</t>
  </si>
  <si>
    <t>-647.117284510434 158.450678721827 622.869241680108</t>
  </si>
  <si>
    <t>-500.71517523588 125.506636932118 680.446248308164</t>
  </si>
  <si>
    <t>9763-20170724T151845.787922300.bin</t>
  </si>
  <si>
    <t>-613.595929447048 223.167108531143 -201.125800131845</t>
  </si>
  <si>
    <t>-630.234651267997 224.778062414385 -298.206047248967</t>
  </si>
  <si>
    <t>-642.265881288131 226.832351956874 -405.979011765056</t>
  </si>
  <si>
    <t>-650.618500427516 229.044482658207 -503.597387727046</t>
  </si>
  <si>
    <t>-656.472490150508 231.760256353195 -601.384643746968</t>
  </si>
  <si>
    <t>-662.10386455725 236.251328258737 -739.196538488037</t>
  </si>
  <si>
    <t>-639.182580830076 235.721669285681 -827.487748488396</t>
  </si>
  <si>
    <t>-662.465053877464 264.110628320552 -677.190710404884</t>
  </si>
  <si>
    <t>-704.401821716787 395.705280992327 -654.285114751933</t>
  </si>
  <si>
    <t>-672.92003803455 388.734392264619 -356.023145492376</t>
  </si>
  <si>
    <t>-476.206093041672 286.830756059444 -250.931264056149</t>
  </si>
  <si>
    <t>-656.764206803739 204.421744308629 -679.368753357764</t>
  </si>
  <si>
    <t>-692.021336158912 69.9195209769225 -663.109110733801</t>
  </si>
  <si>
    <t>-688.287941755696 14.1865167529179 -368.355259323988</t>
  </si>
  <si>
    <t>-463.655924856365 110.347996771652 -347.899285592361</t>
  </si>
  <si>
    <t>-597.105530999232 302.059821256715 -202.485078106817</t>
  </si>
  <si>
    <t>-615.749046439653 316.175933208775 213.338354213961</t>
  </si>
  <si>
    <t>-634.003732846925 327.893427365887 619.088773301687</t>
  </si>
  <si>
    <t>-485.067693237003 335.117235571878 679.087665827905</t>
  </si>
  <si>
    <t>-630.091638492593 144.261137143424 -199.694536940259</t>
  </si>
  <si>
    <t>-637.848724216859 154.058541115951 216.59843662574</t>
  </si>
  <si>
    <t>-647.097209339796 158.452844129471 622.865952082467</t>
  </si>
  <si>
    <t>-500.710232877663 125.439618615618 680.441812615778</t>
  </si>
  <si>
    <t>9763-20170724T151845.855603000.bin</t>
  </si>
  <si>
    <t>-613.38061625992 223.276582321132 -201.126466074533</t>
  </si>
  <si>
    <t>-630.00857292943 224.873490398666 -298.208762452748</t>
  </si>
  <si>
    <t>-642.08175249811 226.9013805505 -405.977600691162</t>
  </si>
  <si>
    <t>-650.49358985117 229.082640490837 -503.591565443562</t>
  </si>
  <si>
    <t>-656.427611871615 231.759808565736 -601.375082488315</t>
  </si>
  <si>
    <t>-662.193286172437 236.186485609056 -739.183522604261</t>
  </si>
  <si>
    <t>-639.377795999385 235.736770540649 -827.502555363162</t>
  </si>
  <si>
    <t>-662.52669427727 264.071414903192 -677.189065424437</t>
  </si>
  <si>
    <t>-704.487955351129 395.642791475768 -654.249545507965</t>
  </si>
  <si>
    <t>-671.222128435485 388.998411241886 -356.173713671767</t>
  </si>
  <si>
    <t>-474.200902181766 286.960467973647 -251.790305072084</t>
  </si>
  <si>
    <t>-656.762691979462 204.388063873946 -679.347335459913</t>
  </si>
  <si>
    <t>-691.804005099149 69.8292699516817 -663.061719332391</t>
  </si>
  <si>
    <t>-687.706994468778 13.8979790506346 -368.350188046375</t>
  </si>
  <si>
    <t>-463.251941213307 110.514583109219 -348.097930093793</t>
  </si>
  <si>
    <t>-597.065210764972 302.166805741348 -202.488548907779</t>
  </si>
  <si>
    <t>-615.684322672613 316.236329853191 213.337642173496</t>
  </si>
  <si>
    <t>-634.044986966052 327.851414170708 619.092653177273</t>
  </si>
  <si>
    <t>-485.114124537031 335.144512766328 679.096038179739</t>
  </si>
  <si>
    <t>-629.726100573086 144.389418035087 -199.702560675894</t>
  </si>
  <si>
    <t>-637.726442513654 154.143700584973 216.586831079645</t>
  </si>
  <si>
    <t>-647.044169742455 158.481779701232 622.852777878166</t>
  </si>
  <si>
    <t>-500.647374128551 125.529372239154 680.438524721791</t>
  </si>
  <si>
    <t>9763-20170724T151845.886981700.bin</t>
  </si>
  <si>
    <t>-613.288495190835 223.332933245339 -201.1264788699</t>
  </si>
  <si>
    <t>-629.936143713921 224.93616658679 -298.205248141199</t>
  </si>
  <si>
    <t>-642.034008602925 226.951753037219 -405.971579460101</t>
  </si>
  <si>
    <t>-650.468567523127 229.114023979726 -503.58404233899</t>
  </si>
  <si>
    <t>-656.425256255223 231.763992676473 -601.366836442796</t>
  </si>
  <si>
    <t>-662.222319245554 236.143747489321 -739.175477908166</t>
  </si>
  <si>
    <t>-639.433102972489 235.712195040042 -827.501366851018</t>
  </si>
  <si>
    <t>-662.543953773674 264.049675270406 -677.190253064485</t>
  </si>
  <si>
    <t>-704.559395412944 395.615021022869 -654.256756675645</t>
  </si>
  <si>
    <t>-670.888877799905 389.253211440903 -356.220168901002</t>
  </si>
  <si>
    <t>-474.07718072847 287.084909402411 -251.569370600595</t>
  </si>
  <si>
    <t>-656.775736391962 204.365923053358 -679.329844693084</t>
  </si>
  <si>
    <t>-691.755048518697 69.789504256162 -663.018351829923</t>
  </si>
  <si>
    <t>-687.481417730983 13.9346713698817 -368.294820888668</t>
  </si>
  <si>
    <t>-463.047546781662 110.635212777198 -348.208816434214</t>
  </si>
  <si>
    <t>-597.031669590493 302.222510696651 -202.484849561274</t>
  </si>
  <si>
    <t>-615.633309215541 316.245504404145 213.343669077049</t>
  </si>
  <si>
    <t>-634.067225809636 327.832539951933 619.100649164252</t>
  </si>
  <si>
    <t>-485.136505962356 335.17048313324 679.098930551641</t>
  </si>
  <si>
    <t>-629.59931203169 144.43136858659 -199.708137268419</t>
  </si>
  <si>
    <t>-637.684209501165 154.189776866273 216.579465464656</t>
  </si>
  <si>
    <t>-647.016204921816 158.492761169473 622.841529053774</t>
  </si>
  <si>
    <t>-500.624463942521 125.535200381938 680.437177180201</t>
  </si>
  <si>
    <t>9763-20170724T151845.952149600.bin</t>
  </si>
  <si>
    <t>-613.114628481995 223.472540862914 -201.114947174179</t>
  </si>
  <si>
    <t>-629.735515822973 225.078366711792 -298.198319180519</t>
  </si>
  <si>
    <t>-641.801535806959 227.111825597728 -405.967848990547</t>
  </si>
  <si>
    <t>-650.206983330275 229.296563701195 -503.582244110227</t>
  </si>
  <si>
    <t>-656.134661066557 231.975360667212 -601.366144785977</t>
  </si>
  <si>
    <t>-661.891269760826 236.402954657705 -739.174924061387</t>
  </si>
  <si>
    <t>-639.138521530719 236.010801712765 -827.510397223122</t>
  </si>
  <si>
    <t>-662.238675974625 264.286580985572 -677.179823763503</t>
  </si>
  <si>
    <t>-704.272173773469 395.834571241197 -654.225968138624</t>
  </si>
  <si>
    <t>-670.735472123699 389.260936994682 -356.178800308304</t>
  </si>
  <si>
    <t>-474.311189104863 287.238003940008 -250.661951288203</t>
  </si>
  <si>
    <t>-656.454677518031 204.605110809559 -679.338960611261</t>
  </si>
  <si>
    <t>-691.421242007426 70.0322087185614 -663.003074076274</t>
  </si>
  <si>
    <t>-686.970343275671 14.2575790032975 -368.267046636784</t>
  </si>
  <si>
    <t>-462.571051964561 111.069699828708 -348.332596246969</t>
  </si>
  <si>
    <t>-596.888167738482 302.354335461752 -202.472250117341</t>
  </si>
  <si>
    <t>-615.570104295963 316.343163483667 213.353768751321</t>
  </si>
  <si>
    <t>-634.115484484972 327.809174138054 619.107930553191</t>
  </si>
  <si>
    <t>-485.182639163886 335.142523108815 679.101540124211</t>
  </si>
  <si>
    <t>-629.382723109547 144.564652656806 -199.709062506436</t>
  </si>
  <si>
    <t>-637.595528255553 154.308201409301 216.576408065639</t>
  </si>
  <si>
    <t>-646.963829397048 158.515297625248 622.826052465561</t>
  </si>
  <si>
    <t>-500.583601943553 125.5383269878 680.439825283662</t>
  </si>
  <si>
    <t>9763-20170724T151845.988761900.bin</t>
  </si>
  <si>
    <t>-613.028133800119 223.561117231226 -201.121781302915</t>
  </si>
  <si>
    <t>-629.619310172968 225.161584991362 -298.210153750175</t>
  </si>
  <si>
    <t>-641.667685090198 227.202623114904 -405.981584778906</t>
  </si>
  <si>
    <t>-650.063799465249 229.399498590446 -503.596602321943</t>
  </si>
  <si>
    <t>-655.989192393287 232.094642512668 -601.380126631704</t>
  </si>
  <si>
    <t>-661.750213840979 236.550157424464 -739.187844970785</t>
  </si>
  <si>
    <t>-639.030472727438 236.173180148479 -827.531821021696</t>
  </si>
  <si>
    <t>-662.092345573054 264.421522081677 -677.187375852102</t>
  </si>
  <si>
    <t>-704.091050317762 395.973418759077 -654.182293448794</t>
  </si>
  <si>
    <t>-670.614141295704 389.117867848816 -356.134828970525</t>
  </si>
  <si>
    <t>-474.314437103587 287.138562077717 -250.344304990965</t>
  </si>
  <si>
    <t>-656.315009913617 204.739840069029 -679.358370648549</t>
  </si>
  <si>
    <t>-691.269287636594 70.1534167721502 -663.047630498753</t>
  </si>
  <si>
    <t>-686.903905880595 14.5535467330819 -368.277204254969</t>
  </si>
  <si>
    <t>-462.505347569027 111.356385049889 -348.289475022844</t>
  </si>
  <si>
    <t>-596.808651315214 302.466163143393 -202.474887321393</t>
  </si>
  <si>
    <t>-615.554041222569 316.409554197757 213.349784551852</t>
  </si>
  <si>
    <t>-634.151817742036 327.847474713714 619.103713877533</t>
  </si>
  <si>
    <t>-485.216630053937 335.082976684494 679.103443650066</t>
  </si>
  <si>
    <t>-629.288744305832 144.637502787306 -199.714246972296</t>
  </si>
  <si>
    <t>-637.596723553275 154.390205844076 216.569133042746</t>
  </si>
  <si>
    <t>-646.937359540345 158.528757827123 622.822721870244</t>
  </si>
  <si>
    <t>-500.581352443243 125.468884459221 680.45054060403</t>
  </si>
  <si>
    <t>9763-20170724T151846.057953900.bin</t>
  </si>
  <si>
    <t>-612.787576405203 223.710265604329 -201.138470899315</t>
  </si>
  <si>
    <t>-629.320582841125 225.300103145902 -298.236985850642</t>
  </si>
  <si>
    <t>-641.334535035172 227.341083873394 -406.012245188386</t>
  </si>
  <si>
    <t>-649.711954556866 229.54066449753 -503.628715101532</t>
  </si>
  <si>
    <t>-655.63115548067 232.240686194422 -601.412574852505</t>
  </si>
  <si>
    <t>-661.396805868725 236.703697657926 -739.219825727666</t>
  </si>
  <si>
    <t>-638.683940978481 236.336262537145 -827.565749349894</t>
  </si>
  <si>
    <t>-661.711410687834 264.57421050315 -677.218831499027</t>
  </si>
  <si>
    <t>-703.644245807881 396.143924068472 -654.190338925179</t>
  </si>
  <si>
    <t>-670.169457401583 388.920252835065 -356.151285623956</t>
  </si>
  <si>
    <t>-474.09612172714 286.494248107144 -250.3724921502</t>
  </si>
  <si>
    <t>-655.985028546959 204.887693131527 -679.391348883926</t>
  </si>
  <si>
    <t>-691.063976927273 70.342695838706 -663.083739333943</t>
  </si>
  <si>
    <t>-686.784322210163 14.3476291478394 -368.386807669985</t>
  </si>
  <si>
    <t>-462.453955622258 111.272016804904 -348.224210793313</t>
  </si>
  <si>
    <t>-596.572255450555 302.598583939428 -202.486502443676</t>
  </si>
  <si>
    <t>-615.491399594518 316.518082602605 213.331139809397</t>
  </si>
  <si>
    <t>-634.191412625393 327.869257035072 619.079831618013</t>
  </si>
  <si>
    <t>-485.264345607181 335.112058644374 679.098742480039</t>
  </si>
  <si>
    <t>-629.048250418794 144.799696581931 -199.734185164904</t>
  </si>
  <si>
    <t>-637.525599221312 154.46956894807 216.547696627499</t>
  </si>
  <si>
    <t>-646.892330145306 158.540531324582 622.811277429883</t>
  </si>
  <si>
    <t>-500.564470624636 125.400128497426 680.464284491495</t>
  </si>
  <si>
    <t>9763-20170724T151846.090051900.bin</t>
  </si>
  <si>
    <t>-612.676131615341 223.755596600477 -201.139561889</t>
  </si>
  <si>
    <t>-629.200595693402 225.355578686072 -298.239417159712</t>
  </si>
  <si>
    <t>-641.210814194846 227.402477173173 -406.015012518075</t>
  </si>
  <si>
    <t>-649.586922248388 229.604931123854 -503.631476220248</t>
  </si>
  <si>
    <t>-655.506737473135 232.304934667318 -601.415314062859</t>
  </si>
  <si>
    <t>-661.275042448232 236.764932386169 -739.222520789173</t>
  </si>
  <si>
    <t>-638.553737355192 236.385588822456 -827.566249360783</t>
  </si>
  <si>
    <t>-661.572974872589 264.638381836042 -677.222669548961</t>
  </si>
  <si>
    <t>-703.472606453024 396.219980560636 -654.20735672329</t>
  </si>
  <si>
    <t>-669.877097212632 388.970147675447 -356.182512804401</t>
  </si>
  <si>
    <t>-473.960005486605 286.081960383234 -250.562856662239</t>
  </si>
  <si>
    <t>-655.877556557671 204.948808156464 -679.392808558231</t>
  </si>
  <si>
    <t>-691.021101000788 70.4251309095612 -663.077475454283</t>
  </si>
  <si>
    <t>-686.716109250484 14.186667770892 -368.427414277417</t>
  </si>
  <si>
    <t>-462.407264948198 111.140505737335 -348.167039378611</t>
  </si>
  <si>
    <t>-596.468861024138 302.658474519254 -202.490050097864</t>
  </si>
  <si>
    <t>-615.425545978633 316.556486980908 213.326587737799</t>
  </si>
  <si>
    <t>-634.195366393673 327.835238334523 619.071567930175</t>
  </si>
  <si>
    <t>-485.275435989921 335.129785747868 679.101864412527</t>
  </si>
  <si>
    <t>-628.944714955217 144.850530070914 -199.741426440799</t>
  </si>
  <si>
    <t>-637.477392789685 154.503083401407 216.539756951997</t>
  </si>
  <si>
    <t>-646.875355109014 158.532465392678 622.800411789178</t>
  </si>
  <si>
    <t>-500.567797881044 125.31799775198 680.462331768727</t>
  </si>
  <si>
    <t>9763-20170724T151846.170779800.bin</t>
  </si>
  <si>
    <t>-612.536685941839 223.866166492295 -201.156114036575</t>
  </si>
  <si>
    <t>-629.0342752387 225.477899963479 -298.260249784966</t>
  </si>
  <si>
    <t>-641.022397050713 227.54102324288 -406.038051879243</t>
  </si>
  <si>
    <t>-649.381681098461 229.758903363037 -503.655602221858</t>
  </si>
  <si>
    <t>-655.287815245495 232.475139793365 -601.439825671172</t>
  </si>
  <si>
    <t>-661.040303776445 236.957954882201 -739.247042455146</t>
  </si>
  <si>
    <t>-638.304830939085 236.573580712785 -827.586866934112</t>
  </si>
  <si>
    <t>-661.328937395343 264.822626564773 -677.243147694177</t>
  </si>
  <si>
    <t>-703.198278029434 396.41317818096 -654.239741629904</t>
  </si>
  <si>
    <t>-669.381270791125 389.047420558643 -356.242777479352</t>
  </si>
  <si>
    <t>-473.842603909329 285.393767246626 -250.670446002762</t>
  </si>
  <si>
    <t>-655.666134750284 205.130209210432 -679.421363378814</t>
  </si>
  <si>
    <t>-690.849658202302 70.6070715320313 -663.105379568222</t>
  </si>
  <si>
    <t>-686.620256235356 14.4093168523411 -368.44634001073</t>
  </si>
  <si>
    <t>-462.243794323114 111.196142155557 -348.135500408865</t>
  </si>
  <si>
    <t>-596.277555780583 302.759754637005 -202.500001425819</t>
  </si>
  <si>
    <t>-615.277679180107 316.600027461048 213.316662006165</t>
  </si>
  <si>
    <t>-634.217961522727 327.831293463814 619.055119311055</t>
  </si>
  <si>
    <t>-485.310082713563 335.092632663515 679.119396915036</t>
  </si>
  <si>
    <t>-628.832523067732 144.954799079564 -199.764020052886</t>
  </si>
  <si>
    <t>-637.395479488222 154.592574220721 216.516841035433</t>
  </si>
  <si>
    <t>-646.840543635821 158.544842308547 622.779848254061</t>
  </si>
  <si>
    <t>-500.520050568462 125.408444565997 680.453873559586</t>
  </si>
  <si>
    <t>9763-20170724T151846.190832800.bin</t>
  </si>
  <si>
    <t>-612.415602256825 224.013154515272 -201.170286722763</t>
  </si>
  <si>
    <t>-628.867691579462 225.636325768899 -298.28203408899</t>
  </si>
  <si>
    <t>-640.818779327193 227.720756681034 -406.063483128957</t>
  </si>
  <si>
    <t>-649.150293626747 229.960835773907 -503.683034465927</t>
  </si>
  <si>
    <t>-655.03457339916 232.701694962125 -601.467645207816</t>
  </si>
  <si>
    <t>-660.762626664311 237.222213569328 -739.274681348047</t>
  </si>
  <si>
    <t>-638.034398779464 236.836291209726 -827.616536317698</t>
  </si>
  <si>
    <t>-661.040796957889 265.072038666591 -677.264191981116</t>
  </si>
  <si>
    <t>-702.792865228904 396.69332871545 -654.224092502764</t>
  </si>
  <si>
    <t>-669.044360008239 389.084972864062 -356.225532327772</t>
  </si>
  <si>
    <t>-473.797100017595 284.951307841387 -250.586093198681</t>
  </si>
  <si>
    <t>-655.420519156372 205.376075297485 -679.455985639993</t>
  </si>
  <si>
    <t>-690.750865434752 70.8883504569585 -663.172145966817</t>
  </si>
  <si>
    <t>-686.568152654209 14.7875050291714 -368.493925213139</t>
  </si>
  <si>
    <t>-461.995045843123 111.121753999787 -348.204688709335</t>
  </si>
  <si>
    <t>-596.143198010534 302.921930489958 -202.490083753445</t>
  </si>
  <si>
    <t>-615.167784037447 316.685152418438 213.327971452945</t>
  </si>
  <si>
    <t>-634.27044132641 327.831632446017 619.076654158358</t>
  </si>
  <si>
    <t>-485.355666891166 334.998691724136 679.135132708064</t>
  </si>
  <si>
    <t>-628.7484325264 145.11410019611 -199.772863265583</t>
  </si>
  <si>
    <t>-637.332921854646 154.640769782765 216.51014912011</t>
  </si>
  <si>
    <t>-646.821680985007 158.510614992468 622.766760418512</t>
  </si>
  <si>
    <t>-500.520386856738 125.30289879189 680.448432322458</t>
  </si>
  <si>
    <t>9763-20170724T151846.256511700.bin</t>
  </si>
  <si>
    <t>-612.237708458212 224.165202820551 -201.154800926447</t>
  </si>
  <si>
    <t>-628.614361538895 225.788091584645 -298.279318361926</t>
  </si>
  <si>
    <t>-640.501972898809 227.913511389877 -406.067040582473</t>
  </si>
  <si>
    <t>-648.78560792697 230.205904784897 -503.689297685044</t>
  </si>
  <si>
    <t>-654.632330072148 233.013920016726 -601.474416587494</t>
  </si>
  <si>
    <t>-660.31927157685 237.643061571432 -739.279554123494</t>
  </si>
  <si>
    <t>-637.620766581463 237.288876209051 -827.629087047163</t>
  </si>
  <si>
    <t>-660.565175202164 265.448702489343 -677.248953709415</t>
  </si>
  <si>
    <t>-702.045643076448 397.141159666533 -654.121726135697</t>
  </si>
  <si>
    <t>-668.412449494505 389.115106335337 -356.12103570413</t>
  </si>
  <si>
    <t>-473.475905163424 284.728101689651 -250.158307745914</t>
  </si>
  <si>
    <t>-655.045789422858 205.744944084083 -679.482360866925</t>
  </si>
  <si>
    <t>-690.639138505853 71.3214610128846 -663.262131122892</t>
  </si>
  <si>
    <t>-686.596186590596 15.0202778331029 -368.620198388675</t>
  </si>
  <si>
    <t>-461.929928837356 111.103516259334 -348.173285560197</t>
  </si>
  <si>
    <t>-595.854383547796 303.043796996878 -202.468329046524</t>
  </si>
  <si>
    <t>-615.066711739396 316.807524517558 213.341092984778</t>
  </si>
  <si>
    <t>-634.342846466922 327.85864159738 619.089009491154</t>
  </si>
  <si>
    <t>-485.411945042298 334.914707058352 679.120673374966</t>
  </si>
  <si>
    <t>-628.645605841145 145.24144461324 -199.765636390818</t>
  </si>
  <si>
    <t>-637.251746584044 154.705067081155 216.518388766037</t>
  </si>
  <si>
    <t>-646.809189130775 158.477079107556 622.765027345778</t>
  </si>
  <si>
    <t>-500.535248033207 125.137803867491 680.44021782713</t>
  </si>
  <si>
    <t>9763-20170724T151846.286981300.bin</t>
  </si>
  <si>
    <t>-612.157133381478 224.205013981272 -201.144354192559</t>
  </si>
  <si>
    <t>-628.490450872807 225.829808218183 -298.276174912197</t>
  </si>
  <si>
    <t>-640.347701525332 227.982044479356 -406.066529018641</t>
  </si>
  <si>
    <t>-648.611845192019 230.308242504684 -503.689803718647</t>
  </si>
  <si>
    <t>-654.447695085909 233.158526193991 -601.474257311087</t>
  </si>
  <si>
    <t>-660.128796256576 237.856365256852 -739.277244002299</t>
  </si>
  <si>
    <t>-637.446698681003 237.532109493089 -827.631210598142</t>
  </si>
  <si>
    <t>-660.358537626085 265.632997494472 -677.233671149931</t>
  </si>
  <si>
    <t>-701.692858449083 397.359361289301 -654.039435899837</t>
  </si>
  <si>
    <t>-667.96403178659 389.237864120819 -356.052219608727</t>
  </si>
  <si>
    <t>-473.215363960418 284.733356860899 -249.860193286284</t>
  </si>
  <si>
    <t>-654.876626269865 205.92662259037 -679.495028461858</t>
  </si>
  <si>
    <t>-690.580586292345 71.5282714597772 -663.327261832046</t>
  </si>
  <si>
    <t>-686.678956606975 15.1685839907209 -368.694724099616</t>
  </si>
  <si>
    <t>-461.943487594379 111.067052287596 -348.140765422108</t>
  </si>
  <si>
    <t>-595.761623236637 303.117735052293 -202.452726696862</t>
  </si>
  <si>
    <t>-614.993885536605 316.854144229185 213.356653699296</t>
  </si>
  <si>
    <t>-634.379494153756 327.850706008878 619.110842212987</t>
  </si>
  <si>
    <t>-485.435188482742 334.894467032593 679.110687450258</t>
  </si>
  <si>
    <t>-628.602070863353 145.280476056225 -199.761023947242</t>
  </si>
  <si>
    <t>-637.219599610112 154.721895297589 216.523299713345</t>
  </si>
  <si>
    <t>-646.800522730626 158.477055265528 622.768176720054</t>
  </si>
  <si>
    <t>-500.533152463909 125.10009098253 680.438215000108</t>
  </si>
  <si>
    <t>9763-20170724T151846.330097300.bin</t>
  </si>
  <si>
    <t>-612.067046488382 224.253405428069 -201.124186071468</t>
  </si>
  <si>
    <t>-628.36748503395 225.887404883332 -298.261351270309</t>
  </si>
  <si>
    <t>-640.20073571605 228.073882437837 -406.053746444179</t>
  </si>
  <si>
    <t>-648.449069827704 230.439864290859 -503.677322968623</t>
  </si>
  <si>
    <t>-654.275464454642 233.338606592243 -601.461090672276</t>
  </si>
  <si>
    <t>-659.950486891367 238.11291684452 -739.261635897057</t>
  </si>
  <si>
    <t>-637.269795177292 237.828160832908 -827.616151101219</t>
  </si>
  <si>
    <t>-660.165254952023 265.856583683139 -677.203364114347</t>
  </si>
  <si>
    <t>-701.341870007496 397.615445883935 -653.915244302075</t>
  </si>
  <si>
    <t>-667.4449238169 389.442266246579 -355.948524391534</t>
  </si>
  <si>
    <t>-472.877586947751 284.778343536781 -249.581203487539</t>
  </si>
  <si>
    <t>-654.718695406612 206.148357685221 -679.496307688861</t>
  </si>
  <si>
    <t>-690.525034916504 71.7706934042615 -663.387170162918</t>
  </si>
  <si>
    <t>-686.748156175939 15.3202364497768 -368.770294410857</t>
  </si>
  <si>
    <t>-461.961755710881 111.073281759653 -348.095683040985</t>
  </si>
  <si>
    <t>-595.626165282999 303.172044423048 -202.426835371956</t>
  </si>
  <si>
    <t>-614.914928803181 316.869756643846 213.381187654364</t>
  </si>
  <si>
    <t>-634.426125103909 327.86024087025 619.137660164337</t>
  </si>
  <si>
    <t>-485.464741755797 334.855730637049 679.100712047496</t>
  </si>
  <si>
    <t>-628.532748835357 145.339830566683 -199.753837810351</t>
  </si>
  <si>
    <t>-637.170685050655 154.75835076119 216.530505597131</t>
  </si>
  <si>
    <t>-646.785015131641 158.480367767071 622.776923748268</t>
  </si>
  <si>
    <t>-500.537640147306 125.018153567489 680.448323404666</t>
  </si>
  <si>
    <t>9763-20170724T151846.387224500.bin</t>
  </si>
  <si>
    <t>-611.742666033903 224.348988931043 -201.074014477094</t>
  </si>
  <si>
    <t>-628.006172019482 226.015034599682 -298.216734672902</t>
  </si>
  <si>
    <t>-639.780243861203 228.26718317163 -406.014267050427</t>
  </si>
  <si>
    <t>-647.968857961587 230.704996391686 -503.641072996399</t>
  </si>
  <si>
    <t>-653.729982921047 233.688556166856 -601.426137436655</t>
  </si>
  <si>
    <t>-659.307983596597 238.596084959572 -739.225994131126</t>
  </si>
  <si>
    <t>-636.58721407839 238.395722162796 -827.570407868985</t>
  </si>
  <si>
    <t>-659.54013319636 266.282300365858 -677.142009333335</t>
  </si>
  <si>
    <t>-700.518634066187 398.090292460387 -653.755836063676</t>
  </si>
  <si>
    <t>-666.402404458831 389.743151975277 -355.818922821487</t>
  </si>
  <si>
    <t>-472.060207467842 284.786839278291 -249.328222399629</t>
  </si>
  <si>
    <t>-654.144542686 206.571423555497 -679.486989102355</t>
  </si>
  <si>
    <t>-690.124847280302 72.2248209822305 -663.485793024349</t>
  </si>
  <si>
    <t>-686.616370695399 15.5406105613611 -368.910524255769</t>
  </si>
  <si>
    <t>-461.763647908113 111.100341347581 -348.063434945018</t>
  </si>
  <si>
    <t>-595.247119887204 303.244327388309 -202.354607396652</t>
  </si>
  <si>
    <t>-614.733576816505 316.903012279611 213.445545446331</t>
  </si>
  <si>
    <t>-634.507536506295 327.852655421216 619.184056733149</t>
  </si>
  <si>
    <t>-485.520785089298 334.822775965618 679.08703669811</t>
  </si>
  <si>
    <t>-628.26278948235 145.445499522534 -199.722964884725</t>
  </si>
  <si>
    <t>-636.989723209207 154.82606291656 216.560466588671</t>
  </si>
  <si>
    <t>-646.751723886041 158.495977531534 622.801182534358</t>
  </si>
  <si>
    <t>-500.49205980776 125.076441184674 680.466154945571</t>
  </si>
  <si>
    <t>9763-20170724T151846.427331900.bin</t>
  </si>
  <si>
    <t>-611.563316693739 224.379899782957 -201.053239775958</t>
  </si>
  <si>
    <t>-627.789908776261 226.054436291414 -298.202099999195</t>
  </si>
  <si>
    <t>-639.526053440002 228.333443288335 -406.003140584203</t>
  </si>
  <si>
    <t>-647.682188073147 230.802808763597 -503.631973884565</t>
  </si>
  <si>
    <t>-653.413156049672 233.824682629549 -601.417561242111</t>
  </si>
  <si>
    <t>-658.951446854397 238.793954605741 -739.216769531581</t>
  </si>
  <si>
    <t>-636.199936303807 238.639868719456 -827.553246122573</t>
  </si>
  <si>
    <t>-659.197585739178 266.452701036683 -677.120629030915</t>
  </si>
  <si>
    <t>-700.140282214961 398.266587174322 -653.718134474069</t>
  </si>
  <si>
    <t>-665.839358533763 389.805585396261 -355.805666092258</t>
  </si>
  <si>
    <t>-471.635805345148 284.510339283644 -249.396415217033</t>
  </si>
  <si>
    <t>-653.809123570299 206.742165821404 -679.490415194689</t>
  </si>
  <si>
    <t>-689.826193577764 72.4036618298314 -663.523442501204</t>
  </si>
  <si>
    <t>-686.417208705001 15.6039975029905 -368.969369521864</t>
  </si>
  <si>
    <t>-461.530616872644 111.070888463378 -348.06340556637</t>
  </si>
  <si>
    <t>-595.068101535596 303.274974806866 -202.323979115672</t>
  </si>
  <si>
    <t>-614.647815056222 316.921982773187 213.47211162609</t>
  </si>
  <si>
    <t>-634.542410160629 327.842496160529 619.203858125188</t>
  </si>
  <si>
    <t>-485.546548011294 334.821116594054 679.083116908146</t>
  </si>
  <si>
    <t>-628.094117999256 145.467441282534 -199.71088388556</t>
  </si>
  <si>
    <t>-636.932966083782 154.860623779806 216.569857763028</t>
  </si>
  <si>
    <t>-646.738429928675 158.490980635083 622.813508654722</t>
  </si>
  <si>
    <t>-500.50334874407 124.973979215634 680.484231740663</t>
  </si>
  <si>
    <t>9763-20170724T151846.484490800.bin</t>
  </si>
  <si>
    <t>-611.158894338854 224.475920325421 -201.015161481136</t>
  </si>
  <si>
    <t>-627.349017709652 226.173288021906 -298.169640987133</t>
  </si>
  <si>
    <t>-639.048085825551 228.497274023955 -405.973869332879</t>
  </si>
  <si>
    <t>-647.172728006569 231.014861237858 -503.604002807308</t>
  </si>
  <si>
    <t>-652.874628549604 234.092475444811 -601.389522974521</t>
  </si>
  <si>
    <t>-658.375012182582 239.147492315643 -739.187139629024</t>
  </si>
  <si>
    <t>-635.590742942338 239.042322532672 -827.515325278978</t>
  </si>
  <si>
    <t>-658.616621192966 266.76953158957 -677.074744303537</t>
  </si>
  <si>
    <t>-699.549226321608 398.576977810443 -653.607200411924</t>
  </si>
  <si>
    <t>-665.024645345168 389.798752641016 -355.72962467788</t>
  </si>
  <si>
    <t>-470.937787022826 283.766105329509 -249.841206584677</t>
  </si>
  <si>
    <t>-653.270759843427 207.05645330632 -679.478534524454</t>
  </si>
  <si>
    <t>-689.369972140384 72.7258981753046 -663.598200052198</t>
  </si>
  <si>
    <t>-686.020919612729 15.795989404425 -369.068421174466</t>
  </si>
  <si>
    <t>-461.075491628871 111.109527899182 -348.095158145614</t>
  </si>
  <si>
    <t>-594.627013581874 303.390677182891 -202.2758109123</t>
  </si>
  <si>
    <t>-614.476463184288 316.947857205927 213.51045518152</t>
  </si>
  <si>
    <t>-634.599440991844 327.833794705287 619.228453042867</t>
  </si>
  <si>
    <t>-485.591802258911 334.781621506407 679.082109566913</t>
  </si>
  <si>
    <t>-627.714160247835 145.566759201593 -199.681622454073</t>
  </si>
  <si>
    <t>-636.801630862167 154.978383626995 216.593397276334</t>
  </si>
  <si>
    <t>-646.710276107784 158.49188749495 622.834663359697</t>
  </si>
  <si>
    <t>-500.507086877901 124.851890342374 680.514596853797</t>
  </si>
  <si>
    <t>9763-20170724T151846.521588600.bin</t>
  </si>
  <si>
    <t>-610.964518333276 224.571544938011 -200.990077143735</t>
  </si>
  <si>
    <t>-627.118291392242 226.269075963188 -298.150656962709</t>
  </si>
  <si>
    <t>-638.763275799496 228.630989464766 -405.959839191484</t>
  </si>
  <si>
    <t>-646.834890548415 231.198013505669 -503.593154618969</t>
  </si>
  <si>
    <t>-652.48042745038 234.341031284639 -601.379919474936</t>
  </si>
  <si>
    <t>-657.89888797999 239.504472478731 -739.176692182343</t>
  </si>
  <si>
    <t>-635.100724230174 239.440892787072 -827.501369219253</t>
  </si>
  <si>
    <t>-658.174938202385 267.077919967687 -677.042846902099</t>
  </si>
  <si>
    <t>-699.053330878053 398.883644381993 -653.514354179161</t>
  </si>
  <si>
    <t>-664.396363474859 389.754020155769 -355.662882493955</t>
  </si>
  <si>
    <t>-470.337705104709 283.260979775617 -250.185475348721</t>
  </si>
  <si>
    <t>-652.832592069098 207.366346523601 -679.49029188399</t>
  </si>
  <si>
    <t>-688.972871292638 73.0365311835342 -663.669997614414</t>
  </si>
  <si>
    <t>-685.665266938694 15.9861453020951 -369.163075721187</t>
  </si>
  <si>
    <t>-460.692750953441 111.22069518555 -348.121020384787</t>
  </si>
  <si>
    <t>-594.437851904046 303.470345524632 -202.254736639056</t>
  </si>
  <si>
    <t>-614.413818173269 317.006752505167 213.526102523229</t>
  </si>
  <si>
    <t>-634.629497981564 327.846305272351 619.238552393023</t>
  </si>
  <si>
    <t>-485.616869311851 334.738454891666 679.086146889146</t>
  </si>
  <si>
    <t>-627.514820179591 145.674119314116 -199.674592149652</t>
  </si>
  <si>
    <t>-636.738540870213 155.041709931446 216.598352228447</t>
  </si>
  <si>
    <t>-646.691492335982 158.497336606842 622.838387049874</t>
  </si>
  <si>
    <t>-500.481983785356 124.896611005453 680.525206891624</t>
  </si>
  <si>
    <t>9763-20170724T151846.591330000.bin</t>
  </si>
  <si>
    <t>-610.469134125481 224.732955894958 -200.999475920801</t>
  </si>
  <si>
    <t>-626.539603120539 226.443453052783 -298.173668520637</t>
  </si>
  <si>
    <t>-638.105301558024 228.852411815882 -405.990312929914</t>
  </si>
  <si>
    <t>-646.111577986046 231.474671563636 -503.627626409189</t>
  </si>
  <si>
    <t>-651.698913705766 234.68476891915 -601.415374533644</t>
  </si>
  <si>
    <t>-657.043546266464 239.955419350343 -739.211235129279</t>
  </si>
  <si>
    <t>-634.245173291683 239.951530604251 -827.535666128453</t>
  </si>
  <si>
    <t>-657.338011740768 267.48185570618 -677.056416287079</t>
  </si>
  <si>
    <t>-698.133230672565 399.301615894324 -653.421453824364</t>
  </si>
  <si>
    <t>-663.479629174946 389.819385650076 -355.580439077326</t>
  </si>
  <si>
    <t>-469.453161664583 282.511671620988 -250.872592311742</t>
  </si>
  <si>
    <t>-652.024094957632 207.769514020131 -679.546467796278</t>
  </si>
  <si>
    <t>-688.221662602013 73.4492381428072 -663.828502954038</t>
  </si>
  <si>
    <t>-684.997333612367 16.2321181608911 -369.352965749914</t>
  </si>
  <si>
    <t>-460.043478317258 111.449269553424 -348.034437294966</t>
  </si>
  <si>
    <t>-593.947476469908 303.649622747345 -202.242587215244</t>
  </si>
  <si>
    <t>-614.249777464289 317.082881618324 213.525781833675</t>
  </si>
  <si>
    <t>-634.644782241761 327.809378702297 619.217598224609</t>
  </si>
  <si>
    <t>-485.647045086569 334.750625308363 679.096615691839</t>
  </si>
  <si>
    <t>-627.012980968331 145.804283024365 -199.685164202543</t>
  </si>
  <si>
    <t>-636.617621103313 155.200820718893 216.578543900839</t>
  </si>
  <si>
    <t>-646.651708378836 158.47722151502 622.832577798249</t>
  </si>
  <si>
    <t>-500.470895152431 124.806548766588 680.551332095852</t>
  </si>
  <si>
    <t>9763-20170724T151846.652996400.bin</t>
  </si>
  <si>
    <t>-609.923065435194 224.809019618286 -201.000192815676</t>
  </si>
  <si>
    <t>-625.980977487753 226.542966611207 -298.1760075542</t>
  </si>
  <si>
    <t>-637.533046302488 228.97037523101 -405.993761889715</t>
  </si>
  <si>
    <t>-645.526854329052 231.606345258699 -503.631601381697</t>
  </si>
  <si>
    <t>-651.101381355315 234.827370612758 -601.419819487878</t>
  </si>
  <si>
    <t>-656.427513865659 240.110337360723 -739.215894102629</t>
  </si>
  <si>
    <t>-633.605606168883 240.144233785156 -827.534372469667</t>
  </si>
  <si>
    <t>-656.710161047821 267.632943347502 -677.059439814546</t>
  </si>
  <si>
    <t>-697.465188238078 399.464055611823 -653.407709525112</t>
  </si>
  <si>
    <t>-662.829794922559 389.844119277349 -355.569050249906</t>
  </si>
  <si>
    <t>-468.788028262487 281.824065563717 -251.624597172478</t>
  </si>
  <si>
    <t>-651.4362721456 207.91719288966 -679.552652318782</t>
  </si>
  <si>
    <t>-687.698081629188 73.6139776468676 -663.859128144358</t>
  </si>
  <si>
    <t>-684.428977674848 16.1510788622088 -369.43205992756</t>
  </si>
  <si>
    <t>-459.587486091875 111.592007087223 -347.930085817501</t>
  </si>
  <si>
    <t>-593.456684490681 303.731459379432 -202.238092461825</t>
  </si>
  <si>
    <t>-614.021052194829 317.08644903796 213.519962868749</t>
  </si>
  <si>
    <t>-634.651603528847 327.743689839982 619.21923400661</t>
  </si>
  <si>
    <t>-485.664255972623 334.747738328862 679.116745864492</t>
  </si>
  <si>
    <t>-626.453237832407 145.84794629888 -199.704750391965</t>
  </si>
  <si>
    <t>-636.703653646907 155.426462007285 216.539387341869</t>
  </si>
  <si>
    <t>-646.611936226799 158.449061602352 622.810677075196</t>
  </si>
  <si>
    <t>-500.48947001836 124.617658625595 680.583151502135</t>
  </si>
  <si>
    <t>9763-20170724T151846.687838200.bin</t>
  </si>
  <si>
    <t>-609.794223432822 224.828923911285 -200.998033184459</t>
  </si>
  <si>
    <t>-625.871973614992 226.580622703299 -298.170228108272</t>
  </si>
  <si>
    <t>-637.448195319094 229.019560486983 -405.985098492273</t>
  </si>
  <si>
    <t>-645.464445147235 231.662901399065 -503.620867577729</t>
  </si>
  <si>
    <t>-651.061897997945 234.888259737192 -601.407779470689</t>
  </si>
  <si>
    <t>-656.420687502243 240.174006729544 -739.202414297557</t>
  </si>
  <si>
    <t>-633.587723478125 240.215886218682 -827.518052811842</t>
  </si>
  <si>
    <t>-656.681536839759 267.695872176911 -677.0454817904</t>
  </si>
  <si>
    <t>-697.433736981063 399.521250088837 -653.395298651937</t>
  </si>
  <si>
    <t>-662.81903259273 389.763047581437 -355.558772311169</t>
  </si>
  <si>
    <t>-468.737892276745 281.528242145507 -251.911629040387</t>
  </si>
  <si>
    <t>-651.422396131499 207.978986231185 -679.540839221919</t>
  </si>
  <si>
    <t>-687.705178434731 73.677297986404 -663.84173223623</t>
  </si>
  <si>
    <t>-684.284577071848 16.2290358393186 -369.413472882065</t>
  </si>
  <si>
    <t>-459.526846778211 111.844760169592 -347.813017096618</t>
  </si>
  <si>
    <t>-593.385791682543 303.800864237641 -202.229740389137</t>
  </si>
  <si>
    <t>-613.954408029578 317.097779065309 213.529972770146</t>
  </si>
  <si>
    <t>-634.655516459808 327.696658274812 619.239624957095</t>
  </si>
  <si>
    <t>-485.666291711074 334.7048125872 679.131959652413</t>
  </si>
  <si>
    <t>-626.27966154525 145.835738446435 -199.708379386739</t>
  </si>
  <si>
    <t>-636.821333564407 155.552715743871 216.525266773925</t>
  </si>
  <si>
    <t>-646.596588455211 158.419075801455 622.795065618126</t>
  </si>
  <si>
    <t>-500.563968476211 124.26834656355 680.606859163906</t>
  </si>
  <si>
    <t>9763-20170724T151846.757535800.bin</t>
  </si>
  <si>
    <t>-609.7084083379 224.976472147842 -200.955822381489</t>
  </si>
  <si>
    <t>-625.849362397732 226.781083421853 -298.116592935907</t>
  </si>
  <si>
    <t>-637.47413471984 229.256633305185 -405.925467923848</t>
  </si>
  <si>
    <t>-645.524896782811 231.925935662789 -503.557610313463</t>
  </si>
  <si>
    <t>-651.147167268924 235.170715075606 -601.342540772942</t>
  </si>
  <si>
    <t>-656.530280094369 240.478026652029 -739.135263766686</t>
  </si>
  <si>
    <t>-633.671509091326 240.524615451362 -827.444221592411</t>
  </si>
  <si>
    <t>-656.775641135683 267.990800064455 -676.974251980633</t>
  </si>
  <si>
    <t>-697.542600796291 399.811890077035 -653.295468945508</t>
  </si>
  <si>
    <t>-663.078631686076 389.816357974195 -355.449225794349</t>
  </si>
  <si>
    <t>-468.824213723122 281.479174512238 -252.234554959003</t>
  </si>
  <si>
    <t>-651.525918844686 208.273365225654 -679.479530126971</t>
  </si>
  <si>
    <t>-687.83608385109 73.9789058257454 -663.774144641666</t>
  </si>
  <si>
    <t>-684.208345856449 16.7899394534768 -369.297873832508</t>
  </si>
  <si>
    <t>-459.394151921893 112.254507922084 -347.616038862974</t>
  </si>
  <si>
    <t>-593.360943230701 303.979936043849 -202.186474273328</t>
  </si>
  <si>
    <t>-613.714580914613 317.118511142147 213.588835953268</t>
  </si>
  <si>
    <t>-634.677903139645 327.59911690422 619.291920501729</t>
  </si>
  <si>
    <t>-485.675799345159 334.62657781193 679.150033761637</t>
  </si>
  <si>
    <t>-626.134286125012 145.974935077156 -199.699507536454</t>
  </si>
  <si>
    <t>-636.946340449332 155.722691835265 216.526523872815</t>
  </si>
  <si>
    <t>-646.568378769487 158.389480378745 622.779079203453</t>
  </si>
  <si>
    <t>-500.622346316055 124.000937974241 680.668512868323</t>
  </si>
  <si>
    <t>9763-20170724T151846.788620100.bin</t>
  </si>
  <si>
    <t>-609.690370076373 225.07249845336 -200.943829705022</t>
  </si>
  <si>
    <t>-625.837918741926 226.887570273091 -298.103281199819</t>
  </si>
  <si>
    <t>-637.472516884759 229.36632361017 -405.910974693912</t>
  </si>
  <si>
    <t>-645.532968997588 232.03519897041 -503.542401521745</t>
  </si>
  <si>
    <t>-651.16551594154 235.276800970297 -601.326650966342</t>
  </si>
  <si>
    <t>-656.563704904533 240.576662280962 -739.119154009689</t>
  </si>
  <si>
    <t>-633.701765691726 240.621242757188 -827.427440425965</t>
  </si>
  <si>
    <t>-656.798745047735 268.093071009148 -676.959813419062</t>
  </si>
  <si>
    <t>-697.551819613347 399.916532849309 -653.267522631834</t>
  </si>
  <si>
    <t>-663.102583412576 389.890951149638 -355.420764186315</t>
  </si>
  <si>
    <t>-468.771212782271 281.530757878536 -252.375181101374</t>
  </si>
  <si>
    <t>-651.556357879705 208.374878354173 -679.462006591404</t>
  </si>
  <si>
    <t>-687.881172892891 74.0905312536083 -663.742793953445</t>
  </si>
  <si>
    <t>-684.227540885251 16.9435882116977 -369.258679334754</t>
  </si>
  <si>
    <t>-459.433953653861 112.455229928871 -347.570797876351</t>
  </si>
  <si>
    <t>-593.306041271436 304.069704761416 -202.164742821151</t>
  </si>
  <si>
    <t>-613.641790293844 317.137047664638 213.6137278007</t>
  </si>
  <si>
    <t>-634.679284411465 327.533951498395 619.304708628845</t>
  </si>
  <si>
    <t>-485.678211518844 334.662031310006 679.153370437742</t>
  </si>
  <si>
    <t>-626.117018417606 146.075159622071 -199.68416935075</t>
  </si>
  <si>
    <t>-636.966794315897 155.764085459648 216.542233803747</t>
  </si>
  <si>
    <t>-646.56968311836 158.38252529748 622.779340387446</t>
  </si>
  <si>
    <t>-500.643922298953 123.934996032781 680.684772772638</t>
  </si>
  <si>
    <t>9763-20170724T151846.826722200.bin</t>
  </si>
  <si>
    <t>-609.678119437427 225.182270350297 -200.948342630182</t>
  </si>
  <si>
    <t>-625.820750030347 226.999201514221 -298.108622271114</t>
  </si>
  <si>
    <t>-637.45734958347 229.473592551662 -405.916200428194</t>
  </si>
  <si>
    <t>-645.522305822524 232.135810444586 -503.54742952839</t>
  </si>
  <si>
    <t>-651.161940899412 235.367474058846 -601.331677402775</t>
  </si>
  <si>
    <t>-656.57262276387 240.649769024021 -739.124292529212</t>
  </si>
  <si>
    <t>-633.720507786114 240.689388351714 -827.435046897602</t>
  </si>
  <si>
    <t>-656.797253694029 268.174570698972 -676.968575081604</t>
  </si>
  <si>
    <t>-697.525365979788 400.002865263751 -653.282528305603</t>
  </si>
  <si>
    <t>-663.077495616547 389.971819640971 -355.435710929078</t>
  </si>
  <si>
    <t>-468.686542500436 281.572223467221 -252.54409652192</t>
  </si>
  <si>
    <t>-651.564605235726 208.455296830167 -679.463315057259</t>
  </si>
  <si>
    <t>-687.912138428283 74.1827246282642 -663.733210642549</t>
  </si>
  <si>
    <t>-684.289210429127 16.8695796940005 -369.280986686052</t>
  </si>
  <si>
    <t>-459.572803039787 112.569339223478 -347.622613685367</t>
  </si>
  <si>
    <t>-593.25753866461 304.146879180215 -202.161296203602</t>
  </si>
  <si>
    <t>-613.621199191011 317.184909792876 213.616696577474</t>
  </si>
  <si>
    <t>-634.688948822104 327.535284186073 619.29824037546</t>
  </si>
  <si>
    <t>-485.690518994086 334.663027489986 679.153568082693</t>
  </si>
  <si>
    <t>-626.098233943301 146.193346561461 -199.672621557604</t>
  </si>
  <si>
    <t>-636.902145224779 155.809343274856 216.556647319801</t>
  </si>
  <si>
    <t>-646.569544764403 158.398030438133 622.772550163808</t>
  </si>
  <si>
    <t>-500.62512340547 124.02200620444 680.673444828602</t>
  </si>
  <si>
    <t>9763-20170724T151846.887387900.bin</t>
  </si>
  <si>
    <t>-609.659820899641 225.435428728945 -200.962493050436</t>
  </si>
  <si>
    <t>-625.747231919598 227.241638478539 -298.132137879742</t>
  </si>
  <si>
    <t>-637.380534829949 229.698343764635 -405.940499111918</t>
  </si>
  <si>
    <t>-645.465479130557 232.339481902109 -503.570637357534</t>
  </si>
  <si>
    <t>-651.147753194726 235.543426764858 -601.353207368795</t>
  </si>
  <si>
    <t>-656.641960400329 240.778349725952 -739.144435443186</t>
  </si>
  <si>
    <t>-633.888954021481 240.810852267583 -827.480754272041</t>
  </si>
  <si>
    <t>-656.821013147993 268.325167482829 -676.998423303213</t>
  </si>
  <si>
    <t>-697.506158061542 400.164769293187 -653.30999978909</t>
  </si>
  <si>
    <t>-662.910737732916 390.237419290271 -355.476856489648</t>
  </si>
  <si>
    <t>-468.383874220872 281.692055656496 -252.996472592712</t>
  </si>
  <si>
    <t>-651.605715357688 208.603585679961 -679.475150937196</t>
  </si>
  <si>
    <t>-687.974477157928 74.3374246503101 -663.718803209801</t>
  </si>
  <si>
    <t>-684.439508114988 17.0363311494293 -369.263189045655</t>
  </si>
  <si>
    <t>-459.632089132867 112.576216387423 -347.844179308779</t>
  </si>
  <si>
    <t>-593.219602039128 304.355323299065 -202.174552528959</t>
  </si>
  <si>
    <t>-613.67205806354 317.353066128419 213.600348357459</t>
  </si>
  <si>
    <t>-634.706715033228 327.534342215027 619.289552580486</t>
  </si>
  <si>
    <t>-485.707014729309 334.591777182608 679.150133710943</t>
  </si>
  <si>
    <t>-626.08458216872 146.51579481754 -199.707850112616</t>
  </si>
  <si>
    <t>-636.74421590836 155.897131797597 216.530505866297</t>
  </si>
  <si>
    <t>-646.574826457043 158.464933411399 622.746817964744</t>
  </si>
  <si>
    <t>-500.620869181567 124.066316866946 680.610287697685</t>
  </si>
  <si>
    <t>9763-20170724T151846.956581000.bin</t>
  </si>
  <si>
    <t>-609.728892889651 225.74393737319 -200.996567815121</t>
  </si>
  <si>
    <t>-625.80815152954 227.547844953795 -298.167540938198</t>
  </si>
  <si>
    <t>-637.484987813424 229.987969378136 -405.971532607821</t>
  </si>
  <si>
    <t>-645.629832623623 232.606030138295 -503.597426056424</t>
  </si>
  <si>
    <t>-651.392034574904 235.777294160685 -601.376405377815</t>
  </si>
  <si>
    <t>-657.019324130421 240.95491746873 -739.1643945808</t>
  </si>
  <si>
    <t>-634.395186178205 240.961252301508 -827.533814318694</t>
  </si>
  <si>
    <t>-657.130220709829 268.528261026599 -677.029842039544</t>
  </si>
  <si>
    <t>-697.770600391502 400.388653546849 -653.363405809564</t>
  </si>
  <si>
    <t>-662.910695021807 390.435789307281 -355.561973653195</t>
  </si>
  <si>
    <t>-468.237044501108 281.699629503235 -253.563821412439</t>
  </si>
  <si>
    <t>-651.933594390777 208.804170010954 -679.486307005197</t>
  </si>
  <si>
    <t>-688.269789349168 74.5277742155442 -663.708121695198</t>
  </si>
  <si>
    <t>-684.516126850357 17.1863452490825 -369.263196522963</t>
  </si>
  <si>
    <t>-459.701108406513 112.688577070846 -347.756173598525</t>
  </si>
  <si>
    <t>-593.33041020141 304.622186231257 -202.187214185015</t>
  </si>
  <si>
    <t>-613.69266705581 317.52703728974 213.594988749537</t>
  </si>
  <si>
    <t>-634.757992328661 327.583075536059 619.299898595832</t>
  </si>
  <si>
    <t>-485.74440206047 334.520053474103 679.139915304341</t>
  </si>
  <si>
    <t>-626.166298364563 146.871541068101 -199.750883459811</t>
  </si>
  <si>
    <t>-636.642241506493 155.977702493219 216.498218045748</t>
  </si>
  <si>
    <t>-646.571970088648 158.520459852953 622.726852187652</t>
  </si>
  <si>
    <t>-500.593551122522 124.17169321979 680.558176475375</t>
  </si>
  <si>
    <t>9763-20170724T151846.988684700.bin</t>
  </si>
  <si>
    <t>-609.789672791841 225.878028233907 -200.995151664061</t>
  </si>
  <si>
    <t>-625.865562086147 227.679852085322 -298.166802557792</t>
  </si>
  <si>
    <t>-637.573049524093 230.108710002541 -405.967737623611</t>
  </si>
  <si>
    <t>-645.759117191117 232.711863842462 -503.590482739877</t>
  </si>
  <si>
    <t>-651.575815572372 235.862914534898 -601.366942187809</t>
  </si>
  <si>
    <t>-657.293620196325 241.00554402642 -739.152502648785</t>
  </si>
  <si>
    <t>-634.74919086368 241.005565388176 -827.542319645566</t>
  </si>
  <si>
    <t>-657.363895039968 268.594645812527 -677.0250080146</t>
  </si>
  <si>
    <t>-698.006493687522 400.458172832721 -653.377997572782</t>
  </si>
  <si>
    <t>-662.946704027849 390.431176738453 -355.602510943816</t>
  </si>
  <si>
    <t>-468.195232978499 281.614098497542 -253.839446010502</t>
  </si>
  <si>
    <t>-652.168491507091 208.870007024524 -679.469687489484</t>
  </si>
  <si>
    <t>-688.434454049246 74.5737543771481 -663.69273843766</t>
  </si>
  <si>
    <t>-684.556906840124 17.1763107309564 -369.26030479274</t>
  </si>
  <si>
    <t>-459.841567018345 112.886045576829 -347.634393834036</t>
  </si>
  <si>
    <t>-593.349218323509 304.713222968975 -202.18395323442</t>
  </si>
  <si>
    <t>-613.697160125975 317.602156901492 213.599451516354</t>
  </si>
  <si>
    <t>-634.786118287144 327.600984796944 619.306896874422</t>
  </si>
  <si>
    <t>-485.765038435113 334.541553515187 679.127839956836</t>
  </si>
  <si>
    <t>-626.263205392097 147.020603220941 -199.75779509722</t>
  </si>
  <si>
    <t>-636.615428454164 156.015571568304 216.496845388226</t>
  </si>
  <si>
    <t>-646.576681942681 158.546617292709 622.725278640275</t>
  </si>
  <si>
    <t>-500.586247156945 124.211726356375 680.534510353315</t>
  </si>
  <si>
    <t>9763-20170724T151847.057855500.bin</t>
  </si>
  <si>
    <t>-609.945525139033 226.028782964183 -201.021304447116</t>
  </si>
  <si>
    <t>-626.051744012742 227.835210215461 -298.187731588757</t>
  </si>
  <si>
    <t>-637.890423304013 230.256954348636 -405.974561964257</t>
  </si>
  <si>
    <t>-646.234000898213 232.845315410674 -503.584477842899</t>
  </si>
  <si>
    <t>-652.246726868025 235.9710124301 -601.349803227203</t>
  </si>
  <si>
    <t>-658.280594816152 241.065347065619 -739.123751574134</t>
  </si>
  <si>
    <t>-635.940826796844 241.071669750835 -827.565340164052</t>
  </si>
  <si>
    <t>-658.210236147324 268.676071267378 -677.005730852525</t>
  </si>
  <si>
    <t>-698.891925920922 400.537530117119 -653.398112488363</t>
  </si>
  <si>
    <t>-663.385426433333 390.409118976294 -355.678889192012</t>
  </si>
  <si>
    <t>-468.452392748217 281.583576569684 -254.273171619584</t>
  </si>
  <si>
    <t>-653.016664977781 208.950900502189 -679.441536269913</t>
  </si>
  <si>
    <t>-689.159718378574 74.625733080034 -663.651070732418</t>
  </si>
  <si>
    <t>-685.00313513064 17.0649950422087 -369.254213124728</t>
  </si>
  <si>
    <t>-460.3695074659 112.937838178159 -347.503337817875</t>
  </si>
  <si>
    <t>-593.449281763612 304.813510128772 -202.190968957107</t>
  </si>
  <si>
    <t>-613.748636917232 317.716246806601 213.594402533234</t>
  </si>
  <si>
    <t>-634.82692409734 327.606352264028 619.314988025817</t>
  </si>
  <si>
    <t>-485.792295408447 334.498523737726 679.107745226781</t>
  </si>
  <si>
    <t>-626.480696974067 147.235577089219 -199.766745145848</t>
  </si>
  <si>
    <t>-636.57691812186 156.053125510816 216.497942949067</t>
  </si>
  <si>
    <t>-646.573664108548 158.620537142312 622.728462070148</t>
  </si>
  <si>
    <t>-500.55798454913 124.302995860727 680.4842186791</t>
  </si>
  <si>
    <t>9763-20170724T151847.087516300.bin</t>
  </si>
  <si>
    <t>-610.045123008484 226.095038215949 -201.020296955674</t>
  </si>
  <si>
    <t>-626.152986561007 227.898035979814 -298.186521816229</t>
  </si>
  <si>
    <t>-638.039320458128 230.314830907018 -405.968206218789</t>
  </si>
  <si>
    <t>-646.444363199794 232.896144288586 -503.572992136761</t>
  </si>
  <si>
    <t>-652.536766679701 236.011075771964 -601.333804407002</t>
  </si>
  <si>
    <t>-658.701835742679 241.08501835475 -739.102548265664</t>
  </si>
  <si>
    <t>-636.454475743201 241.085869781107 -827.567531998657</t>
  </si>
  <si>
    <t>-658.565967697961 268.705587238755 -676.989011832959</t>
  </si>
  <si>
    <t>-699.241934595065 400.563265616563 -653.400194867944</t>
  </si>
  <si>
    <t>-663.481512390074 390.40459137012 -355.712319891691</t>
  </si>
  <si>
    <t>-468.500010109224 281.552816737656 -254.428126168336</t>
  </si>
  <si>
    <t>-653.387405015398 208.978903361548 -679.420468262287</t>
  </si>
  <si>
    <t>-689.51077526232 74.6399742942012 -663.666275811582</t>
  </si>
  <si>
    <t>-685.232408900234 16.8561822780184 -369.314901570802</t>
  </si>
  <si>
    <t>-460.578483240238 112.682665107938 -347.56873537755</t>
  </si>
  <si>
    <t>-593.55491465407 304.859443119382 -202.195485714957</t>
  </si>
  <si>
    <t>-613.794652056401 317.746632608445 213.593252642668</t>
  </si>
  <si>
    <t>-634.850432001254 327.622944884025 619.316885834338</t>
  </si>
  <si>
    <t>-485.810726134119 334.493249641547 679.099536724614</t>
  </si>
  <si>
    <t>-626.558172079787 147.348499901612 -199.768993929445</t>
  </si>
  <si>
    <t>-636.565687305364 156.072448405184 216.499827878105</t>
  </si>
  <si>
    <t>-646.570019436673 158.666782860575 622.729626470497</t>
  </si>
  <si>
    <t>-500.540933298692 124.353174881903 680.453807494364</t>
  </si>
  <si>
    <t>9763-20170724T151847.155718800.bin</t>
  </si>
  <si>
    <t>-610.284705444741 226.140616194293 -201.011755108396</t>
  </si>
  <si>
    <t>-626.400219539228 227.932190636767 -298.177006137523</t>
  </si>
  <si>
    <t>-638.37667170855 230.369802256725 -405.948107990363</t>
  </si>
  <si>
    <t>-646.897211797827 232.979126287693 -503.542211076967</t>
  </si>
  <si>
    <t>-653.139514799837 236.129066120249 -601.292408878317</t>
  </si>
  <si>
    <t>-659.552291785876 241.256685090311 -739.047942871621</t>
  </si>
  <si>
    <t>-637.470938970824 241.300281587344 -827.554476062862</t>
  </si>
  <si>
    <t>-659.286785954129 268.854502764354 -676.924818788623</t>
  </si>
  <si>
    <t>-699.807813028638 400.762722423919 -653.324444636502</t>
  </si>
  <si>
    <t>-663.635863624897 390.654727851703 -355.684686831414</t>
  </si>
  <si>
    <t>-468.759034628326 281.641046389775 -254.373089713486</t>
  </si>
  <si>
    <t>-654.148562943807 209.125598715928 -679.387311638825</t>
  </si>
  <si>
    <t>-690.296167018314 74.7667098048962 -663.851466858081</t>
  </si>
  <si>
    <t>-685.865502222958 16.3719233160132 -369.62294295545</t>
  </si>
  <si>
    <t>-461.332127619793 112.419807351181 -347.609659476276</t>
  </si>
  <si>
    <t>-593.800921549918 304.822577586409 -202.192159803863</t>
  </si>
  <si>
    <t>-613.925962753099 317.761386764674 213.600565856613</t>
  </si>
  <si>
    <t>-634.873306768847 327.585355781887 619.321099845746</t>
  </si>
  <si>
    <t>-485.832823744692 334.563747425286 679.089288731841</t>
  </si>
  <si>
    <t>-626.788597627031 147.428867005298 -199.762782046863</t>
  </si>
  <si>
    <t>-636.571218639175 156.080234701128 216.512904459964</t>
  </si>
  <si>
    <t>-646.562007623399 158.729742426303 622.73865311386</t>
  </si>
  <si>
    <t>-500.510051053929 124.44051724118 680.419499158508</t>
  </si>
  <si>
    <t>9763-20170724T151847.190734100.bin</t>
  </si>
  <si>
    <t>-610.366164539061 226.11633374993 -201.017662796381</t>
  </si>
  <si>
    <t>-626.484554631011 227.904077009685 -298.182475441091</t>
  </si>
  <si>
    <t>-638.517516202525 230.348571735209 -405.947311134854</t>
  </si>
  <si>
    <t>-647.110913190647 232.966350551734 -503.534676299089</t>
  </si>
  <si>
    <t>-653.448035584195 236.125270123266 -601.278481199846</t>
  </si>
  <si>
    <t>-660.017470774793 241.264806190461 -739.026266285513</t>
  </si>
  <si>
    <t>-638.005703893101 241.345303638764 -827.550084703877</t>
  </si>
  <si>
    <t>-659.672702200249 268.858039143016 -676.901401394306</t>
  </si>
  <si>
    <t>-700.128981158561 400.785348873207 -653.29911284853</t>
  </si>
  <si>
    <t>-663.657211375077 390.76951645468 -355.692852189069</t>
  </si>
  <si>
    <t>-468.997968361673 281.511944243206 -254.225784750335</t>
  </si>
  <si>
    <t>-654.55448061944 209.127907971399 -679.37416169251</t>
  </si>
  <si>
    <t>-690.693976280127 74.7631905308988 -663.939623952179</t>
  </si>
  <si>
    <t>-686.220567967554 15.9252401816884 -369.80000865837</t>
  </si>
  <si>
    <t>-461.803300353463 112.208442034831 -347.631898675658</t>
  </si>
  <si>
    <t>-593.89205585453 304.814824813579 -202.201920557693</t>
  </si>
  <si>
    <t>-613.987388448045 317.745381486536 213.592473185948</t>
  </si>
  <si>
    <t>-634.880025073249 327.575290924573 619.314944341126</t>
  </si>
  <si>
    <t>-485.842471836158 334.603045968774 679.084649790334</t>
  </si>
  <si>
    <t>-626.855329454687 147.413233695164 -199.764039515497</t>
  </si>
  <si>
    <t>-636.600646539528 156.073233852076 216.512362568389</t>
  </si>
  <si>
    <t>-646.560875373184 158.739809087247 622.741964508699</t>
  </si>
  <si>
    <t>-500.496732464299 124.474255224031 680.406005403066</t>
  </si>
  <si>
    <t>9763-20170724T151847.293589000.bin</t>
  </si>
  <si>
    <t>-610.450638269245 226.069805995967 -201.022372273226</t>
  </si>
  <si>
    <t>-626.605198983835 227.863796697909 -298.181125203643</t>
  </si>
  <si>
    <t>-638.724458160628 230.318773645395 -405.935931560403</t>
  </si>
  <si>
    <t>-647.414654043766 232.945076501181 -503.514502088631</t>
  </si>
  <si>
    <t>-653.867211408524 236.110597298499 -601.250524758799</t>
  </si>
  <si>
    <t>-660.618698359445 241.256025529882 -738.989282178836</t>
  </si>
  <si>
    <t>-638.673493091558 241.367973757286 -827.529625363866</t>
  </si>
  <si>
    <t>-660.183093227018 268.847358165905 -676.86412387872</t>
  </si>
  <si>
    <t>-700.564850846216 400.797771401355 -653.235924184926</t>
  </si>
  <si>
    <t>-663.68044453389 390.747063116861 -355.681839917858</t>
  </si>
  <si>
    <t>-469.20509197764 281.257432937647 -254.112206695725</t>
  </si>
  <si>
    <t>-655.085625216306 209.115682236863 -679.345529234052</t>
  </si>
  <si>
    <t>-691.219825071175 74.7389664512684 -664.006918027156</t>
  </si>
  <si>
    <t>-686.687836677747 15.6004521691634 -369.928478788412</t>
  </si>
  <si>
    <t>-462.331036153585 111.989532531586 -347.609213845441</t>
  </si>
  <si>
    <t>-594.045193862229 304.781141605499 -202.203078124296</t>
  </si>
  <si>
    <t>-614.038400020707 317.727691798621 213.595726040877</t>
  </si>
  <si>
    <t>-634.903635867142 327.595530856426 619.322125040621</t>
  </si>
  <si>
    <t>-485.862437844365 334.58732687727 679.086951092351</t>
  </si>
  <si>
    <t>-626.923272195109 147.382888732482 -199.76697260765</t>
  </si>
  <si>
    <t>-636.658618038077 156.040323055229 216.50966296393</t>
  </si>
  <si>
    <t>-646.557508745064 158.748287243373 622.746351510817</t>
  </si>
  <si>
    <t>-500.478535106398 124.519992668619 680.394894677225</t>
  </si>
  <si>
    <t>9763-20170724T151847.352775200.bin</t>
  </si>
  <si>
    <t>-610.881581251258 225.613304618414 -200.987433898921</t>
  </si>
  <si>
    <t>-627.061643457188 227.441789176164 -298.14131165936</t>
  </si>
  <si>
    <t>-639.420632277578 229.985126088608 -405.866806090846</t>
  </si>
  <si>
    <t>-648.41450220977 232.703189953809 -503.4153795187</t>
  </si>
  <si>
    <t>-655.25853848051 235.966686549458 -601.121665396017</t>
  </si>
  <si>
    <t>-662.65414201805 241.252333336734 -738.821912026131</t>
  </si>
  <si>
    <t>-640.961984704678 241.487325494456 -827.424471767765</t>
  </si>
  <si>
    <t>-661.898915279351 268.783025292777 -676.672964086771</t>
  </si>
  <si>
    <t>-702.068054923979 400.768513754758 -652.899468338823</t>
  </si>
  <si>
    <t>-664.247289182853 390.008410214864 -355.487486749659</t>
  </si>
  <si>
    <t>-469.997091807121 279.487437740413 -254.606532812911</t>
  </si>
  <si>
    <t>-656.87120536296 209.048912640179 -679.235810891793</t>
  </si>
  <si>
    <t>-692.989569702465 74.6134717132968 -664.317600042827</t>
  </si>
  <si>
    <t>-688.387753360762 14.5308920113469 -370.431760168622</t>
  </si>
  <si>
    <t>-464.131728194414 111.016416949637 -347.524247841035</t>
  </si>
  <si>
    <t>-594.423461492238 304.301212533101 -202.1614666603</t>
  </si>
  <si>
    <t>-614.161843047468 317.430238576078 213.643833101998</t>
  </si>
  <si>
    <t>-634.968535997564 327.538687506961 619.369460247895</t>
  </si>
  <si>
    <t>-485.91488029642 334.595565625631 679.095485671057</t>
  </si>
  <si>
    <t>-627.387977043768 146.916366587703 -199.750342138186</t>
  </si>
  <si>
    <t>-636.936979139245 155.790956252377 216.526088090213</t>
  </si>
  <si>
    <t>-646.557866165184 158.721512550311 622.756158307234</t>
  </si>
  <si>
    <t>-500.479990855518 124.411100731961 680.358660501752</t>
  </si>
  <si>
    <t>9763-20170724T151847.389847900.bin</t>
  </si>
  <si>
    <t>-610.997074938245 225.48908296673 -200.979510470613</t>
  </si>
  <si>
    <t>-627.166852710923 227.323195589625 -298.134923527975</t>
  </si>
  <si>
    <t>-639.559979456464 229.898159940659 -405.855781941308</t>
  </si>
  <si>
    <t>-648.603936507045 232.653338506585 -503.398624006468</t>
  </si>
  <si>
    <t>-655.517831390826 235.961071932917 -601.09841716065</t>
  </si>
  <si>
    <t>-663.03300641427 241.315765199322 -738.789695642142</t>
  </si>
  <si>
    <t>-641.38607655672 241.599797553737 -827.40299068922</t>
  </si>
  <si>
    <t>-662.209520689778 268.816449112486 -676.62834944512</t>
  </si>
  <si>
    <t>-702.312555449508 400.810724896803 -652.809238706984</t>
  </si>
  <si>
    <t>-664.326467227403 389.800752252573 -355.427723691075</t>
  </si>
  <si>
    <t>-470.092376398469 279.044180710634 -254.774188015774</t>
  </si>
  <si>
    <t>-657.21265517305 209.081162428659 -679.224056171866</t>
  </si>
  <si>
    <t>-693.36777708745 74.6468758154303 -664.421760832896</t>
  </si>
  <si>
    <t>-688.754940403658 14.1640508790538 -370.618293218059</t>
  </si>
  <si>
    <t>-464.574065872543 110.793685198187 -347.582894027378</t>
  </si>
  <si>
    <t>-594.514963912337 304.178811558101 -202.150210743067</t>
  </si>
  <si>
    <t>-614.213627549462 317.374383757908 213.654825714331</t>
  </si>
  <si>
    <t>-634.995586506766 327.572589222741 619.370593474947</t>
  </si>
  <si>
    <t>-485.938875871379 334.549826914673 679.098379986404</t>
  </si>
  <si>
    <t>-627.521964582244 146.799047324175 -199.741696629075</t>
  </si>
  <si>
    <t>-637.031769135577 155.711290670223 216.534827263232</t>
  </si>
  <si>
    <t>-646.55621052177 158.695134008899 622.765869818641</t>
  </si>
  <si>
    <t>-500.482469502112 124.371760987841 680.371148601825</t>
  </si>
  <si>
    <t>9763-20170724T151847.454533100.bin</t>
  </si>
  <si>
    <t>-611.226192449442 225.197351858387 -200.975073588464</t>
  </si>
  <si>
    <t>-627.383675739839 227.041447794914 -298.132320681224</t>
  </si>
  <si>
    <t>-639.83684368564 229.681830018971 -405.844614144309</t>
  </si>
  <si>
    <t>-648.96680645354 232.514845425975 -503.377309719777</t>
  </si>
  <si>
    <t>-655.999512103385 235.917597857757 -601.065374280983</t>
  </si>
  <si>
    <t>-663.717626599272 241.422011627365 -738.739410091132</t>
  </si>
  <si>
    <t>-642.167118804177 241.824547555611 -827.375809809692</t>
  </si>
  <si>
    <t>-662.779501413343 268.857084948455 -676.550655778952</t>
  </si>
  <si>
    <t>-702.68143269771 400.890182055582 -652.593024599215</t>
  </si>
  <si>
    <t>-664.324117604442 389.511658794078 -355.273031362546</t>
  </si>
  <si>
    <t>-470.137374170288 278.371608459967 -254.951625473582</t>
  </si>
  <si>
    <t>-657.832487703379 209.120762226994 -679.216437789509</t>
  </si>
  <si>
    <t>-694.0555475633 74.680691470975 -664.652568572086</t>
  </si>
  <si>
    <t>-689.507373126762 13.6147939975313 -370.968595041159</t>
  </si>
  <si>
    <t>-465.333540403661 110.222290412734 -347.771741133183</t>
  </si>
  <si>
    <t>-594.661468366186 303.866551622884 -202.152435752503</t>
  </si>
  <si>
    <t>-614.292137271266 317.184901951671 213.651900944809</t>
  </si>
  <si>
    <t>-635.007746334493 327.544071478618 619.366689850343</t>
  </si>
  <si>
    <t>-485.957292466553 334.552354755922 679.106437757364</t>
  </si>
  <si>
    <t>-627.819850304333 146.515622776338 -199.740924292297</t>
  </si>
  <si>
    <t>-637.200356694154 155.502555169014 216.536955690358</t>
  </si>
  <si>
    <t>-646.554745580286 158.644120290407 622.775189034422</t>
  </si>
  <si>
    <t>-500.491627461862 124.276490840838 680.38102213726</t>
  </si>
  <si>
    <t>9763-20170724T151847.490638000.bin</t>
  </si>
  <si>
    <t>-611.33447631198 225.045609221109 -200.97192294058</t>
  </si>
  <si>
    <t>-627.455556296258 226.892463029644 -298.135213355436</t>
  </si>
  <si>
    <t>-639.912552756731 229.560789498829 -405.846466866328</t>
  </si>
  <si>
    <t>-649.064594468002 232.427164801266 -503.376028627297</t>
  </si>
  <si>
    <t>-656.138472141367 235.870297418951 -601.059730508287</t>
  </si>
  <si>
    <t>-663.935080137552 241.437784668126 -738.726820809296</t>
  </si>
  <si>
    <t>-642.435332958751 241.889525075992 -827.375232675375</t>
  </si>
  <si>
    <t>-662.947869069761 268.845476549188 -676.526772941078</t>
  </si>
  <si>
    <t>-702.732144684715 400.903339340909 -652.494439773709</t>
  </si>
  <si>
    <t>-664.161981180164 389.351828419045 -355.208450629725</t>
  </si>
  <si>
    <t>-470.022005326673 278.037755157577 -254.989475879455</t>
  </si>
  <si>
    <t>-658.029640061762 209.108126828964 -679.221214093125</t>
  </si>
  <si>
    <t>-694.297832621229 74.6683338280309 -664.755474433632</t>
  </si>
  <si>
    <t>-689.727797015672 13.3328276457305 -371.127995433885</t>
  </si>
  <si>
    <t>-465.558868678368 109.922322675035 -347.809082628992</t>
  </si>
  <si>
    <t>-594.72296005393 303.705671054489 -202.149902884587</t>
  </si>
  <si>
    <t>-614.324324306805 317.087630661286 213.653842436592</t>
  </si>
  <si>
    <t>-635.012961690575 327.528457146259 619.365771821554</t>
  </si>
  <si>
    <t>-485.96789928337 334.582884267665 679.113624961395</t>
  </si>
  <si>
    <t>-627.946344981716 146.396072989078 -199.743115911147</t>
  </si>
  <si>
    <t>-637.26883481908 155.398138168097 216.535727386554</t>
  </si>
  <si>
    <t>-646.556230853018 158.630569160694 622.773464121509</t>
  </si>
  <si>
    <t>-500.502470948186 124.210917611399 680.37197688221</t>
  </si>
  <si>
    <t>9763-20170724T151847.551800200.bin</t>
  </si>
  <si>
    <t>-611.509237558221 224.78539585744 -200.977974412887</t>
  </si>
  <si>
    <t>-627.56320643521 226.630592267197 -298.152366438842</t>
  </si>
  <si>
    <t>-640.011700841426 229.349141507195 -405.863249273238</t>
  </si>
  <si>
    <t>-649.184413180136 232.27900802304 -503.389118008946</t>
  </si>
  <si>
    <t>-656.308361796025 235.801897830146 -601.066297372295</t>
  </si>
  <si>
    <t>-664.207312436434 241.497745646245 -738.722315371428</t>
  </si>
  <si>
    <t>-642.782801965171 242.041484813819 -827.388426984664</t>
  </si>
  <si>
    <t>-663.147523880572 268.849625386419 -676.498882630098</t>
  </si>
  <si>
    <t>-702.750776115864 400.940490840791 -652.355286993044</t>
  </si>
  <si>
    <t>-663.796727380512 389.051158888072 -355.132867387861</t>
  </si>
  <si>
    <t>-469.777447559653 277.26733801923 -255.203416178808</t>
  </si>
  <si>
    <t>-658.28397663012 209.110373739596 -679.249769229763</t>
  </si>
  <si>
    <t>-694.617667434339 74.6653525715549 -664.94558038347</t>
  </si>
  <si>
    <t>-690.105474752672 13.0466801255654 -371.376489314057</t>
  </si>
  <si>
    <t>-465.927186703582 109.548097177067 -347.784266847806</t>
  </si>
  <si>
    <t>-594.890276964193 303.4097456044 -202.1435521878</t>
  </si>
  <si>
    <t>-614.393904485492 316.954122642761 213.659471875135</t>
  </si>
  <si>
    <t>-635.04188477066 327.519483658445 619.372469135149</t>
  </si>
  <si>
    <t>-485.995640162121 334.494730303328 679.126677366502</t>
  </si>
  <si>
    <t>-628.155510191129 146.147658766301 -199.746176187069</t>
  </si>
  <si>
    <t>-637.400496492733 155.223323829824 216.532805093516</t>
  </si>
  <si>
    <t>-646.553873393532 158.63096382045 622.775258283158</t>
  </si>
  <si>
    <t>-500.49133533997 124.208967038455 680.350085692341</t>
  </si>
  <si>
    <t>9763-20170724T151847.588965700.bin</t>
  </si>
  <si>
    <t>-611.57268504066 224.65744581994 -200.979170549951</t>
  </si>
  <si>
    <t>-627.592800476928 226.502876559956 -298.159149741266</t>
  </si>
  <si>
    <t>-640.021479676646 229.240031317343 -405.871973347341</t>
  </si>
  <si>
    <t>-649.183986745181 232.193425234237 -503.397917768127</t>
  </si>
  <si>
    <t>-656.305866262888 235.745968710822 -601.074304987312</t>
  </si>
  <si>
    <t>-664.210851309002 241.489258388709 -738.72797139856</t>
  </si>
  <si>
    <t>-642.794866287869 242.068226063836 -827.395866928607</t>
  </si>
  <si>
    <t>-663.139615975121 268.820497771104 -676.495515534758</t>
  </si>
  <si>
    <t>-702.685636365402 400.915831719651 -652.306744697502</t>
  </si>
  <si>
    <t>-663.556804060722 388.905313857685 -355.112032460993</t>
  </si>
  <si>
    <t>-469.624154779498 276.856217432952 -255.311692729515</t>
  </si>
  <si>
    <t>-658.293585871172 209.080784303968 -679.266427383717</t>
  </si>
  <si>
    <t>-694.668362751494 74.6414561600036 -665.026553149723</t>
  </si>
  <si>
    <t>-690.250842531821 12.8742804639035 -371.487183045621</t>
  </si>
  <si>
    <t>-466.050424532269 109.28983128306 -347.754228968197</t>
  </si>
  <si>
    <t>-594.929797231022 303.27161797821 -202.141120693704</t>
  </si>
  <si>
    <t>-614.41649731536 316.897047092603 213.660066309619</t>
  </si>
  <si>
    <t>-635.055987255281 327.52274938048 619.376089442857</t>
  </si>
  <si>
    <t>-486.009002798948 334.48435459517 679.129971979274</t>
  </si>
  <si>
    <t>-628.247962353828 146.040507439614 -199.748088382719</t>
  </si>
  <si>
    <t>-637.471768366438 155.131880704569 216.530991145818</t>
  </si>
  <si>
    <t>-646.562051570678 158.606117729903 622.775967325075</t>
  </si>
  <si>
    <t>-500.494409056257 124.189141027132 680.340866327029</t>
  </si>
  <si>
    <t>9763-20170724T151847.656143500.bin</t>
  </si>
  <si>
    <t>-611.642773935771 224.434134460273 -200.967482331437</t>
  </si>
  <si>
    <t>-627.611045869212 226.288531530935 -298.155845371404</t>
  </si>
  <si>
    <t>-639.997852097568 229.061149748277 -405.872586219226</t>
  </si>
  <si>
    <t>-649.129588653586 232.05594153571 -503.400127726683</t>
  </si>
  <si>
    <t>-656.228294027268 235.658673457301 -601.076228476526</t>
  </si>
  <si>
    <t>-664.109108431328 241.48139666275 -738.727913552341</t>
  </si>
  <si>
    <t>-642.663188793324 242.11196499785 -827.388462446469</t>
  </si>
  <si>
    <t>-663.017085340249 268.779398620539 -676.481444013325</t>
  </si>
  <si>
    <t>-702.429093106392 400.908038165537 -652.219973030648</t>
  </si>
  <si>
    <t>-663.00701382332 388.476935761652 -355.081199144715</t>
  </si>
  <si>
    <t>-469.154654135081 275.934699864675 -255.680514855247</t>
  </si>
  <si>
    <t>-658.23399144694 209.036031368148 -679.282445525265</t>
  </si>
  <si>
    <t>-694.722374583526 74.6183354079026 -665.137363348225</t>
  </si>
  <si>
    <t>-690.441326694376 12.6625999649659 -371.635905511814</t>
  </si>
  <si>
    <t>-466.123665925659 108.765230749467 -347.742895054413</t>
  </si>
  <si>
    <t>-594.945127344651 303.027769655568 -202.134143421452</t>
  </si>
  <si>
    <t>-614.403383906983 316.769307047036 213.664559228304</t>
  </si>
  <si>
    <t>-635.08325111212 327.510598670213 619.381347804503</t>
  </si>
  <si>
    <t>-486.034709264989 334.44429042374 679.134650812042</t>
  </si>
  <si>
    <t>-628.372780646828 145.82954687339 -199.752200108663</t>
  </si>
  <si>
    <t>-637.546572595609 154.976045006319 216.526748978008</t>
  </si>
  <si>
    <t>-646.56792908616 158.56317314457 622.77301345843</t>
  </si>
  <si>
    <t>-500.468352799299 124.235037087898 680.309901407049</t>
  </si>
  <si>
    <t>9763-20170724T151847.693062200.bin</t>
  </si>
  <si>
    <t>-611.653901341022 224.318785429815 -200.956702356187</t>
  </si>
  <si>
    <t>-627.573673794008 226.166872959799 -298.153081659819</t>
  </si>
  <si>
    <t>-639.894729234966 228.967562125182 -405.876592892799</t>
  </si>
  <si>
    <t>-648.963386652582 232.002589002433 -503.408909124048</t>
  </si>
  <si>
    <t>-655.996269265906 235.660138993562 -601.087792846158</t>
  </si>
  <si>
    <t>-663.782290457655 241.575762566636 -738.740781794081</t>
  </si>
  <si>
    <t>-642.296206240463 242.243869323454 -827.391432417934</t>
  </si>
  <si>
    <t>-662.721321395856 268.832679816265 -676.475851906667</t>
  </si>
  <si>
    <t>-702.05491129263 400.96892046221 -652.183340236152</t>
  </si>
  <si>
    <t>-662.562861359724 388.317378904484 -355.063255957266</t>
  </si>
  <si>
    <t>-468.756648456333 275.447631621872 -255.944243792303</t>
  </si>
  <si>
    <t>-657.959949425642 209.089215397565 -679.312624195257</t>
  </si>
  <si>
    <t>-694.551618286107 74.6882075730666 -665.199772889341</t>
  </si>
  <si>
    <t>-690.378738664767 12.5340401439989 -371.738685867808</t>
  </si>
  <si>
    <t>-466.024823930555 108.531708062522 -347.764595541934</t>
  </si>
  <si>
    <t>-594.923284684299 302.890849979352 -202.117574404118</t>
  </si>
  <si>
    <t>-614.405789253262 316.706800405203 213.677532049853</t>
  </si>
  <si>
    <t>-635.094908376989 327.490844662041 619.387338440529</t>
  </si>
  <si>
    <t>-486.048296241524 334.517975689705 679.134498930287</t>
  </si>
  <si>
    <t>-628.430254118503 145.732616924719 -199.738661982339</t>
  </si>
  <si>
    <t>-637.575684537737 154.907222699221 216.540350994181</t>
  </si>
  <si>
    <t>-646.573077455213 158.538759588128 622.780547489324</t>
  </si>
  <si>
    <t>-500.483323982028 124.157080137029 680.31044146677</t>
  </si>
  <si>
    <t>9763-20170724T151847.757242500.bin</t>
  </si>
  <si>
    <t>-611.596282174863 224.061875901272 -200.944441118445</t>
  </si>
  <si>
    <t>-627.40256172807 225.899025343666 -298.159547404978</t>
  </si>
  <si>
    <t>-639.53777368662 228.727770272066 -405.903371847473</t>
  </si>
  <si>
    <t>-648.415643473382 231.806360423206 -503.451970828124</t>
  </si>
  <si>
    <t>-655.23592052213 235.527269160508 -601.143495677102</t>
  </si>
  <si>
    <t>-662.70071977578 241.553820784742 -738.809561645962</t>
  </si>
  <si>
    <t>-641.098750684445 242.263190749688 -827.43154690059</t>
  </si>
  <si>
    <t>-661.747265059308 268.763650746704 -676.522131349413</t>
  </si>
  <si>
    <t>-700.949787528186 400.934733829604 -652.163696283589</t>
  </si>
  <si>
    <t>-661.407183298328 387.963803329229 -355.064094820002</t>
  </si>
  <si>
    <t>-467.564274358355 274.666570443609 -256.506148507719</t>
  </si>
  <si>
    <t>-657.054851135583 209.016226280845 -679.392196479037</t>
  </si>
  <si>
    <t>-693.797836494791 74.6607605786378 -665.321476242536</t>
  </si>
  <si>
    <t>-689.982219766887 12.564386276727 -371.843207369843</t>
  </si>
  <si>
    <t>-465.453342955791 108.126153264608 -347.765744791723</t>
  </si>
  <si>
    <t>-594.759589198751 302.616277438518 -202.101685307301</t>
  </si>
  <si>
    <t>-614.369934543459 316.555014916832 213.683344597892</t>
  </si>
  <si>
    <t>-635.111441423199 327.480421095025 619.383443724816</t>
  </si>
  <si>
    <t>-486.067345069986 334.448788077091 679.14379880106</t>
  </si>
  <si>
    <t>-628.459587903799 145.484894075698 -199.717844145612</t>
  </si>
  <si>
    <t>-637.671207895599 154.773905593012 216.557084417882</t>
  </si>
  <si>
    <t>-646.568052133107 158.500380684905 622.797581808907</t>
  </si>
  <si>
    <t>-500.499601588267 124.016694321095 680.320468159755</t>
  </si>
  <si>
    <t>9763-20170724T151847.789075000.bin</t>
  </si>
  <si>
    <t>-611.503928476055 223.902938826595 -200.933402782473</t>
  </si>
  <si>
    <t>-627.251945656896 225.735033875012 -298.158118924799</t>
  </si>
  <si>
    <t>-639.280182309743 228.573621994681 -405.913619056626</t>
  </si>
  <si>
    <t>-648.044690441024 231.668579672355 -503.471954712894</t>
  </si>
  <si>
    <t>-654.735301120313 235.414144719331 -601.171544688906</t>
  </si>
  <si>
    <t>-662.000699075852 241.484748907444 -738.846386740527</t>
  </si>
  <si>
    <t>-640.311756040507 242.204423488363 -827.446982044615</t>
  </si>
  <si>
    <t>-661.11024682101 268.676753135908 -676.550210758402</t>
  </si>
  <si>
    <t>-700.223317902693 400.872345257366 -652.178272122026</t>
  </si>
  <si>
    <t>-660.630407810333 387.691237630414 -355.094602205781</t>
  </si>
  <si>
    <t>-466.696264797582 274.26560453466 -256.864338083442</t>
  </si>
  <si>
    <t>-656.468108994771 208.925989030392 -679.429922617545</t>
  </si>
  <si>
    <t>-693.354452170208 74.6142523442072 -665.330580031286</t>
  </si>
  <si>
    <t>-689.645839542647 12.5514329954067 -371.843770987242</t>
  </si>
  <si>
    <t>-464.906199219682 107.653108423403 -347.910891266811</t>
  </si>
  <si>
    <t>-594.627827359162 302.44101965612 -202.096024086682</t>
  </si>
  <si>
    <t>-614.343912019228 316.458444941165 213.681310629498</t>
  </si>
  <si>
    <t>-635.112118408737 327.439118989128 619.386346554876</t>
  </si>
  <si>
    <t>-486.071017141113 334.46884069501 679.146966519194</t>
  </si>
  <si>
    <t>-628.412040460989 145.353387502216 -199.704626904882</t>
  </si>
  <si>
    <t>-637.720946428695 154.688680738894 216.567164716579</t>
  </si>
  <si>
    <t>-646.567998648248 158.474904154316 622.807571645949</t>
  </si>
  <si>
    <t>-500.499699885713 123.986334027921 680.327902174691</t>
  </si>
  <si>
    <t>9763-20170724T151847.853244300.bin</t>
  </si>
  <si>
    <t>-611.207842954912 223.611074476163 -200.867713518147</t>
  </si>
  <si>
    <t>-626.905302267568 225.465260729086 -298.100172634294</t>
  </si>
  <si>
    <t>-638.754803670745 228.327825715836 -405.874904934566</t>
  </si>
  <si>
    <t>-647.308168360343 231.448319437391 -503.451138531016</t>
  </si>
  <si>
    <t>-653.738101371662 235.226113192841 -601.166977424937</t>
  </si>
  <si>
    <t>-660.584424078905 241.351450089418 -738.860853679483</t>
  </si>
  <si>
    <t>-638.693491743896 242.054186165842 -827.411890150938</t>
  </si>
  <si>
    <t>-659.833031276296 268.522719965893 -676.553814292032</t>
  </si>
  <si>
    <t>-698.836598816745 400.75180031986 -652.175889741577</t>
  </si>
  <si>
    <t>-659.184676304188 387.325482631453 -355.11114362377</t>
  </si>
  <si>
    <t>-465.154419059203 273.44784798458 -257.596210624007</t>
  </si>
  <si>
    <t>-655.283257191234 208.765060031497 -679.4383165284</t>
  </si>
  <si>
    <t>-692.45519974403 74.5487258598898 -665.201566987106</t>
  </si>
  <si>
    <t>-688.798503413102 12.6452488108569 -371.68054595181</t>
  </si>
  <si>
    <t>-463.741584262177 107.057080249724 -347.999470009528</t>
  </si>
  <si>
    <t>-594.25042551417 302.164802261152 -202.032153109614</t>
  </si>
  <si>
    <t>-614.258446886726 316.292339790238 213.72755574261</t>
  </si>
  <si>
    <t>-635.170854586991 327.460519897427 619.42563811357</t>
  </si>
  <si>
    <t>-486.109416329395 334.345479738282 679.152378380269</t>
  </si>
  <si>
    <t>-628.222719933324 145.062917378308 -199.676232822048</t>
  </si>
  <si>
    <t>-637.73570219291 154.559864055349 216.587288930115</t>
  </si>
  <si>
    <t>-646.566293132662 158.449985836778 622.824843908235</t>
  </si>
  <si>
    <t>-500.510875027034 123.871788134957 680.324071199428</t>
  </si>
  <si>
    <t>9763-20170724T151847.890084400.bin</t>
  </si>
  <si>
    <t>-611.043940068064 223.490874609035 -200.83452399602</t>
  </si>
  <si>
    <t>-626.715769047138 225.353936669766 -298.070966634827</t>
  </si>
  <si>
    <t>-638.481103593649 228.23008313232 -405.854591820763</t>
  </si>
  <si>
    <t>-646.936085119787 231.366338650535 -503.438802108403</t>
  </si>
  <si>
    <t>-653.245514340152 235.164684305003 -601.161797043804</t>
  </si>
  <si>
    <t>-659.89909044269 241.325204777811 -738.863511613442</t>
  </si>
  <si>
    <t>-637.908410249438 242.011128511818 -827.390010153993</t>
  </si>
  <si>
    <t>-659.221498458867 268.481568449603 -676.549131027417</t>
  </si>
  <si>
    <t>-698.162858872691 400.72184235685 -652.166200356771</t>
  </si>
  <si>
    <t>-658.497827220114 387.165429709397 -355.109243979552</t>
  </si>
  <si>
    <t>-464.40706805603 272.998322949835 -258.054318814318</t>
  </si>
  <si>
    <t>-654.6945166724 208.722616563346 -679.441357986115</t>
  </si>
  <si>
    <t>-691.977614406124 74.5312089198781 -665.160890955242</t>
  </si>
  <si>
    <t>-688.458975696953 12.8631611964083 -371.588621838778</t>
  </si>
  <si>
    <t>-463.418323270555 107.32707220879 -347.961031134757</t>
  </si>
  <si>
    <t>-594.044798196022 302.022955719637 -201.9830931901</t>
  </si>
  <si>
    <t>-614.158315601057 316.219233723576 213.769124263228</t>
  </si>
  <si>
    <t>-635.200709227578 327.453497548612 619.454603135452</t>
  </si>
  <si>
    <t>-486.126107875761 334.34077359825 679.148186401548</t>
  </si>
  <si>
    <t>-628.104597338924 144.957914337701 -199.657514890022</t>
  </si>
  <si>
    <t>-637.703267144254 154.524049828915 216.602455244713</t>
  </si>
  <si>
    <t>-646.556588045116 158.45284517944 622.83494256523</t>
  </si>
  <si>
    <t>-500.502364225311 123.865990234069 680.332040397543</t>
  </si>
  <si>
    <t>9763-20170724T151847.955256200.bin</t>
  </si>
  <si>
    <t>-610.723022633003 223.296327297984 -200.806594321308</t>
  </si>
  <si>
    <t>-626.360962717897 225.192969914648 -298.047851064168</t>
  </si>
  <si>
    <t>-637.985305019123 228.096597083853 -405.845931867278</t>
  </si>
  <si>
    <t>-646.270903651542 231.258595666113 -503.443897946378</t>
  </si>
  <si>
    <t>-652.369153383717 235.086112143275 -601.179138300012</t>
  </si>
  <si>
    <t>-658.6815203314 241.294024715296 -738.894787776962</t>
  </si>
  <si>
    <t>-636.543906608767 241.951335720012 -827.384913532265</t>
  </si>
  <si>
    <t>-658.146034429316 268.429908149252 -676.570176619268</t>
  </si>
  <si>
    <t>-697.018422574978 400.686432286966 -652.14899984518</t>
  </si>
  <si>
    <t>-657.21265548013 386.898020293489 -355.121354062413</t>
  </si>
  <si>
    <t>-462.772285637144 272.308767929641 -259.27121316511</t>
  </si>
  <si>
    <t>-653.636503849256 208.669972636388 -679.47068900167</t>
  </si>
  <si>
    <t>-691.036846460594 74.5283184103098 -665.105844901852</t>
  </si>
  <si>
    <t>-687.819991287517 13.572060726741 -371.381571579071</t>
  </si>
  <si>
    <t>-462.85388207727 108.254337157956 -347.918963510958</t>
  </si>
  <si>
    <t>-593.633632710632 301.812440321371 -201.919623396377</t>
  </si>
  <si>
    <t>-613.977832578207 316.110423847879 213.817889745373</t>
  </si>
  <si>
    <t>-635.242448182668 327.441296844152 619.478665141926</t>
  </si>
  <si>
    <t>-486.158078098161 334.308266587103 679.150202087635</t>
  </si>
  <si>
    <t>-627.865630573709 144.781216346858 -199.613595288438</t>
  </si>
  <si>
    <t>-637.696156681041 154.419878999048 216.639327095229</t>
  </si>
  <si>
    <t>-646.531752045224 158.404660420375 622.881359144952</t>
  </si>
  <si>
    <t>-500.525381724494 123.687539358602 680.421439247365</t>
  </si>
  <si>
    <t>9763-20170724T151848.000915500.bin</t>
  </si>
  <si>
    <t>-610.610257723815 223.216683546733 -200.774501783715</t>
  </si>
  <si>
    <t>-626.213814617094 225.117688096336 -298.021159513733</t>
  </si>
  <si>
    <t>-637.76430671072 228.019463779925 -405.82733487001</t>
  </si>
  <si>
    <t>-645.968512812538 231.178607664871 -503.432107294637</t>
  </si>
  <si>
    <t>-651.97066596257 235.003257448676 -601.173323504204</t>
  </si>
  <si>
    <t>-658.13235453755 241.207604560432 -738.896105914729</t>
  </si>
  <si>
    <t>-635.938328424939 241.839585778161 -827.372189676748</t>
  </si>
  <si>
    <t>-657.655862854947 268.345880457263 -676.572057562429</t>
  </si>
  <si>
    <t>-696.515691021032 400.611267336274 -652.163631958956</t>
  </si>
  <si>
    <t>-656.625702729886 386.72073137354 -355.152197371662</t>
  </si>
  <si>
    <t>-461.953842767085 272.012252672459 -259.916429993438</t>
  </si>
  <si>
    <t>-653.161541393694 208.584427867748 -679.465403682756</t>
  </si>
  <si>
    <t>-690.641794972673 74.4732986198999 -665.031068477998</t>
  </si>
  <si>
    <t>-687.453211041235 13.6871274752823 -371.271105867028</t>
  </si>
  <si>
    <t>-462.494973647337 108.427841679297 -347.968362658543</t>
  </si>
  <si>
    <t>-593.484474000332 301.726549214769 -201.89640854026</t>
  </si>
  <si>
    <t>-613.93360465889 316.039953819957 213.835383820367</t>
  </si>
  <si>
    <t>-635.248830116713 327.401033486096 619.491791359223</t>
  </si>
  <si>
    <t>-486.163684335214 334.323250731111 679.155088387435</t>
  </si>
  <si>
    <t>-627.784079933696 144.691804169694 -199.589398255594</t>
  </si>
  <si>
    <t>-637.700582509473 154.387319987422 216.660131020266</t>
  </si>
  <si>
    <t>-646.515451883583 158.387949382847 622.89614944952</t>
  </si>
  <si>
    <t>-500.523480274731 123.644933811797 680.457119986838</t>
  </si>
  <si>
    <t>9763-20170724T151848.037010500.bin</t>
  </si>
  <si>
    <t>-610.47511005787 223.162875072725 -200.752924547564</t>
  </si>
  <si>
    <t>-626.05803136738 225.072890186071 -298.002783655199</t>
  </si>
  <si>
    <t>-637.556018367942 227.968855872032 -405.814683812942</t>
  </si>
  <si>
    <t>-645.700261248897 231.117579087496 -503.424840363198</t>
  </si>
  <si>
    <t>-651.62966102601 234.927274641763 -601.17116603801</t>
  </si>
  <si>
    <t>-657.675129120402 241.106846704658 -738.900092652069</t>
  </si>
  <si>
    <t>-635.431240474365 241.705272333541 -827.363904003477</t>
  </si>
  <si>
    <t>-657.241699765752 268.257051754549 -676.580817689034</t>
  </si>
  <si>
    <t>-696.061452451725 400.539705425377 -652.202193428031</t>
  </si>
  <si>
    <t>-656.006648192215 386.607113005858 -355.21479585138</t>
  </si>
  <si>
    <t>-461.147737100878 271.701144189002 -260.601667983529</t>
  </si>
  <si>
    <t>-652.764003912719 208.493580130587 -679.458871841248</t>
  </si>
  <si>
    <t>-690.317126391435 74.4120136788119 -664.959300088111</t>
  </si>
  <si>
    <t>-687.103348323894 13.7219879651582 -371.179839249189</t>
  </si>
  <si>
    <t>-462.145453182307 108.49117343009 -347.989941431747</t>
  </si>
  <si>
    <t>-593.315942218476 301.673169439105 -201.872587220879</t>
  </si>
  <si>
    <t>-613.897999484547 316.010203441788 213.85184914078</t>
  </si>
  <si>
    <t>-635.275929421889 327.431988712436 619.497618196706</t>
  </si>
  <si>
    <t>-486.187561370571 334.280568192524 679.161367979569</t>
  </si>
  <si>
    <t>-627.675048725947 144.637064954358 -199.574216593754</t>
  </si>
  <si>
    <t>-637.708138046887 154.381643206544 216.671346644778</t>
  </si>
  <si>
    <t>-646.495118531019 158.387200420968 622.908492437993</t>
  </si>
  <si>
    <t>-500.514127292599 123.639009193644 680.494199238774</t>
  </si>
  <si>
    <t>9763-20170724T151848.090171800.bin</t>
  </si>
  <si>
    <t>-610.195417799345 223.069998253282 -200.734466863951</t>
  </si>
  <si>
    <t>-625.725021489208 224.984888146157 -297.992661445744</t>
  </si>
  <si>
    <t>-637.152463298061 227.871643416138 -405.812483204643</t>
  </si>
  <si>
    <t>-645.227704601792 231.007014737242 -503.428756870071</t>
  </si>
  <si>
    <t>-651.082654157568 234.798740466494 -601.180177684879</t>
  </si>
  <si>
    <t>-657.017372324185 240.948396975428 -738.915420581366</t>
  </si>
  <si>
    <t>-634.72865584672 241.493525313581 -827.368134376091</t>
  </si>
  <si>
    <t>-656.629412190516 268.112397431899 -676.601980094584</t>
  </si>
  <si>
    <t>-695.379971711757 400.413760986394 -652.237471030398</t>
  </si>
  <si>
    <t>-654.752592055379 386.439408074017 -355.329785227419</t>
  </si>
  <si>
    <t>-459.612732980116 271.334182132722 -261.541628920688</t>
  </si>
  <si>
    <t>-652.158709146283 208.347669146642 -679.46289822292</t>
  </si>
  <si>
    <t>-689.742969863361 74.2804966133197 -664.864722701554</t>
  </si>
  <si>
    <t>-686.410883330374 13.6532291727717 -371.073578196942</t>
  </si>
  <si>
    <t>-461.506955197248 108.578104335103 -347.997513309004</t>
  </si>
  <si>
    <t>-592.983640411116 301.585401946712 -201.846501354256</t>
  </si>
  <si>
    <t>-613.812015378279 315.979254358194 213.863742647553</t>
  </si>
  <si>
    <t>-635.301742591256 327.428843206548 619.505668196129</t>
  </si>
  <si>
    <t>-486.212808148248 334.195049305734 679.177320571899</t>
  </si>
  <si>
    <t>-627.425992540345 144.563990887337 -199.553583483628</t>
  </si>
  <si>
    <t>-637.702885578891 154.40528198424 216.683751055696</t>
  </si>
  <si>
    <t>-646.457284137327 158.374405420387 622.924656853851</t>
  </si>
  <si>
    <t>-500.520896712222 123.510763901885 680.553617136199</t>
  </si>
  <si>
    <t>9763-20170724T151848.156348900.bin</t>
  </si>
  <si>
    <t>-609.937124486076 223.145619554147 -200.726522456754</t>
  </si>
  <si>
    <t>-625.426975927039 225.056609949193 -297.991203584557</t>
  </si>
  <si>
    <t>-636.812211330717 227.923856179601 -405.815872587672</t>
  </si>
  <si>
    <t>-644.849431764632 231.035255132229 -503.436188469419</t>
  </si>
  <si>
    <t>-650.666101909235 234.796788516168 -601.191019966631</t>
  </si>
  <si>
    <t>-656.546315752596 240.897461369344 -738.930759196094</t>
  </si>
  <si>
    <t>-634.260060533393 241.402341240359 -827.384481514191</t>
  </si>
  <si>
    <t>-656.177571839033 268.084031513052 -676.626972715522</t>
  </si>
  <si>
    <t>-694.889924341766 400.397844630185 -652.273754932097</t>
  </si>
  <si>
    <t>-653.714460349769 386.251615555792 -355.449812670398</t>
  </si>
  <si>
    <t>-458.267183826389 270.974520671486 -262.516811830584</t>
  </si>
  <si>
    <t>-651.716616215528 208.317467774307 -679.464535379472</t>
  </si>
  <si>
    <t>-689.339053623794 74.2766617285249 -664.751796693891</t>
  </si>
  <si>
    <t>-685.892203780236 13.8057716273754 -370.929748392197</t>
  </si>
  <si>
    <t>-460.98617875739 108.73352349931 -347.885838465251</t>
  </si>
  <si>
    <t>-592.751752774005 301.630482847462 -201.838354882664</t>
  </si>
  <si>
    <t>-613.722770607726 316.011733181763 213.865176760063</t>
  </si>
  <si>
    <t>-635.322039606807 327.426324104012 619.5042243875</t>
  </si>
  <si>
    <t>-486.238870021556 334.185429318582 679.191080333571</t>
  </si>
  <si>
    <t>-627.180022046986 144.647229673411 -199.539651931711</t>
  </si>
  <si>
    <t>-637.692634443611 154.473290932339 216.692148550981</t>
  </si>
  <si>
    <t>-646.406637125225 158.362564541586 622.938334283727</t>
  </si>
  <si>
    <t>-500.507325521512 123.459441851209 680.63724227171</t>
  </si>
  <si>
    <t>9763-20170724T151848.193449900.bin</t>
  </si>
  <si>
    <t>-609.820348304748 223.211912687072 -200.725379122654</t>
  </si>
  <si>
    <t>-625.29806947928 225.122132297194 -297.991992559956</t>
  </si>
  <si>
    <t>-636.682581973668 227.977104409761 -405.816937000237</t>
  </si>
  <si>
    <t>-644.723832293165 231.07258405925 -503.437456529442</t>
  </si>
  <si>
    <t>-650.548952169638 234.813004441249 -601.192576987562</t>
  </si>
  <si>
    <t>-656.445496367067 240.878282892615 -738.933202980577</t>
  </si>
  <si>
    <t>-634.181577994027 241.364256403778 -827.392769755179</t>
  </si>
  <si>
    <t>-656.066727937619 268.081131909843 -676.63663978607</t>
  </si>
  <si>
    <t>-694.74381838264 400.412336280924 -652.307682219609</t>
  </si>
  <si>
    <t>-653.33549258723 386.202401201473 -355.519156275841</t>
  </si>
  <si>
    <t>-457.777700370442 270.773401841305 -263.007955984411</t>
  </si>
  <si>
    <t>-651.611385475262 208.313382571092 -679.459193448914</t>
  </si>
  <si>
    <t>-689.265082199136 74.2862101702015 -664.689858523085</t>
  </si>
  <si>
    <t>-685.789910065649 13.9339876192812 -370.843839504823</t>
  </si>
  <si>
    <t>-460.889326219556 108.885335930894 -347.84503379499</t>
  </si>
  <si>
    <t>-592.594688963534 301.700337117456 -201.839805863816</t>
  </si>
  <si>
    <t>-613.683483630059 316.040512056324 213.859130532219</t>
  </si>
  <si>
    <t>-635.347914871218 327.462761103062 619.501627403574</t>
  </si>
  <si>
    <t>-486.26352708732 334.128095262108 679.196011412579</t>
  </si>
  <si>
    <t>-627.075013066141 144.691753922515 -199.534206014118</t>
  </si>
  <si>
    <t>-637.677694094603 154.548866323645 216.694607691926</t>
  </si>
  <si>
    <t>-646.38113570941 158.363553062684 622.943169219868</t>
  </si>
  <si>
    <t>-500.477755539025 123.517967015119 680.666543578049</t>
  </si>
  <si>
    <t>9763-20170724T151848.252607100.bin</t>
  </si>
  <si>
    <t>-609.635290190013 223.362051771555 -200.716083933796</t>
  </si>
  <si>
    <t>-625.08851131361 225.275398849496 -297.986501069221</t>
  </si>
  <si>
    <t>-636.45036229432 228.105087699492 -405.814613577137</t>
  </si>
  <si>
    <t>-644.471863125243 231.166006025554 -503.437911832092</t>
  </si>
  <si>
    <t>-650.277282954939 234.86022088615 -601.19601375242</t>
  </si>
  <si>
    <t>-656.145514240285 240.848290763715 -738.94099802699</t>
  </si>
  <si>
    <t>-633.917083625971 241.277980598909 -827.409802335082</t>
  </si>
  <si>
    <t>-655.764882853081 268.087141117554 -676.660162721116</t>
  </si>
  <si>
    <t>-694.445575832669 400.422597709216 -652.411333919516</t>
  </si>
  <si>
    <t>-652.546714201994 386.257435122204 -355.689669610128</t>
  </si>
  <si>
    <t>-456.817404423915 270.554963617718 -263.885520872234</t>
  </si>
  <si>
    <t>-651.33829748354 208.315603245397 -679.447163966588</t>
  </si>
  <si>
    <t>-689.029413376838 74.3047505607442 -664.538977394073</t>
  </si>
  <si>
    <t>-685.421971564602 14.1805631424672 -370.647676800646</t>
  </si>
  <si>
    <t>-460.592774494728 109.305271389876 -347.666614490191</t>
  </si>
  <si>
    <t>-592.403425464724 301.831420303168 -201.827391052698</t>
  </si>
  <si>
    <t>-613.615639017595 316.130980154091 213.866647282223</t>
  </si>
  <si>
    <t>-635.367805901992 327.444070327625 619.504412901545</t>
  </si>
  <si>
    <t>-486.283685838705 334.140216508719 679.196013268776</t>
  </si>
  <si>
    <t>-626.921498229032 144.86525716715 -199.524806629707</t>
  </si>
  <si>
    <t>-637.684501962925 154.673011023113 216.701070152547</t>
  </si>
  <si>
    <t>-646.344609613727 158.366215237521 622.950976232274</t>
  </si>
  <si>
    <t>-500.494900994118 123.383348483255 680.72692253142</t>
  </si>
  <si>
    <t>9763-20170724T151848.290732800.bin</t>
  </si>
  <si>
    <t>-609.588783356771 223.46311230227 -200.70435364821</t>
  </si>
  <si>
    <t>-625.025356334322 225.387909447967 -297.977220387595</t>
  </si>
  <si>
    <t>-636.376362366651 228.219426880089 -405.806428480984</t>
  </si>
  <si>
    <t>-644.390627878727 231.277480181826 -503.430276157824</t>
  </si>
  <si>
    <t>-650.191212404072 234.963911673879 -601.188967932269</t>
  </si>
  <si>
    <t>-656.054867480994 240.935805315765 -738.934939024896</t>
  </si>
  <si>
    <t>-633.859302974645 241.328118996459 -827.412067873853</t>
  </si>
  <si>
    <t>-655.666177396652 268.182830136136 -676.657761576765</t>
  </si>
  <si>
    <t>-694.241440420652 400.555856837164 -652.405714334182</t>
  </si>
  <si>
    <t>-652.118265776384 386.384564026759 -355.715808113458</t>
  </si>
  <si>
    <t>-456.273178220336 270.607289318576 -264.253725720444</t>
  </si>
  <si>
    <t>-651.259723613805 208.40940599364 -679.436682457149</t>
  </si>
  <si>
    <t>-688.995797017161 74.4305269079564 -664.487752264918</t>
  </si>
  <si>
    <t>-685.321907331499 14.4010959457655 -370.577994499946</t>
  </si>
  <si>
    <t>-460.502396681337 109.545684237868 -347.584372197193</t>
  </si>
  <si>
    <t>-592.331171966511 301.951904754086 -201.818439683462</t>
  </si>
  <si>
    <t>-613.605901013846 316.168730720789 213.875343202085</t>
  </si>
  <si>
    <t>-635.388427813411 327.45741899165 619.513658109605</t>
  </si>
  <si>
    <t>-486.2987471582 334.118240590109 679.195346402225</t>
  </si>
  <si>
    <t>-626.893995586379 144.964735888572 -199.525324877995</t>
  </si>
  <si>
    <t>-637.678237705142 154.744037556178 216.700705704573</t>
  </si>
  <si>
    <t>-646.337410568562 158.360291422024 622.951495471637</t>
  </si>
  <si>
    <t>-500.515990395969 123.277525934634 680.738255220543</t>
  </si>
  <si>
    <t>9763-20170724T151848.324824200.bin</t>
  </si>
  <si>
    <t>-609.537968569796 223.593989009526 -200.702420996446</t>
  </si>
  <si>
    <t>-624.951028364513 225.524321156548 -297.978810270644</t>
  </si>
  <si>
    <t>-636.296152675667 228.343281401088 -405.80895587715</t>
  </si>
  <si>
    <t>-644.31254332388 231.381238653335 -503.433338338</t>
  </si>
  <si>
    <t>-650.122080495379 235.038956473279 -601.192482494632</t>
  </si>
  <si>
    <t>-656.005160614678 240.96047869816 -738.939966223185</t>
  </si>
  <si>
    <t>-633.834304967461 241.309247859625 -827.423476984406</t>
  </si>
  <si>
    <t>-655.591839136442 268.231344416536 -676.673272871674</t>
  </si>
  <si>
    <t>-694.090549227831 400.635823363738 -652.455702411362</t>
  </si>
  <si>
    <t>-651.656563840205 386.475074856241 -355.809780829767</t>
  </si>
  <si>
    <t>-455.736871565415 270.546996758389 -264.698933238927</t>
  </si>
  <si>
    <t>-651.217515664783 208.454555097228 -679.429851547469</t>
  </si>
  <si>
    <t>-689.017846642693 74.4925686454508 -664.4335148505</t>
  </si>
  <si>
    <t>-685.329165100373 14.5782762995048 -370.500449244615</t>
  </si>
  <si>
    <t>-460.524184937952 109.7521251351 -347.486018365683</t>
  </si>
  <si>
    <t>-592.259786881657 302.068537780929 -201.810646850123</t>
  </si>
  <si>
    <t>-613.59783995313 316.239397250938 213.881400359253</t>
  </si>
  <si>
    <t>-635.405180291476 327.461814456621 619.515075447372</t>
  </si>
  <si>
    <t>-486.31224682009 334.090841614969 679.192176279277</t>
  </si>
  <si>
    <t>-626.871639765137 145.104813553875 -199.531663820879</t>
  </si>
  <si>
    <t>-637.659214075925 154.825872567084 216.695660666088</t>
  </si>
  <si>
    <t>-646.323331384783 158.377355161853 622.948074596452</t>
  </si>
  <si>
    <t>-500.489384714195 123.349240544572 680.736411017568</t>
  </si>
  <si>
    <t>9763-20170724T151848.389975200.bin</t>
  </si>
  <si>
    <t>-609.372991514533 223.804554355666 -200.701352314635</t>
  </si>
  <si>
    <t>-624.787840560487 225.756522436711 -297.977107618406</t>
  </si>
  <si>
    <t>-636.158257886435 228.539966963512 -405.805502407276</t>
  </si>
  <si>
    <t>-644.204480173766 231.52072808061 -503.42915672912</t>
  </si>
  <si>
    <t>-650.049295622562 235.095114975301 -601.189432405331</t>
  </si>
  <si>
    <t>-655.986205329918 240.871233428916 -738.94052697363</t>
  </si>
  <si>
    <t>-633.847560454484 241.106436846505 -827.432480117387</t>
  </si>
  <si>
    <t>-655.50841170978 268.210916512177 -676.704646277188</t>
  </si>
  <si>
    <t>-693.833816171843 400.676961961403 -652.571975192812</t>
  </si>
  <si>
    <t>-650.486755854113 386.510136134289 -356.058365445253</t>
  </si>
  <si>
    <t>-454.436018244352 270.499148280564 -265.335859902513</t>
  </si>
  <si>
    <t>-651.215398551607 208.425344118219 -679.396590050781</t>
  </si>
  <si>
    <t>-689.165522814615 74.5204630585351 -664.265312890234</t>
  </si>
  <si>
    <t>-685.486414918276 14.5699202301867 -370.339580484317</t>
  </si>
  <si>
    <t>-460.493140852995 109.348785357761 -347.537125477151</t>
  </si>
  <si>
    <t>-592.08380734289 302.276005249819 -201.800662318838</t>
  </si>
  <si>
    <t>-613.506716218948 316.372611954836 213.889534308569</t>
  </si>
  <si>
    <t>-635.434169062973 327.463454938992 619.524119931912</t>
  </si>
  <si>
    <t>-486.336156300668 334.144821092899 679.182652571896</t>
  </si>
  <si>
    <t>-626.71664734227 145.351389243903 -199.543404549669</t>
  </si>
  <si>
    <t>-637.566607093163 154.963832104911 216.684811056683</t>
  </si>
  <si>
    <t>-646.295110855534 158.41352052971 622.935255138444</t>
  </si>
  <si>
    <t>-500.447438107202 123.453887177433 680.73039756386</t>
  </si>
  <si>
    <t>9763-20170724T151848.457659400.bin</t>
  </si>
  <si>
    <t>-609.272458187591 224.146921765032 -200.692879978955</t>
  </si>
  <si>
    <t>-624.682524377478 226.127182300379 -297.968821092415</t>
  </si>
  <si>
    <t>-636.075911170596 228.894171447191 -405.795278472098</t>
  </si>
  <si>
    <t>-644.152290096406 231.839000429758 -503.417490588224</t>
  </si>
  <si>
    <t>-650.035333675894 235.355133189322 -601.177574171202</t>
  </si>
  <si>
    <t>-656.033233552332 241.024914767753 -738.930539456731</t>
  </si>
  <si>
    <t>-633.944132143033 241.140223361043 -827.435062075271</t>
  </si>
  <si>
    <t>-655.475279935449 268.41646167567 -676.71803048272</t>
  </si>
  <si>
    <t>-693.608291288222 400.95272858608 -652.681644604449</t>
  </si>
  <si>
    <t>-649.364707277494 386.800143717741 -356.29977563904</t>
  </si>
  <si>
    <t>-453.186436917849 270.847454802351 -265.77863946664</t>
  </si>
  <si>
    <t>-651.288692635619 208.620957823045 -679.361416901232</t>
  </si>
  <si>
    <t>-689.510248278531 74.8099644313218 -664.07914003657</t>
  </si>
  <si>
    <t>-685.625274366184 15.1279798755643 -370.101301554638</t>
  </si>
  <si>
    <t>-460.205897634321 109.000445170995 -347.761028424026</t>
  </si>
  <si>
    <t>-591.930613137388 302.592101837316 -201.769074705428</t>
  </si>
  <si>
    <t>-613.444896896177 316.54550499917 213.921274009216</t>
  </si>
  <si>
    <t>-635.490316906895 327.512732043489 619.549406781572</t>
  </si>
  <si>
    <t>-486.37490205405 334.097574609748 679.175217343611</t>
  </si>
  <si>
    <t>-626.677677090386 145.694775433182 -199.558463961611</t>
  </si>
  <si>
    <t>-637.487944923263 155.169842054353 216.673917628663</t>
  </si>
  <si>
    <t>-646.268150582715 158.460527373096 622.929622285346</t>
  </si>
  <si>
    <t>-500.468558713889 123.322935291728 680.73820591915</t>
  </si>
  <si>
    <t>9763-20170724T151848.488745800.bin</t>
  </si>
  <si>
    <t>-609.259372620645 224.344070103417 -200.687703557829</t>
  </si>
  <si>
    <t>-624.666242649729 226.342984006127 -297.963784088857</t>
  </si>
  <si>
    <t>-636.07247472206 229.106141839517 -405.788843823723</t>
  </si>
  <si>
    <t>-644.166064565676 232.037216978684 -503.410118786069</t>
  </si>
  <si>
    <t>-650.071354921851 235.528423048497 -601.169793945324</t>
  </si>
  <si>
    <t>-656.105211403951 241.151193962512 -738.923043169416</t>
  </si>
  <si>
    <t>-634.046172519305 241.202029412704 -827.435204614547</t>
  </si>
  <si>
    <t>-655.503230624685 268.565860679442 -676.721189700238</t>
  </si>
  <si>
    <t>-693.493413382356 401.152670035222 -652.729148981233</t>
  </si>
  <si>
    <t>-648.95279445974 386.982468041112 -356.392539433843</t>
  </si>
  <si>
    <t>-452.66775394459 271.232918297864 -265.843011168847</t>
  </si>
  <si>
    <t>-651.372920202499 208.765645164476 -679.343067838827</t>
  </si>
  <si>
    <t>-689.718151799831 74.9929384275365 -664.00669891054</t>
  </si>
  <si>
    <t>-685.822405203659 15.3928744885648 -370.012298636206</t>
  </si>
  <si>
    <t>-460.429740328155 109.341582705583 -347.723047660193</t>
  </si>
  <si>
    <t>-591.867180524869 302.796240366622 -201.751960619294</t>
  </si>
  <si>
    <t>-613.44070583859 316.649019141203 213.938638264798</t>
  </si>
  <si>
    <t>-635.515220476629 327.508741792804 619.567395747544</t>
  </si>
  <si>
    <t>-486.390314829779 334.083095276467 679.170556815709</t>
  </si>
  <si>
    <t>-626.708835896958 145.878682718389 -199.561253872397</t>
  </si>
  <si>
    <t>-637.488918627661 155.29945928651 216.673139397062</t>
  </si>
  <si>
    <t>-646.260770695494 158.456284419015 622.929391630441</t>
  </si>
  <si>
    <t>-500.497634076661 123.183225687667 680.747372751151</t>
  </si>
  <si>
    <t>9763-20170724T151848.555952600.bin</t>
  </si>
  <si>
    <t>-609.291062868429 224.719327989147 -200.683661160055</t>
  </si>
  <si>
    <t>-624.66564131133 226.742314558535 -297.964328963265</t>
  </si>
  <si>
    <t>-636.03667567957 229.493501488192 -405.793564157691</t>
  </si>
  <si>
    <t>-644.097240102216 232.397884152941 -503.41827383573</t>
  </si>
  <si>
    <t>-649.9673179147 235.847026093996 -601.181573602811</t>
  </si>
  <si>
    <t>-655.948547833809 241.393974336178 -738.940186701761</t>
  </si>
  <si>
    <t>-633.912387204016 241.331341190807 -827.458064473332</t>
  </si>
  <si>
    <t>-655.320363051689 268.84639129099 -676.755198714514</t>
  </si>
  <si>
    <t>-693.071191659736 401.519936590558 -652.846703371469</t>
  </si>
  <si>
    <t>-647.924978066042 387.421252779347 -356.598489820578</t>
  </si>
  <si>
    <t>-451.40848315094 272.255498281415 -265.806717575982</t>
  </si>
  <si>
    <t>-651.288977437825 209.037752567744 -679.338592915735</t>
  </si>
  <si>
    <t>-689.909587526302 75.3686213855237 -663.876736545229</t>
  </si>
  <si>
    <t>-686.098430690145 16.2850481790392 -369.776894521404</t>
  </si>
  <si>
    <t>-460.520691034998 109.856489665268 -347.774836493938</t>
  </si>
  <si>
    <t>-591.797231075734 303.167293882096 -201.738171561315</t>
  </si>
  <si>
    <t>-613.435158044577 316.872298628655 213.954008825649</t>
  </si>
  <si>
    <t>-635.568516605936 327.560767520542 619.580946822785</t>
  </si>
  <si>
    <t>-486.430003678496 333.995562911282 679.165350274944</t>
  </si>
  <si>
    <t>-626.844023098024 146.250558422916 -199.557972080368</t>
  </si>
  <si>
    <t>-637.585930885754 155.533100754637 216.68050839902</t>
  </si>
  <si>
    <t>-646.246674838765 158.465446012634 622.931042691517</t>
  </si>
  <si>
    <t>-500.529300042605 123.02820265687 680.76398926572</t>
  </si>
  <si>
    <t>9763-20170724T151848.588532300.bin</t>
  </si>
  <si>
    <t>-609.283762631981 224.927015131771 -200.682266385949</t>
  </si>
  <si>
    <t>-624.639253357317 226.961148573621 -297.965705998447</t>
  </si>
  <si>
    <t>-635.989625885401 229.704145360403 -405.797295946706</t>
  </si>
  <si>
    <t>-644.030867664181 232.592644560917 -503.424125772796</t>
  </si>
  <si>
    <t>-649.880434640747 236.017403609867 -601.18937971652</t>
  </si>
  <si>
    <t>-655.831050282242 241.520984990214 -738.951058402419</t>
  </si>
  <si>
    <t>-633.794422375085 241.394837757374 -827.468868156747</t>
  </si>
  <si>
    <t>-655.183456095947 268.995300831753 -676.776080271432</t>
  </si>
  <si>
    <t>-692.778873728689 401.723203796825 -652.931645327094</t>
  </si>
  <si>
    <t>-647.404909826938 387.706045651265 -356.714273135931</t>
  </si>
  <si>
    <t>-450.788985066928 272.946164966043 -265.624382626902</t>
  </si>
  <si>
    <t>-651.217945521409 209.181271161654 -679.336881139386</t>
  </si>
  <si>
    <t>-690.02624103818 75.5677197015752 -663.807877550896</t>
  </si>
  <si>
    <t>-686.21222245453 16.523539689598 -369.700300154952</t>
  </si>
  <si>
    <t>-460.605689048645 110.037360594604 -347.748424606807</t>
  </si>
  <si>
    <t>-591.70012221797 303.364568263301 -201.741065807871</t>
  </si>
  <si>
    <t>-613.419456021014 316.976288157717 213.949883004388</t>
  </si>
  <si>
    <t>-635.584545673773 327.579045897545 619.578487261979</t>
  </si>
  <si>
    <t>-486.4443242571 333.976741221243 679.162566443351</t>
  </si>
  <si>
    <t>-626.88696968391 146.473156177453 -199.564837870243</t>
  </si>
  <si>
    <t>-637.593480635982 155.66275651262 216.676599028388</t>
  </si>
  <si>
    <t>-646.23657631923 158.487844350132 622.929906305395</t>
  </si>
  <si>
    <t>-500.512149143637 123.079751676737 680.762912359488</t>
  </si>
  <si>
    <t>9763-20170724T151848.651702000.bin</t>
  </si>
  <si>
    <t>-609.302079054015 225.346980475884 -200.697376797357</t>
  </si>
  <si>
    <t>-624.614048879883 227.400607074422 -297.987272621199</t>
  </si>
  <si>
    <t>-635.912772066192 230.116989829897 -405.824965955193</t>
  </si>
  <si>
    <t>-643.904007392477 232.962205272594 -503.457129362701</t>
  </si>
  <si>
    <t>-649.699153338423 236.324211598623 -601.227884588396</t>
  </si>
  <si>
    <t>-655.567363573529 241.719169183307 -738.997488389977</t>
  </si>
  <si>
    <t>-633.509792336753 241.463732145959 -827.509574815533</t>
  </si>
  <si>
    <t>-654.90472467408 269.246085160399 -676.845701746706</t>
  </si>
  <si>
    <t>-692.273284587601 402.065515674799 -653.132020966567</t>
  </si>
  <si>
    <t>-646.017150500301 388.419665888041 -357.033711835129</t>
  </si>
  <si>
    <t>-449.330830400997 274.166717745283 -265.459912964526</t>
  </si>
  <si>
    <t>-651.042139547009 209.422919607069 -679.352833204529</t>
  </si>
  <si>
    <t>-690.111883945368 75.9090230007305 -663.671486797497</t>
  </si>
  <si>
    <t>-686.468101404915 17.185653026394 -369.497615526289</t>
  </si>
  <si>
    <t>-460.795269839906 110.550170421916 -347.592673329907</t>
  </si>
  <si>
    <t>-591.646141054512 303.792683624351 -201.749676758489</t>
  </si>
  <si>
    <t>-613.445810883046 317.255735115792 213.941966002793</t>
  </si>
  <si>
    <t>-635.634347124657 327.673853915539 619.568085028275</t>
  </si>
  <si>
    <t>-486.488877274633 333.901428820942 679.157005326349</t>
  </si>
  <si>
    <t>-626.99144652369 146.910635690179 -199.582374610122</t>
  </si>
  <si>
    <t>-637.614169801617 155.927740068518 216.664957885074</t>
  </si>
  <si>
    <t>-646.222276142962 158.504226675287 622.921614732985</t>
  </si>
  <si>
    <t>-500.531190696963 122.965417970963 680.758478626361</t>
  </si>
  <si>
    <t>9763-20170724T151848.688806500.bin</t>
  </si>
  <si>
    <t>-609.305582981457 225.597055643019 -200.707391226155</t>
  </si>
  <si>
    <t>-624.582963362032 227.649679433428 -298.002747550746</t>
  </si>
  <si>
    <t>-635.83394386534 230.350547680778 -405.845762367287</t>
  </si>
  <si>
    <t>-643.777668585565 233.175729931779 -503.482395750012</t>
  </si>
  <si>
    <t>-649.520537196561 236.512193410575 -601.257164284764</t>
  </si>
  <si>
    <t>-655.309853680148 241.865133786202 -739.031675806928</t>
  </si>
  <si>
    <t>-633.241518941993 241.546984421184 -827.540896853419</t>
  </si>
  <si>
    <t>-654.659713355015 269.412375791375 -676.888867860278</t>
  </si>
  <si>
    <t>-691.940317140022 402.264107199305 -653.231709100822</t>
  </si>
  <si>
    <t>-645.225999512369 388.82070946002 -357.196260476415</t>
  </si>
  <si>
    <t>-448.536362119527 274.679366714927 -265.490536235906</t>
  </si>
  <si>
    <t>-650.841907319497 209.585529543001 -679.373696155916</t>
  </si>
  <si>
    <t>-690.045556522162 76.1114284993243 -663.629873143174</t>
  </si>
  <si>
    <t>-686.532571557294 17.4916448638869 -369.433678179155</t>
  </si>
  <si>
    <t>-460.837777170226 110.789817191174 -347.472291361428</t>
  </si>
  <si>
    <t>-591.616498824098 304.031239054723 -201.760568174006</t>
  </si>
  <si>
    <t>-613.438728001594 317.374579578444 213.933746735777</t>
  </si>
  <si>
    <t>-635.640438396262 327.67283389109 619.561388992678</t>
  </si>
  <si>
    <t>-486.495995883614 333.888929185996 679.154095185087</t>
  </si>
  <si>
    <t>-627.017993715606 147.155940304912 -199.597759720128</t>
  </si>
  <si>
    <t>-637.62047187224 156.096422455006 216.651713327237</t>
  </si>
  <si>
    <t>-646.206285510522 158.535537038207 622.916664372475</t>
  </si>
  <si>
    <t>-500.513105691374 123.016146682452 680.760128636338</t>
  </si>
  <si>
    <t>9763-20170724T151848.724903600.bin</t>
  </si>
  <si>
    <t>-609.282093692658 225.840061709354 -200.720619915663</t>
  </si>
  <si>
    <t>-624.536672679882 227.891400452643 -298.019612863848</t>
  </si>
  <si>
    <t>-635.749274376523 230.569583661387 -405.867141464527</t>
  </si>
  <si>
    <t>-643.652174675492 233.366218308832 -503.508047697343</t>
  </si>
  <si>
    <t>-649.347575295197 236.666073204219 -601.286635714053</t>
  </si>
  <si>
    <t>-655.062597804195 241.959303136853 -739.066684109913</t>
  </si>
  <si>
    <t>-632.983479634516 241.576952332064 -827.573004121238</t>
  </si>
  <si>
    <t>-654.423125514498 269.534998843873 -676.936416129187</t>
  </si>
  <si>
    <t>-691.580716228932 402.431108579733 -653.340353732644</t>
  </si>
  <si>
    <t>-644.454053330361 389.070177582411 -357.366533697841</t>
  </si>
  <si>
    <t>-447.710689769144 275.112784642384 -265.547256595822</t>
  </si>
  <si>
    <t>-650.649654103439 209.704126553675 -679.391495312051</t>
  </si>
  <si>
    <t>-689.943713375261 76.2675311243354 -663.570653872931</t>
  </si>
  <si>
    <t>-686.599531234621 17.884155065133 -369.325459286719</t>
  </si>
  <si>
    <t>-460.842028433442 111.027629780532 -347.35185738562</t>
  </si>
  <si>
    <t>-591.564255531101 304.256956120748 -201.773157725459</t>
  </si>
  <si>
    <t>-613.45883599596 317.500524309587 213.920500647086</t>
  </si>
  <si>
    <t>-635.647893570311 327.671773003253 619.553825254087</t>
  </si>
  <si>
    <t>-486.505507578345 333.874049461809 679.153167121107</t>
  </si>
  <si>
    <t>-627.015801029516 147.395613391814 -199.608146899053</t>
  </si>
  <si>
    <t>-637.615495246071 156.273096039 216.64282791796</t>
  </si>
  <si>
    <t>-646.191088513235 158.550801121004 622.913317098615</t>
  </si>
  <si>
    <t>-500.503973535474 123.023976842411 680.76749143313</t>
  </si>
  <si>
    <t>9763-20170724T151848.791082800.bin</t>
  </si>
  <si>
    <t>-609.259479787078 226.369351121405 -200.756629285166</t>
  </si>
  <si>
    <t>-624.477624927583 228.416141579722 -298.061366082043</t>
  </si>
  <si>
    <t>-635.618266747284 231.042344031693 -405.917837587244</t>
  </si>
  <si>
    <t>-643.441470122743 233.773436304138 -503.566770739036</t>
  </si>
  <si>
    <t>-649.041382670089 236.989545896356 -601.353859626447</t>
  </si>
  <si>
    <t>-654.604174517159 242.145999643418 -739.1451740986</t>
  </si>
  <si>
    <t>-632.481913522541 241.635566060934 -827.6401003513</t>
  </si>
  <si>
    <t>-653.986527015358 269.786266377707 -677.043332768825</t>
  </si>
  <si>
    <t>-691.012211429935 402.752722986326 -653.602657841556</t>
  </si>
  <si>
    <t>-642.926506529802 389.651974573125 -357.771455096635</t>
  </si>
  <si>
    <t>-446.160930236379 275.973260444942 -265.654915335507</t>
  </si>
  <si>
    <t>-650.304015665178 209.946971869522 -679.431371593003</t>
  </si>
  <si>
    <t>-689.804309469017 76.589422605997 -663.43823185521</t>
  </si>
  <si>
    <t>-686.618493071523 18.4325373881259 -369.146603878091</t>
  </si>
  <si>
    <t>-460.717917761954 111.237196523114 -347.210049831774</t>
  </si>
  <si>
    <t>-591.56360624328 304.820455152161 -201.814121975409</t>
  </si>
  <si>
    <t>-613.563050787531 317.798814360844 213.882374619938</t>
  </si>
  <si>
    <t>-635.644508892903 327.66089019641 619.532774227315</t>
  </si>
  <si>
    <t>-486.513414240942 333.892256874939 679.157398392639</t>
  </si>
  <si>
    <t>-627.006049387038 147.941202617142 -199.632741895821</t>
  </si>
  <si>
    <t>-637.630672991078 156.634348910842 216.621435357214</t>
  </si>
  <si>
    <t>-646.147423364565 158.614682521496 622.896509372789</t>
  </si>
  <si>
    <t>-500.506612222488 122.963812877494 680.791006797488</t>
  </si>
  <si>
    <t>9763-20170724T151848.857262000.bin</t>
  </si>
  <si>
    <t>-609.303337425131 226.9560832939 -200.789152474347</t>
  </si>
  <si>
    <t>-624.472364594534 228.99423302113 -298.101748055827</t>
  </si>
  <si>
    <t>-635.51211070446 231.58859417367 -405.969215019057</t>
  </si>
  <si>
    <t>-643.224381897817 234.283306659923 -503.628222812613</t>
  </si>
  <si>
    <t>-648.693132550988 237.455778504651 -601.423961136676</t>
  </si>
  <si>
    <t>-654.049426233726 242.543992140792 -739.22620124583</t>
  </si>
  <si>
    <t>-631.88415980271 241.931768761134 -827.70963772191</t>
  </si>
  <si>
    <t>-653.488797758541 270.217372743362 -677.138448557386</t>
  </si>
  <si>
    <t>-690.331927951509 403.249426899477 -653.809974436467</t>
  </si>
  <si>
    <t>-641.291896613284 390.297438887291 -358.128767364031</t>
  </si>
  <si>
    <t>-444.56853681227 277.004742248341 -265.448368168619</t>
  </si>
  <si>
    <t>-649.8747698033 210.372357899956 -679.488644401082</t>
  </si>
  <si>
    <t>-689.564085683062 77.0952794415996 -663.354754422294</t>
  </si>
  <si>
    <t>-686.427302828921 18.9970853371501 -369.050872117614</t>
  </si>
  <si>
    <t>-460.424478190927 111.560241124875 -347.147061279429</t>
  </si>
  <si>
    <t>-591.641273903269 305.396183987293 -201.852709284168</t>
  </si>
  <si>
    <t>-613.648790482882 318.11398644698 213.851438127658</t>
  </si>
  <si>
    <t>-635.644314924828 327.649012779569 619.518113120532</t>
  </si>
  <si>
    <t>-486.523297560549 333.957578931681 679.15974579269</t>
  </si>
  <si>
    <t>-627.006251103704 148.517894614985 -199.668378145666</t>
  </si>
  <si>
    <t>-637.636611745853 157.013902987361 216.589712514788</t>
  </si>
  <si>
    <t>-646.129204492331 158.638361249138 622.869056306384</t>
  </si>
  <si>
    <t>-500.531716399752 122.866847665228 680.798040659391</t>
  </si>
  <si>
    <t>9763-20170724T151848.890355200.bin</t>
  </si>
  <si>
    <t>-609.299597596596 227.261097763492 -200.809680432096</t>
  </si>
  <si>
    <t>-624.436310611547 229.294679750319 -298.127386710424</t>
  </si>
  <si>
    <t>-635.423970388408 231.870909239245 -406.000690677618</t>
  </si>
  <si>
    <t>-643.082096720801 234.544571315559 -503.664375431159</t>
  </si>
  <si>
    <t>-648.489349983309 237.691895468417 -601.464458882489</t>
  </si>
  <si>
    <t>-653.751098981291 242.740738635169 -739.27172948274</t>
  </si>
  <si>
    <t>-631.561333809646 242.090200104648 -827.748733227919</t>
  </si>
  <si>
    <t>-653.217710344421 270.432778596902 -677.192155345237</t>
  </si>
  <si>
    <t>-689.986236576541 403.496442903123 -653.928394686885</t>
  </si>
  <si>
    <t>-640.47196217249 390.685126408293 -358.320097386386</t>
  </si>
  <si>
    <t>-443.751559644119 277.69409714756 -265.265815097374</t>
  </si>
  <si>
    <t>-649.632792905122 210.585196556505 -679.521600157829</t>
  </si>
  <si>
    <t>-689.390129592035 77.3255624764636 -663.335176219411</t>
  </si>
  <si>
    <t>-686.282287275637 19.4690619349319 -368.983278491811</t>
  </si>
  <si>
    <t>-460.240813465578 111.929758835894 -347.045205809977</t>
  </si>
  <si>
    <t>-591.62152136617 305.675236864045 -201.874995703274</t>
  </si>
  <si>
    <t>-613.66942498162 318.29763091135 213.829929168378</t>
  </si>
  <si>
    <t>-635.64607324879 327.663646131512 619.504575945229</t>
  </si>
  <si>
    <t>-486.528668372536 333.933086418949 679.159352521159</t>
  </si>
  <si>
    <t>-627.014926263293 148.838178131005 -199.68035345352</t>
  </si>
  <si>
    <t>-637.669340941327 157.215942850207 216.579509404424</t>
  </si>
  <si>
    <t>-646.117887069794 158.656857698742 622.856464644553</t>
  </si>
  <si>
    <t>-500.529035107816 122.872496475721 680.799238969856</t>
  </si>
  <si>
    <t>9763-20170724T151848.957040400.bin</t>
  </si>
  <si>
    <t>-609.305070690569 227.779395071021 -200.855863969066</t>
  </si>
  <si>
    <t>-624.405514429959 229.813664393066 -298.179191796283</t>
  </si>
  <si>
    <t>-635.320452121154 232.33779130859 -406.061156874751</t>
  </si>
  <si>
    <t>-642.897728849505 234.943851944777 -503.732980739619</t>
  </si>
  <si>
    <t>-648.207807852732 238.003812838522 -601.541046934279</t>
  </si>
  <si>
    <t>-653.314447702754 242.909325625202 -739.359279827595</t>
  </si>
  <si>
    <t>-631.073013050451 242.15892787378 -827.822577864621</t>
  </si>
  <si>
    <t>-652.811110885926 270.668421321419 -677.309371699242</t>
  </si>
  <si>
    <t>-689.409915305499 403.798066903724 -654.168491304189</t>
  </si>
  <si>
    <t>-638.910621641883 391.184401434949 -358.718442564217</t>
  </si>
  <si>
    <t>-442.200045146691 278.680150784345 -265.055569796708</t>
  </si>
  <si>
    <t>-649.303184180354 210.813679087696 -679.569851461686</t>
  </si>
  <si>
    <t>-689.200808766999 77.6170836110998 -663.240289181905</t>
  </si>
  <si>
    <t>-686.051385870579 19.8805458897145 -368.865404360283</t>
  </si>
  <si>
    <t>-460.016387485903 112.355105884966 -346.91937988326</t>
  </si>
  <si>
    <t>-591.58146093457 306.217982221248 -201.91634170866</t>
  </si>
  <si>
    <t>-613.671058374036 318.579189649862 213.794186383891</t>
  </si>
  <si>
    <t>-635.653400356223 327.682498631905 619.484372212948</t>
  </si>
  <si>
    <t>-486.54391831349 333.941661732425 679.159996775115</t>
  </si>
  <si>
    <t>-627.07118063846 149.337246103808 -199.719650252151</t>
  </si>
  <si>
    <t>-637.738422164472 157.563528797088 216.542923189435</t>
  </si>
  <si>
    <t>-646.099626619 158.678993734499 622.827405976479</t>
  </si>
  <si>
    <t>-500.565702375647 122.723111936694 680.802009760102</t>
  </si>
  <si>
    <t>9763-20170724T151848.988634600.bin</t>
  </si>
  <si>
    <t>-609.341691447162 228.024212590784 -200.858361623902</t>
  </si>
  <si>
    <t>-624.423066838542 230.064177187006 -298.184571860364</t>
  </si>
  <si>
    <t>-635.313070172134 232.568836981049 -406.069376594885</t>
  </si>
  <si>
    <t>-642.865273777372 235.147104138219 -503.744086062181</t>
  </si>
  <si>
    <t>-648.14717761719 238.168957278068 -601.554894458043</t>
  </si>
  <si>
    <t>-653.210310610705 243.01004116898 -739.376984534371</t>
  </si>
  <si>
    <t>-630.954338737092 242.206111036248 -827.836184803134</t>
  </si>
  <si>
    <t>-652.706850422747 270.799186309148 -677.340521130652</t>
  </si>
  <si>
    <t>-689.228894962556 403.962858073955 -654.262411432294</t>
  </si>
  <si>
    <t>-638.114932997288 391.451719279243 -358.913806483207</t>
  </si>
  <si>
    <t>-441.38448257841 279.150934595123 -265.048581789816</t>
  </si>
  <si>
    <t>-649.237666362613 210.941091732411 -679.570608356289</t>
  </si>
  <si>
    <t>-689.198378054375 77.7774699518966 -663.17159171183</t>
  </si>
  <si>
    <t>-685.989026426834 20.1920126102279 -368.767667523635</t>
  </si>
  <si>
    <t>-459.892889095725 112.535229118547 -346.897791501132</t>
  </si>
  <si>
    <t>-591.610496105845 306.458842719094 -201.924811428062</t>
  </si>
  <si>
    <t>-613.671185722578 318.710555966431 213.790495167565</t>
  </si>
  <si>
    <t>-635.65456480341 327.668544787069 619.483432461971</t>
  </si>
  <si>
    <t>-486.544949635213 333.926317055914 679.15888682675</t>
  </si>
  <si>
    <t>-627.120309826402 149.590407550834 -199.734071550379</t>
  </si>
  <si>
    <t>-637.771974825959 157.743212170084 216.530362276432</t>
  </si>
  <si>
    <t>-646.087202744911 158.705310007865 622.81335530543</t>
  </si>
  <si>
    <t>-500.545246732646 122.802080034355 680.800380925585</t>
  </si>
  <si>
    <t>9763-20170724T151849.054811000.bin</t>
  </si>
  <si>
    <t>-609.384655732012 228.51460886971 -200.879889395108</t>
  </si>
  <si>
    <t>-624.448436450493 230.576399178799 -298.208346877274</t>
  </si>
  <si>
    <t>-635.294297544611 233.06667191885 -406.097947175508</t>
  </si>
  <si>
    <t>-642.795206804333 235.616699180254 -503.777180668664</t>
  </si>
  <si>
    <t>-648.01343898734 238.595671720848 -601.59283253477</t>
  </si>
  <si>
    <t>-652.973025863394 243.361235461955 -739.421340039665</t>
  </si>
  <si>
    <t>-630.700053702078 242.449740882824 -827.875209563912</t>
  </si>
  <si>
    <t>-652.471920492692 271.186957574939 -677.401326465729</t>
  </si>
  <si>
    <t>-688.80659713698 404.413773462831 -654.399360258871</t>
  </si>
  <si>
    <t>-636.603588803067 391.925305040128 -359.240256454055</t>
  </si>
  <si>
    <t>-439.821482318845 279.977427450752 -265.062466098608</t>
  </si>
  <si>
    <t>-649.089571726338 211.322460987604 -679.592912808857</t>
  </si>
  <si>
    <t>-689.270456126872 78.2319494890169 -663.107836727271</t>
  </si>
  <si>
    <t>-686.101233380271 20.9106568803334 -368.652144941459</t>
  </si>
  <si>
    <t>-459.852495857285 112.930723307253 -347.000371514591</t>
  </si>
  <si>
    <t>-591.5945325258 306.935205336168 -201.929667427852</t>
  </si>
  <si>
    <t>-613.659278928109 318.951168078756 213.792299744017</t>
  </si>
  <si>
    <t>-635.666540425055 327.642083220409 619.491148141924</t>
  </si>
  <si>
    <t>-486.554897287609 333.939990565872 679.157363811949</t>
  </si>
  <si>
    <t>-627.198766721942 150.083985949715 -199.760973496374</t>
  </si>
  <si>
    <t>-637.768787678409 158.023784714996 216.509686679781</t>
  </si>
  <si>
    <t>-646.088298097177 158.711791318508 622.788073674244</t>
  </si>
  <si>
    <t>-500.631292473515 122.507947882004 680.801339496019</t>
  </si>
  <si>
    <t>9763-20170724T151849.086902000.bin</t>
  </si>
  <si>
    <t>-609.414363428965 228.74738223437 -200.889176729887</t>
  </si>
  <si>
    <t>-624.45671828986 230.816561503719 -298.220823616878</t>
  </si>
  <si>
    <t>-635.274646320704 233.300727037573 -406.113389045478</t>
  </si>
  <si>
    <t>-642.748066126978 235.839285155685 -503.795135818564</t>
  </si>
  <si>
    <t>-647.936219595736 238.800783040677 -601.61287828851</t>
  </si>
  <si>
    <t>-652.850374340735 243.535572957554 -739.444054765113</t>
  </si>
  <si>
    <t>-630.571807489479 242.583407484701 -827.896027285032</t>
  </si>
  <si>
    <t>-652.346227940319 271.376550217376 -677.430873284342</t>
  </si>
  <si>
    <t>-688.553608920353 404.640558954283 -654.457721845484</t>
  </si>
  <si>
    <t>-635.796412075795 392.148457347049 -359.397311819982</t>
  </si>
  <si>
    <t>-438.996344732783 280.337857022242 -265.094049364405</t>
  </si>
  <si>
    <t>-649.010117835191 211.508806164703 -679.606347279503</t>
  </si>
  <si>
    <t>-689.314702168935 78.4581795188628 -663.088110290131</t>
  </si>
  <si>
    <t>-686.185599670363 21.2462540926983 -368.610716439714</t>
  </si>
  <si>
    <t>-459.843650840673 113.05851753721 -347.050717885475</t>
  </si>
  <si>
    <t>-591.603915032034 307.162417210159 -201.938246304744</t>
  </si>
  <si>
    <t>-613.670778201479 319.100503540212 213.785879238967</t>
  </si>
  <si>
    <t>-635.677329183598 327.660754482041 619.486266074392</t>
  </si>
  <si>
    <t>-486.564686033598 333.917660560943 679.154338318964</t>
  </si>
  <si>
    <t>-627.253243609885 150.313564000696 -199.778358735338</t>
  </si>
  <si>
    <t>-637.783859292401 158.191182053189 216.494489025657</t>
  </si>
  <si>
    <t>-646.072720133554 158.751587083106 622.774629903548</t>
  </si>
  <si>
    <t>-500.575436276392 122.719574187388 680.793887388018</t>
  </si>
  <si>
    <t>9763-20170724T151849.157594000.bin</t>
  </si>
  <si>
    <t>-609.491719204973 229.192421582126 -200.9170703767</t>
  </si>
  <si>
    <t>-624.523374188415 231.28340030145 -298.249867678906</t>
  </si>
  <si>
    <t>-635.300917193469 233.755074185374 -406.14677711238</t>
  </si>
  <si>
    <t>-642.72490383711 236.268443687575 -503.832813003138</t>
  </si>
  <si>
    <t>-647.849862824804 239.19148741942 -601.655123785459</t>
  </si>
  <si>
    <t>-652.659784679525 243.858213558558 -739.49219062771</t>
  </si>
  <si>
    <t>-630.358595490568 242.838192192234 -827.937798963983</t>
  </si>
  <si>
    <t>-652.152326635044 271.732605502981 -677.494235785746</t>
  </si>
  <si>
    <t>-688.153242830148 405.07227140662 -654.628379348286</t>
  </si>
  <si>
    <t>-634.393128638469 392.442700698443 -359.755072250683</t>
  </si>
  <si>
    <t>-437.709240408887 280.707130198429 -265.120853444355</t>
  </si>
  <si>
    <t>-648.914991392757 211.858180512322 -679.634205963481</t>
  </si>
  <si>
    <t>-689.424373072105 78.8816060375952 -663.018373849135</t>
  </si>
  <si>
    <t>-686.358012076032 21.774973960288 -368.5197320329</t>
  </si>
  <si>
    <t>-459.892681312968 113.318185036731 -347.111424847663</t>
  </si>
  <si>
    <t>-591.619510204167 307.626617166065 -201.962412352569</t>
  </si>
  <si>
    <t>-613.667996474536 319.359809750897 213.768455497632</t>
  </si>
  <si>
    <t>-635.707241476097 327.734502962114 619.473766257046</t>
  </si>
  <si>
    <t>-486.593346910772 333.863391148067 679.151960662506</t>
  </si>
  <si>
    <t>-627.409173552426 150.744386397833 -199.803098648331</t>
  </si>
  <si>
    <t>-637.835226167093 158.470474169652 216.475231669905</t>
  </si>
  <si>
    <t>-646.076023478999 158.74423654203 622.750625995563</t>
  </si>
  <si>
    <t>-500.661698742519 122.421442722596 680.796566245604</t>
  </si>
  <si>
    <t>9763-20170724T151849.188180400.bin</t>
  </si>
  <si>
    <t>-609.540108441767 229.405735484713 -200.933904746068</t>
  </si>
  <si>
    <t>-624.569060565777 231.508140379236 -298.266892159284</t>
  </si>
  <si>
    <t>-635.341477928373 233.973468498815 -406.164375596518</t>
  </si>
  <si>
    <t>-642.759242643763 236.473725218002 -503.851408415341</t>
  </si>
  <si>
    <t>-647.875974861055 239.375882932523 -601.674596418086</t>
  </si>
  <si>
    <t>-652.671771000497 244.005319321262 -739.513567964794</t>
  </si>
  <si>
    <t>-630.382191497067 242.952888850586 -827.961644886922</t>
  </si>
  <si>
    <t>-652.147816623054 271.897706061971 -677.523715345477</t>
  </si>
  <si>
    <t>-688.028303631317 405.275212476591 -654.695857504374</t>
  </si>
  <si>
    <t>-633.707620471055 392.492662651341 -359.931749923567</t>
  </si>
  <si>
    <t>-437.098109757149 280.742895613578 -265.160003067133</t>
  </si>
  <si>
    <t>-648.955969139815 212.020204015876 -679.645893037484</t>
  </si>
  <si>
    <t>-689.5555761957 79.0789215478387 -662.979996947457</t>
  </si>
  <si>
    <t>-686.47110184043 22.0367190824279 -368.46902136792</t>
  </si>
  <si>
    <t>-459.956702826854 113.468171625039 -347.102586063419</t>
  </si>
  <si>
    <t>-591.616084685155 307.847902215508 -201.975692608468</t>
  </si>
  <si>
    <t>-613.673708140058 319.468381288374 213.757879559587</t>
  </si>
  <si>
    <t>-635.717463852332 327.763238914039 619.460791466927</t>
  </si>
  <si>
    <t>-486.60290388637 333.789198289777 679.14783353391</t>
  </si>
  <si>
    <t>-627.499232673767 150.951254777362 -199.826261394554</t>
  </si>
  <si>
    <t>-637.871459921209 158.633506349656 216.454129527514</t>
  </si>
  <si>
    <t>-646.073953218505 158.756904937885 622.734750293825</t>
  </si>
  <si>
    <t>-500.656259505107 122.458395263828 680.787421590118</t>
  </si>
  <si>
    <t>9763-20170724T151849.226279700.bin</t>
  </si>
  <si>
    <t>-609.576237588362 229.599526165653 -200.953378893962</t>
  </si>
  <si>
    <t>-624.601717799036 231.69871728225 -298.286958984242</t>
  </si>
  <si>
    <t>-635.379684696555 234.1457893707 -406.184474833356</t>
  </si>
  <si>
    <t>-642.805685171587 236.622930215447 -503.871266470635</t>
  </si>
  <si>
    <t>-647.933488278297 239.495252890129 -601.694805463838</t>
  </si>
  <si>
    <t>-652.747492157206 244.075241312461 -739.534743819724</t>
  </si>
  <si>
    <t>-630.489438870979 242.984611176133 -827.990316729984</t>
  </si>
  <si>
    <t>-652.194069040947 271.99100468722 -677.555655173299</t>
  </si>
  <si>
    <t>-687.951186899065 405.411203063008 -654.764917462327</t>
  </si>
  <si>
    <t>-633.030334933354 392.456962057966 -360.119611174317</t>
  </si>
  <si>
    <t>-436.530972884462 280.678158122148 -265.153925799451</t>
  </si>
  <si>
    <t>-649.045053371789 212.110488620857 -679.655247477348</t>
  </si>
  <si>
    <t>-689.711529328076 79.1967598448653 -662.952377113684</t>
  </si>
  <si>
    <t>-686.633148134458 22.1969838332855 -368.433182941541</t>
  </si>
  <si>
    <t>-460.096603169625 113.575249779876 -347.073676120027</t>
  </si>
  <si>
    <t>-591.614973319448 308.02998275116 -201.995571255886</t>
  </si>
  <si>
    <t>-613.685953379965 319.564458644667 213.739711884279</t>
  </si>
  <si>
    <t>-635.70976748416 327.74023686041 619.448453590312</t>
  </si>
  <si>
    <t>-486.599901344752 333.826514924736 679.141031212966</t>
  </si>
  <si>
    <t>-627.563498737143 151.167408300825 -199.843099034297</t>
  </si>
  <si>
    <t>-637.894039204871 158.76331674275 216.440020154348</t>
  </si>
  <si>
    <t>-646.065291540102 158.790963765489 622.721909699913</t>
  </si>
  <si>
    <t>-500.663248426964 122.43779555404 680.779629367164</t>
  </si>
  <si>
    <t>9763-20170724T151849.287462700.bin</t>
  </si>
  <si>
    <t>-609.704607667228 230.007017964967 -200.987309308982</t>
  </si>
  <si>
    <t>-624.729319469779 232.108926339807 -298.320921493034</t>
  </si>
  <si>
    <t>-635.572629672241 234.512582754973 -406.212833861333</t>
  </si>
  <si>
    <t>-643.082550824733 236.928773476078 -503.894716450553</t>
  </si>
  <si>
    <t>-648.31785573499 239.716248696772 -601.715115736292</t>
  </si>
  <si>
    <t>-653.306742631408 244.150013065066 -739.553559732058</t>
  </si>
  <si>
    <t>-631.171143335674 242.962719333727 -828.038659647866</t>
  </si>
  <si>
    <t>-652.626513932391 272.134051226305 -677.606593311964</t>
  </si>
  <si>
    <t>-688.147723960514 405.631794209102 -654.911396470249</t>
  </si>
  <si>
    <t>-631.812128850169 392.331936428329 -360.548639697329</t>
  </si>
  <si>
    <t>-435.630201650179 280.480383825075 -265.013856680609</t>
  </si>
  <si>
    <t>-649.576512869154 212.246237156625 -679.643411959001</t>
  </si>
  <si>
    <t>-690.298882053688 79.3625681301019 -662.861248611648</t>
  </si>
  <si>
    <t>-687.187857259103 22.5097118937126 -368.314037173029</t>
  </si>
  <si>
    <t>-460.575533903232 113.703865092157 -346.972354804584</t>
  </si>
  <si>
    <t>-591.735385686923 308.457747044305 -202.039254944539</t>
  </si>
  <si>
    <t>-613.734440539034 319.78952592205 213.705458103212</t>
  </si>
  <si>
    <t>-635.713900471597 327.771653046301 619.415254517237</t>
  </si>
  <si>
    <t>-486.612032401222 333.761456695371 679.137608164541</t>
  </si>
  <si>
    <t>-627.69557769333 151.579024506603 -199.880421610261</t>
  </si>
  <si>
    <t>-637.924783973603 159.058121321638 216.407201039467</t>
  </si>
  <si>
    <t>-646.059195729705 158.836140197056 622.693530714138</t>
  </si>
  <si>
    <t>-500.660069745309 122.483830559534 680.759005857459</t>
  </si>
  <si>
    <t>9763-20170724T151849.354641600.bin</t>
  </si>
  <si>
    <t>-609.924801864128 230.416806652609 -201.026273371502</t>
  </si>
  <si>
    <t>-624.967771566728 232.513493834113 -298.357226310466</t>
  </si>
  <si>
    <t>-635.945393051286 234.860462180827 -406.236769299212</t>
  </si>
  <si>
    <t>-643.620733913986 237.198977180261 -503.907676586783</t>
  </si>
  <si>
    <t>-649.063866000215 239.879402565356 -601.719666727201</t>
  </si>
  <si>
    <t>-654.388467019711 244.128322933762 -739.551519901256</t>
  </si>
  <si>
    <t>-632.435493130792 242.820031733542 -828.080311240593</t>
  </si>
  <si>
    <t>-653.491917253171 272.198730115083 -677.646354378487</t>
  </si>
  <si>
    <t>-688.746589926373 405.788518045436 -655.049466655589</t>
  </si>
  <si>
    <t>-630.976748712263 392.201763756442 -360.977972153328</t>
  </si>
  <si>
    <t>-435.140121382721 280.551945869457 -264.503439506604</t>
  </si>
  <si>
    <t>-650.577791410498 212.301459139929 -679.605374373916</t>
  </si>
  <si>
    <t>-691.366461986047 79.4441955870241 -662.763747219323</t>
  </si>
  <si>
    <t>-687.919181333579 22.5103130181287 -368.235837492636</t>
  </si>
  <si>
    <t>-461.219781105622 113.515938640583 -347.014043503899</t>
  </si>
  <si>
    <t>-591.947200901917 308.869048817329 -202.083191611245</t>
  </si>
  <si>
    <t>-613.843029687816 320.004585901044 213.672235287392</t>
  </si>
  <si>
    <t>-635.71293460138 327.786812426798 619.389513375586</t>
  </si>
  <si>
    <t>-486.619573833142 333.702866682489 679.140472258732</t>
  </si>
  <si>
    <t>-627.94305776921 151.966773535881 -199.913495678146</t>
  </si>
  <si>
    <t>-637.970486743854 159.30503026927 216.381633074973</t>
  </si>
  <si>
    <t>-646.061706469325 158.85551711899 622.664692474808</t>
  </si>
  <si>
    <t>-500.702698328876 122.369958731496 680.747084355687</t>
  </si>
  <si>
    <t>9763-20170724T151849.386301000.bin</t>
  </si>
  <si>
    <t>-610.057049277986 230.586954015333 -201.043827712492</t>
  </si>
  <si>
    <t>-625.095181244659 232.67249977938 -298.375777337793</t>
  </si>
  <si>
    <t>-636.137412358887 234.990929179701 -406.249372568921</t>
  </si>
  <si>
    <t>-643.898696970281 237.293899255995 -503.914331959229</t>
  </si>
  <si>
    <t>-649.454770899721 239.927137614349 -601.72134587348</t>
  </si>
  <si>
    <t>-654.966188991629 244.095915591687 -739.548135815921</t>
  </si>
  <si>
    <t>-633.103694369669 242.735539840133 -828.098518673492</t>
  </si>
  <si>
    <t>-653.958865310614 272.203675227998 -677.661681516204</t>
  </si>
  <si>
    <t>-689.115151171281 405.82603164416 -655.127184972611</t>
  </si>
  <si>
    <t>-630.535665740636 392.130819538076 -361.22110899715</t>
  </si>
  <si>
    <t>-434.82141120329 280.687685727705 -264.260515128222</t>
  </si>
  <si>
    <t>-651.101089808213 212.302796830925 -679.587732592749</t>
  </si>
  <si>
    <t>-691.908304861276 79.4428856567301 -662.758221835563</t>
  </si>
  <si>
    <t>-688.270581039191 22.4193289886296 -368.250050167511</t>
  </si>
  <si>
    <t>-461.597855729418 113.498336774064 -347.05904989543</t>
  </si>
  <si>
    <t>-592.086457449233 309.033118354969 -202.107805713318</t>
  </si>
  <si>
    <t>-613.90507571579 320.101357228175 213.653438846375</t>
  </si>
  <si>
    <t>-635.715966624094 327.804713175906 619.37439840497</t>
  </si>
  <si>
    <t>-486.627021338333 333.701221580053 679.138189667537</t>
  </si>
  <si>
    <t>-628.052085153336 152.132835989245 -199.922536985374</t>
  </si>
  <si>
    <t>-638.027704218663 159.41434746177 216.374763027725</t>
  </si>
  <si>
    <t>-646.061584321175 158.868495085197 622.65211508836</t>
  </si>
  <si>
    <t>-500.706817805377 122.370616468967 680.737386205692</t>
  </si>
  <si>
    <t>9763-20170724T151849.453483400.bin</t>
  </si>
  <si>
    <t>-610.411327996057 230.836600852939 -201.105780943304</t>
  </si>
  <si>
    <t>-625.455906570187 232.916959761682 -298.436767779789</t>
  </si>
  <si>
    <t>-636.613353374402 235.217904914848 -406.29888484348</t>
  </si>
  <si>
    <t>-644.521813612767 237.495841416551 -503.952592275695</t>
  </si>
  <si>
    <t>-650.267561731926 240.092444102403 -601.749640522914</t>
  </si>
  <si>
    <t>-656.090348546463 244.194254485105 -739.565748361173</t>
  </si>
  <si>
    <t>-634.396029911449 242.787319716721 -828.156768776638</t>
  </si>
  <si>
    <t>-654.918223099887 272.333273390828 -677.696323330975</t>
  </si>
  <si>
    <t>-689.741617288239 406.059148010625 -655.218504998454</t>
  </si>
  <si>
    <t>-629.403654631787 392.553765026501 -361.659403207446</t>
  </si>
  <si>
    <t>-433.867069690797 281.375044249449 -264.039094497891</t>
  </si>
  <si>
    <t>-652.114778734307 212.42905835159 -679.597668792588</t>
  </si>
  <si>
    <t>-692.929732877573 79.5600605292473 -662.902798149069</t>
  </si>
  <si>
    <t>-689.243303765876 22.1467248881686 -368.470873637365</t>
  </si>
  <si>
    <t>-462.744622174928 113.655178824834 -347.268392023593</t>
  </si>
  <si>
    <t>-592.444531410254 309.305290480865 -202.175613282483</t>
  </si>
  <si>
    <t>-614.10254923523 320.22649658747 213.597904089515</t>
  </si>
  <si>
    <t>-635.709312156863 327.816051437815 619.340556541986</t>
  </si>
  <si>
    <t>-486.634155423885 333.663454829866 679.143618169604</t>
  </si>
  <si>
    <t>-628.4157500402 152.370310140952 -199.969020067261</t>
  </si>
  <si>
    <t>-638.179952677076 159.58536625776 216.334458061968</t>
  </si>
  <si>
    <t>-646.055810394681 158.901652225414 622.625965120674</t>
  </si>
  <si>
    <t>-500.700246375661 122.424414354935 680.722221968443</t>
  </si>
  <si>
    <t>9763-20170724T151849.489580500.bin</t>
  </si>
  <si>
    <t>-610.601305578132 230.911223230697 -201.134319808986</t>
  </si>
  <si>
    <t>-625.618049623759 232.976023182248 -298.469992493241</t>
  </si>
  <si>
    <t>-636.814668765663 235.248958477877 -406.328651912633</t>
  </si>
  <si>
    <t>-644.786255102143 237.494456678271 -503.97813986045</t>
  </si>
  <si>
    <t>-650.622475031075 240.049431892114 -601.770644036519</t>
  </si>
  <si>
    <t>-656.600997716923 244.081751307198 -739.582179453991</t>
  </si>
  <si>
    <t>-634.976726936306 242.652339881254 -828.189996866774</t>
  </si>
  <si>
    <t>-655.34468025225 272.252710641197 -677.728938516088</t>
  </si>
  <si>
    <t>-690.074204626734 406.010635928598 -655.323359741691</t>
  </si>
  <si>
    <t>-628.764895051099 392.739939814142 -361.954944356033</t>
  </si>
  <si>
    <t>-433.227636071861 281.759330551472 -264.110772408588</t>
  </si>
  <si>
    <t>-652.571941126819 212.346053875403 -679.602149416454</t>
  </si>
  <si>
    <t>-693.359109809757 79.469818094296 -662.936052456639</t>
  </si>
  <si>
    <t>-689.611310514798 21.8672875466277 -368.541973488678</t>
  </si>
  <si>
    <t>-463.161636409327 113.513640044385 -347.411522187513</t>
  </si>
  <si>
    <t>-592.634313675803 309.368562252059 -202.209624394135</t>
  </si>
  <si>
    <t>-614.224732814978 320.25653382865 213.568329117222</t>
  </si>
  <si>
    <t>-635.684317826446 327.783725994384 619.314485908274</t>
  </si>
  <si>
    <t>-486.622199858638 333.714382724361 679.141783423944</t>
  </si>
  <si>
    <t>-628.581426706015 152.454568907399 -199.988074642441</t>
  </si>
  <si>
    <t>-638.284081754088 159.659889895953 216.317033771061</t>
  </si>
  <si>
    <t>-646.053334543882 158.915756954492 622.610712178918</t>
  </si>
  <si>
    <t>-500.689982158299 122.483794414191 680.715833828639</t>
  </si>
  <si>
    <t>9763-20170724T151849.523669800.bin</t>
  </si>
  <si>
    <t>-610.754356290622 230.954891720261 -201.166325686135</t>
  </si>
  <si>
    <t>-625.758729135061 233.011439896203 -298.504123014738</t>
  </si>
  <si>
    <t>-637.012197013272 235.246679345511 -406.35761540819</t>
  </si>
  <si>
    <t>-645.062473211352 237.443608518484 -504.001579705057</t>
  </si>
  <si>
    <t>-651.003878706009 239.9335741077 -601.789676676541</t>
  </si>
  <si>
    <t>-657.157614708901 243.855006200394 -739.59665904289</t>
  </si>
  <si>
    <t>-635.607559394507 242.37309365929 -828.221616674655</t>
  </si>
  <si>
    <t>-655.803370816069 272.076597424286 -677.768480186749</t>
  </si>
  <si>
    <t>-690.424212112958 405.881395156263 -655.455202856849</t>
  </si>
  <si>
    <t>-628.151627858713 392.790140159897 -362.281707837416</t>
  </si>
  <si>
    <t>-432.625719521247 282.013322895175 -264.184128765528</t>
  </si>
  <si>
    <t>-653.071609813495 212.166588478379 -679.595336890502</t>
  </si>
  <si>
    <t>-693.858073061573 79.2935440811154 -662.918101822427</t>
  </si>
  <si>
    <t>-690.022850755355 21.4179310297484 -368.578569316503</t>
  </si>
  <si>
    <t>-463.653868808018 113.277334493984 -347.508657707054</t>
  </si>
  <si>
    <t>-592.808408659944 309.40207973838 -202.241563482587</t>
  </si>
  <si>
    <t>-614.353542762975 320.264431307481 213.539403985935</t>
  </si>
  <si>
    <t>-635.672516555277 327.762279834807 619.29898844762</t>
  </si>
  <si>
    <t>-486.619298067029 333.718349706572 679.145958889041</t>
  </si>
  <si>
    <t>-628.713113973004 152.498910789484 -200.00813660979</t>
  </si>
  <si>
    <t>-638.394572919045 159.706689907974 216.29739296259</t>
  </si>
  <si>
    <t>-646.049106456228 158.920370537709 622.594705714455</t>
  </si>
  <si>
    <t>-500.701234088965 122.450121536423 680.714563405255</t>
  </si>
  <si>
    <t>9763-20170724T151849.589389200.bin</t>
  </si>
  <si>
    <t>-611.014129252324 230.943168559599 -201.195938176526</t>
  </si>
  <si>
    <t>-626.024275962409 232.993294346785 -298.53294933322</t>
  </si>
  <si>
    <t>-637.410862103481 235.159507451729 -406.373812829636</t>
  </si>
  <si>
    <t>-645.630216951962 237.263433938631 -504.00581108277</t>
  </si>
  <si>
    <t>-651.787758435129 239.626637405124 -601.783749908748</t>
  </si>
  <si>
    <t>-658.293740317966 243.33072676918 -739.580571166312</t>
  </si>
  <si>
    <t>-636.914259835164 241.729115284088 -828.244663570911</t>
  </si>
  <si>
    <t>-656.749324130338 271.651219692973 -677.802138136055</t>
  </si>
  <si>
    <t>-691.236049660561 405.516465054397 -655.729244085089</t>
  </si>
  <si>
    <t>-626.96407726392 392.599612824046 -362.979797038028</t>
  </si>
  <si>
    <t>-431.380031336518 282.24938479371 -264.518101089984</t>
  </si>
  <si>
    <t>-654.086491397565 211.735556551939 -679.53847784942</t>
  </si>
  <si>
    <t>-694.821805223972 78.8347244395111 -662.831317695113</t>
  </si>
  <si>
    <t>-690.645467143064 20.9011351654904 -368.508031806759</t>
  </si>
  <si>
    <t>-464.299843913757 112.859509526759 -347.619326387362</t>
  </si>
  <si>
    <t>-593.145833382172 309.413581125853 -202.286501496193</t>
  </si>
  <si>
    <t>-614.554339145932 320.241653108611 213.502441342854</t>
  </si>
  <si>
    <t>-635.66646951928 327.746854447241 619.282063627326</t>
  </si>
  <si>
    <t>-486.623499646604 333.721627110069 679.15269220348</t>
  </si>
  <si>
    <t>-628.899775076424 152.469319012575 -200.055201332816</t>
  </si>
  <si>
    <t>-638.570684021732 159.797031394206 216.248528480078</t>
  </si>
  <si>
    <t>-646.036220947373 158.956181464932 622.557291979291</t>
  </si>
  <si>
    <t>-500.695236142651 122.497896807859 680.701841856328</t>
  </si>
  <si>
    <t>9763-20170724T151849.659583000.bin</t>
  </si>
  <si>
    <t>-611.24496257179 230.956329590671 -201.242686374936</t>
  </si>
  <si>
    <t>-626.307723141165 232.99401073066 -298.571873847809</t>
  </si>
  <si>
    <t>-637.884245930801 235.10954068141 -406.393561442193</t>
  </si>
  <si>
    <t>-646.326983741668 237.147147024581 -504.007948982342</t>
  </si>
  <si>
    <t>-652.7585402843 239.419676032227 -601.770189682386</t>
  </si>
  <si>
    <t>-659.702409028778 242.967874170434 -739.549737156438</t>
  </si>
  <si>
    <t>-638.541429839273 241.263578755596 -828.264534060237</t>
  </si>
  <si>
    <t>-657.942259522291 271.359082658048 -677.809647821741</t>
  </si>
  <si>
    <t>-692.276951578645 405.296522477567 -655.905596477556</t>
  </si>
  <si>
    <t>-626.324188731999 392.394152654874 -363.529606083924</t>
  </si>
  <si>
    <t>-430.637126789144 282.636506294611 -264.611241103445</t>
  </si>
  <si>
    <t>-655.323814995023 211.439617092737 -679.484719270069</t>
  </si>
  <si>
    <t>-696.022904183464 78.5275442495215 -662.817159729581</t>
  </si>
  <si>
    <t>-691.568648474523 20.6537040020012 -368.485983316678</t>
  </si>
  <si>
    <t>-465.28753789071 112.812927771291 -347.784786936129</t>
  </si>
  <si>
    <t>-593.512900367657 309.470292792861 -202.327475440061</t>
  </si>
  <si>
    <t>-614.699286217609 320.208130612641 213.475213416773</t>
  </si>
  <si>
    <t>-635.640438384352 327.684125836601 619.268405455762</t>
  </si>
  <si>
    <t>-486.608552170897 333.772422971371 679.155199521391</t>
  </si>
  <si>
    <t>-629.02897419515 152.467016717307 -200.083558413631</t>
  </si>
  <si>
    <t>-638.652901064763 159.891120935966 216.219567118891</t>
  </si>
  <si>
    <t>-646.018211609024 159.003640466847 622.52023193613</t>
  </si>
  <si>
    <t>-500.686993573319 122.566760595464 680.702600799757</t>
  </si>
  <si>
    <t>9763-20170724T151849.691285000.bin</t>
  </si>
  <si>
    <t>-611.327810806866 230.982070357497 -201.257464112843</t>
  </si>
  <si>
    <t>-626.419222399802 233.012644419051 -298.582239147772</t>
  </si>
  <si>
    <t>-638.104820905354 235.10715611307 -406.392637938239</t>
  </si>
  <si>
    <t>-646.676856705088 237.117276852681 -503.996216168684</t>
  </si>
  <si>
    <t>-653.267942785195 239.352217310533 -601.748788181765</t>
  </si>
  <si>
    <t>-660.467868646325 242.834787649701 -739.5169309981</t>
  </si>
  <si>
    <t>-639.437149739689 241.09832766821 -828.262067975169</t>
  </si>
  <si>
    <t>-658.58693614448 271.255860144089 -677.794009282783</t>
  </si>
  <si>
    <t>-692.809654320856 405.233090326778 -655.939926801663</t>
  </si>
  <si>
    <t>-625.989199526441 392.163572143379 -363.768315384699</t>
  </si>
  <si>
    <t>-430.07782375733 282.985353918467 -264.652984967354</t>
  </si>
  <si>
    <t>-655.98363555599 211.33501430563 -679.444814724012</t>
  </si>
  <si>
    <t>-696.659240510572 78.4127462430959 -662.801163494422</t>
  </si>
  <si>
    <t>-692.070595929796 20.3986694622135 -368.499849869837</t>
  </si>
  <si>
    <t>-465.854365897684 112.735069872553 -347.878418891733</t>
  </si>
  <si>
    <t>-593.672482721993 309.510819170491 -202.348790981063</t>
  </si>
  <si>
    <t>-614.734152798633 320.201655179545 213.461347721555</t>
  </si>
  <si>
    <t>-635.632502958269 327.661983427051 619.26123857564</t>
  </si>
  <si>
    <t>-486.605313969421 333.786883640954 679.155950392651</t>
  </si>
  <si>
    <t>-629.025800667412 152.480457782259 -200.096337727652</t>
  </si>
  <si>
    <t>-638.667711640558 159.931274401407 216.205847746706</t>
  </si>
  <si>
    <t>-646.011011007368 159.020557541649 622.505883056348</t>
  </si>
  <si>
    <t>-500.682729871585 122.597552993081 680.704292636568</t>
  </si>
  <si>
    <t>9763-20170724T151849.755457200.bin</t>
  </si>
  <si>
    <t>-611.492367618688 230.973835266178 -201.2927491944</t>
  </si>
  <si>
    <t>-626.6793168062 232.987985199035 -298.603094108377</t>
  </si>
  <si>
    <t>-638.620878272391 235.052657337513 -406.385859838889</t>
  </si>
  <si>
    <t>-647.484459826626 237.025193386908 -503.964404560796</t>
  </si>
  <si>
    <t>-654.426741054031 239.208415925891 -601.693667903836</t>
  </si>
  <si>
    <t>-662.183448066173 242.599991358953 -739.433780600192</t>
  </si>
  <si>
    <t>-641.451274396549 240.840246191228 -828.248678970067</t>
  </si>
  <si>
    <t>-660.061195451461 271.061371453183 -677.737380567378</t>
  </si>
  <si>
    <t>-694.217705688452 405.069523577085 -655.977147029635</t>
  </si>
  <si>
    <t>-625.64275404757 391.881761595307 -364.217669943978</t>
  </si>
  <si>
    <t>-429.177155279227 283.697081922464 -265.110038658745</t>
  </si>
  <si>
    <t>-657.448355145612 211.140120788223 -679.360041257235</t>
  </si>
  <si>
    <t>-698.011762291215 78.1794235542325 -662.746007848963</t>
  </si>
  <si>
    <t>-693.03356820465 19.821276471303 -368.518938889318</t>
  </si>
  <si>
    <t>-466.921350537821 112.439458353011 -348.021100810229</t>
  </si>
  <si>
    <t>-593.98960415659 309.509850533629 -202.388086053688</t>
  </si>
  <si>
    <t>-614.828474848201 320.189565521364 213.43362978098</t>
  </si>
  <si>
    <t>-635.60790997986 327.60826535511 619.250595036159</t>
  </si>
  <si>
    <t>-486.590814338381 333.83865752502 679.159580613931</t>
  </si>
  <si>
    <t>-629.057192130745 152.446879270659 -200.114092273174</t>
  </si>
  <si>
    <t>-638.808492492923 159.964613632591 216.184325596335</t>
  </si>
  <si>
    <t>-646.02261972923 159.04797058284 622.478266174099</t>
  </si>
  <si>
    <t>-500.741688653081 122.466119260683 680.695268103334</t>
  </si>
  <si>
    <t>9763-20170724T151849.786568600.bin</t>
  </si>
  <si>
    <t>-611.572090679316 230.948589710672 -201.308346343594</t>
  </si>
  <si>
    <t>-626.822478032529 232.953442971914 -298.608977839619</t>
  </si>
  <si>
    <t>-638.903365238476 235.003379056393 -406.376618770024</t>
  </si>
  <si>
    <t>-647.920612002772 236.958389747939 -503.941302259516</t>
  </si>
  <si>
    <t>-655.044113030033 239.118348336565 -601.658167257119</t>
  </si>
  <si>
    <t>-663.084769815078 242.469632694374 -739.382853747769</t>
  </si>
  <si>
    <t>-642.508452022372 240.71277129265 -828.234040301321</t>
  </si>
  <si>
    <t>-660.852013890122 270.948296655205 -677.698434324808</t>
  </si>
  <si>
    <t>-695.039363455928 404.963120402501 -655.998254451838</t>
  </si>
  <si>
    <t>-625.711890845145 391.719331451814 -364.419241187333</t>
  </si>
  <si>
    <t>-428.828718180587 284.244176484188 -265.368080445059</t>
  </si>
  <si>
    <t>-658.209115667821 211.028291637965 -679.310690692829</t>
  </si>
  <si>
    <t>-698.679239647381 78.0405952805716 -662.709398757603</t>
  </si>
  <si>
    <t>-693.456414168924 19.5130742780243 -368.520220671636</t>
  </si>
  <si>
    <t>-467.383983290514 112.247419755126 -348.109477145573</t>
  </si>
  <si>
    <t>-594.144533278995 309.477259826513 -202.412299943702</t>
  </si>
  <si>
    <t>-614.885218291191 320.164482529765 213.414110078897</t>
  </si>
  <si>
    <t>-635.592941863367 327.580839333503 619.239615420971</t>
  </si>
  <si>
    <t>-486.581586366212 333.847350650582 679.159186264767</t>
  </si>
  <si>
    <t>-629.043118129518 152.421737464664 -200.128326572889</t>
  </si>
  <si>
    <t>-638.851964554966 159.980105292877 216.168086162464</t>
  </si>
  <si>
    <t>-646.021912437412 159.089903835659 622.463686213017</t>
  </si>
  <si>
    <t>-500.726688384517 122.564451995114 680.680438411144</t>
  </si>
  <si>
    <t>9763-20170724T151849.823665700.bin</t>
  </si>
  <si>
    <t>-611.676365680571 230.912663711471 -201.308040933711</t>
  </si>
  <si>
    <t>-626.985147855664 232.909071353943 -298.59964473943</t>
  </si>
  <si>
    <t>-639.20117897456 234.941196108427 -406.352354100008</t>
  </si>
  <si>
    <t>-648.368713342273 236.874498993168 -503.903558819705</t>
  </si>
  <si>
    <t>-655.67046083945 239.005238449615 -601.607861807105</t>
  </si>
  <si>
    <t>-663.991169973658 242.306767405284 -739.317149413757</t>
  </si>
  <si>
    <t>-643.568979620803 240.55907652962 -828.204104933587</t>
  </si>
  <si>
    <t>-661.660321057293 270.806410941119 -677.645955528811</t>
  </si>
  <si>
    <t>-695.911874124942 404.814893703893 -655.993960428745</t>
  </si>
  <si>
    <t>-625.873681829569 391.63117108108 -364.582000518114</t>
  </si>
  <si>
    <t>-428.561613959441 284.969432915595 -265.505142971464</t>
  </si>
  <si>
    <t>-658.966040455508 210.888293593574 -679.245269486465</t>
  </si>
  <si>
    <t>-699.288836060093 77.8553174862502 -662.636046437645</t>
  </si>
  <si>
    <t>-693.861509651858 19.249731887284 -368.466159225275</t>
  </si>
  <si>
    <t>-467.814447839716 112.064276336613 -348.139936806537</t>
  </si>
  <si>
    <t>-594.350558008396 309.467379578058 -202.429357052756</t>
  </si>
  <si>
    <t>-614.954672897004 320.143103924694 213.4041687816</t>
  </si>
  <si>
    <t>-635.583080082959 327.558943391491 619.235093743225</t>
  </si>
  <si>
    <t>-486.575349387947 333.836721703342 679.162543878354</t>
  </si>
  <si>
    <t>-629.065043964306 152.385090771264 -200.136684658291</t>
  </si>
  <si>
    <t>-638.888436813024 159.982959260357 216.158630615794</t>
  </si>
  <si>
    <t>-646.02787438311 159.123202447766 622.44951953696</t>
  </si>
  <si>
    <t>-500.720610132863 122.636905502271 680.660750549391</t>
  </si>
  <si>
    <t>9763-20170724T151849.978056800.bin</t>
  </si>
  <si>
    <t>-611.767173893612 230.850674241087 -201.310868711252</t>
  </si>
  <si>
    <t>-627.115005394989 232.838950894608 -298.596511019634</t>
  </si>
  <si>
    <t>-639.454928497583 234.853537220282 -406.335360639174</t>
  </si>
  <si>
    <t>-648.766693003857 236.764837027456 -503.87316886254</t>
  </si>
  <si>
    <t>-656.244646499664 238.866006411141 -601.564972571628</t>
  </si>
  <si>
    <t>-664.846884695527 242.116319197277 -739.258163127937</t>
  </si>
  <si>
    <t>-644.584389966056 240.383300276844 -828.182049161524</t>
  </si>
  <si>
    <t>-662.42577900089 270.637284760931 -677.600418048962</t>
  </si>
  <si>
    <t>-696.775955655835 404.620695558383 -655.966846067595</t>
  </si>
  <si>
    <t>-626.111419521125 391.492697236914 -364.703734747535</t>
  </si>
  <si>
    <t>-428.459437862081 285.394954731812 -265.698829668512</t>
  </si>
  <si>
    <t>-659.66312195718 210.721850195916 -679.18728064021</t>
  </si>
  <si>
    <t>-699.817031860043 77.6386894372702 -662.569416012008</t>
  </si>
  <si>
    <t>-694.143071650993 18.9811660268792 -368.41457629236</t>
  </si>
  <si>
    <t>-468.155856384559 111.956184753972 -348.15530277581</t>
  </si>
  <si>
    <t>-594.504467384889 309.394684638344 -202.43839343742</t>
  </si>
  <si>
    <t>-615.003518304483 320.098291894844 213.399608106867</t>
  </si>
  <si>
    <t>-635.566141121036 327.521447064405 619.229995433042</t>
  </si>
  <si>
    <t>-486.562050327451 333.845320604865 679.161579077813</t>
  </si>
  <si>
    <t>-629.038206336241 152.322534649052 -200.14012727684</t>
  </si>
  <si>
    <t>-638.912966345841 159.961220313545 216.153237379788</t>
  </si>
  <si>
    <t>-646.037224889507 159.155679799476 622.438179299886</t>
  </si>
  <si>
    <t>-500.737961129199 122.632621459595 680.646351046122</t>
  </si>
  <si>
    <t>9763-20170724T151849.991094100.bin</t>
  </si>
  <si>
    <t>-612.120717256922 230.455376381001 -201.386670954913</t>
  </si>
  <si>
    <t>-627.696957221604 232.374133946315 -298.637404581889</t>
  </si>
  <si>
    <t>-640.522744477123 234.281823112717 -406.321479134535</t>
  </si>
  <si>
    <t>-650.366743306973 236.077162855607 -503.809268539402</t>
  </si>
  <si>
    <t>-658.469180472974 238.038535921554 -601.454090258564</t>
  </si>
  <si>
    <t>-668.047142775159 241.06231268852 -739.088107367014</t>
  </si>
  <si>
    <t>-648.429789402265 239.396319131405 -828.157619719293</t>
  </si>
  <si>
    <t>-665.35444014139 269.67629134035 -677.48464225618</t>
  </si>
  <si>
    <t>-700.358780238211 403.482560842735 -655.805682780442</t>
  </si>
  <si>
    <t>-629.890881943786 390.987808581742 -364.467098742741</t>
  </si>
  <si>
    <t>-430.220674118432 287.813454616011 -266.42709413736</t>
  </si>
  <si>
    <t>-662.272376726373 209.775088391566 -679.01508039843</t>
  </si>
  <si>
    <t>-701.733644693539 76.496641776457 -662.233745842633</t>
  </si>
  <si>
    <t>-695.079910851904 17.9508443196353 -368.077137891559</t>
  </si>
  <si>
    <t>-469.47508941926 111.973471309991 -348.399196853658</t>
  </si>
  <si>
    <t>-595.370254225739 309.040584879062 -202.529252734019</t>
  </si>
  <si>
    <t>-615.446936386394 319.85721470307 213.326449787916</t>
  </si>
  <si>
    <t>-635.486540072072 327.454841496337 619.186443101798</t>
  </si>
  <si>
    <t>-486.506563618861 333.759197193174 679.179904735522</t>
  </si>
  <si>
    <t>-628.927556177235 151.874940453117 -200.155670420377</t>
  </si>
  <si>
    <t>-639.083525647004 159.830821737261 216.124962481446</t>
  </si>
  <si>
    <t>-646.05335672566 159.279549926876 622.403509035147</t>
  </si>
  <si>
    <t>-500.767754273698 122.750204716805 680.641839367494</t>
  </si>
  <si>
    <t>9763-20170724T151850.058272600.bin</t>
  </si>
  <si>
    <t>-612.359526105764 230.208211327998 -201.405403631789</t>
  </si>
  <si>
    <t>-627.965807580917 232.051925474729 -298.652705743337</t>
  </si>
  <si>
    <t>-640.888461636781 233.858651149574 -406.327082081859</t>
  </si>
  <si>
    <t>-650.84508426366 235.553616030645 -503.805186869051</t>
  </si>
  <si>
    <t>-659.084830789124 237.404577572775 -601.440682552654</t>
  </si>
  <si>
    <t>-668.881707841329 240.261855114064 -739.062741261492</t>
  </si>
  <si>
    <t>-649.514003534633 238.621772324772 -828.187452636</t>
  </si>
  <si>
    <t>-666.215272661442 268.943458146392 -677.489699182639</t>
  </si>
  <si>
    <t>-702.011893012143 402.547659357921 -655.850453784631</t>
  </si>
  <si>
    <t>-633.110503782573 391.525958245622 -364.078043068776</t>
  </si>
  <si>
    <t>-432.37247460549 290.729282291427 -265.745653245108</t>
  </si>
  <si>
    <t>-662.887138338957 209.054223410643 -678.969892141808</t>
  </si>
  <si>
    <t>-701.739385682984 75.6217695646942 -662.046632207334</t>
  </si>
  <si>
    <t>-694.847946601539 17.6907988689886 -367.773808660421</t>
  </si>
  <si>
    <t>-469.474768823055 112.320496255421 -348.353064722447</t>
  </si>
  <si>
    <t>-595.819547602418 308.795987452505 -202.592314780908</t>
  </si>
  <si>
    <t>-615.726732300634 319.701133636204 213.269232852134</t>
  </si>
  <si>
    <t>-635.399082771614 327.35192871446 619.142105145828</t>
  </si>
  <si>
    <t>-486.451800981936 333.879944859729 679.192837062182</t>
  </si>
  <si>
    <t>-628.874857146938 151.620348287874 -200.172311858092</t>
  </si>
  <si>
    <t>-639.186333843799 159.673652325356 216.102671139768</t>
  </si>
  <si>
    <t>-646.081094262633 159.301409008273 622.383662552654</t>
  </si>
  <si>
    <t>-500.799103834953 122.783076446502 680.637882713993</t>
  </si>
  <si>
    <t>9763-20170724T151850.086358300.bin</t>
  </si>
  <si>
    <t>-612.431232822981 230.074960879042 -201.423653681713</t>
  </si>
  <si>
    <t>-628.04914331894 231.8720022432 -298.669959876091</t>
  </si>
  <si>
    <t>-640.984483463081 233.617854919048 -406.343628698654</t>
  </si>
  <si>
    <t>-650.952204963573 235.254506536735 -503.821632644529</t>
  </si>
  <si>
    <t>-659.202520249144 237.044077431651 -601.457459609203</t>
  </si>
  <si>
    <t>-669.013581522222 239.811945912881 -739.080383267438</t>
  </si>
  <si>
    <t>-649.704739221401 238.191198516057 -828.218171616233</t>
  </si>
  <si>
    <t>-666.422322634711 268.528930162554 -677.520484177566</t>
  </si>
  <si>
    <t>-702.78691442171 401.985184845274 -655.971897951252</t>
  </si>
  <si>
    <t>-634.583097613423 391.896009495056 -364.002020939248</t>
  </si>
  <si>
    <t>-433.420916604071 292.231371931814 -265.382687181563</t>
  </si>
  <si>
    <t>-662.931257114105 208.648207279596 -678.973589236793</t>
  </si>
  <si>
    <t>-701.43062704908 75.1332870096687 -661.9500725774</t>
  </si>
  <si>
    <t>-694.346994550605 17.2002646749718 -367.682204123549</t>
  </si>
  <si>
    <t>-469.169399136444 112.317957066017 -348.37711303639</t>
  </si>
  <si>
    <t>-596.061216538 308.666168128322 -202.626702299623</t>
  </si>
  <si>
    <t>-615.851478247819 319.600397906174 213.239579890133</t>
  </si>
  <si>
    <t>-635.340998614006 327.269236786264 619.10857841462</t>
  </si>
  <si>
    <t>-486.416310716704 333.959380894554 679.197461102507</t>
  </si>
  <si>
    <t>-628.784338195813 151.504577870833 -200.169960617834</t>
  </si>
  <si>
    <t>-639.193398373227 159.584890696206 216.102030330125</t>
  </si>
  <si>
    <t>-646.089567433591 159.333030864337 622.369494740864</t>
  </si>
  <si>
    <t>-500.805634145414 122.817619285129 680.620689176334</t>
  </si>
  <si>
    <t>9763-20170724T151850.155540700.bin</t>
  </si>
  <si>
    <t>-612.591003394518 229.892109560954 -201.449711630416</t>
  </si>
  <si>
    <t>-628.28789172595 231.605862544614 -298.68487147013</t>
  </si>
  <si>
    <t>-641.236167298133 233.232619742937 -406.35890743881</t>
  </si>
  <si>
    <t>-651.184768459132 234.754374728232 -503.84076149328</t>
  </si>
  <si>
    <t>-659.384770313584 236.424014700357 -601.482749625093</t>
  </si>
  <si>
    <t>-669.091829778065 239.020006341369 -739.116474319251</t>
  </si>
  <si>
    <t>-649.832853461149 237.462809819445 -828.266167578756</t>
  </si>
  <si>
    <t>-666.740782614937 267.801492064363 -677.57712483924</t>
  </si>
  <si>
    <t>-704.239525404465 400.967794609124 -656.151051099881</t>
  </si>
  <si>
    <t>-637.135707501182 392.439542876924 -363.876611902866</t>
  </si>
  <si>
    <t>-434.609500559808 297.199249586103 -263.689644438794</t>
  </si>
  <si>
    <t>-662.861292799551 207.943458390007 -678.979722466544</t>
  </si>
  <si>
    <t>-700.497363893111 74.2042155672648 -661.76316857469</t>
  </si>
  <si>
    <t>-692.931455866804 16.4805001736154 -367.466067761584</t>
  </si>
  <si>
    <t>-468.222222634428 112.744410940633 -348.38677622959</t>
  </si>
  <si>
    <t>-596.65658820068 308.477001846902 -202.699086589694</t>
  </si>
  <si>
    <t>-616.0713252152 319.484385037317 213.18301656182</t>
  </si>
  <si>
    <t>-635.229543670125 327.14153038466 619.064320277682</t>
  </si>
  <si>
    <t>-486.345746413358 334.181876761186 679.214615706246</t>
  </si>
  <si>
    <t>-628.562064603231 151.326204478563 -200.19359390187</t>
  </si>
  <si>
    <t>-639.14974783782 159.447565144976 216.073067839811</t>
  </si>
  <si>
    <t>-646.138652463493 159.366870139889 622.330163291841</t>
  </si>
  <si>
    <t>-500.814559947935 122.957802962879 680.547763795347</t>
  </si>
  <si>
    <t>9763-20170724T151850.189257000.bin</t>
  </si>
  <si>
    <t>-612.706807737716 229.891350792152 -201.478268985873</t>
  </si>
  <si>
    <t>-628.453186098804 231.556175155774 -298.706228725188</t>
  </si>
  <si>
    <t>-641.405742508785 233.134468992562 -406.380520368293</t>
  </si>
  <si>
    <t>-651.338132256247 234.617082403474 -503.864551161896</t>
  </si>
  <si>
    <t>-659.502097129229 236.253685592262 -601.510168724532</t>
  </si>
  <si>
    <t>-669.137836170683 238.81041856304 -739.149581299694</t>
  </si>
  <si>
    <t>-649.913444959262 237.304722924726 -828.307753820038</t>
  </si>
  <si>
    <t>-666.919269350868 267.602543014861 -677.610383045869</t>
  </si>
  <si>
    <t>-704.941021102455 400.614970270559 -656.176206294043</t>
  </si>
  <si>
    <t>-638.47789358942 392.64839419728 -363.739509811947</t>
  </si>
  <si>
    <t>-434.982920062333 300.550736494142 -262.582175407165</t>
  </si>
  <si>
    <t>-662.837887246374 207.757833753577 -679.007775909066</t>
  </si>
  <si>
    <t>-700.06630256234 73.9082854319117 -661.723844691187</t>
  </si>
  <si>
    <t>-692.279173921932 16.4389798684731 -367.38277071042</t>
  </si>
  <si>
    <t>-467.805993434677 113.274189182905 -348.417185712734</t>
  </si>
  <si>
    <t>-596.985000287962 308.449667316646 -202.739970384232</t>
  </si>
  <si>
    <t>-616.17849972161 319.484543031167 213.15166110981</t>
  </si>
  <si>
    <t>-635.190878856441 327.098999022194 619.048444692522</t>
  </si>
  <si>
    <t>-486.319676464499 334.26181465203 679.215345232539</t>
  </si>
  <si>
    <t>-628.459831511197 151.338496404634 -200.208462556812</t>
  </si>
  <si>
    <t>-639.079957609385 159.419811002982 216.058172261504</t>
  </si>
  <si>
    <t>-646.15754078346 159.424484267882 622.305423483514</t>
  </si>
  <si>
    <t>-500.765377672516 123.237353355479 680.491419333663</t>
  </si>
  <si>
    <t>9763-20170724T151850.254430200.bin</t>
  </si>
  <si>
    <t>-612.993960554849 229.924408688981 -201.546077391661</t>
  </si>
  <si>
    <t>-628.799465273223 231.462294502324 -298.766550817472</t>
  </si>
  <si>
    <t>-641.742369014534 232.939743421587 -406.443299695317</t>
  </si>
  <si>
    <t>-651.63738645856 234.350392100246 -503.932377704118</t>
  </si>
  <si>
    <t>-659.736369054565 235.936412621444 -601.584284863902</t>
  </si>
  <si>
    <t>-669.252565655397 238.446771925149 -739.232851522651</t>
  </si>
  <si>
    <t>-650.118051035817 237.091956207488 -828.412704184307</t>
  </si>
  <si>
    <t>-667.281361870311 267.245443542781 -677.688224151065</t>
  </si>
  <si>
    <t>-706.311711096219 399.958698501267 -656.205636352457</t>
  </si>
  <si>
    <t>-640.803207473158 393.023358337999 -363.527391675482</t>
  </si>
  <si>
    <t>-436.604519377034 306.552821525197 -258.881732931013</t>
  </si>
  <si>
    <t>-662.810933441298 207.428643162777 -679.088163183144</t>
  </si>
  <si>
    <t>-699.269915901042 73.3826153206937 -661.700352582847</t>
  </si>
  <si>
    <t>-691.076577775323 16.4647500214937 -367.263287108649</t>
  </si>
  <si>
    <t>-466.984074648115 114.248353596237 -348.664566042877</t>
  </si>
  <si>
    <t>-597.717629699818 308.464564836409 -202.814311822698</t>
  </si>
  <si>
    <t>-616.412362778029 319.589191287473 213.097653764266</t>
  </si>
  <si>
    <t>-635.163373660895 327.111979025298 619.03921731066</t>
  </si>
  <si>
    <t>-486.29273403283 334.342585922898 679.199484607624</t>
  </si>
  <si>
    <t>-628.315932490246 151.364994050329 -200.21444306412</t>
  </si>
  <si>
    <t>-639.01922179794 159.361276424451 216.051705900147</t>
  </si>
  <si>
    <t>-646.226508478796 159.490597455724 622.278469021242</t>
  </si>
  <si>
    <t>-500.784155189956 123.378218241427 680.385456564424</t>
  </si>
  <si>
    <t>9763-20170724T151850.286521900.bin</t>
  </si>
  <si>
    <t>-613.109876371199 229.935548119113 -201.56697953792</t>
  </si>
  <si>
    <t>-628.961571603171 231.415500399734 -298.780759232613</t>
  </si>
  <si>
    <t>-641.903939775097 232.845503558407 -406.458323467448</t>
  </si>
  <si>
    <t>-651.778361100437 234.221951660607 -503.949852048505</t>
  </si>
  <si>
    <t>-659.837065057267 235.783994051484 -601.605513632529</t>
  </si>
  <si>
    <t>-669.276323456157 238.272222860441 -739.259771702152</t>
  </si>
  <si>
    <t>-650.189608220185 236.99833666992 -828.45104828862</t>
  </si>
  <si>
    <t>-667.418578480575 267.074745495189 -677.713350890092</t>
  </si>
  <si>
    <t>-706.869551703324 399.663598201381 -656.254325744894</t>
  </si>
  <si>
    <t>-642.162577118463 393.441078007794 -363.38183688279</t>
  </si>
  <si>
    <t>-438.040935563786 309.703248879516 -256.389502007365</t>
  </si>
  <si>
    <t>-662.78922660291 207.269953801839 -679.111927571494</t>
  </si>
  <si>
    <t>-698.945194925148 73.1521279538176 -661.663553390167</t>
  </si>
  <si>
    <t>-690.515093984631 16.3756584321663 -367.205712590061</t>
  </si>
  <si>
    <t>-466.587267565654 114.580529804826 -348.844520858272</t>
  </si>
  <si>
    <t>-598.044895033463 308.464706089782 -202.845643214786</t>
  </si>
  <si>
    <t>-616.484710576882 319.626948389834 213.076687072394</t>
  </si>
  <si>
    <t>-635.148537567121 327.105679508586 619.033667622941</t>
  </si>
  <si>
    <t>-486.276091800748 334.36954296423 679.185415984258</t>
  </si>
  <si>
    <t>-628.234293949413 151.373965820125 -200.22209653122</t>
  </si>
  <si>
    <t>-638.994585119636 159.331160666748 216.043332997397</t>
  </si>
  <si>
    <t>-646.269955948212 159.530650434213 622.271487624349</t>
  </si>
  <si>
    <t>-500.775399327294 123.523822511801 680.313189915099</t>
  </si>
  <si>
    <t>9763-20170724T151850.352696900.bin</t>
  </si>
  <si>
    <t>-613.27400264179 229.936468456101 -201.592117769346</t>
  </si>
  <si>
    <t>-629.215404174459 231.338878636633 -298.792439429888</t>
  </si>
  <si>
    <t>-642.15376508931 232.704967523287 -406.471332475927</t>
  </si>
  <si>
    <t>-651.983888663377 234.037504215652 -503.967979839863</t>
  </si>
  <si>
    <t>-659.958415686101 235.572168484907 -601.630801660604</t>
  </si>
  <si>
    <t>-669.237930213624 238.042143062318 -739.296427190046</t>
  </si>
  <si>
    <t>-650.255474648012 236.925607123505 -828.511971640285</t>
  </si>
  <si>
    <t>-667.609699307987 266.839839159988 -677.741135674188</t>
  </si>
  <si>
    <t>-707.93681774171 399.189868736211 -656.335835339776</t>
  </si>
  <si>
    <t>-645.324746650963 394.67312884354 -362.977028943916</t>
  </si>
  <si>
    <t>-441.045445963624 317.577116053288 -251.392227595474</t>
  </si>
  <si>
    <t>-662.662551889092 207.060742924161 -679.147290042814</t>
  </si>
  <si>
    <t>-698.287441990554 72.8181513249642 -661.555347374599</t>
  </si>
  <si>
    <t>-689.523386280632 16.258475912852 -367.065595740661</t>
  </si>
  <si>
    <t>-465.85218653742 115.109510768318 -349.047087118685</t>
  </si>
  <si>
    <t>-598.519508368661 308.457194769852 -202.898152397809</t>
  </si>
  <si>
    <t>-616.570077052861 319.647141852578 213.040506684863</t>
  </si>
  <si>
    <t>-635.120533966166 327.117778541533 619.022718523113</t>
  </si>
  <si>
    <t>-486.241801416777 334.422438266195 679.15387888626</t>
  </si>
  <si>
    <t>-628.097944482023 151.405274401802 -200.230496488313</t>
  </si>
  <si>
    <t>-638.896845059155 159.326444001811 216.034656890648</t>
  </si>
  <si>
    <t>-646.361382369155 159.62267516908 622.261363095786</t>
  </si>
  <si>
    <t>-500.73366318526 123.925990134991 680.16052724219</t>
  </si>
  <si>
    <t>9763-20170724T151850.390316600.bin</t>
  </si>
  <si>
    <t>-613.328933772662 229.983199066563 -201.603007437454</t>
  </si>
  <si>
    <t>-629.318697221838 231.347891690333 -298.795953378816</t>
  </si>
  <si>
    <t>-642.261306242547 232.687209352606 -406.474594256081</t>
  </si>
  <si>
    <t>-652.076110101625 234.003935719451 -503.973101500131</t>
  </si>
  <si>
    <t>-660.016606954535 235.532939101307 -601.63880694198</t>
  </si>
  <si>
    <t>-669.229004822187 238.007161932368 -739.308714120486</t>
  </si>
  <si>
    <t>-650.289918943828 236.963649952343 -828.534422476154</t>
  </si>
  <si>
    <t>-667.718436743416 266.795466504926 -677.746271739343</t>
  </si>
  <si>
    <t>-708.586318105863 398.968705079155 -656.310306898952</t>
  </si>
  <si>
    <t>-646.621929634568 395.25751536829 -362.802772001424</t>
  </si>
  <si>
    <t>-441.973086909248 321.389421591341 -249.721512196681</t>
  </si>
  <si>
    <t>-662.595295282012 207.031412090075 -679.16309713943</t>
  </si>
  <si>
    <t>-697.90734598772 72.7149079057494 -661.508561145498</t>
  </si>
  <si>
    <t>-689.019995331093 16.3875140520138 -366.978083066833</t>
  </si>
  <si>
    <t>-465.40244000579 115.38997292682 -349.126341134843</t>
  </si>
  <si>
    <t>-598.726455825238 308.517832228314 -202.919770014502</t>
  </si>
  <si>
    <t>-616.590799813274 319.704420053733 213.027003480544</t>
  </si>
  <si>
    <t>-635.113797466453 327.151888237555 619.021100624981</t>
  </si>
  <si>
    <t>-486.229638183112 334.417074645135 679.143695773</t>
  </si>
  <si>
    <t>-627.979399870613 151.450985488255 -200.22396415745</t>
  </si>
  <si>
    <t>-638.820410706445 159.354553671878 216.04037181693</t>
  </si>
  <si>
    <t>-646.406936045747 159.675243934098 622.262977345768</t>
  </si>
  <si>
    <t>-500.711404242054 124.137332911583 680.089175469131</t>
  </si>
  <si>
    <t>9763-20170724T151850.427419000.bin</t>
  </si>
  <si>
    <t>-613.357435347908 230.017783596836 -201.616112462195</t>
  </si>
  <si>
    <t>-629.410206673425 231.345976963784 -298.799184670507</t>
  </si>
  <si>
    <t>-642.376302885599 232.663124200212 -406.475241806503</t>
  </si>
  <si>
    <t>-652.194484633495 233.969532801473 -503.973501320487</t>
  </si>
  <si>
    <t>-660.12108875967 235.499219687908 -601.640441981448</t>
  </si>
  <si>
    <t>-669.29625017223 237.987324023429 -739.31260007792</t>
  </si>
  <si>
    <t>-650.394211132811 237.014686215985 -828.54693025776</t>
  </si>
  <si>
    <t>-667.891862051812 266.761488776103 -677.74084853185</t>
  </si>
  <si>
    <t>-709.24627987492 398.754779939629 -656.182934894659</t>
  </si>
  <si>
    <t>-647.406558085972 395.567441712758 -362.643023697463</t>
  </si>
  <si>
    <t>-441.868544471982 324.76999109947 -249.210898456482</t>
  </si>
  <si>
    <t>-662.589275113024 207.013445196969 -679.174109554184</t>
  </si>
  <si>
    <t>-697.539633109204 72.6095240879688 -661.459212887791</t>
  </si>
  <si>
    <t>-688.459197070099 16.6387934866302 -366.866603591747</t>
  </si>
  <si>
    <t>-464.8582946799 115.704443588015 -349.157430365372</t>
  </si>
  <si>
    <t>-598.970606397043 308.565948522055 -202.934955837117</t>
  </si>
  <si>
    <t>-616.591344498313 319.765191676525 213.021873509054</t>
  </si>
  <si>
    <t>-635.096385029742 327.166202317694 619.015270779304</t>
  </si>
  <si>
    <t>-486.209293432104 334.420668833843 679.131860739906</t>
  </si>
  <si>
    <t>-627.791092157676 151.497937466316 -200.224237246298</t>
  </si>
  <si>
    <t>-638.747070597227 159.368194419138 216.037720493336</t>
  </si>
  <si>
    <t>-646.448165371726 159.709955062038 622.263937168875</t>
  </si>
  <si>
    <t>-500.699860407117 124.301011975318 680.036203594009</t>
  </si>
  <si>
    <t>9763-20170724T151850.488082900.bin</t>
  </si>
  <si>
    <t>-613.331054750941 230.217016860351 -201.646884036081</t>
  </si>
  <si>
    <t>-629.584548702124 231.514385719076 -298.796959594823</t>
  </si>
  <si>
    <t>-642.657812791955 232.830182575207 -406.460197648048</t>
  </si>
  <si>
    <t>-652.528048926679 234.153721324065 -503.952780096873</t>
  </si>
  <si>
    <t>-660.462928073538 235.722152999669 -601.618544736487</t>
  </si>
  <si>
    <t>-669.604635872968 238.290372413396 -739.291506128875</t>
  </si>
  <si>
    <t>-650.777962386391 237.448427840952 -828.543009997288</t>
  </si>
  <si>
    <t>-668.390716623402 267.012364856943 -677.691421233709</t>
  </si>
  <si>
    <t>-710.591412932471 398.702764223227 -655.889078664031</t>
  </si>
  <si>
    <t>-649.202860528784 396.591794921735 -362.244828740736</t>
  </si>
  <si>
    <t>-440.912267702533 328.489176598372 -252.235443009734</t>
  </si>
  <si>
    <t>-662.736761580873 207.297914892484 -679.180787790596</t>
  </si>
  <si>
    <t>-697.104815447335 72.7661719968867 -661.354705463857</t>
  </si>
  <si>
    <t>-687.308661306989 16.9740490994789 -366.751145557682</t>
  </si>
  <si>
    <t>-463.786225256115 116.308788804674 -349.565802606184</t>
  </si>
  <si>
    <t>-599.407718051206 308.847630165125 -202.987954575215</t>
  </si>
  <si>
    <t>-616.53831836104 319.842647008965 212.994793187521</t>
  </si>
  <si>
    <t>-635.048453827597 327.231072563575 618.985705187728</t>
  </si>
  <si>
    <t>-486.17267516406 334.503376226718 679.12817077544</t>
  </si>
  <si>
    <t>-627.325326282472 151.62784051861 -200.242583849949</t>
  </si>
  <si>
    <t>-638.480047172659 159.423069719202 216.015534831743</t>
  </si>
  <si>
    <t>-646.515692464173 159.807618061328 622.243630491216</t>
  </si>
  <si>
    <t>-500.671479727609 124.649293541679 679.926927665273</t>
  </si>
  <si>
    <t>9763-20170724T151850.555259700.bin</t>
  </si>
  <si>
    <t>-613.07782392611 230.463801334424 -201.669576696261</t>
  </si>
  <si>
    <t>-629.533198216493 231.743574219789 -298.785960640499</t>
  </si>
  <si>
    <t>-642.720099103136 233.025572305055 -406.435666886991</t>
  </si>
  <si>
    <t>-652.648643674265 234.318612440705 -503.922779370616</t>
  </si>
  <si>
    <t>-660.597454502303 235.860210636713 -601.587768681811</t>
  </si>
  <si>
    <t>-669.712180069889 238.397846924351 -739.263125559543</t>
  </si>
  <si>
    <t>-650.953958611272 237.640993199811 -828.529831806929</t>
  </si>
  <si>
    <t>-668.698778019898 267.114798480389 -677.657010667712</t>
  </si>
  <si>
    <t>-712.036640564581 398.429456320899 -655.910224902839</t>
  </si>
  <si>
    <t>-650.505981207027 397.629228857997 -362.289132177347</t>
  </si>
  <si>
    <t>-441.997070996058 325.036451412828 -255.615205033532</t>
  </si>
  <si>
    <t>-662.667635551579 207.437495394911 -679.156309765924</t>
  </si>
  <si>
    <t>-696.280665693845 72.739683684902 -661.085467719825</t>
  </si>
  <si>
    <t>-685.765968461402 17.250239117983 -366.449404159274</t>
  </si>
  <si>
    <t>-462.299069122133 116.830947062222 -349.979341770892</t>
  </si>
  <si>
    <t>-599.479788534051 309.090667320327 -203.003953986363</t>
  </si>
  <si>
    <t>-616.43179513506 319.9231621201 212.990357807411</t>
  </si>
  <si>
    <t>-634.96685256587 327.195320233581 618.977953570885</t>
  </si>
  <si>
    <t>-486.101155352308 334.586870596159 679.130747603116</t>
  </si>
  <si>
    <t>-626.712960069233 151.824445081935 -200.27825003401</t>
  </si>
  <si>
    <t>-638.049925869361 159.506172174089 215.97703381977</t>
  </si>
  <si>
    <t>-646.573979035688 159.92200745854 622.201951619046</t>
  </si>
  <si>
    <t>-500.677767184716 124.884859577049 679.827431730511</t>
  </si>
  <si>
    <t>9763-20170724T151850.590362100.bin</t>
  </si>
  <si>
    <t>-612.896736054883 230.584159221814 -201.675971299577</t>
  </si>
  <si>
    <t>-629.441765826251 231.86263575038 -298.777033786865</t>
  </si>
  <si>
    <t>-642.70394400675 233.106604303386 -406.418049664697</t>
  </si>
  <si>
    <t>-652.689648497071 234.352088275322 -503.90004898968</t>
  </si>
  <si>
    <t>-660.684004540435 235.83366983066 -601.562103880745</t>
  </si>
  <si>
    <t>-669.849922896549 238.27480058687 -739.235759665848</t>
  </si>
  <si>
    <t>-651.156144447022 237.520999562446 -828.516050007429</t>
  </si>
  <si>
    <t>-668.882620142168 267.027771878069 -677.645652090341</t>
  </si>
  <si>
    <t>-712.471210672944 398.247861820432 -655.892439541275</t>
  </si>
  <si>
    <t>-651.469746705592 397.564193913847 -362.160643951533</t>
  </si>
  <si>
    <t>-443.388801221307 322.088980053085 -256.657968157424</t>
  </si>
  <si>
    <t>-662.714024059736 207.363695483947 -679.114277971637</t>
  </si>
  <si>
    <t>-695.95473933797 72.5984629425168 -660.893153965136</t>
  </si>
  <si>
    <t>-684.893785445988 17.459284945287 -366.211420050348</t>
  </si>
  <si>
    <t>-461.53952509535 117.349661080027 -350.092586857334</t>
  </si>
  <si>
    <t>-599.440316979308 309.222219290618 -203.006956339026</t>
  </si>
  <si>
    <t>-616.341982296844 319.987491019889 212.99117781135</t>
  </si>
  <si>
    <t>-634.924705013939 327.176598478139 618.974219339524</t>
  </si>
  <si>
    <t>-486.066723666152 334.667064947282 679.133981219156</t>
  </si>
  <si>
    <t>-626.406351478728 151.938652072213 -200.286070318723</t>
  </si>
  <si>
    <t>-637.82792035073 159.5661702797 215.967872801208</t>
  </si>
  <si>
    <t>-646.606878055674 159.978861000676 622.17932357459</t>
  </si>
  <si>
    <t>-500.649322116172 125.142939425089 679.771410117489</t>
  </si>
  <si>
    <t>9763-20170724T151850.653529200.bin</t>
  </si>
  <si>
    <t>-612.376470127217 230.784906975733 -201.694164129646</t>
  </si>
  <si>
    <t>-629.115555700968 232.027943917512 -298.762411349025</t>
  </si>
  <si>
    <t>-642.548182387458 233.221656691517 -406.382804551715</t>
  </si>
  <si>
    <t>-652.669972011918 234.419707033013 -503.851437714593</t>
  </si>
  <si>
    <t>-660.782348300685 235.85310910113 -601.504527083456</t>
  </si>
  <si>
    <t>-670.09527641093 238.227347189197 -739.169458087275</t>
  </si>
  <si>
    <t>-651.587742233155 237.500254824226 -828.488733095039</t>
  </si>
  <si>
    <t>-669.184593961647 266.99709779154 -677.586456540263</t>
  </si>
  <si>
    <t>-713.402436908562 398.051372231961 -655.809041147463</t>
  </si>
  <si>
    <t>-652.677643687882 395.847984720786 -362.027423759316</t>
  </si>
  <si>
    <t>-444.212465663187 321.128600644303 -256.745517546456</t>
  </si>
  <si>
    <t>-662.77280842527 207.358522247614 -679.048685588616</t>
  </si>
  <si>
    <t>-695.518389583573 72.5086761141511 -660.56801176452</t>
  </si>
  <si>
    <t>-683.395256481766 18.069926085356 -365.797906603091</t>
  </si>
  <si>
    <t>-460.280557426133 118.596206235991 -350.328532716985</t>
  </si>
  <si>
    <t>-599.172804466165 309.404060643034 -203.023308842101</t>
  </si>
  <si>
    <t>-616.113128162308 320.098639377785 212.975061187823</t>
  </si>
  <si>
    <t>-634.83337108976 327.097005975397 618.96890841088</t>
  </si>
  <si>
    <t>-485.985207301049 334.826733460856 679.122738135333</t>
  </si>
  <si>
    <t>-625.621555377999 152.124807480939 -200.278023174118</t>
  </si>
  <si>
    <t>-637.379817206436 159.617294269063 215.969019183655</t>
  </si>
  <si>
    <t>-646.699662108695 160.041912490141 622.149954257434</t>
  </si>
  <si>
    <t>-500.687276239768 125.297269814761 679.658133290507</t>
  </si>
  <si>
    <t>9763-20170724T151850.688624500.bin</t>
  </si>
  <si>
    <t>-612.093487344504 230.845857542462 -201.691611535078</t>
  </si>
  <si>
    <t>-628.966850562988 232.07341127798 -298.736828151175</t>
  </si>
  <si>
    <t>-642.505997354247 233.227379918383 -406.344342897787</t>
  </si>
  <si>
    <t>-652.706455537554 234.381884054634 -503.805132149076</t>
  </si>
  <si>
    <t>-660.879396756589 235.765434632925 -601.454032976227</t>
  </si>
  <si>
    <t>-670.258122473368 238.063675613503 -739.115787040841</t>
  </si>
  <si>
    <t>-651.834916534446 237.317275833957 -828.452414871381</t>
  </si>
  <si>
    <t>-669.368396562042 266.861770069991 -677.545696359304</t>
  </si>
  <si>
    <t>-713.964628793896 397.781632727062 -655.883489108303</t>
  </si>
  <si>
    <t>-652.891324573442 396.162809654902 -362.170228203175</t>
  </si>
  <si>
    <t>-444.630685020608 320.668316332414 -257.036605296504</t>
  </si>
  <si>
    <t>-662.856535856827 207.233664980826 -678.984798034012</t>
  </si>
  <si>
    <t>-695.352761972342 72.3386121170981 -660.396516864225</t>
  </si>
  <si>
    <t>-682.950293867773 18.2551467934591 -365.572636578523</t>
  </si>
  <si>
    <t>-459.954270342428 119.075632588834 -350.308263539755</t>
  </si>
  <si>
    <t>-599.053070677487 309.509191128592 -203.028104205937</t>
  </si>
  <si>
    <t>-615.970415865632 320.14403647544 212.972753839115</t>
  </si>
  <si>
    <t>-634.803374525173 327.08671885828 618.970478647746</t>
  </si>
  <si>
    <t>-485.95395984804 334.900306541785 679.110327696609</t>
  </si>
  <si>
    <t>-625.226437814493 152.186261681135 -200.271887000233</t>
  </si>
  <si>
    <t>-637.128184390467 159.634181130682 215.971879653325</t>
  </si>
  <si>
    <t>-646.73154979318 160.094720518397 622.138515756113</t>
  </si>
  <si>
    <t>-500.695221345602 125.395771596455 679.613483404952</t>
  </si>
  <si>
    <t>9763-20170724T151850.757808800.bin</t>
  </si>
  <si>
    <t>-611.654548429245 230.909736188565 -201.660735734151</t>
  </si>
  <si>
    <t>-628.703495862272 232.148063137417 -298.675216134685</t>
  </si>
  <si>
    <t>-642.404654254299 233.226023511266 -406.262935058516</t>
  </si>
  <si>
    <t>-652.735405282336 234.277934766947 -503.711168884221</t>
  </si>
  <si>
    <t>-661.020491199096 235.525654034672 -601.352468612302</t>
  </si>
  <si>
    <t>-670.536144109219 237.598088005534 -739.008324175937</t>
  </si>
  <si>
    <t>-652.248597096339 236.751539891381 -828.371855448969</t>
  </si>
  <si>
    <t>-669.646018084721 266.490420055379 -677.482456160391</t>
  </si>
  <si>
    <t>-714.708271868476 397.284681808715 -656.045016721824</t>
  </si>
  <si>
    <t>-654.881599053173 396.809693092458 -362.071267903031</t>
  </si>
  <si>
    <t>-446.21659623432 322.90026446274 -256.613601591891</t>
  </si>
  <si>
    <t>-663.013896761322 206.873510053621 -678.83842944497</t>
  </si>
  <si>
    <t>-695.17232010506 71.9265131945415 -660.000926729825</t>
  </si>
  <si>
    <t>-682.280754776575 17.9476564328684 -365.178851989843</t>
  </si>
  <si>
    <t>-459.733072334423 119.77996114998 -350.087725011895</t>
  </si>
  <si>
    <t>-598.792750771315 309.565782577208 -202.99893416465</t>
  </si>
  <si>
    <t>-615.647175245178 320.173236943785 213.005159014151</t>
  </si>
  <si>
    <t>-634.749131623227 327.070997662613 618.986790231942</t>
  </si>
  <si>
    <t>-485.897271615869 334.987771280077 679.107068839278</t>
  </si>
  <si>
    <t>-624.543821197569 152.23199130481 -200.269792550897</t>
  </si>
  <si>
    <t>-636.65111265443 159.622121893539 215.969096631012</t>
  </si>
  <si>
    <t>-646.796746132505 160.166757809727 622.123877188574</t>
  </si>
  <si>
    <t>-500.729676224772 125.525033494939 679.55525017033</t>
  </si>
  <si>
    <t>9763-20170724T151850.788383900.bin</t>
  </si>
  <si>
    <t>-611.408005831199 230.931764140626 -201.643741526442</t>
  </si>
  <si>
    <t>-628.527321538714 232.16738979952 -298.645800466745</t>
  </si>
  <si>
    <t>-642.297202484994 233.221308879629 -406.225033001045</t>
  </si>
  <si>
    <t>-652.685727528148 234.242884641555 -503.667575155343</t>
  </si>
  <si>
    <t>-661.023705170771 235.452075862976 -601.30474216809</t>
  </si>
  <si>
    <t>-670.608205345069 237.461942849588 -738.956664639584</t>
  </si>
  <si>
    <t>-652.382062142682 236.560977202047 -828.332361047612</t>
  </si>
  <si>
    <t>-669.705739374444 266.380286825648 -677.443103487459</t>
  </si>
  <si>
    <t>-714.898761921653 397.143237542187 -656.027087966533</t>
  </si>
  <si>
    <t>-655.547571019351 396.873321127572 -361.956692811898</t>
  </si>
  <si>
    <t>-446.519732018618 325.7514037216 -255.307665057772</t>
  </si>
  <si>
    <t>-663.037423749891 206.766748559057 -678.777942468873</t>
  </si>
  <si>
    <t>-695.098754205132 71.7990101843313 -659.860365066817</t>
  </si>
  <si>
    <t>-681.998180982358 18.0478059464024 -365.005821870973</t>
  </si>
  <si>
    <t>-459.51896101308 120.048683859746 -350.044952467318</t>
  </si>
  <si>
    <t>-598.567648761568 309.601468073087 -202.975292941313</t>
  </si>
  <si>
    <t>-615.495015007877 320.151103074988 213.027292895166</t>
  </si>
  <si>
    <t>-634.718962936012 327.040085238617 619.003725883432</t>
  </si>
  <si>
    <t>-485.864103662647 335.038185511736 679.105805503747</t>
  </si>
  <si>
    <t>-624.249584594064 152.214927197886 -200.255526555673</t>
  </si>
  <si>
    <t>-636.462624756996 159.637036270938 215.979709845477</t>
  </si>
  <si>
    <t>-646.832181444978 160.199379473642 622.1213103084</t>
  </si>
  <si>
    <t>-500.740807783731 125.630009838823 679.534481985345</t>
  </si>
  <si>
    <t>9763-20170724T151850.858571700.bin</t>
  </si>
  <si>
    <t>-610.901910525191 230.865943861853 -201.641797211593</t>
  </si>
  <si>
    <t>-628.091226558924 232.098553623076 -298.631562049581</t>
  </si>
  <si>
    <t>-641.926717581298 233.11934042375 -406.202622655093</t>
  </si>
  <si>
    <t>-652.36874202476 234.099678483917 -503.639845081309</t>
  </si>
  <si>
    <t>-660.753758626407 235.256677043194 -601.273727754757</t>
  </si>
  <si>
    <t>-670.397062248796 237.181908155176 -738.922751151232</t>
  </si>
  <si>
    <t>-652.255470374463 236.207682467954 -828.314842027632</t>
  </si>
  <si>
    <t>-669.485189437657 266.136160673736 -677.426278854822</t>
  </si>
  <si>
    <t>-714.874054348521 396.831456152622 -656.089494574865</t>
  </si>
  <si>
    <t>-656.500255351856 397.096699994058 -361.823658853233</t>
  </si>
  <si>
    <t>-447.059210663134 333.748221417767 -251.160104172556</t>
  </si>
  <si>
    <t>-662.783660936556 206.5258318324 -678.729489993853</t>
  </si>
  <si>
    <t>-694.759359513904 71.5671870867734 -659.654458553382</t>
  </si>
  <si>
    <t>-681.321983287343 18.2494545570485 -364.736372735062</t>
  </si>
  <si>
    <t>-458.775137864567 120.15586429358 -350.14283671954</t>
  </si>
  <si>
    <t>-598.072767035724 309.557965313307 -202.946255217607</t>
  </si>
  <si>
    <t>-615.201032715604 320.115567793163 213.047944484987</t>
  </si>
  <si>
    <t>-634.668793099194 327.024397996578 619.018613515637</t>
  </si>
  <si>
    <t>-485.80467097662 335.099077757985 679.087542343664</t>
  </si>
  <si>
    <t>-623.749348688163 152.143148758076 -200.217616239179</t>
  </si>
  <si>
    <t>-636.237220615201 159.56370248264 216.009514621099</t>
  </si>
  <si>
    <t>-646.897724006096 160.192063107731 622.143572484304</t>
  </si>
  <si>
    <t>-500.822475799023 125.55003644473 679.553951643317</t>
  </si>
  <si>
    <t>9763-20170724T151850.890784300.bin</t>
  </si>
  <si>
    <t>-610.633925089805 230.818067112223 -201.610955629528</t>
  </si>
  <si>
    <t>-627.822161984822 232.061397421478 -298.600653344046</t>
  </si>
  <si>
    <t>-641.66190074394 233.081562188579 -406.171244884999</t>
  </si>
  <si>
    <t>-652.109449207422 234.056292262611 -503.608015203794</t>
  </si>
  <si>
    <t>-660.501381248765 235.202602154093 -601.241150938363</t>
  </si>
  <si>
    <t>-670.155685900173 237.107050095613 -738.889893474379</t>
  </si>
  <si>
    <t>-652.05131831947 236.113939325343 -828.289386202088</t>
  </si>
  <si>
    <t>-669.235271052916 266.070849953573 -677.3981068889</t>
  </si>
  <si>
    <t>-714.636224286718 396.75843283269 -656.105918960213</t>
  </si>
  <si>
    <t>-657.215904982668 397.210313438561 -361.652609184688</t>
  </si>
  <si>
    <t>-447.548035370638 338.103902823383 -249.08790942476</t>
  </si>
  <si>
    <t>-662.541149030515 206.459582239419 -678.692361444968</t>
  </si>
  <si>
    <t>-694.527637022029 71.5099534402605 -659.556693421093</t>
  </si>
  <si>
    <t>-681.056304450677 18.2579667967718 -364.62832573972</t>
  </si>
  <si>
    <t>-458.500597287382 120.161198243674 -350.146573184423</t>
  </si>
  <si>
    <t>-597.744381113636 309.505924912124 -202.924447950963</t>
  </si>
  <si>
    <t>-615.074930674917 320.09660891773 213.060495451582</t>
  </si>
  <si>
    <t>-634.665282083048 327.056728751321 619.034073842288</t>
  </si>
  <si>
    <t>-485.789736803784 335.082206528168 679.081218313208</t>
  </si>
  <si>
    <t>-623.53266659186 152.105573355261 -200.205882085756</t>
  </si>
  <si>
    <t>-636.113313221416 159.536453158724 216.018221048118</t>
  </si>
  <si>
    <t>-646.921119217269 160.18687673183 622.155153978991</t>
  </si>
  <si>
    <t>-500.84082447487 125.581562357987 679.57481160665</t>
  </si>
  <si>
    <t>9763-20170724T151850.955954700.bin</t>
  </si>
  <si>
    <t>-610.009454252855 230.657709317038 -201.542112877895</t>
  </si>
  <si>
    <t>-627.221341858488 231.936571478305 -298.527208704816</t>
  </si>
  <si>
    <t>-641.050554991064 232.984144401471 -406.098837130795</t>
  </si>
  <si>
    <t>-651.4733934083 233.980099160937 -503.537966470508</t>
  </si>
  <si>
    <t>-659.825179012759 235.144836475298 -601.174543230188</t>
  </si>
  <si>
    <t>-669.40647813118 237.072831616197 -738.827999954606</t>
  </si>
  <si>
    <t>-651.294809461028 236.040253283676 -828.225318136314</t>
  </si>
  <si>
    <t>-668.48425901707 266.030099756254 -677.333062432067</t>
  </si>
  <si>
    <t>-713.784972646556 396.770865393159 -656.054594656622</t>
  </si>
  <si>
    <t>-658.299432724391 397.367461831987 -361.230903561619</t>
  </si>
  <si>
    <t>-449.698927074996 338.1401834093 -246.762816317064</t>
  </si>
  <si>
    <t>-661.858269241268 206.41109892948 -678.629268199125</t>
  </si>
  <si>
    <t>-693.983315278303 71.5003973642638 -659.477735159813</t>
  </si>
  <si>
    <t>-680.557058545929 18.1378713724021 -364.567330878508</t>
  </si>
  <si>
    <t>-457.728403471219 119.44340823827 -350.090543611582</t>
  </si>
  <si>
    <t>-596.941114422584 309.354886923084 -202.847174185234</t>
  </si>
  <si>
    <t>-614.767292548939 319.974185357296 213.116085373085</t>
  </si>
  <si>
    <t>-634.646155612973 327.060753260915 619.066235091198</t>
  </si>
  <si>
    <t>-485.753991143911 335.088444972245 679.07184847462</t>
  </si>
  <si>
    <t>-623.110417975119 151.937127290407 -200.159343576524</t>
  </si>
  <si>
    <t>-635.909945870342 159.42627670113 216.057056669477</t>
  </si>
  <si>
    <t>-646.961049359221 160.179374114073 622.197220174105</t>
  </si>
  <si>
    <t>-500.886589120278 125.584371349343 679.637959648825</t>
  </si>
  <si>
    <t>9763-20170724T151850.987801300.bin</t>
  </si>
  <si>
    <t>-609.686842381622 230.540837559582 -201.500865997722</t>
  </si>
  <si>
    <t>-626.903731379708 231.845988583791 -298.484840477662</t>
  </si>
  <si>
    <t>-640.719273466815 232.915463415607 -406.057908911811</t>
  </si>
  <si>
    <t>-651.121741896934 233.928935964429 -503.499032945352</t>
  </si>
  <si>
    <t>-659.444995058494 235.109044365503 -601.137837209547</t>
  </si>
  <si>
    <t>-668.97729813603 237.057182420128 -738.794475159292</t>
  </si>
  <si>
    <t>-650.828930868142 235.999977250324 -828.18404398557</t>
  </si>
  <si>
    <t>-668.047161915853 266.008713469927 -677.296986239536</t>
  </si>
  <si>
    <t>-713.173064445643 396.801183372493 -655.962843534329</t>
  </si>
  <si>
    <t>-659.029975434508 396.78457025179 -360.889115094616</t>
  </si>
  <si>
    <t>-450.295647147813 336.883159573845 -247.017220336148</t>
  </si>
  <si>
    <t>-661.480325589324 206.383406636126 -678.59549179781</t>
  </si>
  <si>
    <t>-693.734222502828 71.5030516568745 -659.460112745542</t>
  </si>
  <si>
    <t>-680.340971714202 17.8600737995885 -364.599133850789</t>
  </si>
  <si>
    <t>-457.324254675931 118.737280991186 -350.026336868933</t>
  </si>
  <si>
    <t>-596.553915266532 309.232901085374 -202.794130646765</t>
  </si>
  <si>
    <t>-614.575230963014 319.931724149568 213.158702940084</t>
  </si>
  <si>
    <t>-634.645338471499 327.081174329912 619.090487881206</t>
  </si>
  <si>
    <t>-485.74230094825 335.079915445294 679.073059025348</t>
  </si>
  <si>
    <t>-622.876384097817 151.827302008995 -200.132034581669</t>
  </si>
  <si>
    <t>-635.808663771573 159.35053772945 216.079619537348</t>
  </si>
  <si>
    <t>-646.977160110289 160.175172753857 622.221061926732</t>
  </si>
  <si>
    <t>-500.900934573393 125.607993189546 679.674036512765</t>
  </si>
  <si>
    <t>9763-20170724T151851.057993400.bin</t>
  </si>
  <si>
    <t>-609.10077929123 230.288092014174 -201.394092889796</t>
  </si>
  <si>
    <t>-626.34531383311 231.650681196349 -298.372272318951</t>
  </si>
  <si>
    <t>-640.145138702354 232.802549064219 -405.946557354656</t>
  </si>
  <si>
    <t>-650.515456099928 233.900022989335 -503.390244578052</t>
  </si>
  <si>
    <t>-658.789128630071 235.174644857468 -601.031988964173</t>
  </si>
  <si>
    <t>-668.233739544255 237.267988657498 -738.692547902494</t>
  </si>
  <si>
    <t>-649.973978913573 236.225614064514 -828.05973564339</t>
  </si>
  <si>
    <t>-667.296337823608 266.159902900142 -677.167099805755</t>
  </si>
  <si>
    <t>-712.444198424124 396.934156999662 -655.777252346316</t>
  </si>
  <si>
    <t>-659.659809594632 395.742808608088 -360.459859306702</t>
  </si>
  <si>
    <t>-450.270786157722 333.301646239573 -249.183860242472</t>
  </si>
  <si>
    <t>-660.821533779521 206.525573487302 -678.518128237725</t>
  </si>
  <si>
    <t>-693.271764342102 71.6773989469207 -659.49824464981</t>
  </si>
  <si>
    <t>-680.238803797234 17.6815110590485 -364.6853377258</t>
  </si>
  <si>
    <t>-456.979853546862 117.960093679789 -349.697206525182</t>
  </si>
  <si>
    <t>-595.728683103021 308.982694661602 -202.684536017945</t>
  </si>
  <si>
    <t>-614.18787128427 319.745623367276 213.247394600062</t>
  </si>
  <si>
    <t>-634.639522355739 327.077916100946 619.142398093326</t>
  </si>
  <si>
    <t>-485.715479663976 335.08914391226 679.071075631305</t>
  </si>
  <si>
    <t>-622.52856264989 151.598026431034 -200.051720398481</t>
  </si>
  <si>
    <t>-635.702872611091 159.217267025816 216.150621796551</t>
  </si>
  <si>
    <t>-647.011806864184 160.173998162069 622.268707175987</t>
  </si>
  <si>
    <t>-500.952866745988 125.564746719065 679.74031127849</t>
  </si>
  <si>
    <t>9763-20170724T151851.090632700.bin</t>
  </si>
  <si>
    <t>-608.810538803583 230.139546011552 -201.350147457524</t>
  </si>
  <si>
    <t>-626.070453344442 231.528524007713 -298.325256970424</t>
  </si>
  <si>
    <t>-639.835667215337 232.721433857693 -405.903463861732</t>
  </si>
  <si>
    <t>-650.154384682572 233.862340410484 -503.352091480529</t>
  </si>
  <si>
    <t>-658.356369919376 235.188465265627 -600.999308636095</t>
  </si>
  <si>
    <t>-667.679291747463 237.363122106227 -738.666837810316</t>
  </si>
  <si>
    <t>-649.337554078256 236.354551050182 -828.017677540945</t>
  </si>
  <si>
    <t>-666.771229437374 266.221273415141 -677.125122917414</t>
  </si>
  <si>
    <t>-711.925846984941 396.980928866579 -655.768527149322</t>
  </si>
  <si>
    <t>-659.746310931258 395.467202807676 -360.345154974552</t>
  </si>
  <si>
    <t>-450.193468553622 330.960740531609 -250.565715853014</t>
  </si>
  <si>
    <t>-660.345381033935 206.582253628291 -678.502427882148</t>
  </si>
  <si>
    <t>-692.908870077602 71.7462042289872 -659.553901995234</t>
  </si>
  <si>
    <t>-680.015136300398 17.592167603736 -364.764036484694</t>
  </si>
  <si>
    <t>-456.779778120992 117.894973637598 -349.588612911261</t>
  </si>
  <si>
    <t>-595.312514656799 308.824866910027 -202.632668297942</t>
  </si>
  <si>
    <t>-614.015227862307 319.669572588924 213.286287436805</t>
  </si>
  <si>
    <t>-634.635695221389 327.074816882448 619.167959884291</t>
  </si>
  <si>
    <t>-485.699479363091 335.043938443283 679.072022922361</t>
  </si>
  <si>
    <t>-622.338370981554 151.436059162433 -200.021850909579</t>
  </si>
  <si>
    <t>-635.591326854949 159.136402880993 216.176463851897</t>
  </si>
  <si>
    <t>-647.033513085208 160.155315775471 622.29824484332</t>
  </si>
  <si>
    <t>-501.008850354434 125.417919206145 679.779652140162</t>
  </si>
  <si>
    <t>9763-20170724T151851.124701200.bin</t>
  </si>
  <si>
    <t>-608.566869551002 229.992637640489 -201.310601565864</t>
  </si>
  <si>
    <t>-625.811170729985 231.409599190241 -298.288100509605</t>
  </si>
  <si>
    <t>-639.517561013673 232.651334762458 -405.873281311768</t>
  </si>
  <si>
    <t>-649.766981702671 233.844981283311 -503.328672359672</t>
  </si>
  <si>
    <t>-657.884023710728 235.232713650475 -600.981949972504</t>
  </si>
  <si>
    <t>-667.071215446077 237.504599479797 -738.657084191282</t>
  </si>
  <si>
    <t>-648.640493559303 236.540571634724 -827.990128040437</t>
  </si>
  <si>
    <t>-666.200900197532 266.321983957995 -677.095583208505</t>
  </si>
  <si>
    <t>-711.283569788944 397.116382247703 -655.740028187616</t>
  </si>
  <si>
    <t>-659.370337700763 394.988023463504 -360.273530253191</t>
  </si>
  <si>
    <t>-450.025340135033 327.566534780764 -251.85752615068</t>
  </si>
  <si>
    <t>-659.819493598604 206.678914020997 -678.505691480168</t>
  </si>
  <si>
    <t>-692.470742150175 71.8590888848953 -659.635501236974</t>
  </si>
  <si>
    <t>-679.769189615979 17.6668510490858 -364.844219100794</t>
  </si>
  <si>
    <t>-456.515113100207 117.908452226985 -349.538932143043</t>
  </si>
  <si>
    <t>-594.996913436592 308.677918153131 -202.576880093702</t>
  </si>
  <si>
    <t>-613.867113295 319.595589474946 213.332615224145</t>
  </si>
  <si>
    <t>-634.636290511319 327.07177624713 619.195018768325</t>
  </si>
  <si>
    <t>-485.690803133827 335.065892067028 679.072709172431</t>
  </si>
  <si>
    <t>-622.150847491407 151.307516368619 -199.995697591472</t>
  </si>
  <si>
    <t>-635.490751849153 159.04072136345 216.199293906566</t>
  </si>
  <si>
    <t>-647.049913540945 160.130360255213 622.322458283647</t>
  </si>
  <si>
    <t>-501.042316760423 125.347169335568 679.819472227782</t>
  </si>
  <si>
    <t>9763-20170724T151851.188993200.bin</t>
  </si>
  <si>
    <t>-608.026326867455 229.796371077555 -201.240515348653</t>
  </si>
  <si>
    <t>-625.196970754556 231.248179265964 -298.230480149802</t>
  </si>
  <si>
    <t>-638.796823245423 232.547742886202 -405.828614950872</t>
  </si>
  <si>
    <t>-648.940504120787 233.800922009285 -503.294285740745</t>
  </si>
  <si>
    <t>-656.942637099963 235.255714663078 -600.956147997172</t>
  </si>
  <si>
    <t>-665.958714967322 237.629372679871 -738.640845472605</t>
  </si>
  <si>
    <t>-647.369155354128 236.730718142736 -827.941570897897</t>
  </si>
  <si>
    <t>-665.100535715639 266.408128702384 -677.061116422275</t>
  </si>
  <si>
    <t>-709.823211420409 397.322746020855 -655.663527965808</t>
  </si>
  <si>
    <t>-656.868231047127 393.256165097598 -360.402253490603</t>
  </si>
  <si>
    <t>-448.732395970823 319.760044922479 -253.61840162842</t>
  </si>
  <si>
    <t>-658.846121478336 206.752354126286 -678.499221668416</t>
  </si>
  <si>
    <t>-691.676809299574 71.9552697296403 -659.760281603203</t>
  </si>
  <si>
    <t>-679.180678044758 17.7539081495288 -364.961843170002</t>
  </si>
  <si>
    <t>-455.915090688553 117.947468610747 -349.509168258954</t>
  </si>
  <si>
    <t>-594.314111859274 308.443190764165 -202.478325652931</t>
  </si>
  <si>
    <t>-613.641081336685 319.466522890516 213.407438387115</t>
  </si>
  <si>
    <t>-634.610852582324 327.023147105692 619.234277565709</t>
  </si>
  <si>
    <t>-485.653651502748 335.049306980637 679.078547299134</t>
  </si>
  <si>
    <t>-621.746337504241 151.13862078491 -199.93740979135</t>
  </si>
  <si>
    <t>-635.335698653892 158.948528145077 216.248084141307</t>
  </si>
  <si>
    <t>-647.059692300477 160.138740916977 622.367878779332</t>
  </si>
  <si>
    <t>-501.045891667632 125.437914816344 679.898893861278</t>
  </si>
  <si>
    <t>9763-20170724T151851.255162600.bin</t>
  </si>
  <si>
    <t>-607.542552775271 229.639501572287 -201.176127228989</t>
  </si>
  <si>
    <t>-624.640956770685 231.119339467215 -298.178464124877</t>
  </si>
  <si>
    <t>-638.144248682155 232.47191502566 -405.788109275156</t>
  </si>
  <si>
    <t>-648.194580399286 233.781463799225 -503.262572182888</t>
  </si>
  <si>
    <t>-656.097787873885 235.300021462637 -600.931647047023</t>
  </si>
  <si>
    <t>-664.968865924353 237.771550115592 -738.62404477586</t>
  </si>
  <si>
    <t>-646.288141283127 236.896654103822 -827.905932216782</t>
  </si>
  <si>
    <t>-664.091907067472 266.515244933005 -677.02823245946</t>
  </si>
  <si>
    <t>-708.387638945379 397.58226518326 -655.62044821667</t>
  </si>
  <si>
    <t>-654.048573619481 391.569393771656 -360.643850688139</t>
  </si>
  <si>
    <t>-446.930760049398 314.128381834007 -254.671728212127</t>
  </si>
  <si>
    <t>-658.003281760847 206.842831746838 -678.491539002147</t>
  </si>
  <si>
    <t>-691.175796872314 72.1077642918376 -659.884631845901</t>
  </si>
  <si>
    <t>-678.883731229346 17.4771447481608 -365.156798517446</t>
  </si>
  <si>
    <t>-455.501982615817 117.3936129823 -349.590233281497</t>
  </si>
  <si>
    <t>-593.737593958333 308.265362806015 -202.414406238293</t>
  </si>
  <si>
    <t>-613.451500738713 319.391169456751 213.450456893141</t>
  </si>
  <si>
    <t>-634.58455963217 326.995954795099 619.266194475563</t>
  </si>
  <si>
    <t>-485.62377725931 335.086881497232 679.092866781622</t>
  </si>
  <si>
    <t>-621.412748880861 151.00595989808 -199.909539855527</t>
  </si>
  <si>
    <t>-635.221143145651 158.876372029756 216.267560478879</t>
  </si>
  <si>
    <t>-647.077955146459 160.124272494414 622.392382371316</t>
  </si>
  <si>
    <t>-501.101664064974 125.317569076031 679.954659499349</t>
  </si>
  <si>
    <t>9763-20170724T151851.287266300.bin</t>
  </si>
  <si>
    <t>-607.325397882407 229.583634089595 -201.164329589707</t>
  </si>
  <si>
    <t>-624.408870366872 231.092321217163 -298.168869952272</t>
  </si>
  <si>
    <t>-637.874931450657 232.47742773078 -405.782748362597</t>
  </si>
  <si>
    <t>-647.883268744563 233.817087953169 -503.261246463827</t>
  </si>
  <si>
    <t>-655.736112888766 235.366699712848 -600.93369451465</t>
  </si>
  <si>
    <t>-664.527517949028 237.882827389647 -738.630331519253</t>
  </si>
  <si>
    <t>-645.807402160103 236.997105228788 -827.904045326243</t>
  </si>
  <si>
    <t>-663.643663503268 266.610810972799 -677.027534461032</t>
  </si>
  <si>
    <t>-707.692278147149 397.759355469638 -655.623166605164</t>
  </si>
  <si>
    <t>-652.69084867261 391.29029354869 -360.779047727664</t>
  </si>
  <si>
    <t>-446.105438320824 312.346381363127 -254.87662397905</t>
  </si>
  <si>
    <t>-657.639300491426 206.930189243108 -678.501380571453</t>
  </si>
  <si>
    <t>-690.984550714304 72.2309890375514 -659.939285314993</t>
  </si>
  <si>
    <t>-678.910323591432 17.427664334617 -365.234567866312</t>
  </si>
  <si>
    <t>-455.495159575222 117.24935916232 -349.540765663417</t>
  </si>
  <si>
    <t>-593.406905486897 308.182055375882 -202.381103098716</t>
  </si>
  <si>
    <t>-613.34465755273 319.35904456334 213.471760726984</t>
  </si>
  <si>
    <t>-634.579369198527 327.000279469665 619.282791443003</t>
  </si>
  <si>
    <t>-485.613865641554 335.076841481777 679.099594325393</t>
  </si>
  <si>
    <t>-621.300530063507 150.95704362676 -199.896810988435</t>
  </si>
  <si>
    <t>-635.198948543513 158.842135400022 216.276998140075</t>
  </si>
  <si>
    <t>-647.081307661433 160.114529836795 622.407620548684</t>
  </si>
  <si>
    <t>-501.121520968081 125.277917941185 679.993624755511</t>
  </si>
  <si>
    <t>9763-20170724T151851.326369800.bin</t>
  </si>
  <si>
    <t>-607.124763590007 229.513415594033 -201.134743339886</t>
  </si>
  <si>
    <t>-624.166636988809 231.047240837485 -298.146116019661</t>
  </si>
  <si>
    <t>-637.576382806707 232.468724838453 -405.766698986165</t>
  </si>
  <si>
    <t>-647.529913601291 233.844828225462 -503.250078900051</t>
  </si>
  <si>
    <t>-655.324251519815 235.43460605162 -600.926773657273</t>
  </si>
  <si>
    <t>-664.029508781427 238.011319360812 -738.62777772724</t>
  </si>
  <si>
    <t>-645.278449886315 237.111958936595 -827.894786772261</t>
  </si>
  <si>
    <t>-663.138805674505 266.716890571083 -677.014531806561</t>
  </si>
  <si>
    <t>-706.891782486359 397.973256595623 -655.612618850911</t>
  </si>
  <si>
    <t>-651.537145649511 390.996859803476 -360.846408330116</t>
  </si>
  <si>
    <t>-445.47171852365 310.564765040985 -255.050642208075</t>
  </si>
  <si>
    <t>-657.224247813796 207.027822803869 -678.505315788406</t>
  </si>
  <si>
    <t>-690.79618821587 72.3791854598408 -660.003855584819</t>
  </si>
  <si>
    <t>-678.979615813918 17.3862451351335 -365.324115352253</t>
  </si>
  <si>
    <t>-455.496431333716 117.035053888037 -349.501767560683</t>
  </si>
  <si>
    <t>-593.085911423037 308.096269894558 -202.337137500465</t>
  </si>
  <si>
    <t>-613.204865951533 319.317581861637 213.505794962551</t>
  </si>
  <si>
    <t>-634.577676701277 326.985906025954 619.30451071117</t>
  </si>
  <si>
    <t>-485.605205691381 335.08074489176 679.101473013049</t>
  </si>
  <si>
    <t>-621.201374336232 150.889227677292 -199.87827703541</t>
  </si>
  <si>
    <t>-635.150249913587 158.818063221506 216.29308114235</t>
  </si>
  <si>
    <t>-647.084407791637 160.109908419265 622.421564165326</t>
  </si>
  <si>
    <t>-501.142360889217 125.227292792317 680.024723304726</t>
  </si>
  <si>
    <t>9763-20170724T151851.388047500.bin</t>
  </si>
  <si>
    <t>-606.804382507272 229.407064052662 -201.069727824962</t>
  </si>
  <si>
    <t>-623.72772992088 231.002776720728 -298.1009259194</t>
  </si>
  <si>
    <t>-636.986145936475 232.493983119899 -405.739189653194</t>
  </si>
  <si>
    <t>-646.794673839607 233.93369819784 -503.236397917553</t>
  </si>
  <si>
    <t>-654.435768268417 235.587744083374 -600.924170466602</t>
  </si>
  <si>
    <t>-662.916605298861 238.255418536919 -738.637436158688</t>
  </si>
  <si>
    <t>-644.084250886785 237.32063208879 -827.886872057734</t>
  </si>
  <si>
    <t>-662.013954976105 266.931358975184 -677.01056660451</t>
  </si>
  <si>
    <t>-705.104361939005 398.403984442947 -655.611915532792</t>
  </si>
  <si>
    <t>-649.098816682983 390.500639585654 -360.9918270033</t>
  </si>
  <si>
    <t>-443.942454452753 308.12880774223 -254.922369144241</t>
  </si>
  <si>
    <t>-656.321724664021 207.220967797175 -678.517864134563</t>
  </si>
  <si>
    <t>-690.438049848248 72.7021225671301 -660.057242347046</t>
  </si>
  <si>
    <t>-679.099851015588 17.5063252510452 -365.396765057984</t>
  </si>
  <si>
    <t>-455.297710297686 116.401516612995 -349.354936251889</t>
  </si>
  <si>
    <t>-592.443410262596 307.977554607046 -202.260166865777</t>
  </si>
  <si>
    <t>-612.955812325089 319.25413895017 213.562022669207</t>
  </si>
  <si>
    <t>-634.590391566594 327.015199563138 619.332547727477</t>
  </si>
  <si>
    <t>-485.60432340887 335.069924844622 679.10101810157</t>
  </si>
  <si>
    <t>-621.191793898057 150.797990209484 -199.842234857894</t>
  </si>
  <si>
    <t>-635.156245716968 158.749036539097 216.328147928813</t>
  </si>
  <si>
    <t>-647.091560871786 160.086533724054 622.456076194123</t>
  </si>
  <si>
    <t>-501.182638268508 125.135038205141 680.101359349492</t>
  </si>
  <si>
    <t>9763-20170724T151851.453220700.bin</t>
  </si>
  <si>
    <t>-606.507881036949 229.301437637328 -201.037800870729</t>
  </si>
  <si>
    <t>-623.348341869192 230.963599157546 -298.082253343667</t>
  </si>
  <si>
    <t>-636.459839087293 232.530880181162 -405.737465698214</t>
  </si>
  <si>
    <t>-646.113323352943 234.041638052172 -503.249156752349</t>
  </si>
  <si>
    <t>-653.577128558975 235.770174277096 -600.949219040295</t>
  </si>
  <si>
    <t>-661.785017054612 238.546834390354 -738.676882071881</t>
  </si>
  <si>
    <t>-642.836266286845 237.570968450765 -827.901280640512</t>
  </si>
  <si>
    <t>-660.888643634355 267.185108449173 -677.032379211307</t>
  </si>
  <si>
    <t>-703.312560415574 398.866935025687 -655.618871888626</t>
  </si>
  <si>
    <t>-646.701170596274 390.351768954521 -361.131841207242</t>
  </si>
  <si>
    <t>-442.139470193606 306.47003863966 -255.097174484542</t>
  </si>
  <si>
    <t>-655.425122553884 207.453930802013 -678.562211644785</t>
  </si>
  <si>
    <t>-690.11050894951 73.0820771792582 -660.110829699785</t>
  </si>
  <si>
    <t>-679.185982388839 17.9585509717494 -365.421045335867</t>
  </si>
  <si>
    <t>-454.936503439806 115.807375640156 -349.210956735127</t>
  </si>
  <si>
    <t>-591.848019955767 307.901599001487 -202.195117488054</t>
  </si>
  <si>
    <t>-612.734752208874 319.212007981753 213.607498145615</t>
  </si>
  <si>
    <t>-634.612845061707 327.074834927608 619.35832869836</t>
  </si>
  <si>
    <t>-485.607745048628 334.931760265521 679.105650285415</t>
  </si>
  <si>
    <t>-621.223161800903 150.698578708081 -199.816413870083</t>
  </si>
  <si>
    <t>-635.198626026337 158.720466588877 216.352196684813</t>
  </si>
  <si>
    <t>-647.10981266406 160.041643996932 622.486621658782</t>
  </si>
  <si>
    <t>-501.258232337805 124.894585580223 680.158101785095</t>
  </si>
  <si>
    <t>9763-20170724T151851.491368600.bin</t>
  </si>
  <si>
    <t>-606.406262134142 229.272583521744 -201.019815406836</t>
  </si>
  <si>
    <t>-623.202141072018 230.964067391183 -298.071550932395</t>
  </si>
  <si>
    <t>-636.235506581321 232.567395766643 -405.735688278276</t>
  </si>
  <si>
    <t>-645.806861609202 234.112940797615 -503.254885978764</t>
  </si>
  <si>
    <t>-653.177096481881 235.879045618863 -600.961456420389</t>
  </si>
  <si>
    <t>-661.241276990127 238.712053320637 -738.696493983419</t>
  </si>
  <si>
    <t>-642.217931984041 237.712640598111 -827.904841419175</t>
  </si>
  <si>
    <t>-660.35704555746 267.329778517557 -677.042268165217</t>
  </si>
  <si>
    <t>-702.495783329774 399.103178894394 -655.617258077521</t>
  </si>
  <si>
    <t>-645.505488560482 390.435351517204 -361.207795380459</t>
  </si>
  <si>
    <t>-441.148709405975 305.780504056829 -255.392556654866</t>
  </si>
  <si>
    <t>-654.996303046661 207.589773683572 -678.584910407258</t>
  </si>
  <si>
    <t>-689.961641292233 73.2865326823608 -660.152789815837</t>
  </si>
  <si>
    <t>-679.281051328769 18.1853115381593 -365.449772428607</t>
  </si>
  <si>
    <t>-454.866296598622 115.639752639217 -349.149693483389</t>
  </si>
  <si>
    <t>-591.575783983393 307.861170768861 -202.172486949767</t>
  </si>
  <si>
    <t>-612.658117112672 319.181438039432 213.620014527192</t>
  </si>
  <si>
    <t>-634.614935359603 327.074625281755 619.36412646197</t>
  </si>
  <si>
    <t>-485.606565783333 334.90112903199 679.107282759037</t>
  </si>
  <si>
    <t>-621.257579968958 150.678387990923 -199.81429067999</t>
  </si>
  <si>
    <t>-635.255580948302 158.707821655031 216.35345698182</t>
  </si>
  <si>
    <t>-647.111626772686 160.015242046009 622.50049459797</t>
  </si>
  <si>
    <t>-501.291881003398 124.774600997141 680.195354007812</t>
  </si>
  <si>
    <t>9763-20170724T151851.525459700.bin</t>
  </si>
  <si>
    <t>-606.347695032636 229.235439587288 -201.003238853093</t>
  </si>
  <si>
    <t>-623.076722179024 230.953435259003 -298.066082604576</t>
  </si>
  <si>
    <t>-636.017029155329 232.585989760453 -405.74096617476</t>
  </si>
  <si>
    <t>-645.496489739836 234.158546207734 -503.268799368304</t>
  </si>
  <si>
    <t>-652.767089627411 235.95237513645 -600.982216095357</t>
  </si>
  <si>
    <t>-660.682828072145 238.825665687425 -738.725134521416</t>
  </si>
  <si>
    <t>-641.57201948991 237.806295505437 -827.91442488055</t>
  </si>
  <si>
    <t>-659.818438270701 267.429644843837 -677.064137301802</t>
  </si>
  <si>
    <t>-701.674610744653 399.292826158157 -655.619791938818</t>
  </si>
  <si>
    <t>-644.248066244075 390.392468520582 -361.302002050781</t>
  </si>
  <si>
    <t>-440.126220725611 305.029796659925 -255.602027301808</t>
  </si>
  <si>
    <t>-654.549235325308 207.681560031311 -678.613280348333</t>
  </si>
  <si>
    <t>-689.744465907094 73.4377571674388 -660.196081648941</t>
  </si>
  <si>
    <t>-679.330334977969 18.3785532297825 -365.475737849598</t>
  </si>
  <si>
    <t>-454.737057096253 115.408451561008 -349.102500565449</t>
  </si>
  <si>
    <t>-591.391600432448 307.809046516148 -202.145638847885</t>
  </si>
  <si>
    <t>-612.611218446055 319.163707219786 213.638937965902</t>
  </si>
  <si>
    <t>-634.61456799889 327.058758694979 619.378177617338</t>
  </si>
  <si>
    <t>-485.60234515093 334.900359958493 679.109809585587</t>
  </si>
  <si>
    <t>-621.323687532352 150.652081534823 -199.812621421432</t>
  </si>
  <si>
    <t>-635.29269899219 158.689963525565 216.355984112132</t>
  </si>
  <si>
    <t>-647.107611211621 160.000059562416 622.51274449374</t>
  </si>
  <si>
    <t>-501.306564666993 124.721218251651 680.231518460288</t>
  </si>
  <si>
    <t>9763-20170724T151851.590142400.bin</t>
  </si>
  <si>
    <t>-606.29587378505 229.229346767805 -200.973194866009</t>
  </si>
  <si>
    <t>-622.929795692642 230.984618247995 -298.051695753314</t>
  </si>
  <si>
    <t>-635.724420849006 232.670670353154 -405.743239019208</t>
  </si>
  <si>
    <t>-645.056179236404 234.296976034631 -503.284387575852</t>
  </si>
  <si>
    <t>-652.163323371704 236.149737343029 -601.008742137308</t>
  </si>
  <si>
    <t>-659.83242618044 239.111934902271 -738.763548670366</t>
  </si>
  <si>
    <t>-640.581073981728 238.060528523258 -827.922390629564</t>
  </si>
  <si>
    <t>-658.981393205997 267.684692590854 -677.088004798889</t>
  </si>
  <si>
    <t>-700.329667775564 399.704036087425 -655.64933536013</t>
  </si>
  <si>
    <t>-641.79318647632 389.820326550986 -361.581644537807</t>
  </si>
  <si>
    <t>-438.163967181664 303.20634210291 -255.949309011787</t>
  </si>
  <si>
    <t>-653.903502078762 207.920567695406 -678.655851587078</t>
  </si>
  <si>
    <t>-689.533504352667 73.7842096840784 -660.287785338356</t>
  </si>
  <si>
    <t>-679.372293397274 18.6532725493055 -365.572125367589</t>
  </si>
  <si>
    <t>-454.460028340657 114.927257215434 -349.115950628513</t>
  </si>
  <si>
    <t>-591.170290405153 307.791801814485 -202.103406527574</t>
  </si>
  <si>
    <t>-612.586385969884 319.170947734176 213.67042423428</t>
  </si>
  <si>
    <t>-634.623050118796 327.073265805002 619.391949233</t>
  </si>
  <si>
    <t>-485.608639228889 334.956287011873 679.112676146428</t>
  </si>
  <si>
    <t>-621.45346036772 150.684195873821 -199.800257047087</t>
  </si>
  <si>
    <t>-635.351613994544 158.671524322394 216.371627364538</t>
  </si>
  <si>
    <t>-647.108505733441 159.952436047523 622.530646619084</t>
  </si>
  <si>
    <t>-501.364051687042 124.513787382143 680.294460288338</t>
  </si>
  <si>
    <t>9763-20170724T151851.658325200.bin</t>
  </si>
  <si>
    <t>-606.348489726968 229.328113608004 -200.97517253436</t>
  </si>
  <si>
    <t>-622.84844072622 231.093854237582 -298.07626544973</t>
  </si>
  <si>
    <t>-635.478873488436 232.811957606341 -405.786668743905</t>
  </si>
  <si>
    <t>-644.656390020456 234.475014495307 -503.341801484303</t>
  </si>
  <si>
    <t>-651.603803035461 236.372236905005 -601.076854818779</t>
  </si>
  <si>
    <t>-659.042595946461 239.40471958937 -738.842890939311</t>
  </si>
  <si>
    <t>-639.703770681328 238.31676768739 -827.982149021122</t>
  </si>
  <si>
    <t>-658.211243783782 267.953073356295 -677.155678219426</t>
  </si>
  <si>
    <t>-699.10155932355 400.10333041127 -655.684890806151</t>
  </si>
  <si>
    <t>-639.513300754554 389.27240116555 -361.861872537349</t>
  </si>
  <si>
    <t>-436.505025872875 301.873450406252 -255.682480373936</t>
  </si>
  <si>
    <t>-653.297619666624 208.17550687579 -678.736883776696</t>
  </si>
  <si>
    <t>-689.228953983029 74.1029555595655 -660.430100068157</t>
  </si>
  <si>
    <t>-679.296154624543 18.8866917496034 -365.722702991583</t>
  </si>
  <si>
    <t>-454.2370660936 114.801964633658 -349.178841045366</t>
  </si>
  <si>
    <t>-591.053890360683 307.83979918696 -202.08671403732</t>
  </si>
  <si>
    <t>-612.633947610156 319.257107779418 213.677527485669</t>
  </si>
  <si>
    <t>-634.624591546306 327.086667932047 619.396196621693</t>
  </si>
  <si>
    <t>-485.606436948239 334.89916896404 679.116896327892</t>
  </si>
  <si>
    <t>-621.624039860273 150.799644161072 -199.799069822754</t>
  </si>
  <si>
    <t>-635.461979720688 158.724732512757 216.376017604625</t>
  </si>
  <si>
    <t>-647.099529138668 159.952180367015 622.540144234345</t>
  </si>
  <si>
    <t>-501.366493580251 124.508838761302 680.329881321792</t>
  </si>
  <si>
    <t>9763-20170724T151851.690463800.bin</t>
  </si>
  <si>
    <t>-606.397208835987 229.373502227248 -200.987101773054</t>
  </si>
  <si>
    <t>-622.851165803816 231.153818359321 -298.095777987351</t>
  </si>
  <si>
    <t>-635.42047796027 232.90190513926 -405.812775473526</t>
  </si>
  <si>
    <t>-644.539063936126 234.597720817575 -503.372966368779</t>
  </si>
  <si>
    <t>-651.42414005769 236.533354745348 -601.111746524489</t>
  </si>
  <si>
    <t>-658.771869225253 239.625610961177 -738.881202030074</t>
  </si>
  <si>
    <t>-639.414154945284 238.528728687185 -828.016381427916</t>
  </si>
  <si>
    <t>-657.944123500127 268.150382868901 -677.18302438977</t>
  </si>
  <si>
    <t>-698.595723516731 400.380169708409 -655.6736473224</t>
  </si>
  <si>
    <t>-638.546959789471 389.098502927867 -361.961403450125</t>
  </si>
  <si>
    <t>-435.890434012901 301.398394232788 -255.359231637771</t>
  </si>
  <si>
    <t>-653.103775983542 208.367185626758 -678.783035905668</t>
  </si>
  <si>
    <t>-689.184245628964 74.3364100902345 -660.552578261794</t>
  </si>
  <si>
    <t>-679.332269870737 19.0632336158119 -365.853063579368</t>
  </si>
  <si>
    <t>-454.204227030454 114.806497169169 -349.25255260006</t>
  </si>
  <si>
    <t>-591.059243807912 307.894627926087 -202.086154928848</t>
  </si>
  <si>
    <t>-612.666741140771 319.284893626745 213.677475789153</t>
  </si>
  <si>
    <t>-634.634510073191 327.114355229736 619.399349454623</t>
  </si>
  <si>
    <t>-485.614633876496 334.878054709042 679.122066170852</t>
  </si>
  <si>
    <t>-621.756474311679 150.843178380105 -199.813221269162</t>
  </si>
  <si>
    <t>-635.544689758208 158.779999991417 216.36329384695</t>
  </si>
  <si>
    <t>-647.093838573441 159.954246038522 622.538222609681</t>
  </si>
  <si>
    <t>-501.36118405049 124.537261206037 680.345091670458</t>
  </si>
  <si>
    <t>9763-20170724T151851.753629200.bin</t>
  </si>
  <si>
    <t>-606.601715214128 229.478974428842 -200.991449847057</t>
  </si>
  <si>
    <t>-622.953169458811 231.282748753918 -298.117048357888</t>
  </si>
  <si>
    <t>-635.4515292384 233.053770884697 -405.841911154242</t>
  </si>
  <si>
    <t>-644.522883317192 234.767031841148 -503.406133225302</t>
  </si>
  <si>
    <t>-651.377449347635 236.715850745339 -601.146790078205</t>
  </si>
  <si>
    <t>-658.699681582335 239.820934631482 -738.917327480385</t>
  </si>
  <si>
    <t>-639.334710721225 238.70960889003 -828.050697308031</t>
  </si>
  <si>
    <t>-657.81633535512 268.345222536464 -677.2197368511</t>
  </si>
  <si>
    <t>-698.054871637721 400.701046632347 -655.700012797539</t>
  </si>
  <si>
    <t>-637.36892163252 388.847544046894 -362.141225236435</t>
  </si>
  <si>
    <t>-435.64560530999 300.204961196454 -254.553210646232</t>
  </si>
  <si>
    <t>-653.109771074434 208.551397628513 -678.817624371061</t>
  </si>
  <si>
    <t>-689.367807628504 74.5649341157718 -660.658529259061</t>
  </si>
  <si>
    <t>-679.731573625357 19.1652294330847 -365.975633590797</t>
  </si>
  <si>
    <t>-454.573430133389 114.80784037198 -349.203152352637</t>
  </si>
  <si>
    <t>-591.132482944849 307.983864582203 -202.08565205435</t>
  </si>
  <si>
    <t>-612.785614732321 319.387180215015 213.67522268872</t>
  </si>
  <si>
    <t>-634.645041745175 327.146366232966 619.402708341425</t>
  </si>
  <si>
    <t>-485.623501066785 334.880901472591 679.125060365457</t>
  </si>
  <si>
    <t>-622.106269891363 150.970619174337 -199.830928419971</t>
  </si>
  <si>
    <t>-635.745159260564 158.866088550206 216.35130559136</t>
  </si>
  <si>
    <t>-647.083022904316 159.945381213656 622.531631309837</t>
  </si>
  <si>
    <t>-501.385334735657 124.437859123918 680.371076420423</t>
  </si>
  <si>
    <t>9763-20170724T151851.784743100.bin</t>
  </si>
  <si>
    <t>-606.706943630437 229.543324058491 -200.995147426851</t>
  </si>
  <si>
    <t>-623.060048679453 231.357057804644 -298.12032048013</t>
  </si>
  <si>
    <t>-635.583838474449 233.127063642587 -405.842376070806</t>
  </si>
  <si>
    <t>-644.687233559527 234.833506571445 -503.403601570378</t>
  </si>
  <si>
    <t>-651.582643903873 236.768452872053 -601.141637292759</t>
  </si>
  <si>
    <t>-658.971188875722 239.84668180216 -738.909324155998</t>
  </si>
  <si>
    <t>-639.614536553509 238.712945322138 -828.044177659735</t>
  </si>
  <si>
    <t>-658.025176144979 268.385660211122 -677.2195356671</t>
  </si>
  <si>
    <t>-698.074521035785 400.792093033147 -655.713400414769</t>
  </si>
  <si>
    <t>-637.084273741621 388.63111272488 -362.230315154046</t>
  </si>
  <si>
    <t>-435.738463851811 299.526250512677 -254.317319734125</t>
  </si>
  <si>
    <t>-653.385287747807 208.586412790819 -678.804453411286</t>
  </si>
  <si>
    <t>-689.716694623113 74.6084193506117 -660.677700780715</t>
  </si>
  <si>
    <t>-680.116773710508 19.0891396164488 -366.016153014514</t>
  </si>
  <si>
    <t>-454.929688615283 114.64987756046 -349.165588056005</t>
  </si>
  <si>
    <t>-591.186309886863 308.056436782224 -202.092079547082</t>
  </si>
  <si>
    <t>-612.84095836073 319.4119779988 213.670075562233</t>
  </si>
  <si>
    <t>-634.646870884596 327.163608278735 619.397151004142</t>
  </si>
  <si>
    <t>-485.625732039788 334.855787770916 679.12597667355</t>
  </si>
  <si>
    <t>-622.275808729966 151.039002628911 -199.84371797541</t>
  </si>
  <si>
    <t>-635.829609446852 158.900196375025 216.341908268698</t>
  </si>
  <si>
    <t>-647.089055905077 159.93991405685 622.525698526153</t>
  </si>
  <si>
    <t>-501.40640378925 124.379496027844 680.370495957536</t>
  </si>
  <si>
    <t>9763-20170724T151851.856935500.bin</t>
  </si>
  <si>
    <t>-607.066686088318 229.681937866088 -201.002883093112</t>
  </si>
  <si>
    <t>-623.402412109134 231.499802182203 -298.130780238155</t>
  </si>
  <si>
    <t>-635.986468260208 233.275005356952 -405.845725242768</t>
  </si>
  <si>
    <t>-645.176369625163 234.982364617073 -503.398940940677</t>
  </si>
  <si>
    <t>-652.190032432752 236.91239486277 -601.128570457768</t>
  </si>
  <si>
    <t>-659.778337810037 239.974811391807 -738.885714471636</t>
  </si>
  <si>
    <t>-640.465577424057 238.804567530399 -828.029750266728</t>
  </si>
  <si>
    <t>-658.674222147922 268.526261823354 -677.20432076492</t>
  </si>
  <si>
    <t>-698.418309139562 401.02287059163 -655.697124721777</t>
  </si>
  <si>
    <t>-636.665789093898 388.059531185397 -362.407780615574</t>
  </si>
  <si>
    <t>-435.750020663447 297.782880121408 -254.667413181894</t>
  </si>
  <si>
    <t>-654.173946043886 208.716055712495 -678.7818933229</t>
  </si>
  <si>
    <t>-690.653934847108 74.7575875020254 -660.804129423395</t>
  </si>
  <si>
    <t>-681.034835908176 18.9867569440003 -366.190748403241</t>
  </si>
  <si>
    <t>-455.812607112607 114.431090339931 -349.152610037027</t>
  </si>
  <si>
    <t>-591.476578069797 308.178651106615 -202.109784244465</t>
  </si>
  <si>
    <t>-612.955481124685 319.494897442439 213.662492349222</t>
  </si>
  <si>
    <t>-634.646537317938 327.163679375997 619.401368135483</t>
  </si>
  <si>
    <t>-485.624989322974 334.857607196974 679.128872061705</t>
  </si>
  <si>
    <t>-622.68060051375 151.199646709335 -199.865262324942</t>
  </si>
  <si>
    <t>-635.954416827287 158.978579300451 216.331007556165</t>
  </si>
  <si>
    <t>-647.094776185817 159.956992060395 622.517302993874</t>
  </si>
  <si>
    <t>-501.411491742945 124.385430928363 680.353685041027</t>
  </si>
  <si>
    <t>9763-20170724T151851.889068800.bin</t>
  </si>
  <si>
    <t>-607.254038763338 229.734099448686 -201.025955934481</t>
  </si>
  <si>
    <t>-623.564954354386 231.551927833921 -298.158079122149</t>
  </si>
  <si>
    <t>-636.177551973351 233.333732826681 -405.869438906001</t>
  </si>
  <si>
    <t>-645.416034374755 235.047064153262 -503.418048324436</t>
  </si>
  <si>
    <t>-652.501056137935 236.981656626554 -601.142363408989</t>
  </si>
  <si>
    <t>-660.21377968423 240.047721535562 -738.892683204341</t>
  </si>
  <si>
    <t>-640.939279463274 238.872254585709 -828.044784717731</t>
  </si>
  <si>
    <t>-659.027211397671 268.599513467692 -677.212957121866</t>
  </si>
  <si>
    <t>-698.573460519398 401.164001789848 -655.717996548627</t>
  </si>
  <si>
    <t>-636.52294800458 388.038647543085 -362.498888463162</t>
  </si>
  <si>
    <t>-435.805984356944 297.056103912073 -254.981942021576</t>
  </si>
  <si>
    <t>-654.58184721862 208.785363315601 -678.793157522387</t>
  </si>
  <si>
    <t>-691.147649497984 74.8305789614567 -660.944807213535</t>
  </si>
  <si>
    <t>-681.604998447948 18.8393226324106 -366.370657943884</t>
  </si>
  <si>
    <t>-456.405433898281 114.31084356953 -349.185163044081</t>
  </si>
  <si>
    <t>-591.626042036673 308.226821071718 -202.128402143121</t>
  </si>
  <si>
    <t>-613.018810800964 319.506322679232 213.649367501995</t>
  </si>
  <si>
    <t>-634.643734515599 327.160108594316 619.39341559395</t>
  </si>
  <si>
    <t>-485.625720089512 334.888106827921 679.125433547903</t>
  </si>
  <si>
    <t>-622.891354336311 151.251007894547 -199.8751576357</t>
  </si>
  <si>
    <t>-635.981869687997 158.983795658783 216.327746415519</t>
  </si>
  <si>
    <t>-647.100301422607 159.967078744465 622.508261869629</t>
  </si>
  <si>
    <t>-501.422243434963 124.360851615864 680.336455774348</t>
  </si>
  <si>
    <t>9763-20170724T151851.925164900.bin</t>
  </si>
  <si>
    <t>-607.463170447353 229.726806341204 -201.044678172884</t>
  </si>
  <si>
    <t>-623.727593818349 231.536687646862 -298.184768600207</t>
  </si>
  <si>
    <t>-636.360690757196 233.316120102658 -405.893887994249</t>
  </si>
  <si>
    <t>-645.646856168975 235.026718938913 -503.437954377352</t>
  </si>
  <si>
    <t>-652.808740396668 236.95604155632 -601.156767062597</t>
  </si>
  <si>
    <t>-660.660328331039 240.010411238225 -738.899383281441</t>
  </si>
  <si>
    <t>-641.431804013758 238.835190883954 -828.06161369401</t>
  </si>
  <si>
    <t>-659.383381267918 268.569627670646 -677.224951404385</t>
  </si>
  <si>
    <t>-698.77098448633 401.185229838755 -655.768427034088</t>
  </si>
  <si>
    <t>-636.302680435543 388.001496090478 -362.640566208489</t>
  </si>
  <si>
    <t>-435.856490043025 296.32577376005 -255.207382571959</t>
  </si>
  <si>
    <t>-654.996006290548 208.751013890482 -678.801428196406</t>
  </si>
  <si>
    <t>-691.600338909485 74.7932961378185 -661.070786561232</t>
  </si>
  <si>
    <t>-682.137666949627 18.4943549062705 -366.552797907232</t>
  </si>
  <si>
    <t>-456.989263421234 114.05912755641 -349.216409338641</t>
  </si>
  <si>
    <t>-591.804861760857 308.187323310795 -202.14336539165</t>
  </si>
  <si>
    <t>-613.102568821763 319.532182376341 213.63745936285</t>
  </si>
  <si>
    <t>-634.640152138683 327.154974166835 619.387321974221</t>
  </si>
  <si>
    <t>-485.626332999877 334.94484220615 679.121644441864</t>
  </si>
  <si>
    <t>-623.132121687483 151.233987390427 -199.886489010911</t>
  </si>
  <si>
    <t>-636.016638570281 158.965433761604 216.322842343558</t>
  </si>
  <si>
    <t>-647.112073472908 159.983735560169 622.50086698819</t>
  </si>
  <si>
    <t>-501.416648059436 124.409867436989 680.30521138027</t>
  </si>
  <si>
    <t>9763-20170724T151851.987837700.bin</t>
  </si>
  <si>
    <t>-607.878611945235 229.596951324847 -201.075802942928</t>
  </si>
  <si>
    <t>-624.114715629069 231.397999617339 -298.220760365796</t>
  </si>
  <si>
    <t>-636.841033362386 233.179839893562 -405.918739399119</t>
  </si>
  <si>
    <t>-646.261968293631 234.892695319946 -503.449965551896</t>
  </si>
  <si>
    <t>-653.609198553078 236.821181830564 -601.155072687844</t>
  </si>
  <si>
    <t>-661.775072344076 239.867789689961 -738.879553170668</t>
  </si>
  <si>
    <t>-642.668183192036 238.720380195085 -828.06814665747</t>
  </si>
  <si>
    <t>-660.314735881816 268.433582709158 -677.212178647354</t>
  </si>
  <si>
    <t>-699.412036990504 401.143040523931 -655.811463687041</t>
  </si>
  <si>
    <t>-635.823164929057 387.702331606951 -362.936411040298</t>
  </si>
  <si>
    <t>-435.860310854787 295.134610558271 -255.367489847799</t>
  </si>
  <si>
    <t>-656.016312026109 208.608569376245 -678.790522648205</t>
  </si>
  <si>
    <t>-692.621951796529 74.6165765681712 -661.294075158005</t>
  </si>
  <si>
    <t>-683.228260936699 17.7177829963466 -366.889033167697</t>
  </si>
  <si>
    <t>-458.232697440964 113.585167239547 -349.241174552243</t>
  </si>
  <si>
    <t>-592.183657371831 308.073660373281 -202.185573893406</t>
  </si>
  <si>
    <t>-613.275890433121 319.464558381774 213.604480174459</t>
  </si>
  <si>
    <t>-634.643943325809 327.162413038409 619.374298736616</t>
  </si>
  <si>
    <t>-485.63341700164 334.940626472333 679.118359045786</t>
  </si>
  <si>
    <t>-623.580825723725 151.144904543835 -199.908833072324</t>
  </si>
  <si>
    <t>-636.143454245812 158.878333910742 216.310309090965</t>
  </si>
  <si>
    <t>-647.157394357338 159.976129252236 622.492869442577</t>
  </si>
  <si>
    <t>-501.441818167359 124.365609433397 680.223830407757</t>
  </si>
  <si>
    <t>9763-20170724T151852.054014100.bin</t>
  </si>
  <si>
    <t>-608.250857515505 229.387884056434 -201.097523024753</t>
  </si>
  <si>
    <t>-624.42109628146 231.15984506799 -298.254029610853</t>
  </si>
  <si>
    <t>-637.206591508914 232.963054631283 -405.944781083411</t>
  </si>
  <si>
    <t>-646.736034287193 234.711047046114 -503.464642974517</t>
  </si>
  <si>
    <t>-654.247707440727 236.687025697285 -601.156366412662</t>
  </si>
  <si>
    <t>-662.704766913581 239.810667004974 -738.861556398186</t>
  </si>
  <si>
    <t>-643.738509962705 238.742993199169 -828.08114873358</t>
  </si>
  <si>
    <t>-661.094620562651 268.343380426668 -677.182603325903</t>
  </si>
  <si>
    <t>-699.898021674716 401.137497210169 -655.744985664991</t>
  </si>
  <si>
    <t>-634.939095773335 387.219312485599 -363.193031218409</t>
  </si>
  <si>
    <t>-435.491864353087 293.960115146318 -255.264699272772</t>
  </si>
  <si>
    <t>-656.83839311668 208.516435608112 -678.801089502992</t>
  </si>
  <si>
    <t>-693.3877343568 74.4710666178696 -661.590354836423</t>
  </si>
  <si>
    <t>-684.047324880503 17.0408261617558 -367.286915916244</t>
  </si>
  <si>
    <t>-459.2305227032 113.261457662589 -349.287231302301</t>
  </si>
  <si>
    <t>-592.568598234376 307.854452887651 -202.208802086045</t>
  </si>
  <si>
    <t>-613.441142649575 319.349019297164 213.589494096705</t>
  </si>
  <si>
    <t>-634.657067323535 327.186370947989 619.363076879706</t>
  </si>
  <si>
    <t>-485.647641251216 334.940916330985 679.113064485986</t>
  </si>
  <si>
    <t>-623.952597131435 150.945859667135 -199.932402746319</t>
  </si>
  <si>
    <t>-636.273825307821 158.716002814403 216.293261031616</t>
  </si>
  <si>
    <t>-647.194341352344 159.965352899346 622.484771225141</t>
  </si>
  <si>
    <t>-501.431808417579 124.443858522564 680.151974875839</t>
  </si>
  <si>
    <t>9763-20170724T151852.087667900.bin</t>
  </si>
  <si>
    <t>-608.392591416484 229.2268965673 -201.113931931155</t>
  </si>
  <si>
    <t>-624.548605403867 230.986683616902 -298.272959815027</t>
  </si>
  <si>
    <t>-637.358530588372 232.801477417436 -405.960574636786</t>
  </si>
  <si>
    <t>-646.927034712963 234.568173643102 -503.476229337632</t>
  </si>
  <si>
    <t>-654.495288330631 236.569463331581 -601.163172539936</t>
  </si>
  <si>
    <t>-663.050733719585 239.734928424257 -738.861302804522</t>
  </si>
  <si>
    <t>-644.1364482667 238.703795137088 -828.092433639846</t>
  </si>
  <si>
    <t>-661.387480571939 268.249474779823 -677.175453598369</t>
  </si>
  <si>
    <t>-700.075807789222 401.073973481133 -655.725248869601</t>
  </si>
  <si>
    <t>-634.561584311018 386.89174122158 -363.309899246656</t>
  </si>
  <si>
    <t>-435.373304660435 293.265282447709 -255.221395444234</t>
  </si>
  <si>
    <t>-657.150508271214 208.421744313916 -678.814018570596</t>
  </si>
  <si>
    <t>-693.680516782685 74.3558597339061 -661.757773410417</t>
  </si>
  <si>
    <t>-684.386672974186 16.5658656190233 -367.52322056217</t>
  </si>
  <si>
    <t>-459.676688644844 113.00641027582 -349.366703069977</t>
  </si>
  <si>
    <t>-592.736449064443 307.685724955575 -202.219222194573</t>
  </si>
  <si>
    <t>-613.524156487302 319.261118413613 213.581070187627</t>
  </si>
  <si>
    <t>-634.656045956888 327.184130171933 619.356246111687</t>
  </si>
  <si>
    <t>-485.650149204549 334.973726968117 679.110436332213</t>
  </si>
  <si>
    <t>-624.083851830098 150.774829560861 -199.938974895131</t>
  </si>
  <si>
    <t>-636.325996348522 158.619441990014 216.287636241797</t>
  </si>
  <si>
    <t>-647.207549647999 159.95840791564 622.483592489681</t>
  </si>
  <si>
    <t>-501.420629947421 124.495777191978 680.12536704867</t>
  </si>
  <si>
    <t>9763-20170724T151852.153843900.bin</t>
  </si>
  <si>
    <t>-608.656449270038 228.840388384042 -201.113237196836</t>
  </si>
  <si>
    <t>-624.787723866776 230.565195471501 -298.277040663492</t>
  </si>
  <si>
    <t>-637.669455439177 232.40183626135 -405.955715399235</t>
  </si>
  <si>
    <t>-647.34487397089 234.208100086787 -503.460169678146</t>
  </si>
  <si>
    <t>-655.063052521148 236.266405384428 -601.134102421602</t>
  </si>
  <si>
    <t>-663.875941342339 239.527512842742 -738.813842424484</t>
  </si>
  <si>
    <t>-645.090353605797 238.581227230745 -828.072970670125</t>
  </si>
  <si>
    <t>-662.082478982784 268.000314098418 -677.112341518978</t>
  </si>
  <si>
    <t>-700.514004626529 400.894729160529 -655.609771408224</t>
  </si>
  <si>
    <t>-634.019610836657 386.106522167014 -363.445778024915</t>
  </si>
  <si>
    <t>-435.307159259456 291.789501413088 -255.082176227305</t>
  </si>
  <si>
    <t>-657.878324434365 208.171551382277 -678.798362659356</t>
  </si>
  <si>
    <t>-694.362967303589 74.0568988281132 -662.039656731862</t>
  </si>
  <si>
    <t>-685.170346711289 15.5381542132423 -367.946033065408</t>
  </si>
  <si>
    <t>-460.71631136921 112.515967946997 -349.487868563753</t>
  </si>
  <si>
    <t>-593.008747831496 307.286605890735 -202.236618371697</t>
  </si>
  <si>
    <t>-613.659696323956 319.014741891921 213.566162836431</t>
  </si>
  <si>
    <t>-634.657630572387 327.173231509905 619.347472682443</t>
  </si>
  <si>
    <t>-485.65416313208 334.945529183642 679.109911420757</t>
  </si>
  <si>
    <t>-624.341577423252 150.400738025922 -199.935498663673</t>
  </si>
  <si>
    <t>-636.447055984675 158.37775918585 216.292604221921</t>
  </si>
  <si>
    <t>-647.230148828617 159.93727974454 622.4928549943</t>
  </si>
  <si>
    <t>-501.444740199588 124.404071934589 680.094997337838</t>
  </si>
  <si>
    <t>9763-20170724T151852.189563400.bin</t>
  </si>
  <si>
    <t>-608.788137106497 228.625571297418 -201.107606788498</t>
  </si>
  <si>
    <t>-624.88681034075 230.331371805655 -298.27709486255</t>
  </si>
  <si>
    <t>-637.777363770736 232.1695539831 -405.954704791864</t>
  </si>
  <si>
    <t>-647.479603149541 233.983960396061 -503.456343582726</t>
  </si>
  <si>
    <t>-655.24378715013 236.056078725209 -601.1263180028</t>
  </si>
  <si>
    <t>-664.142005159251 239.341258782011 -738.799998622839</t>
  </si>
  <si>
    <t>-645.397620116454 238.423429029527 -828.06815630726</t>
  </si>
  <si>
    <t>-662.298678895962 267.804142962038 -677.095232922821</t>
  </si>
  <si>
    <t>-700.656142995323 400.716681127363 -655.582375384583</t>
  </si>
  <si>
    <t>-633.665091815495 385.55575892284 -363.551018060724</t>
  </si>
  <si>
    <t>-435.19851434494 290.775076027497 -255.141420119376</t>
  </si>
  <si>
    <t>-658.118807136178 207.973967170588 -678.793200087785</t>
  </si>
  <si>
    <t>-694.524265050102 73.8194460228628 -662.150527182172</t>
  </si>
  <si>
    <t>-685.340848970188 15.0031218325723 -368.116028226167</t>
  </si>
  <si>
    <t>-461.01827238587 112.25623659196 -349.509097203735</t>
  </si>
  <si>
    <t>-593.153179388252 307.075424981368 -202.236068494868</t>
  </si>
  <si>
    <t>-613.713494736691 318.887366889431 213.568891839647</t>
  </si>
  <si>
    <t>-634.654886442384 327.151928893328 619.346873572395</t>
  </si>
  <si>
    <t>-485.653501028162 334.953741104675 679.110699626821</t>
  </si>
  <si>
    <t>-624.458221546025 150.201341730382 -199.924844589293</t>
  </si>
  <si>
    <t>-636.518868291116 158.254567946196 216.303069228726</t>
  </si>
  <si>
    <t>-647.231034805317 159.935110908564 622.502117758157</t>
  </si>
  <si>
    <t>-501.391871828279 124.595005345413 680.086976888343</t>
  </si>
  <si>
    <t>9763-20170724T151852.253728100.bin</t>
  </si>
  <si>
    <t>-608.981853802832 228.170656211281 -201.10805954013</t>
  </si>
  <si>
    <t>-625.014519989671 229.852306550403 -298.288916816666</t>
  </si>
  <si>
    <t>-637.873020103045 231.732367998373 -405.969524401788</t>
  </si>
  <si>
    <t>-647.565023935147 233.610195859832 -503.471114206934</t>
  </si>
  <si>
    <t>-655.339098816379 235.769451931282 -601.138471717907</t>
  </si>
  <si>
    <t>-664.273562750592 239.201515388231 -738.806163244487</t>
  </si>
  <si>
    <t>-645.573269663847 238.356717430992 -828.084215425463</t>
  </si>
  <si>
    <t>-662.399828151848 267.599492491927 -677.072407352131</t>
  </si>
  <si>
    <t>-700.473070853693 400.583133584503 -655.489111254424</t>
  </si>
  <si>
    <t>-633.139003888582 384.885125170201 -363.565002981084</t>
  </si>
  <si>
    <t>-435.022655884388 289.040919887582 -255.45027006598</t>
  </si>
  <si>
    <t>-658.24873813288 207.769223814562 -678.83351165263</t>
  </si>
  <si>
    <t>-694.655354397217 73.5849836714178 -662.449585546732</t>
  </si>
  <si>
    <t>-685.57823677157 14.1819568225087 -368.529616110649</t>
  </si>
  <si>
    <t>-461.368997672566 111.635384313915 -349.607654394227</t>
  </si>
  <si>
    <t>-593.339593787982 306.556412433952 -202.229408041372</t>
  </si>
  <si>
    <t>-613.840926201364 318.597526554538 213.571898116935</t>
  </si>
  <si>
    <t>-634.653157367069 327.122609440298 619.349919075663</t>
  </si>
  <si>
    <t>-485.656233480365 334.990923296528 679.116116736176</t>
  </si>
  <si>
    <t>-624.659571511115 149.780033293853 -199.906118770877</t>
  </si>
  <si>
    <t>-636.663210027883 157.952962867674 216.321157155901</t>
  </si>
  <si>
    <t>-647.236455185331 159.909730580177 622.525232447299</t>
  </si>
  <si>
    <t>-501.372170585617 124.638142016253 680.08844458131</t>
  </si>
  <si>
    <t>9763-20170724T151852.291824200.bin</t>
  </si>
  <si>
    <t>-609.072727624755 227.920009102772 -201.105851841978</t>
  </si>
  <si>
    <t>-625.045584587654 229.57748694473 -298.297005940495</t>
  </si>
  <si>
    <t>-637.868730509951 231.454961763899 -405.981962453492</t>
  </si>
  <si>
    <t>-647.54191470094 233.338688584143 -503.485209138249</t>
  </si>
  <si>
    <t>-655.310722684619 235.511415258115 -601.152590810162</t>
  </si>
  <si>
    <t>-664.252478212594 238.969291110215 -738.819191513982</t>
  </si>
  <si>
    <t>-645.556259792595 238.141758124546 -828.098378060156</t>
  </si>
  <si>
    <t>-662.358796433469 267.357037874557 -677.081484358673</t>
  </si>
  <si>
    <t>-700.301470842132 400.371281640647 -655.476740045686</t>
  </si>
  <si>
    <t>-632.742991455068 384.38900964869 -363.619878166875</t>
  </si>
  <si>
    <t>-434.796183776993 287.992562381883 -255.685628023606</t>
  </si>
  <si>
    <t>-658.241121863253 207.524648719262 -678.851754673543</t>
  </si>
  <si>
    <t>-694.625994453033 73.3241985926725 -662.568992080193</t>
  </si>
  <si>
    <t>-685.677987564702 13.7011605926511 -368.689723237248</t>
  </si>
  <si>
    <t>-461.533783657484 111.261567020227 -349.549029803881</t>
  </si>
  <si>
    <t>-593.424582827636 306.28793165617 -202.2305138665</t>
  </si>
  <si>
    <t>-613.90133087201 318.447430063449 213.568478860063</t>
  </si>
  <si>
    <t>-634.652297366688 327.101843009902 619.348204354954</t>
  </si>
  <si>
    <t>-485.658351678958 335.002481253722 679.11758858699</t>
  </si>
  <si>
    <t>-624.761394077741 149.559058659836 -199.894234011973</t>
  </si>
  <si>
    <t>-636.775442290279 157.789974928493 216.331592983477</t>
  </si>
  <si>
    <t>-647.237546193016 159.889320432021 622.540568019426</t>
  </si>
  <si>
    <t>-501.377847070763 124.594651021661 680.101258398725</t>
  </si>
  <si>
    <t>9763-20170724T151852.323908500.bin</t>
  </si>
  <si>
    <t>-609.126737048699 227.616986366661 -201.098888607453</t>
  </si>
  <si>
    <t>-625.05734863101 229.260824418442 -298.297233854269</t>
  </si>
  <si>
    <t>-637.856483578143 231.137079740353 -405.985015588752</t>
  </si>
  <si>
    <t>-647.517499285005 233.02414266135 -503.489379817876</t>
  </si>
  <si>
    <t>-655.28393539389 235.203522107407 -601.156884596655</t>
  </si>
  <si>
    <t>-664.232775601097 238.673785057351 -738.822684872494</t>
  </si>
  <si>
    <t>-645.528913940705 237.850691998231 -828.100291982288</t>
  </si>
  <si>
    <t>-662.316294671677 267.057422346569 -677.083719156106</t>
  </si>
  <si>
    <t>-700.118259445407 400.10643900123 -655.46299222312</t>
  </si>
  <si>
    <t>-632.266202940479 383.859072626999 -363.688846146443</t>
  </si>
  <si>
    <t>-434.49502895735 286.846215851732 -255.985287469916</t>
  </si>
  <si>
    <t>-658.237940307719 207.222369355726 -678.857193379456</t>
  </si>
  <si>
    <t>-694.657118783931 73.0247391981611 -662.650275025206</t>
  </si>
  <si>
    <t>-685.833034646964 13.0733229282475 -368.834045351339</t>
  </si>
  <si>
    <t>-461.762356932696 110.764729670628 -349.502522861163</t>
  </si>
  <si>
    <t>-593.446450901714 305.961722903779 -202.222580444109</t>
  </si>
  <si>
    <t>-613.957316792127 318.276663408197 213.570235961178</t>
  </si>
  <si>
    <t>-634.657667392036 327.084452458648 619.353199787743</t>
  </si>
  <si>
    <t>-485.664335805491 335.018190100314 679.119732778004</t>
  </si>
  <si>
    <t>-624.837864003484 149.258181419917 -199.877863465859</t>
  </si>
  <si>
    <t>-636.862975141497 157.614801861655 216.345098107734</t>
  </si>
  <si>
    <t>-647.236559628558 159.876336340729 622.555107530712</t>
  </si>
  <si>
    <t>-501.371310562262 124.592637420444 680.108484477046</t>
  </si>
  <si>
    <t>9763-20170724T151852.388092600.bin</t>
  </si>
  <si>
    <t>-609.184758486329 226.92376594948 -201.030210423401</t>
  </si>
  <si>
    <t>-625.008907467805 228.557283846278 -298.246135723454</t>
  </si>
  <si>
    <t>-637.728947486516 230.446741908618 -405.943051506149</t>
  </si>
  <si>
    <t>-647.334755783657 232.353071410547 -503.452625325389</t>
  </si>
  <si>
    <t>-655.062554394816 234.557984290813 -601.122470065026</t>
  </si>
  <si>
    <t>-663.974798599046 238.069397158303 -738.789698388054</t>
  </si>
  <si>
    <t>-645.221065740279 237.258657165311 -828.056887208502</t>
  </si>
  <si>
    <t>-662.034791761534 266.43719043007 -677.044203611726</t>
  </si>
  <si>
    <t>-699.570791018641 399.559448865311 -655.409877572376</t>
  </si>
  <si>
    <t>-631.107619543629 382.734867732441 -363.811237737671</t>
  </si>
  <si>
    <t>-433.807822607119 284.26524860717 -256.566179169116</t>
  </si>
  <si>
    <t>-658.035874458965 206.597278760881 -678.829445235293</t>
  </si>
  <si>
    <t>-694.578696903993 72.4060132261473 -662.786971828151</t>
  </si>
  <si>
    <t>-685.974555469245 12.0429515351379 -369.048553304691</t>
  </si>
  <si>
    <t>-461.915457671707 109.704544651167 -349.434148614631</t>
  </si>
  <si>
    <t>-593.492074959782 305.252802369504 -202.176738966875</t>
  </si>
  <si>
    <t>-614.07140244311 317.907001961336 213.602520725735</t>
  </si>
  <si>
    <t>-634.676132114324 327.060942559377 619.372593366795</t>
  </si>
  <si>
    <t>-485.684191565672 335.103244722271 679.128177208965</t>
  </si>
  <si>
    <t>-624.917808851503 148.608763280017 -199.844798888657</t>
  </si>
  <si>
    <t>-636.970334472034 157.223881807604 216.372107564748</t>
  </si>
  <si>
    <t>-647.2299426721 159.855524448789 622.576147542741</t>
  </si>
  <si>
    <t>-501.342391039764 124.63713829109 680.112958648295</t>
  </si>
  <si>
    <t>9763-20170724T151852.456275100.bin</t>
  </si>
  <si>
    <t>-609.139023969919 226.235582407434 -200.998636147152</t>
  </si>
  <si>
    <t>-624.886290058678 227.86201094314 -298.227093714113</t>
  </si>
  <si>
    <t>-637.527244071148 229.783020836946 -405.93279699751</t>
  </si>
  <si>
    <t>-647.065152216874 231.733070957507 -503.448009993927</t>
  </si>
  <si>
    <t>-654.729408527875 233.996379714022 -601.121744993485</t>
  </si>
  <si>
    <t>-663.557455908217 237.60481581162 -738.791718108941</t>
  </si>
  <si>
    <t>-644.738281538853 236.847093168451 -828.045626888483</t>
  </si>
  <si>
    <t>-661.620490221028 265.931455631148 -677.02727397153</t>
  </si>
  <si>
    <t>-698.919427596274 399.107504938995 -655.305532775522</t>
  </si>
  <si>
    <t>-629.950871958133 381.674241592519 -363.861808583385</t>
  </si>
  <si>
    <t>-433.054848992637 281.745852100684 -257.225585795748</t>
  </si>
  <si>
    <t>-657.689929366728 206.088036406838 -678.847917583494</t>
  </si>
  <si>
    <t>-694.370999985894 71.9146008215298 -662.964282739252</t>
  </si>
  <si>
    <t>-686.02897516022 11.4567528017649 -369.237727869832</t>
  </si>
  <si>
    <t>-461.943003236156 109.008685770936 -349.386752994799</t>
  </si>
  <si>
    <t>-593.399234649468 304.543860654079 -202.118690989091</t>
  </si>
  <si>
    <t>-614.083714909945 317.502056173404 213.645917122563</t>
  </si>
  <si>
    <t>-634.68921342071 326.988642002719 619.410897099633</t>
  </si>
  <si>
    <t>-485.692092960128 335.136280928403 679.139306526421</t>
  </si>
  <si>
    <t>-624.93715970573 147.946017628305 -199.807295022704</t>
  </si>
  <si>
    <t>-637.063449180727 156.855370620842 216.401279484912</t>
  </si>
  <si>
    <t>-647.217769634525 159.838491570077 622.601964039251</t>
  </si>
  <si>
    <t>-501.337344462289 124.585673428462 680.13574683479</t>
  </si>
  <si>
    <t>9763-20170724T151852.488374900.bin</t>
  </si>
  <si>
    <t>-609.102692071637 225.894864699518 -200.973383010213</t>
  </si>
  <si>
    <t>-624.804810791776 227.519418648328 -298.209175980375</t>
  </si>
  <si>
    <t>-637.385950767587 229.466052099867 -405.921443548528</t>
  </si>
  <si>
    <t>-646.866698906186 231.450654921008 -503.4415744446</t>
  </si>
  <si>
    <t>-654.471252770333 233.760020232247 -601.11876430003</t>
  </si>
  <si>
    <t>-663.213142863018 237.44529615316 -738.792279801484</t>
  </si>
  <si>
    <t>-644.350594565351 236.736790879724 -828.037542830359</t>
  </si>
  <si>
    <t>-661.295476246168 265.738794824445 -677.012057062596</t>
  </si>
  <si>
    <t>-698.511383523631 398.932771554796 -655.235985284895</t>
  </si>
  <si>
    <t>-629.307217244068 381.138171890735 -363.870113199969</t>
  </si>
  <si>
    <t>-432.518248673476 280.569402163383 -257.639035009038</t>
  </si>
  <si>
    <t>-657.402482777563 205.893750705143 -678.861160512507</t>
  </si>
  <si>
    <t>-694.167458022049 71.7363425045196 -663.036564400627</t>
  </si>
  <si>
    <t>-685.998458603744 11.2523173417135 -369.310655422381</t>
  </si>
  <si>
    <t>-461.876809402204 108.69956763936 -349.348164259556</t>
  </si>
  <si>
    <t>-593.321843905498 304.193781333047 -202.088840407303</t>
  </si>
  <si>
    <t>-614.090611719162 317.312563856501 213.666575954413</t>
  </si>
  <si>
    <t>-634.704959815832 326.971559509981 619.428778793224</t>
  </si>
  <si>
    <t>-485.704579026716 335.149610888672 679.144806741356</t>
  </si>
  <si>
    <t>-624.935339486444 147.613031955453 -199.778947638498</t>
  </si>
  <si>
    <t>-637.12169167027 156.676103587668 216.424551925496</t>
  </si>
  <si>
    <t>-647.208018027464 159.819033830014 622.624052727284</t>
  </si>
  <si>
    <t>-501.338136948051 124.535931306874 680.16604886614</t>
  </si>
  <si>
    <t>9763-20170724T151852.552544900.bin</t>
  </si>
  <si>
    <t>-608.877973447534 225.21729959272 -200.897739101906</t>
  </si>
  <si>
    <t>-624.504724565742 226.850277176101 -298.14559591987</t>
  </si>
  <si>
    <t>-636.946344224225 228.851878326663 -405.873060871662</t>
  </si>
  <si>
    <t>-646.279862298945 230.906064758511 -503.405899736117</t>
  </si>
  <si>
    <t>-653.717040863578 233.306282966796 -601.093844004455</t>
  </si>
  <si>
    <t>-662.203036157325 237.142565878119 -738.779254431173</t>
  </si>
  <si>
    <t>-643.215979026212 236.55255587533 -827.998894106456</t>
  </si>
  <si>
    <t>-660.368164778453 265.370563192939 -676.966315741159</t>
  </si>
  <si>
    <t>-697.467051765318 398.576463958636 -655.09321367252</t>
  </si>
  <si>
    <t>-628.035688781934 380.057553808575 -363.826461799424</t>
  </si>
  <si>
    <t>-431.45190146095 278.226720561468 -258.421041834603</t>
  </si>
  <si>
    <t>-656.535768132408 205.523193317538 -678.870181431135</t>
  </si>
  <si>
    <t>-693.504201908581 71.4103679613509 -663.15184882455</t>
  </si>
  <si>
    <t>-685.698421930064 10.7081416118237 -369.460947909569</t>
  </si>
  <si>
    <t>-461.524608740904 107.974176594537 -349.203231744525</t>
  </si>
  <si>
    <t>-592.980228264345 303.495019596969 -202.011937558232</t>
  </si>
  <si>
    <t>-614.017128362552 316.95331194526 213.719146145245</t>
  </si>
  <si>
    <t>-634.747187282012 326.966946214386 619.467372564783</t>
  </si>
  <si>
    <t>-485.731326364006 335.108123375945 679.149791508561</t>
  </si>
  <si>
    <t>-624.797875970067 146.925436915224 -199.717237511086</t>
  </si>
  <si>
    <t>-637.165023924269 156.299323959367 216.474087146949</t>
  </si>
  <si>
    <t>-647.189258613776 159.779668794465 622.677789562297</t>
  </si>
  <si>
    <t>-501.343208891576 124.427343993131 680.237718395013</t>
  </si>
  <si>
    <t>9763-20170724T151852.592263400.bin</t>
  </si>
  <si>
    <t>-608.74715957525 224.87999234166 -200.852228601822</t>
  </si>
  <si>
    <t>-624.335792701117 226.513947203909 -298.106145189061</t>
  </si>
  <si>
    <t>-636.692955527899 228.54604523033 -405.842803920033</t>
  </si>
  <si>
    <t>-645.934070965753 230.641051743246 -503.383655685778</t>
  </si>
  <si>
    <t>-653.263413633828 233.096092592815 -601.078294704272</t>
  </si>
  <si>
    <t>-661.581915049626 237.025409192812 -738.771340215125</t>
  </si>
  <si>
    <t>-642.514411271723 236.496241648904 -827.97413885376</t>
  </si>
  <si>
    <t>-659.807311323689 265.212416230024 -676.938189598604</t>
  </si>
  <si>
    <t>-696.868555132356 398.422790465455 -655.011774923966</t>
  </si>
  <si>
    <t>-627.360908485216 379.497592941404 -363.789330669199</t>
  </si>
  <si>
    <t>-430.812755177076 277.25154657997 -258.719951421067</t>
  </si>
  <si>
    <t>-656.002501303303 205.364527827724 -678.875778134262</t>
  </si>
  <si>
    <t>-693.055941998402 71.2722542347185 -663.187965802037</t>
  </si>
  <si>
    <t>-685.43778544884 10.5491074714444 -369.496595928581</t>
  </si>
  <si>
    <t>-461.210412016488 107.668065401117 -349.125242874293</t>
  </si>
  <si>
    <t>-592.801843539439 303.162903164276 -201.972247999208</t>
  </si>
  <si>
    <t>-613.984000225372 316.76214402748 213.74687781135</t>
  </si>
  <si>
    <t>-634.76255797925 326.952764212968 619.484964142461</t>
  </si>
  <si>
    <t>-485.741916763948 335.129904938863 679.150525186189</t>
  </si>
  <si>
    <t>-624.719109071021 146.599018493173 -199.679765402076</t>
  </si>
  <si>
    <t>-637.166085927057 156.118338597685 216.505819451599</t>
  </si>
  <si>
    <t>-647.179497270883 159.773745181085 622.704969301177</t>
  </si>
  <si>
    <t>-501.343562169068 124.385088126218 680.268137321647</t>
  </si>
  <si>
    <t>9763-20170724T151852.656431300.bin</t>
  </si>
  <si>
    <t>-608.423908290665 224.247333634667 -200.770555262902</t>
  </si>
  <si>
    <t>-623.930308188826 225.873384187678 -298.037782082126</t>
  </si>
  <si>
    <t>-636.066819958186 227.967001341906 -405.798253374008</t>
  </si>
  <si>
    <t>-645.058531495114 230.150153060108 -503.360479328737</t>
  </si>
  <si>
    <t>-652.090168309232 232.728024725323 -601.073895469749</t>
  </si>
  <si>
    <t>-659.940073159875 236.869438359415 -738.788126118934</t>
  </si>
  <si>
    <t>-640.665579864085 236.464040777245 -827.947174909859</t>
  </si>
  <si>
    <t>-658.354788992111 264.962541275949 -676.907214192575</t>
  </si>
  <si>
    <t>-695.373889761757 398.161909319145 -654.852980110899</t>
  </si>
  <si>
    <t>-625.699597060024 378.336270644106 -363.730327047376</t>
  </si>
  <si>
    <t>-428.945455142953 275.866486196079 -259.266075264941</t>
  </si>
  <si>
    <t>-654.585614297998 205.114940635915 -678.921760508247</t>
  </si>
  <si>
    <t>-691.80853078903 71.0616633306431 -663.283837597453</t>
  </si>
  <si>
    <t>-684.591175667674 10.346849391103 -369.580621049907</t>
  </si>
  <si>
    <t>-460.188326515228 107.037113873907 -349.10230202599</t>
  </si>
  <si>
    <t>-592.429962382541 302.508368549108 -201.880071568699</t>
  </si>
  <si>
    <t>-613.880039445472 316.429240665957 213.81469245506</t>
  </si>
  <si>
    <t>-634.808811530943 326.939978463673 619.533672595764</t>
  </si>
  <si>
    <t>-485.772362167105 335.122115752181 679.159085226748</t>
  </si>
  <si>
    <t>-624.439376567162 145.98997522686 -199.591894124267</t>
  </si>
  <si>
    <t>-637.165833451625 155.82115032396 216.578035482066</t>
  </si>
  <si>
    <t>-647.147610294129 159.779905655153 622.769163256321</t>
  </si>
  <si>
    <t>-501.281596643417 124.533508374236 680.343417934993</t>
  </si>
  <si>
    <t>9763-20170724T151852.692095000.bin</t>
  </si>
  <si>
    <t>-608.227256038992 223.962950782869 -200.732974751439</t>
  </si>
  <si>
    <t>-623.696869939134 225.58203273042 -298.006143001351</t>
  </si>
  <si>
    <t>-635.733392899478 227.704438045614 -405.777225443386</t>
  </si>
  <si>
    <t>-644.612052019477 229.930287247847 -503.348842591242</t>
  </si>
  <si>
    <t>-651.508759083639 232.568837860186 -601.070287536458</t>
  </si>
  <si>
    <t>-659.146522700065 236.815066250336 -738.793267873947</t>
  </si>
  <si>
    <t>-639.772732800902 236.463707033106 -827.930958761966</t>
  </si>
  <si>
    <t>-657.65005425579 264.861628347918 -676.888933900084</t>
  </si>
  <si>
    <t>-694.605219842222 398.068541517664 -654.760632659853</t>
  </si>
  <si>
    <t>-624.789500518356 377.868871906142 -363.697446856601</t>
  </si>
  <si>
    <t>-427.89796488258 275.399942611543 -259.491726003927</t>
  </si>
  <si>
    <t>-653.890737534779 205.01477238388 -678.942618447264</t>
  </si>
  <si>
    <t>-691.187113040069 70.9889443496604 -663.312328924105</t>
  </si>
  <si>
    <t>-684.165631420095 10.294154022067 -369.60019108717</t>
  </si>
  <si>
    <t>-459.659315547662 106.741460071896 -349.1100261652</t>
  </si>
  <si>
    <t>-592.196887411511 302.215124235304 -201.835300201256</t>
  </si>
  <si>
    <t>-613.820819642963 316.285985784009 213.845413268916</t>
  </si>
  <si>
    <t>-634.839715093318 326.953335802218 619.554639706207</t>
  </si>
  <si>
    <t>-485.794718637757 335.105855486018 679.162739443754</t>
  </si>
  <si>
    <t>-624.273889943017 145.71559697078 -199.547298694261</t>
  </si>
  <si>
    <t>-637.136680536171 155.679393733139 216.615207392454</t>
  </si>
  <si>
    <t>-647.129937340442 159.777565997858 622.803882645357</t>
  </si>
  <si>
    <t>-501.251485447665 124.59039135816 680.382883364508</t>
  </si>
  <si>
    <t>9763-20170724T151852.755262500.bin</t>
  </si>
  <si>
    <t>-607.86112658189 223.451824691477 -200.654972383834</t>
  </si>
  <si>
    <t>-623.245096573495 225.069101306333 -297.941718932843</t>
  </si>
  <si>
    <t>-635.053162995573 227.229981807988 -405.737484846204</t>
  </si>
  <si>
    <t>-643.672744747 229.511331037581 -503.330994706444</t>
  </si>
  <si>
    <t>-650.258866568103 232.228369558704 -601.071683934213</t>
  </si>
  <si>
    <t>-657.405888380976 236.612752083306 -738.816773008802</t>
  </si>
  <si>
    <t>-637.805458372378 236.309245678052 -827.905026681512</t>
  </si>
  <si>
    <t>-656.114087655916 264.598170054477 -676.880091629749</t>
  </si>
  <si>
    <t>-693.000914133502 397.80335478318 -654.656391205144</t>
  </si>
  <si>
    <t>-622.870710526358 377.303368917451 -363.689842741891</t>
  </si>
  <si>
    <t>-425.76545660576 274.555279605313 -260.165262788648</t>
  </si>
  <si>
    <t>-652.379302409683 204.751294352856 -678.978736439166</t>
  </si>
  <si>
    <t>-689.790303894202 70.7546799735908 -663.289195799171</t>
  </si>
  <si>
    <t>-683.019655276092 10.048512159432 -369.573513638099</t>
  </si>
  <si>
    <t>-458.376433340436 106.196909531773 -349.179191366058</t>
  </si>
  <si>
    <t>-591.800357862751 301.685666494799 -201.757240575831</t>
  </si>
  <si>
    <t>-613.682384978018 316.017189034386 213.901019831308</t>
  </si>
  <si>
    <t>-634.871338397456 326.938423238076 619.591251107254</t>
  </si>
  <si>
    <t>-485.816276495863 335.12659260543 679.169296955868</t>
  </si>
  <si>
    <t>-623.935166074913 145.227043141937 -199.476037343973</t>
  </si>
  <si>
    <t>-637.077778252245 155.395147711516 216.672870533728</t>
  </si>
  <si>
    <t>-647.100734960269 159.769588683357 622.864758470927</t>
  </si>
  <si>
    <t>-501.229235051515 124.577731279202 680.458465076091</t>
  </si>
  <si>
    <t>9763-20170724T151852.790883900.bin</t>
  </si>
  <si>
    <t>-607.694533984821 223.258402251185 -200.606588304255</t>
  </si>
  <si>
    <t>-623.038937313578 224.881235462146 -297.899557033912</t>
  </si>
  <si>
    <t>-634.729711734407 227.062439827443 -405.707676074427</t>
  </si>
  <si>
    <t>-643.214164125715 229.370515627063 -503.312302658412</t>
  </si>
  <si>
    <t>-649.636439421018 232.124644123113 -601.062921429262</t>
  </si>
  <si>
    <t>-656.523050532914 236.573173962528 -738.819164601231</t>
  </si>
  <si>
    <t>-636.82125678345 236.277534375082 -827.885249814947</t>
  </si>
  <si>
    <t>-655.350289180928 264.529617878413 -676.866986610028</t>
  </si>
  <si>
    <t>-692.216363468599 397.737437442547 -654.606932568198</t>
  </si>
  <si>
    <t>-622.072002821363 377.290177619175 -363.639966685153</t>
  </si>
  <si>
    <t>-424.849315138571 274.317208485001 -260.563443739247</t>
  </si>
  <si>
    <t>-651.607648622242 204.683975671942 -678.986828994046</t>
  </si>
  <si>
    <t>-689.078456438156 70.7196615822352 -663.2600658332</t>
  </si>
  <si>
    <t>-682.459791863235 10.0540976315601 -369.532611152163</t>
  </si>
  <si>
    <t>-457.800013391936 106.174024686343 -349.186922665674</t>
  </si>
  <si>
    <t>-591.605347609416 301.48057397058 -201.716834366057</t>
  </si>
  <si>
    <t>-613.628811735071 315.910669766059 213.930521882661</t>
  </si>
  <si>
    <t>-634.890100653102 326.937075207769 619.612519504318</t>
  </si>
  <si>
    <t>-485.830483883443 335.146329885819 679.176173756896</t>
  </si>
  <si>
    <t>-623.825320242653 145.03394098325 -199.447059913386</t>
  </si>
  <si>
    <t>-637.044327372493 155.303056610818 216.696950427164</t>
  </si>
  <si>
    <t>-647.078179828593 159.77605951858 622.890715135297</t>
  </si>
  <si>
    <t>-501.212114470108 124.580272974851 680.495774496368</t>
  </si>
  <si>
    <t>9763-20170724T151852.858063900.bin</t>
  </si>
  <si>
    <t>-607.379700547624 222.969002032518 -200.54998370286</t>
  </si>
  <si>
    <t>-622.644282794864 224.57853799969 -297.85568018123</t>
  </si>
  <si>
    <t>-634.149168026907 226.754343818621 -405.683908240661</t>
  </si>
  <si>
    <t>-642.42657599763 229.064871152322 -503.30633689686</t>
  </si>
  <si>
    <t>-648.603142631933 231.831018672744 -601.072310349607</t>
  </si>
  <si>
    <t>-655.103471714126 236.30857959624 -738.846425320618</t>
  </si>
  <si>
    <t>-635.243071479548 236.009305869739 -827.877277594735</t>
  </si>
  <si>
    <t>-654.098143522475 264.252415476426 -676.885767567847</t>
  </si>
  <si>
    <t>-690.889289501577 397.472244250612 -654.58341784932</t>
  </si>
  <si>
    <t>-620.443212002008 376.927082842531 -363.69644722868</t>
  </si>
  <si>
    <t>-423.025792178651 273.624321185111 -261.325007023233</t>
  </si>
  <si>
    <t>-650.362122054107 204.406377769511 -679.006957364473</t>
  </si>
  <si>
    <t>-687.875053480012 70.4688506491261 -663.178088048545</t>
  </si>
  <si>
    <t>-681.434084747074 10.2281077353391 -369.359127205551</t>
  </si>
  <si>
    <t>-456.736366445299 106.303557099612 -349.223830225603</t>
  </si>
  <si>
    <t>-591.263147665044 301.177381813791 -201.654251544032</t>
  </si>
  <si>
    <t>-613.50156068331 315.760324824074 213.976327234055</t>
  </si>
  <si>
    <t>-634.921568537131 326.92849223027 619.642205173752</t>
  </si>
  <si>
    <t>-485.854923585137 335.148852771079 679.186859007163</t>
  </si>
  <si>
    <t>-623.528157373628 144.75993660116 -199.374696697691</t>
  </si>
  <si>
    <t>-636.99660004497 155.152659888737 216.758212093879</t>
  </si>
  <si>
    <t>-647.049744326488 159.776534864943 622.944103448821</t>
  </si>
  <si>
    <t>-501.177591988196 124.624912156035 680.560800272984</t>
  </si>
  <si>
    <t>9763-20170724T151852.890653500.bin</t>
  </si>
  <si>
    <t>-607.173327267963 222.874464627734 -200.525930095468</t>
  </si>
  <si>
    <t>-622.436770357123 224.484541947932 -297.831862866204</t>
  </si>
  <si>
    <t>-633.89045181915 226.6485693773 -405.665685644616</t>
  </si>
  <si>
    <t>-642.101027280968 228.944755997336 -503.294131484104</t>
  </si>
  <si>
    <t>-648.189952473135 231.693497655747 -601.066163503011</t>
  </si>
  <si>
    <t>-654.544644166202 236.144552066026 -738.847897033019</t>
  </si>
  <si>
    <t>-634.621293781015 235.824905508602 -827.864568045008</t>
  </si>
  <si>
    <t>-653.594639785406 264.100932846473 -676.891843616976</t>
  </si>
  <si>
    <t>-690.353789799887 397.337679630642 -654.615094611005</t>
  </si>
  <si>
    <t>-619.671738818717 376.654964548933 -363.795079528787</t>
  </si>
  <si>
    <t>-422.145969096744 273.355411431949 -261.629591301762</t>
  </si>
  <si>
    <t>-649.87670740075 204.25328129723 -678.99672275039</t>
  </si>
  <si>
    <t>-687.452035883421 70.3356502665154 -663.096759935816</t>
  </si>
  <si>
    <t>-680.979463161301 10.1345793266953 -369.270341764529</t>
  </si>
  <si>
    <t>-456.286441285737 106.249217254752 -349.270358815087</t>
  </si>
  <si>
    <t>-591.069426152427 301.087653725772 -201.628773628144</t>
  </si>
  <si>
    <t>-613.429739659923 315.70026267716 213.994221958628</t>
  </si>
  <si>
    <t>-634.938447004282 326.934278265733 619.656055445208</t>
  </si>
  <si>
    <t>-485.8678914288 335.137143084964 679.193327145934</t>
  </si>
  <si>
    <t>-623.318422772235 144.668072088895 -199.345694185738</t>
  </si>
  <si>
    <t>-636.928450246651 155.097235062287 216.781650590375</t>
  </si>
  <si>
    <t>-647.032499548464 159.791115117465 622.966473902446</t>
  </si>
  <si>
    <t>-501.147861742638 124.693648498507 680.584543276011</t>
  </si>
  <si>
    <t>9763-20170724T151852.954823500.bin</t>
  </si>
  <si>
    <t>-606.81958381973 222.764926808604 -200.463590915277</t>
  </si>
  <si>
    <t>-622.062681236325 224.377129505764 -297.772607941397</t>
  </si>
  <si>
    <t>-633.434787925286 226.511681578959 -405.615709183888</t>
  </si>
  <si>
    <t>-641.54667044433 228.769773972577 -503.253149236721</t>
  </si>
  <si>
    <t>-647.511168295218 231.470442581337 -601.034220181756</t>
  </si>
  <si>
    <t>-653.662974041784 235.843688867265 -738.827741364197</t>
  </si>
  <si>
    <t>-633.678047276806 235.467229191936 -827.830270972585</t>
  </si>
  <si>
    <t>-652.789002685041 263.835902850901 -676.887011295639</t>
  </si>
  <si>
    <t>-689.531251936914 397.084670823365 -654.665883467127</t>
  </si>
  <si>
    <t>-618.221569423925 376.125291561439 -364.019025641725</t>
  </si>
  <si>
    <t>-420.531602076704 272.737564456415 -262.261114367149</t>
  </si>
  <si>
    <t>-649.098419682023 203.98512303893 -678.951149529428</t>
  </si>
  <si>
    <t>-686.725644241456 70.0969669862545 -662.931943705853</t>
  </si>
  <si>
    <t>-680.154421688259 10.0991469883563 -369.066161574848</t>
  </si>
  <si>
    <t>-455.52108947986 106.405516809624 -349.318633988976</t>
  </si>
  <si>
    <t>-590.758690991879 300.979241806212 -201.575772150048</t>
  </si>
  <si>
    <t>-613.315055979148 315.65002861959 214.034540354562</t>
  </si>
  <si>
    <t>-634.961114431628 326.920484415222 619.686118265317</t>
  </si>
  <si>
    <t>-485.884823949409 335.14809309352 679.205564159302</t>
  </si>
  <si>
    <t>-622.920142091368 144.561444197868 -199.299766204831</t>
  </si>
  <si>
    <t>-636.722679862779 155.035700716448 216.820131141259</t>
  </si>
  <si>
    <t>-647.010198383594 159.801345279647 623.000549077877</t>
  </si>
  <si>
    <t>-501.130791522396 124.675660409921 680.614646765854</t>
  </si>
  <si>
    <t>9763-20170724T151852.991439700.bin</t>
  </si>
  <si>
    <t>-606.674915726969 222.753999989021 -200.44101064961</t>
  </si>
  <si>
    <t>-621.905897080537 224.363697335483 -297.752039325509</t>
  </si>
  <si>
    <t>-633.250417125489 226.486247915108 -405.598316244539</t>
  </si>
  <si>
    <t>-641.331268887458 228.730142536303 -503.238815432007</t>
  </si>
  <si>
    <t>-647.258431747149 231.413195325381 -601.022471449373</t>
  </si>
  <si>
    <t>-653.350855585622 235.758089618945 -738.819452527882</t>
  </si>
  <si>
    <t>-633.365013845279 235.355090549687 -827.821732766105</t>
  </si>
  <si>
    <t>-652.496447648876 263.763514881416 -676.88434825819</t>
  </si>
  <si>
    <t>-689.18485339451 397.02398982541 -654.651703358429</t>
  </si>
  <si>
    <t>-617.633822597536 375.89378311023 -364.076430383841</t>
  </si>
  <si>
    <t>-419.886510103415 272.310105345115 -262.629867062595</t>
  </si>
  <si>
    <t>-648.819215665199 203.911492454365 -678.93406098718</t>
  </si>
  <si>
    <t>-686.486059533336 70.0306129375572 -662.894343779946</t>
  </si>
  <si>
    <t>-679.839220134089 10.2183293323205 -368.992358930141</t>
  </si>
  <si>
    <t>-455.240916158538 106.624531344398 -349.332915298998</t>
  </si>
  <si>
    <t>-590.641873716542 300.938740493046 -201.549725102365</t>
  </si>
  <si>
    <t>-613.255155172347 315.659384835055 214.055799829732</t>
  </si>
  <si>
    <t>-634.974013106313 326.909744696108 619.700431447467</t>
  </si>
  <si>
    <t>-485.896058631239 335.197645768097 679.20733288652</t>
  </si>
  <si>
    <t>-622.749629340824 144.544236539954 -199.285388737137</t>
  </si>
  <si>
    <t>-636.600077382112 155.031958524695 216.832616190079</t>
  </si>
  <si>
    <t>-647.000113205102 159.825607026831 623.011730874003</t>
  </si>
  <si>
    <t>-501.098447094114 124.773699937735 680.614408737959</t>
  </si>
  <si>
    <t>9763-20170724T151853.057615400.bin</t>
  </si>
  <si>
    <t>-606.464173626438 222.801413431608 -200.413977250373</t>
  </si>
  <si>
    <t>-621.666844836169 224.398570760845 -297.729598820465</t>
  </si>
  <si>
    <t>-632.968939987837 226.501205157181 -405.580659588372</t>
  </si>
  <si>
    <t>-641.006684576213 228.724473186333 -503.225093854524</t>
  </si>
  <si>
    <t>-646.885809507515 231.384201658129 -601.012547023626</t>
  </si>
  <si>
    <t>-652.905156320341 235.69342141449 -738.813776504715</t>
  </si>
  <si>
    <t>-632.942549394977 235.265003398831 -827.82109992979</t>
  </si>
  <si>
    <t>-652.068683197082 263.715939057474 -676.886038042757</t>
  </si>
  <si>
    <t>-688.712402014481 396.991018245877 -654.647002818033</t>
  </si>
  <si>
    <t>-616.778127892374 375.635390379589 -364.182983547963</t>
  </si>
  <si>
    <t>-418.851688070037 271.76828779694 -263.377516891837</t>
  </si>
  <si>
    <t>-648.420158912723 203.861340885803 -678.917090687089</t>
  </si>
  <si>
    <t>-686.156306951983 70.0121399011487 -662.8162229388</t>
  </si>
  <si>
    <t>-679.413537882695 10.4389663091536 -368.868079247286</t>
  </si>
  <si>
    <t>-454.857874239752 106.983254640478 -349.401730162632</t>
  </si>
  <si>
    <t>-590.480988080572 300.998476350256 -201.520150781585</t>
  </si>
  <si>
    <t>-613.178286550666 315.710317271074 214.081102318742</t>
  </si>
  <si>
    <t>-634.996709235101 326.912476752461 619.715582824011</t>
  </si>
  <si>
    <t>-485.917621878758 335.282882759708 679.208090252868</t>
  </si>
  <si>
    <t>-622.479029141167 144.609040989791 -199.250180629677</t>
  </si>
  <si>
    <t>-636.471131519933 155.017948422966 216.865015231377</t>
  </si>
  <si>
    <t>-646.982649952319 159.830882960052 623.034939374654</t>
  </si>
  <si>
    <t>-501.080429507293 124.763813804395 680.626979340313</t>
  </si>
  <si>
    <t>9763-20170724T151853.089225000.bin</t>
  </si>
  <si>
    <t>-606.374509308536 222.804309060756 -200.409239257227</t>
  </si>
  <si>
    <t>-621.560415924696 224.407071934333 -297.727355094275</t>
  </si>
  <si>
    <t>-632.851437926699 226.510381401228 -405.57949126181</t>
  </si>
  <si>
    <t>-640.881950244655 228.73164786929 -503.22461810353</t>
  </si>
  <si>
    <t>-646.756445346349 231.386487004487 -601.012358053179</t>
  </si>
  <si>
    <t>-652.771905983103 235.685359168016 -738.814203806278</t>
  </si>
  <si>
    <t>-632.833233909186 235.247737518622 -827.826941808746</t>
  </si>
  <si>
    <t>-651.930685393601 263.712936247223 -676.888954005416</t>
  </si>
  <si>
    <t>-688.521108656461 396.994958889485 -654.651461839844</t>
  </si>
  <si>
    <t>-616.368922068678 375.473174223338 -364.253557470767</t>
  </si>
  <si>
    <t>-418.379039908531 271.355839535696 -263.831574293907</t>
  </si>
  <si>
    <t>-648.295100054798 203.857485451133 -678.91489083244</t>
  </si>
  <si>
    <t>-686.073331622993 70.0203352518618 -662.788899260453</t>
  </si>
  <si>
    <t>-679.303432170954 10.4526996259344 -368.840128229494</t>
  </si>
  <si>
    <t>-454.767160583227 107.057886078363 -349.452295412924</t>
  </si>
  <si>
    <t>-590.409544308684 301.004872072502 -201.510951765311</t>
  </si>
  <si>
    <t>-613.157672391987 315.729521771011 214.08706078254</t>
  </si>
  <si>
    <t>-634.997972035314 326.899238860739 619.717263562977</t>
  </si>
  <si>
    <t>-485.921257182834 335.329075213263 679.207294845882</t>
  </si>
  <si>
    <t>-622.375012074291 144.584220246083 -199.249055155279</t>
  </si>
  <si>
    <t>-636.427524661993 155.021590185802 216.863372050932</t>
  </si>
  <si>
    <t>-646.979120334054 159.825706426338 623.039394387629</t>
  </si>
  <si>
    <t>-501.096173278911 124.676151837499 680.629978759754</t>
  </si>
  <si>
    <t>9763-20170724T151853.153377100.bin</t>
  </si>
  <si>
    <t>-606.275054748248 222.874368703825 -200.406116437671</t>
  </si>
  <si>
    <t>-621.420209229015 224.476410319338 -297.730586984766</t>
  </si>
  <si>
    <t>-632.684012495087 226.592823980715 -405.585399228014</t>
  </si>
  <si>
    <t>-640.697487061399 228.830721636623 -503.231527414984</t>
  </si>
  <si>
    <t>-646.562753415388 231.506160949277 -601.019237467611</t>
  </si>
  <si>
    <t>-652.573583997688 235.837967954792 -738.820216301047</t>
  </si>
  <si>
    <t>-632.67565697542 235.410013753097 -827.842029791502</t>
  </si>
  <si>
    <t>-651.72306688462 263.851383224241 -676.888714383637</t>
  </si>
  <si>
    <t>-688.220089259648 397.162610880049 -654.624042639843</t>
  </si>
  <si>
    <t>-615.498448516878 375.208666673882 -364.400675369493</t>
  </si>
  <si>
    <t>-417.396755705756 270.680784385881 -264.627773226152</t>
  </si>
  <si>
    <t>-648.110191174168 203.994958234974 -678.927762549878</t>
  </si>
  <si>
    <t>-685.99017997731 70.1853770720418 -662.793512377906</t>
  </si>
  <si>
    <t>-679.192656737234 10.5456485949317 -368.85995237686</t>
  </si>
  <si>
    <t>-454.717332751895 107.290000760758 -349.459580771095</t>
  </si>
  <si>
    <t>-590.301436419343 301.064320667482 -201.50658937326</t>
  </si>
  <si>
    <t>-613.130131123287 315.805822456416 214.086465560465</t>
  </si>
  <si>
    <t>-635.025891689917 326.946113120488 619.716369390194</t>
  </si>
  <si>
    <t>-485.94721309462 335.359801103731 679.20385692422</t>
  </si>
  <si>
    <t>-622.278401181028 144.660655568544 -199.251914401556</t>
  </si>
  <si>
    <t>-636.340060723143 155.048076418449 216.86144088358</t>
  </si>
  <si>
    <t>-646.970770633139 159.813162744682 623.040561932012</t>
  </si>
  <si>
    <t>-501.093932264852 124.615537860659 680.617228159499</t>
  </si>
  <si>
    <t>9763-20170724T151853.191076800.bin</t>
  </si>
  <si>
    <t>-606.246835385158 222.908184257657 -200.418802127563</t>
  </si>
  <si>
    <t>-621.381918674728 224.514652543545 -297.744771191678</t>
  </si>
  <si>
    <t>-632.636535317324 226.63975661568 -405.600299862153</t>
  </si>
  <si>
    <t>-640.642581237809 228.886776409262 -503.246910315922</t>
  </si>
  <si>
    <t>-646.501388014711 231.572254792343 -601.034846795718</t>
  </si>
  <si>
    <t>-652.504105481281 235.919406343663 -738.835628447623</t>
  </si>
  <si>
    <t>-632.623184577308 235.504155437285 -827.861311977022</t>
  </si>
  <si>
    <t>-651.647625510182 263.926561405219 -676.901249713953</t>
  </si>
  <si>
    <t>-688.06831984636 397.248370828252 -654.612990073797</t>
  </si>
  <si>
    <t>-614.992963546816 375.079315869368 -364.49496482545</t>
  </si>
  <si>
    <t>-416.920317716529 270.224979642049 -265.007229387978</t>
  </si>
  <si>
    <t>-648.053834671035 204.069136547221 -678.946082199914</t>
  </si>
  <si>
    <t>-685.970466114571 70.273600370841 -662.808695251513</t>
  </si>
  <si>
    <t>-679.215913056806 10.7089941430518 -368.858851028001</t>
  </si>
  <si>
    <t>-454.727113848496 107.42432759697 -349.4691159923</t>
  </si>
  <si>
    <t>-590.278078966526 301.102933849778 -201.507004180757</t>
  </si>
  <si>
    <t>-613.107259671618 315.853550646015 214.085631400589</t>
  </si>
  <si>
    <t>-635.038699101385 326.961299394699 619.719989436049</t>
  </si>
  <si>
    <t>-485.961137005439 335.416094948803 679.204385741049</t>
  </si>
  <si>
    <t>-622.251435416395 144.707466679307 -199.26395717913</t>
  </si>
  <si>
    <t>-636.296439620976 155.061110179338 216.850923609022</t>
  </si>
  <si>
    <t>-646.96314145541 159.82142525211 623.041460545317</t>
  </si>
  <si>
    <t>-501.070284555791 124.676057356337 680.609510282944</t>
  </si>
  <si>
    <t>9763-20170724T151853.224165000.bin</t>
  </si>
  <si>
    <t>-606.224180365895 222.933238259469 -200.420877369908</t>
  </si>
  <si>
    <t>-621.339669537702 224.541961182205 -297.749907583738</t>
  </si>
  <si>
    <t>-632.588114186112 226.678757712109 -405.605876267094</t>
  </si>
  <si>
    <t>-640.59514616033 228.939216710346 -503.252047259378</t>
  </si>
  <si>
    <t>-646.461593325041 231.641026916132 -601.038893649317</t>
  </si>
  <si>
    <t>-652.482308355386 236.013479848511 -738.838197910355</t>
  </si>
  <si>
    <t>-632.613421747033 235.619403473558 -827.866788015315</t>
  </si>
  <si>
    <t>-651.612924773272 264.009529825761 -676.898989533713</t>
  </si>
  <si>
    <t>-687.97533444026 397.345591782331 -654.600529780763</t>
  </si>
  <si>
    <t>-614.551304979028 374.92878749975 -364.589439385461</t>
  </si>
  <si>
    <t>-416.551989530867 269.651761223695 -265.40264511294</t>
  </si>
  <si>
    <t>-648.029046090177 204.151851504365 -678.954954505714</t>
  </si>
  <si>
    <t>-686.025193346558 70.380357251657 -662.804257508669</t>
  </si>
  <si>
    <t>-679.281074887062 10.8286461208806 -368.851675486699</t>
  </si>
  <si>
    <t>-454.763120560404 107.473602101479 -349.448778655512</t>
  </si>
  <si>
    <t>-590.230631621426 301.121098387365 -201.506539740681</t>
  </si>
  <si>
    <t>-613.081203524703 315.874715855909 214.084815150573</t>
  </si>
  <si>
    <t>-635.041150350492 326.947547874395 619.722541327672</t>
  </si>
  <si>
    <t>-485.964245244114 335.453701118828 679.201253904487</t>
  </si>
  <si>
    <t>-622.235325540285 144.734427693513 -199.268660438987</t>
  </si>
  <si>
    <t>-636.245622667331 155.078209666828 216.847539236209</t>
  </si>
  <si>
    <t>-646.961657833095 159.82541892171 623.038531588226</t>
  </si>
  <si>
    <t>-501.056795265197 124.701381261324 680.589186734187</t>
  </si>
  <si>
    <t>9763-20170724T151853.288345600.bin</t>
  </si>
  <si>
    <t>-606.179340955663 223.067960947327 -200.432025377707</t>
  </si>
  <si>
    <t>-621.283655891027 224.686621516308 -297.762543915031</t>
  </si>
  <si>
    <t>-632.511721425121 226.839825567918 -405.620297235319</t>
  </si>
  <si>
    <t>-640.49725337083 229.117378936924 -503.267881165502</t>
  </si>
  <si>
    <t>-646.339190607208 231.83850443649 -601.055811159692</t>
  </si>
  <si>
    <t>-652.322321154361 236.240317968512 -738.855679298817</t>
  </si>
  <si>
    <t>-632.43059049807 235.863676581011 -827.879139837666</t>
  </si>
  <si>
    <t>-651.44798141154 264.224528733958 -676.911223472762</t>
  </si>
  <si>
    <t>-687.769970223542 397.566365437551 -654.594768113547</t>
  </si>
  <si>
    <t>-613.56897913259 374.690516794687 -364.817347222998</t>
  </si>
  <si>
    <t>-415.692164814643 268.709096539987 -266.137571249548</t>
  </si>
  <si>
    <t>-647.907199118136 204.364755785987 -678.976994263424</t>
  </si>
  <si>
    <t>-685.994840577786 70.6138678775035 -662.81407314808</t>
  </si>
  <si>
    <t>-679.315608162486 11.1044115826846 -368.851458337223</t>
  </si>
  <si>
    <t>-454.720536009314 107.556238794224 -349.380441487768</t>
  </si>
  <si>
    <t>-590.182215073593 301.255024131408 -201.507468979446</t>
  </si>
  <si>
    <t>-613.095026945623 315.97870181168 214.08153783701</t>
  </si>
  <si>
    <t>-635.068645669914 326.994291643889 619.719741705158</t>
  </si>
  <si>
    <t>-485.988927129765 335.421049168817 679.202831366403</t>
  </si>
  <si>
    <t>-622.224874474068 144.887079678375 -199.278861254769</t>
  </si>
  <si>
    <t>-636.195983774803 155.153511407414 216.840606466816</t>
  </si>
  <si>
    <t>-646.947636276529 159.846993176132 623.028282651326</t>
  </si>
  <si>
    <t>-501.006224793064 124.83401905439 680.553922767805</t>
  </si>
  <si>
    <t>9763-20170724T151853.356531200.bin</t>
  </si>
  <si>
    <t>-606.217837642547 223.227544977903 -200.416248832425</t>
  </si>
  <si>
    <t>-621.294601926572 224.850532364792 -297.751012395089</t>
  </si>
  <si>
    <t>-632.463991132785 227.040864755886 -405.614166019542</t>
  </si>
  <si>
    <t>-640.386156267509 229.366061841483 -503.26573813716</t>
  </si>
  <si>
    <t>-646.155157467814 232.149219427581 -601.056264863373</t>
  </si>
  <si>
    <t>-652.026149154797 236.654339759947 -738.857686112715</t>
  </si>
  <si>
    <t>-632.114424618458 236.334622773455 -827.876881517218</t>
  </si>
  <si>
    <t>-651.190617902896 264.592807167515 -676.89194162706</t>
  </si>
  <si>
    <t>-687.462129315796 397.946870595636 -654.533196793893</t>
  </si>
  <si>
    <t>-612.643143074801 374.672939242146 -364.946403143958</t>
  </si>
  <si>
    <t>-414.778236330859 267.899431991857 -267.100187713579</t>
  </si>
  <si>
    <t>-647.671374682429 204.733117485204 -678.998747778187</t>
  </si>
  <si>
    <t>-685.923071607371 71.0273057033301 -662.875301964351</t>
  </si>
  <si>
    <t>-679.463793578364 11.5295560731463 -368.905287187613</t>
  </si>
  <si>
    <t>-454.804029736341 107.789596253507 -349.23293795486</t>
  </si>
  <si>
    <t>-590.223819113545 301.433876323948 -201.507082516432</t>
  </si>
  <si>
    <t>-613.128359511512 316.090928686259 214.084697373816</t>
  </si>
  <si>
    <t>-635.099164869448 327.057227548132 619.723112787561</t>
  </si>
  <si>
    <t>-486.01739623657 335.445727295186 679.206398501102</t>
  </si>
  <si>
    <t>-622.271274901608 145.032202051396 -199.290129524738</t>
  </si>
  <si>
    <t>-636.169368123313 155.25218000799 216.832899755367</t>
  </si>
  <si>
    <t>-646.924798309095 159.845573371256 623.020417516849</t>
  </si>
  <si>
    <t>-500.987559800145 124.826458109254 680.552878603699</t>
  </si>
  <si>
    <t>9763-20170724T151853.391200600.bin</t>
  </si>
  <si>
    <t>-606.231523989615 223.297377827988 -200.429571306185</t>
  </si>
  <si>
    <t>-621.287188943618 224.917645172573 -297.767693714997</t>
  </si>
  <si>
    <t>-632.425620790839 227.111264046682 -405.633842013981</t>
  </si>
  <si>
    <t>-640.31689539944 229.442006187596 -503.287850701762</t>
  </si>
  <si>
    <t>-646.05217541599 232.233466938732 -601.08012497176</t>
  </si>
  <si>
    <t>-651.872854720077 236.752729379963 -738.883160775892</t>
  </si>
  <si>
    <t>-631.942795716836 236.455399030259 -827.898289549459</t>
  </si>
  <si>
    <t>-651.048847157042 264.685441977956 -676.914796056689</t>
  </si>
  <si>
    <t>-687.276298024671 398.053845384498 -654.570036813413</t>
  </si>
  <si>
    <t>-612.108877356694 374.528372828522 -365.093986903502</t>
  </si>
  <si>
    <t>-414.31471128343 267.146286343746 -267.771949753619</t>
  </si>
  <si>
    <t>-647.551037498621 204.824713093536 -679.02559296202</t>
  </si>
  <si>
    <t>-685.863344839087 71.144755285241 -662.885876502344</t>
  </si>
  <si>
    <t>-679.503665601879 11.6315497969072 -368.916891431743</t>
  </si>
  <si>
    <t>-454.751608825677 107.673559168716 -349.233647486421</t>
  </si>
  <si>
    <t>-590.211280019201 301.50513309557 -201.513475448427</t>
  </si>
  <si>
    <t>-613.168157755129 316.150124433011 214.075845880884</t>
  </si>
  <si>
    <t>-635.108250925181 327.085331040763 619.712030448246</t>
  </si>
  <si>
    <t>-486.029179177008 335.430575304587 679.208189068859</t>
  </si>
  <si>
    <t>-622.277263389663 145.080734951725 -199.292387969446</t>
  </si>
  <si>
    <t>-636.202704425876 155.296322891319 216.829871363691</t>
  </si>
  <si>
    <t>-646.915109806478 159.82530030348 623.023475689384</t>
  </si>
  <si>
    <t>-501.01549361834 124.682767787516 680.576100104424</t>
  </si>
  <si>
    <t>9763-20170724T151853.456370600.bin</t>
  </si>
  <si>
    <t>-606.232589875634 223.336513984853 -200.432016725891</t>
  </si>
  <si>
    <t>-621.272989541417 224.957692458201 -297.772466411174</t>
  </si>
  <si>
    <t>-632.369664274549 227.149364183872 -405.64295862084</t>
  </si>
  <si>
    <t>-640.21302637068 229.477738095972 -503.300905118883</t>
  </si>
  <si>
    <t>-645.890134550206 232.26645396646 -601.096611222355</t>
  </si>
  <si>
    <t>-651.617992868425 236.781983053445 -738.903654550479</t>
  </si>
  <si>
    <t>-631.654281599708 236.484076850281 -827.911392478626</t>
  </si>
  <si>
    <t>-650.811398557942 264.717886226697 -676.93646979428</t>
  </si>
  <si>
    <t>-687.017510197456 398.104485722531 -654.65154735949</t>
  </si>
  <si>
    <t>-611.002907790498 374.304153129358 -365.419293674726</t>
  </si>
  <si>
    <t>-413.371783565468 265.374960012246 -269.495467737861</t>
  </si>
  <si>
    <t>-647.360819506622 204.854136531569 -679.041510622246</t>
  </si>
  <si>
    <t>-685.824763412308 71.2218467893551 -662.855384606818</t>
  </si>
  <si>
    <t>-679.475032472118 11.6212218036035 -368.903955525361</t>
  </si>
  <si>
    <t>-454.605542387063 107.391799109913 -349.239570438247</t>
  </si>
  <si>
    <t>-590.212516434523 301.552837556329 -201.516246261773</t>
  </si>
  <si>
    <t>-613.256952857205 316.189005366385 214.068591483231</t>
  </si>
  <si>
    <t>-635.120895448574 327.091300889956 619.710913822393</t>
  </si>
  <si>
    <t>-486.047700695728 335.519416608499 679.210129562109</t>
  </si>
  <si>
    <t>-622.294394190709 145.124650758873 -199.289134933178</t>
  </si>
  <si>
    <t>-636.282146037342 155.323589055621 216.831462353341</t>
  </si>
  <si>
    <t>-646.897016106619 159.814501875428 623.018685633428</t>
  </si>
  <si>
    <t>-501.037027664853 124.538571062972 680.590141482977</t>
  </si>
  <si>
    <t>9763-20170724T151853.486218600.bin</t>
  </si>
  <si>
    <t>-606.22200944074 223.369019853304 -200.436234501434</t>
  </si>
  <si>
    <t>-621.265046108055 225.000702495078 -297.776115386317</t>
  </si>
  <si>
    <t>-632.349146121704 227.19625206773 -405.647996922758</t>
  </si>
  <si>
    <t>-640.174638049261 229.52549576376 -503.307199987919</t>
  </si>
  <si>
    <t>-645.827255885345 232.312828551296 -601.104338986376</t>
  </si>
  <si>
    <t>-651.513525674803 236.824285163339 -738.913224827306</t>
  </si>
  <si>
    <t>-631.538912064299 236.510096359952 -827.91838041177</t>
  </si>
  <si>
    <t>-650.718238192921 264.762467316232 -676.946922429004</t>
  </si>
  <si>
    <t>-686.927311291257 398.147291000406 -654.671872017055</t>
  </si>
  <si>
    <t>-610.451681496542 374.140856155922 -365.578131310006</t>
  </si>
  <si>
    <t>-412.870583403136 264.311600736656 -270.58207060513</t>
  </si>
  <si>
    <t>-647.281790622888 204.897894350346 -679.04851702232</t>
  </si>
  <si>
    <t>-685.778359667611 71.2699421810337 -662.833988313797</t>
  </si>
  <si>
    <t>-679.453928932184 11.8384953528814 -368.847806852064</t>
  </si>
  <si>
    <t>-454.516807770998 107.449986624468 -349.181901321336</t>
  </si>
  <si>
    <t>-590.176350114854 301.570768958027 -201.517642294789</t>
  </si>
  <si>
    <t>-613.268117757654 316.206899947539 214.064573878659</t>
  </si>
  <si>
    <t>-635.128149576943 327.105883047368 619.709604778044</t>
  </si>
  <si>
    <t>-486.054061040121 335.497752147634 679.211608999836</t>
  </si>
  <si>
    <t>-622.304923651842 145.169678189353 -199.301839980188</t>
  </si>
  <si>
    <t>-636.314702134409 155.34239531284 216.818578733194</t>
  </si>
  <si>
    <t>-646.884027689564 159.802426001303 623.012432799369</t>
  </si>
  <si>
    <t>-501.038507653815 124.493159062015 680.600056848245</t>
  </si>
  <si>
    <t>9763-20170724T151853.558412100.bin</t>
  </si>
  <si>
    <t>-606.275340484375 223.414847530555 -200.42705923732</t>
  </si>
  <si>
    <t>-621.305747718701 225.059558473957 -297.768615834165</t>
  </si>
  <si>
    <t>-632.351642756245 227.270517315925 -405.644102329377</t>
  </si>
  <si>
    <t>-640.132896498656 229.614520747059 -503.306555496805</t>
  </si>
  <si>
    <t>-645.731530370408 232.418437082461 -601.106230032072</t>
  </si>
  <si>
    <t>-651.331618570469 236.955334581256 -738.917893071379</t>
  </si>
  <si>
    <t>-631.3531432164 236.617839751914 -827.922125918594</t>
  </si>
  <si>
    <t>-650.560313252488 264.88278321372 -676.946458669677</t>
  </si>
  <si>
    <t>-686.682015601739 398.293277756429 -654.672155542708</t>
  </si>
  <si>
    <t>-609.427844802464 373.90417967411 -365.817547412978</t>
  </si>
  <si>
    <t>-411.729658819536 262.653964892157 -272.737907154908</t>
  </si>
  <si>
    <t>-647.152148335615 205.016864705152 -679.055829192775</t>
  </si>
  <si>
    <t>-685.787552088516 71.4350361370664 -662.830733089411</t>
  </si>
  <si>
    <t>-679.429499157746 12.1546132888232 -368.814591668702</t>
  </si>
  <si>
    <t>-454.363540750139 107.484126697368 -349.254679017008</t>
  </si>
  <si>
    <t>-590.19868732701 301.634615933217 -201.507546299593</t>
  </si>
  <si>
    <t>-613.28819460788 316.231996536256 214.076147779414</t>
  </si>
  <si>
    <t>-635.140106325209 327.099400558602 619.71845860183</t>
  </si>
  <si>
    <t>-486.066997663804 335.512361633023 679.219984070364</t>
  </si>
  <si>
    <t>-622.382758884008 145.18696284616 -199.309805398222</t>
  </si>
  <si>
    <t>-636.354127437828 155.366401897084 216.811764520186</t>
  </si>
  <si>
    <t>-646.855216163596 159.776158971428 623.011509837849</t>
  </si>
  <si>
    <t>-501.01825745352 124.485215995754 680.632054806589</t>
  </si>
  <si>
    <t>9763-20170724T151853.591066200.bin</t>
  </si>
  <si>
    <t>-606.320148724059 223.395670304653 -200.433761320851</t>
  </si>
  <si>
    <t>-621.358360734176 225.044726496919 -297.774112736745</t>
  </si>
  <si>
    <t>-632.390240179719 227.257833396187 -405.650874497248</t>
  </si>
  <si>
    <t>-640.149564252517 229.603482971378 -503.315111576962</t>
  </si>
  <si>
    <t>-645.717012496955 232.408702720005 -601.116518540324</t>
  </si>
  <si>
    <t>-651.263340466118 236.947736824494 -738.930356616913</t>
  </si>
  <si>
    <t>-631.279082945973 236.600745648539 -827.933215687824</t>
  </si>
  <si>
    <t>-650.500699937518 264.875186319215 -676.958741648204</t>
  </si>
  <si>
    <t>-686.566025283724 398.300924476525 -654.693134023968</t>
  </si>
  <si>
    <t>-608.945114601841 373.706683277861 -365.95434084317</t>
  </si>
  <si>
    <t>-411.123677375829 262.048089290212 -273.62857702629</t>
  </si>
  <si>
    <t>-647.122719419663 205.007417064874 -679.066523548169</t>
  </si>
  <si>
    <t>-685.847120563869 71.4554891469472 -662.827318204952</t>
  </si>
  <si>
    <t>-679.456323110327 12.1787534885959 -368.811311341032</t>
  </si>
  <si>
    <t>-454.374300775101 107.480681167918 -349.302236117557</t>
  </si>
  <si>
    <t>-590.243106531484 301.637410420489 -201.506612217314</t>
  </si>
  <si>
    <t>-613.302950865607 316.234227045225 214.078716572978</t>
  </si>
  <si>
    <t>-635.152093390129 327.118237822378 619.716371066013</t>
  </si>
  <si>
    <t>-486.079584271288 335.505561014061 679.222978155575</t>
  </si>
  <si>
    <t>-622.451214641775 145.143812121657 -199.308925784354</t>
  </si>
  <si>
    <t>-636.40494353303 155.341672118113 216.812769330911</t>
  </si>
  <si>
    <t>-646.840775264429 159.729833239707 623.01574049453</t>
  </si>
  <si>
    <t>-501.038079656357 124.359678267005 680.674480524084</t>
  </si>
  <si>
    <t>9763-20170724T151853.624153000.bin</t>
  </si>
  <si>
    <t>-606.408179535296 223.401353063383 -200.448723574592</t>
  </si>
  <si>
    <t>-621.458051666198 225.056428447745 -297.787103962499</t>
  </si>
  <si>
    <t>-632.489559048645 227.275295851504 -405.663836078692</t>
  </si>
  <si>
    <t>-640.243136698749 229.626271257998 -503.328403967947</t>
  </si>
  <si>
    <t>-645.799450443203 232.436632984861 -601.130325525365</t>
  </si>
  <si>
    <t>-651.324287425667 236.983372232468 -738.944736106356</t>
  </si>
  <si>
    <t>-631.337867931136 236.637014515821 -827.947197461514</t>
  </si>
  <si>
    <t>-650.558060962562 264.908137365485 -676.971959096305</t>
  </si>
  <si>
    <t>-686.54682783975 398.353792050959 -654.712689531237</t>
  </si>
  <si>
    <t>-608.474498169737 373.582525576346 -366.110706340264</t>
  </si>
  <si>
    <t>-410.497711402817 261.551667880874 -274.572222775468</t>
  </si>
  <si>
    <t>-647.206243547985 205.03896363639 -679.081602672929</t>
  </si>
  <si>
    <t>-686.00259641001 71.5078653033665 -662.835137864648</t>
  </si>
  <si>
    <t>-679.597505422822 12.250853651065 -368.815346893515</t>
  </si>
  <si>
    <t>-454.496599043268 107.515731624303 -349.342803589139</t>
  </si>
  <si>
    <t>-590.335920235771 301.666567881911 -201.513977548283</t>
  </si>
  <si>
    <t>-613.358494505101 316.249652677599 214.073896866133</t>
  </si>
  <si>
    <t>-635.16060433803 327.137588686917 619.709980095876</t>
  </si>
  <si>
    <t>-486.089357316325 335.474518208569 679.226882867302</t>
  </si>
  <si>
    <t>-622.522316322027 145.143722296111 -199.312548180536</t>
  </si>
  <si>
    <t>-636.477731942988 155.32726038136 216.809463866821</t>
  </si>
  <si>
    <t>-646.810899598289 159.732279131896 623.011612871404</t>
  </si>
  <si>
    <t>-501.002234892267 124.438763445795 680.702171027123</t>
  </si>
  <si>
    <t>9763-20170724T151853.687827300.bin</t>
  </si>
  <si>
    <t>-606.681371244048 223.360951274938 -200.474234724324</t>
  </si>
  <si>
    <t>-621.752363038916 225.027302159274 -297.809158960262</t>
  </si>
  <si>
    <t>-632.797922766955 227.269447224988 -405.683952322626</t>
  </si>
  <si>
    <t>-640.560840583631 229.646223360019 -503.347113159785</t>
  </si>
  <si>
    <t>-646.123360624458 232.487545654653 -601.147740952195</t>
  </si>
  <si>
    <t>-651.653958877589 237.083026823854 -738.960329951279</t>
  </si>
  <si>
    <t>-631.684661149582 236.756951941962 -827.966597975304</t>
  </si>
  <si>
    <t>-650.872358721437 264.986614857139 -676.978165207209</t>
  </si>
  <si>
    <t>-686.812417773742 398.447583554377 -654.707287173266</t>
  </si>
  <si>
    <t>-607.70468751188 373.560331230256 -366.397431669285</t>
  </si>
  <si>
    <t>-409.16020367397 261.699621605281 -275.88616803288</t>
  </si>
  <si>
    <t>-647.546177126716 205.116867692264 -679.108280708733</t>
  </si>
  <si>
    <t>-686.47590315752 71.6227470292256 -662.868687978704</t>
  </si>
  <si>
    <t>-680.089380559971 12.3426349995943 -368.853304584163</t>
  </si>
  <si>
    <t>-454.899827828056 107.400750115832 -349.394694816269</t>
  </si>
  <si>
    <t>-590.577384176833 301.614614864656 -201.541231712568</t>
  </si>
  <si>
    <t>-613.469332681545 316.217060239592 214.053182344255</t>
  </si>
  <si>
    <t>-635.165511547354 327.15011710307 619.703225028108</t>
  </si>
  <si>
    <t>-486.102016045095 335.504005410573 679.237146335592</t>
  </si>
  <si>
    <t>-622.812419789362 145.098344468365 -199.336064013244</t>
  </si>
  <si>
    <t>-636.678412979629 155.318315835322 216.788043033934</t>
  </si>
  <si>
    <t>-646.773758580078 159.711338511507 622.99637835687</t>
  </si>
  <si>
    <t>-501.003667543913 124.352699763531 680.74454642027</t>
  </si>
  <si>
    <t>9763-20170724T151853.754003300.bin</t>
  </si>
  <si>
    <t>-607.072975976398 223.290697828666 -200.509602314374</t>
  </si>
  <si>
    <t>-622.182932417361 224.970471554227 -297.838238920338</t>
  </si>
  <si>
    <t>-633.292323737218 227.218530542171 -405.70648660827</t>
  </si>
  <si>
    <t>-641.121095319061 229.597068672144 -503.364334836872</t>
  </si>
  <si>
    <t>-646.757497971627 232.436537038717 -601.16074737418</t>
  </si>
  <si>
    <t>-652.400481728931 237.025602945868 -738.969008372197</t>
  </si>
  <si>
    <t>-632.472956744822 236.712208695286 -827.984756076031</t>
  </si>
  <si>
    <t>-651.571835599812 264.931990851977 -676.988678063252</t>
  </si>
  <si>
    <t>-687.477667721048 398.393552215142 -654.697262225099</t>
  </si>
  <si>
    <t>-607.202437872026 373.376476242058 -366.721566441302</t>
  </si>
  <si>
    <t>-408.130469922444 261.800080993442 -277.021727634176</t>
  </si>
  <si>
    <t>-648.240382105214 205.062331139688 -679.118857731775</t>
  </si>
  <si>
    <t>-687.130103984533 71.5678796172194 -662.844366964732</t>
  </si>
  <si>
    <t>-680.647735814671 12.3081080827137 -368.826964512754</t>
  </si>
  <si>
    <t>-455.39998237962 107.233755433173 -349.396111525971</t>
  </si>
  <si>
    <t>-590.954663927789 301.533751887022 -201.580078651619</t>
  </si>
  <si>
    <t>-613.675691561315 316.164332914657 214.02273498085</t>
  </si>
  <si>
    <t>-635.184904851585 327.188576372784 619.693578762341</t>
  </si>
  <si>
    <t>-486.125229972669 335.431500545346 679.252462968189</t>
  </si>
  <si>
    <t>-623.207486278596 145.041933365196 -199.359430447165</t>
  </si>
  <si>
    <t>-636.940120254562 155.316623163 216.767752852003</t>
  </si>
  <si>
    <t>-646.742434134683 159.696904251398 622.987190402631</t>
  </si>
  <si>
    <t>-501.026086865588 124.210681608851 680.792677001146</t>
  </si>
  <si>
    <t>9763-20170724T151853.789638800.bin</t>
  </si>
  <si>
    <t>-607.335651452429 223.24252566906 -200.523684025341</t>
  </si>
  <si>
    <t>-622.491820148565 224.91592155741 -297.845296373668</t>
  </si>
  <si>
    <t>-633.682768815728 227.146337594869 -405.705376296058</t>
  </si>
  <si>
    <t>-641.597168293254 229.503416450895 -503.356776257739</t>
  </si>
  <si>
    <t>-647.330804358953 232.315303624616 -601.148506995057</t>
  </si>
  <si>
    <t>-653.122624987882 236.858231768386 -738.952151475552</t>
  </si>
  <si>
    <t>-633.248267993339 236.526070039965 -827.979634035805</t>
  </si>
  <si>
    <t>-652.220046549419 264.785728376479 -676.982250724242</t>
  </si>
  <si>
    <t>-688.039941646627 398.277799355559 -654.658661284991</t>
  </si>
  <si>
    <t>-607.21415149505 373.160735848575 -366.845646830175</t>
  </si>
  <si>
    <t>-407.899232851778 262.10479870745 -277.039445722945</t>
  </si>
  <si>
    <t>-648.90488506399 204.914539425648 -679.095451502204</t>
  </si>
  <si>
    <t>-687.759298938161 71.4131296840278 -662.81041740879</t>
  </si>
  <si>
    <t>-681.111492511581 12.1312570591874 -368.80106640981</t>
  </si>
  <si>
    <t>-455.884439703433 107.118547026844 -349.431596778913</t>
  </si>
  <si>
    <t>-591.253025628848 301.498201653322 -201.608005446725</t>
  </si>
  <si>
    <t>-613.820064177563 316.14394046377 214.002711135074</t>
  </si>
  <si>
    <t>-635.170108155334 327.17406476312 619.674432091935</t>
  </si>
  <si>
    <t>-486.119658353378 335.413832936572 679.256928200853</t>
  </si>
  <si>
    <t>-623.444034601316 144.994838031114 -199.366326346239</t>
  </si>
  <si>
    <t>-637.071014588907 155.321526277724 216.763104432265</t>
  </si>
  <si>
    <t>-646.737390262097 159.683563528959 622.984292941034</t>
  </si>
  <si>
    <t>-501.052795818995 124.097025087196 680.808139093883</t>
  </si>
  <si>
    <t>9763-20170724T151853.853810600.bin</t>
  </si>
  <si>
    <t>-608.05760275862 223.323141928151 -200.5606605895</t>
  </si>
  <si>
    <t>-623.336343646105 224.959216938195 -297.863700039812</t>
  </si>
  <si>
    <t>-634.783705272472 227.119163789123 -405.698377119977</t>
  </si>
  <si>
    <t>-642.977639758072 229.396341471336 -503.328650922538</t>
  </si>
  <si>
    <t>-649.037754337573 232.109469742758 -601.103386058658</t>
  </si>
  <si>
    <t>-655.337869008333 236.491201379965 -738.889855026162</t>
  </si>
  <si>
    <t>-635.673054132291 236.097207411319 -827.963609906772</t>
  </si>
  <si>
    <t>-654.218680393951 264.49032369221 -676.956029386484</t>
  </si>
  <si>
    <t>-689.748109874857 398.014842478846 -654.384113239045</t>
  </si>
  <si>
    <t>-608.362837216151 373.110322122102 -366.710198701545</t>
  </si>
  <si>
    <t>-408.895661791367 263.76371240771 -275.161642113429</t>
  </si>
  <si>
    <t>-650.887407503443 204.618231365554 -679.012345938772</t>
  </si>
  <si>
    <t>-689.526907297833 71.0468190494987 -662.683629189318</t>
  </si>
  <si>
    <t>-682.561823218217 11.7759334745854 -368.679523818048</t>
  </si>
  <si>
    <t>-457.456503457504 107.097723768742 -349.539512843004</t>
  </si>
  <si>
    <t>-592.12705298336 301.593180477831 -201.685897743936</t>
  </si>
  <si>
    <t>-614.235543101832 316.175917780755 213.951661802033</t>
  </si>
  <si>
    <t>-635.17989447066 327.237556027099 619.653774375001</t>
  </si>
  <si>
    <t>-486.140139619773 335.344354694722 679.281218047976</t>
  </si>
  <si>
    <t>-624.048733550649 145.053423715907 -199.374484176309</t>
  </si>
  <si>
    <t>-637.407355080953 155.41448452917 216.762782648662</t>
  </si>
  <si>
    <t>-646.737254890916 159.709607807657 622.969586306614</t>
  </si>
  <si>
    <t>-501.045620811651 124.142252088271 680.787498758178</t>
  </si>
  <si>
    <t>9763-20170724T151853.892735700.bin</t>
  </si>
  <si>
    <t>-608.434902917182 223.385121980362 -200.591875443446</t>
  </si>
  <si>
    <t>-623.79943367915 224.99054917415 -297.881883234044</t>
  </si>
  <si>
    <t>-635.394452332518 227.11029706218 -405.701500241775</t>
  </si>
  <si>
    <t>-643.742970296914 229.347132524953 -503.319645157434</t>
  </si>
  <si>
    <t>-649.978715076912 232.014771733293 -601.084689227518</t>
  </si>
  <si>
    <t>-656.547993296297 236.326771064905 -738.860661539937</t>
  </si>
  <si>
    <t>-637.018745868046 235.916153089063 -827.964339521862</t>
  </si>
  <si>
    <t>-655.332521848465 264.355907795539 -676.942418008187</t>
  </si>
  <si>
    <t>-690.980126795428 397.844204545691 -654.307330025614</t>
  </si>
  <si>
    <t>-609.576020729024 373.57863614811 -366.584304880789</t>
  </si>
  <si>
    <t>-410.199299944617 265.003908518124 -273.92657008795</t>
  </si>
  <si>
    <t>-651.955833310593 204.485627196783 -678.977029122669</t>
  </si>
  <si>
    <t>-690.469232861189 70.8850059067497 -662.622437732308</t>
  </si>
  <si>
    <t>-683.320693156489 11.7029607548488 -368.604796756181</t>
  </si>
  <si>
    <t>-458.314943140556 107.28377901679 -349.586390098043</t>
  </si>
  <si>
    <t>-592.558003439272 301.667316453397 -201.733250944477</t>
  </si>
  <si>
    <t>-614.511056527667 316.221020288368 213.913545214834</t>
  </si>
  <si>
    <t>-635.181357687569 327.265420250126 619.632878476539</t>
  </si>
  <si>
    <t>-486.146392982215 335.268636571267 679.286266031746</t>
  </si>
  <si>
    <t>-624.362137730443 145.087680126387 -199.375304545801</t>
  </si>
  <si>
    <t>-637.596885421595 155.483275679028 216.765037979284</t>
  </si>
  <si>
    <t>-646.743260557247 159.70676513791 622.968628471085</t>
  </si>
  <si>
    <t>-501.056276720492 124.103083502288 680.775898999746</t>
  </si>
  <si>
    <t>9763-20170724T151853.952894000.bin</t>
  </si>
  <si>
    <t>-609.168390151785 223.481421152613 -200.654734173874</t>
  </si>
  <si>
    <t>-624.659497659972 225.02495030236 -297.925734607454</t>
  </si>
  <si>
    <t>-636.550120731321 227.000650318535 -405.715744568394</t>
  </si>
  <si>
    <t>-645.226188376959 229.071869406246 -503.309115257274</t>
  </si>
  <si>
    <t>-651.848034945043 231.536190680777 -601.053993998494</t>
  </si>
  <si>
    <t>-659.021155784487 235.518937250827 -738.809992353937</t>
  </si>
  <si>
    <t>-639.803708111335 234.991243190699 -827.980556759086</t>
  </si>
  <si>
    <t>-657.594029412918 263.692498482196 -676.961561609036</t>
  </si>
  <si>
    <t>-693.780112717557 397.071970254798 -654.492671460462</t>
  </si>
  <si>
    <t>-613.365304713141 374.270439303147 -366.371896689086</t>
  </si>
  <si>
    <t>-413.551348640115 268.442591820319 -271.504439933424</t>
  </si>
  <si>
    <t>-654.106804866248 203.824492567088 -678.873999699638</t>
  </si>
  <si>
    <t>-692.243930490363 70.142891650594 -662.385305963531</t>
  </si>
  <si>
    <t>-684.728153652436 11.1089138364159 -368.346968741007</t>
  </si>
  <si>
    <t>-460.082386738875 107.565260904258 -349.493748853987</t>
  </si>
  <si>
    <t>-593.407974158239 301.784631408598 -201.849916549012</t>
  </si>
  <si>
    <t>-614.927065644924 316.265737290857 213.822097438803</t>
  </si>
  <si>
    <t>-635.168921369407 327.339354621732 619.571320066996</t>
  </si>
  <si>
    <t>-486.152474474828 335.184357623723 679.291893087438</t>
  </si>
  <si>
    <t>-624.899820851174 145.20410177404 -199.398456645067</t>
  </si>
  <si>
    <t>-637.95055708002 155.560992732643 216.748649589175</t>
  </si>
  <si>
    <t>-646.745913068729 159.695720066345 622.973488584884</t>
  </si>
  <si>
    <t>-501.086851678306 123.98443527811 680.784731984974</t>
  </si>
  <si>
    <t>9763-20170724T151853.990521400.bin</t>
  </si>
  <si>
    <t>-609.503101296663 223.564203354809 -200.666807679383</t>
  </si>
  <si>
    <t>-625.054855697014 225.083078512379 -297.928489319329</t>
  </si>
  <si>
    <t>-637.127208223645 226.967022903195 -405.700012571616</t>
  </si>
  <si>
    <t>-646.011565707597 228.925817771579 -503.276884972713</t>
  </si>
  <si>
    <t>-652.884351280122 231.24552359054 -601.008120908173</t>
  </si>
  <si>
    <t>-660.454237266709 234.988944817831 -738.749422274019</t>
  </si>
  <si>
    <t>-641.443284099155 234.367131606625 -827.963744578575</t>
  </si>
  <si>
    <t>-658.877421958686 263.268142786478 -676.952908255699</t>
  </si>
  <si>
    <t>-695.461395824667 396.554169532623 -654.604432161254</t>
  </si>
  <si>
    <t>-615.469238439342 374.899949552291 -366.277582141088</t>
  </si>
  <si>
    <t>-415.341419952323 270.067277711753 -270.967841888989</t>
  </si>
  <si>
    <t>-655.338838570375 203.400306386236 -678.774531771272</t>
  </si>
  <si>
    <t>-693.27586496948 69.6634404008028 -662.187138146037</t>
  </si>
  <si>
    <t>-685.422677864362 10.7921396747242 -368.125097666708</t>
  </si>
  <si>
    <t>-460.901721974408 107.569348128665 -349.429297767667</t>
  </si>
  <si>
    <t>-593.841363109083 301.85599328356 -201.900354621292</t>
  </si>
  <si>
    <t>-615.113047687468 316.305855488965 213.785525329339</t>
  </si>
  <si>
    <t>-635.152853198347 327.344449851972 619.539959112251</t>
  </si>
  <si>
    <t>-486.149997134962 335.214270673545 679.29128723292</t>
  </si>
  <si>
    <t>-625.162248089876 145.305615596851 -199.402455814699</t>
  </si>
  <si>
    <t>-638.067594217595 155.583443669772 216.751183085364</t>
  </si>
  <si>
    <t>-646.754135476694 159.691002764353 622.971752885662</t>
  </si>
  <si>
    <t>-501.124615752832 123.858248506121 680.782272726162</t>
  </si>
  <si>
    <t>9763-20170724T151854.057700000.bin</t>
  </si>
  <si>
    <t>-610.139343465519 223.903288585958 -200.718220539651</t>
  </si>
  <si>
    <t>-625.88195988136 225.369114973238 -297.950006432216</t>
  </si>
  <si>
    <t>-638.270986239547 227.093146059607 -405.688416577379</t>
  </si>
  <si>
    <t>-647.48093664685 228.864122399794 -503.238452767068</t>
  </si>
  <si>
    <t>-654.716615613572 230.951288012477 -600.94876568422</t>
  </si>
  <si>
    <t>-662.834803794113 234.318832469116 -738.668574176302</t>
  </si>
  <si>
    <t>-644.150164722291 233.519591416998 -827.950368221879</t>
  </si>
  <si>
    <t>-661.141866732652 262.758337540867 -676.948819182325</t>
  </si>
  <si>
    <t>-698.69367836832 395.83243813731 -655.002669198821</t>
  </si>
  <si>
    <t>-620.566178267641 377.031686983729 -365.965318758122</t>
  </si>
  <si>
    <t>-419.192000977181 275.367668886847 -269.851388554184</t>
  </si>
  <si>
    <t>-657.350818508088 202.902076338904 -678.635984159353</t>
  </si>
  <si>
    <t>-694.709039909984 69.0297964256852 -661.84814938079</t>
  </si>
  <si>
    <t>-686.240403067896 10.3815212625809 -367.758565989663</t>
  </si>
  <si>
    <t>-462.020971087806 107.918534127409 -349.396391388183</t>
  </si>
  <si>
    <t>-594.771237984316 302.247833252489 -201.986841394381</t>
  </si>
  <si>
    <t>-615.471719915995 316.481652462876 213.735333494752</t>
  </si>
  <si>
    <t>-635.122319799791 327.336890213631 619.511990711408</t>
  </si>
  <si>
    <t>-486.137092292848 335.309147438474 679.293636490666</t>
  </si>
  <si>
    <t>-625.515865949484 145.595679347005 -199.423144122541</t>
  </si>
  <si>
    <t>-638.202042335197 155.749089159026 216.740260599214</t>
  </si>
  <si>
    <t>-646.765698156081 159.730020097486 622.959314661139</t>
  </si>
  <si>
    <t>-501.077906710199 124.067926285492 680.728524152916</t>
  </si>
  <si>
    <t>9763-20170724T151854.089290600.bin</t>
  </si>
  <si>
    <t>-610.498626891736 224.129342332416 -200.757063782073</t>
  </si>
  <si>
    <t>-626.32601902231 225.557910367898 -297.975630983845</t>
  </si>
  <si>
    <t>-638.878905597177 227.180036947445 -405.69654196505</t>
  </si>
  <si>
    <t>-648.26325544562 228.832974481892 -503.232226647419</t>
  </si>
  <si>
    <t>-655.698414187399 230.774976659209 -600.930437132108</t>
  </si>
  <si>
    <t>-664.122720059702 233.908817134656 -738.63750931843</t>
  </si>
  <si>
    <t>-645.594946601611 233.020340256011 -827.951108161659</t>
  </si>
  <si>
    <t>-662.382182159871 262.447164190405 -676.964716153367</t>
  </si>
  <si>
    <t>-700.460046651822 395.384636978842 -655.128682663621</t>
  </si>
  <si>
    <t>-622.954021664299 377.916857993715 -365.84044509076</t>
  </si>
  <si>
    <t>-420.846745700698 278.093794050873 -269.336572135126</t>
  </si>
  <si>
    <t>-658.415705411338 202.599831369935 -678.569281115583</t>
  </si>
  <si>
    <t>-695.318416441891 68.6093151857715 -661.681214655802</t>
  </si>
  <si>
    <t>-686.562461336825 10.382392331954 -367.516411349896</t>
  </si>
  <si>
    <t>-462.504702283448 108.317119046593 -349.297827451552</t>
  </si>
  <si>
    <t>-595.333018667459 302.482939795607 -202.039967220012</t>
  </si>
  <si>
    <t>-615.643329452142 316.634827430848 213.704204616728</t>
  </si>
  <si>
    <t>-635.107407889918 327.353142446827 619.490630464302</t>
  </si>
  <si>
    <t>-486.130496921829 335.338550507595 679.29127456409</t>
  </si>
  <si>
    <t>-625.671046489857 145.818499002223 -199.442893506325</t>
  </si>
  <si>
    <t>-638.258700843407 155.857971213398 216.726295135751</t>
  </si>
  <si>
    <t>-646.779721024084 159.73660949232 622.946364228526</t>
  </si>
  <si>
    <t>-501.083767483057 124.080282859821 680.698515816636</t>
  </si>
  <si>
    <t>9763-20170724T151854.154464200.bin</t>
  </si>
  <si>
    <t>-611.160342777523 224.696245438151 -200.859149270732</t>
  </si>
  <si>
    <t>-627.196781903499 226.048087431807 -298.044591293306</t>
  </si>
  <si>
    <t>-640.090619029763 227.495761278083 -405.727764866648</t>
  </si>
  <si>
    <t>-649.824708310435 228.952257487544 -503.232260205963</t>
  </si>
  <si>
    <t>-657.649242784626 230.658600460821 -600.904392012795</t>
  </si>
  <si>
    <t>-666.661970119898 233.417838280012 -738.58224714234</t>
  </si>
  <si>
    <t>-648.457499400897 232.438082897183 -827.961371886793</t>
  </si>
  <si>
    <t>-664.867109444353 262.108980973999 -676.981915322208</t>
  </si>
  <si>
    <t>-704.107098129111 394.750242214961 -655.391277937148</t>
  </si>
  <si>
    <t>-627.449651541003 379.543779610376 -365.749342335577</t>
  </si>
  <si>
    <t>-424.245492810895 283.726710912823 -267.503973402957</t>
  </si>
  <si>
    <t>-660.489072547914 202.287297833405 -678.467332468748</t>
  </si>
  <si>
    <t>-696.498413715004 68.084174720354 -661.35738679051</t>
  </si>
  <si>
    <t>-686.806821524776 10.390116319119 -367.116959469117</t>
  </si>
  <si>
    <t>-462.995043726035 108.977859752362 -349.404098901974</t>
  </si>
  <si>
    <t>-596.428720835166 303.084662090442 -202.17929861468</t>
  </si>
  <si>
    <t>-615.978728210484 316.970844219055 213.610312440621</t>
  </si>
  <si>
    <t>-635.031505902552 327.322451686427 619.421657669976</t>
  </si>
  <si>
    <t>-486.09453073394 335.564575150383 679.286880679755</t>
  </si>
  <si>
    <t>-625.908980141172 146.343817579469 -199.490167105738</t>
  </si>
  <si>
    <t>-638.311821793315 156.124428392369 216.690673582097</t>
  </si>
  <si>
    <t>-646.803815141859 159.769275925746 622.911258684856</t>
  </si>
  <si>
    <t>-501.035860322002 124.333909778633 680.617744349788</t>
  </si>
  <si>
    <t>9763-20170724T151854.191593000.bin</t>
  </si>
  <si>
    <t>-611.426244332716 225.033175312712 -200.923205770561</t>
  </si>
  <si>
    <t>-627.581736340306 226.34562586416 -298.089475325119</t>
  </si>
  <si>
    <t>-640.655585516195 227.705648738946 -405.752123143013</t>
  </si>
  <si>
    <t>-650.570508822406 229.06448825142 -503.239729540259</t>
  </si>
  <si>
    <t>-658.593168006866 230.654115780342 -600.897812756667</t>
  </si>
  <si>
    <t>-667.902244154377 233.228758663065 -738.559462361907</t>
  </si>
  <si>
    <t>-649.865537629624 232.220180362131 -827.97221897991</t>
  </si>
  <si>
    <t>-666.089579451718 261.993726936291 -676.994055092123</t>
  </si>
  <si>
    <t>-705.987597092878 394.459183193114 -655.600823908299</t>
  </si>
  <si>
    <t>-629.533317418413 380.565032617799 -365.839407452795</t>
  </si>
  <si>
    <t>-426.242896615535 287.064171007752 -265.561916104609</t>
  </si>
  <si>
    <t>-661.485120379154 202.187783707121 -678.423867490492</t>
  </si>
  <si>
    <t>-696.993512440149 67.8649435754548 -661.186040427741</t>
  </si>
  <si>
    <t>-686.768451261789 10.3547405859179 -366.927567100532</t>
  </si>
  <si>
    <t>-463.201325130334 109.545548791664 -349.493466104759</t>
  </si>
  <si>
    <t>-596.919064042837 303.437096353947 -202.258555668237</t>
  </si>
  <si>
    <t>-616.141715352205 317.195145881529 213.550540967899</t>
  </si>
  <si>
    <t>-634.998669133302 327.335590092072 619.382420283657</t>
  </si>
  <si>
    <t>-486.080876870227 335.665335437425 679.28319830307</t>
  </si>
  <si>
    <t>-625.955757220656 146.643608477549 -199.534765854892</t>
  </si>
  <si>
    <t>-638.29346458501 156.265315550535 216.651771139137</t>
  </si>
  <si>
    <t>-646.825093774995 159.776831447235 622.881104477261</t>
  </si>
  <si>
    <t>-501.016532114621 124.461627185599 680.558645045462</t>
  </si>
  <si>
    <t>9763-20170724T151854.251751300.bin</t>
  </si>
  <si>
    <t>-611.972923569838 225.772974500833 -201.04452800389</t>
  </si>
  <si>
    <t>-628.405048998008 227.031051344617 -298.165043379267</t>
  </si>
  <si>
    <t>-641.840013225483 228.224306923528 -405.785099379023</t>
  </si>
  <si>
    <t>-652.100211558623 229.389590756105 -503.239665795862</t>
  </si>
  <si>
    <t>-660.484932748055 230.742751355267 -600.870894489151</t>
  </si>
  <si>
    <t>-670.319558008248 232.939124214894 -738.502502077026</t>
  </si>
  <si>
    <t>-652.618274885527 231.872907992877 -827.981671035727</t>
  </si>
  <si>
    <t>-668.50157608688 261.854301475297 -677.00765844954</t>
  </si>
  <si>
    <t>-709.571325482534 394.035442619545 -656.019835394811</t>
  </si>
  <si>
    <t>-633.955224355934 383.347976105724 -365.902626955412</t>
  </si>
  <si>
    <t>-430.70371495633 294.555455771205 -261.35742276453</t>
  </si>
  <si>
    <t>-663.443142615256 202.082347546793 -678.322941027641</t>
  </si>
  <si>
    <t>-697.944104409429 67.5348973558421 -660.828195849337</t>
  </si>
  <si>
    <t>-686.798980673878 10.4314520219839 -366.523953386497</t>
  </si>
  <si>
    <t>-463.734366950567 110.846705363074 -349.673503867671</t>
  </si>
  <si>
    <t>-597.938144403794 304.189414901213 -202.404973892402</t>
  </si>
  <si>
    <t>-616.432391906767 317.631522409987 213.447504475837</t>
  </si>
  <si>
    <t>-634.918891525464 327.302262817907 619.325968724356</t>
  </si>
  <si>
    <t>-486.030704080155 335.910318748351 679.260991818325</t>
  </si>
  <si>
    <t>-626.034927737411 147.360069142535 -199.635383180803</t>
  </si>
  <si>
    <t>-638.181291069907 156.590424818558 216.565567648917</t>
  </si>
  <si>
    <t>-646.864851104646 159.851196139808 622.809003768347</t>
  </si>
  <si>
    <t>-500.948463030515 124.845178218992 680.402309450895</t>
  </si>
  <si>
    <t>9763-20170724T151854.288399600.bin</t>
  </si>
  <si>
    <t>-612.239378324836 226.149545599098 -201.079293066424</t>
  </si>
  <si>
    <t>-628.778137029907 227.369402495638 -298.182259265339</t>
  </si>
  <si>
    <t>-642.368686686649 228.479446489576 -405.783606679631</t>
  </si>
  <si>
    <t>-652.783436804273 229.552322967778 -503.222697212551</t>
  </si>
  <si>
    <t>-661.335744262112 230.795903940167 -600.840874242991</t>
  </si>
  <si>
    <t>-671.419321634529 232.819616526806 -738.457246366917</t>
  </si>
  <si>
    <t>-653.892927091 231.726275676011 -827.970572801442</t>
  </si>
  <si>
    <t>-669.599750181987 261.802196775051 -676.994160302303</t>
  </si>
  <si>
    <t>-711.256715621195 393.831678885507 -656.209250906576</t>
  </si>
  <si>
    <t>-636.099472185405 384.585507626756 -365.923523778587</t>
  </si>
  <si>
    <t>-432.947232274527 297.47586586315 -259.781638461916</t>
  </si>
  <si>
    <t>-664.324413711779 202.0480571939 -678.259543026923</t>
  </si>
  <si>
    <t>-698.328422688927 67.3883152250148 -660.647465670033</t>
  </si>
  <si>
    <t>-686.756700807653 10.6291017240358 -366.293102185527</t>
  </si>
  <si>
    <t>-463.837565331674 111.421841533514 -349.773374811406</t>
  </si>
  <si>
    <t>-598.412633020579 304.575537990052 -202.45652824737</t>
  </si>
  <si>
    <t>-616.57227925427 317.848522884965 213.416122102395</t>
  </si>
  <si>
    <t>-634.893773085412 327.306200344494 619.307454267468</t>
  </si>
  <si>
    <t>-486.016534802147 336.077798948686 679.245953067554</t>
  </si>
  <si>
    <t>-626.090406009814 147.714755948273 -199.667517000847</t>
  </si>
  <si>
    <t>-638.080086615552 156.75899157232 216.542093768081</t>
  </si>
  <si>
    <t>-646.887205049832 159.900102638498 622.771768608304</t>
  </si>
  <si>
    <t>-500.937814967881 124.960975453923 680.322039022018</t>
  </si>
  <si>
    <t>9763-20170724T151854.357592300.bin</t>
  </si>
  <si>
    <t>-612.801653473489 226.846116982238 -201.198281966924</t>
  </si>
  <si>
    <t>-629.587473624718 228.003817674238 -298.25951402695</t>
  </si>
  <si>
    <t>-643.523901881154 228.960594740637 -405.818276328155</t>
  </si>
  <si>
    <t>-654.277794971321 229.859745803272 -503.222215083685</t>
  </si>
  <si>
    <t>-663.194087037327 230.893181200579 -600.810325356887</t>
  </si>
  <si>
    <t>-673.814581278003 232.582382128546 -738.390606520353</t>
  </si>
  <si>
    <t>-656.620978177631 231.425704899257 -827.96773234649</t>
  </si>
  <si>
    <t>-671.945290002126 261.696749481918 -676.991488503299</t>
  </si>
  <si>
    <t>-714.612230769178 393.442687136957 -656.438540641549</t>
  </si>
  <si>
    <t>-640.288624300201 386.403124918695 -365.876253628089</t>
  </si>
  <si>
    <t>-436.305991271915 304.028240385196 -257.568891001172</t>
  </si>
  <si>
    <t>-666.294726857149 201.974760690026 -678.160926587693</t>
  </si>
  <si>
    <t>-699.351737950621 67.1048978546094 -660.36323750421</t>
  </si>
  <si>
    <t>-686.889399984063 10.6783709791926 -365.981405054624</t>
  </si>
  <si>
    <t>-464.515985613369 112.740299518219 -349.904769839017</t>
  </si>
  <si>
    <t>-599.488987170625 305.334970494181 -202.568924115397</t>
  </si>
  <si>
    <t>-616.82198777538 318.315508949122 213.348202638189</t>
  </si>
  <si>
    <t>-634.85743161919 327.363082059357 619.263712383744</t>
  </si>
  <si>
    <t>-485.993769869135 336.252603622909 679.218616993222</t>
  </si>
  <si>
    <t>-626.163751601333 148.350076571532 -199.734895408253</t>
  </si>
  <si>
    <t>-637.9584043512 157.120936204163 216.486181525117</t>
  </si>
  <si>
    <t>-646.923119274278 160.039825160006 622.694837736087</t>
  </si>
  <si>
    <t>-500.860137077004 125.426901112524 680.153960230864</t>
  </si>
  <si>
    <t>9763-20170724T151854.388719900.bin</t>
  </si>
  <si>
    <t>-613.061567634443 227.130632576436 -201.253265267034</t>
  </si>
  <si>
    <t>-629.980757580846 228.268477061768 -298.291636054025</t>
  </si>
  <si>
    <t>-644.087734721504 229.191168035495 -405.828273102371</t>
  </si>
  <si>
    <t>-655.004762888527 230.054582287338 -503.214520614159</t>
  </si>
  <si>
    <t>-664.09297592301 231.046900947116 -600.787189292408</t>
  </si>
  <si>
    <t>-674.964569721638 232.672451408703 -738.348712066743</t>
  </si>
  <si>
    <t>-657.910410554934 231.515156460598 -827.95235085421</t>
  </si>
  <si>
    <t>-673.071823432781 261.806419773843 -676.959444811034</t>
  </si>
  <si>
    <t>-716.13240411271 393.404191852991 -656.420036979806</t>
  </si>
  <si>
    <t>-642.290222783387 387.215753027664 -365.715699093367</t>
  </si>
  <si>
    <t>-437.638398883785 306.180494725825 -257.66052364545</t>
  </si>
  <si>
    <t>-667.246218222194 202.101301282327 -678.125514466392</t>
  </si>
  <si>
    <t>-699.926697669447 67.1320028371592 -660.298112925635</t>
  </si>
  <si>
    <t>-687.018326443328 10.6554386464243 -365.945061839092</t>
  </si>
  <si>
    <t>-464.860012460345 113.225539342159 -350.131240512658</t>
  </si>
  <si>
    <t>-599.942518922031 305.599246964351 -202.626605619829</t>
  </si>
  <si>
    <t>-616.949868542019 318.508451681145 213.306236085641</t>
  </si>
  <si>
    <t>-634.824585354143 327.380513397098 619.231250192188</t>
  </si>
  <si>
    <t>-485.972555333365 336.329376151804 679.206090526006</t>
  </si>
  <si>
    <t>-626.215714536095 148.637131732319 -199.791525612121</t>
  </si>
  <si>
    <t>-637.835604892818 157.242681592044 216.437896210111</t>
  </si>
  <si>
    <t>-646.954359106245 160.095768138914 622.647508622886</t>
  </si>
  <si>
    <t>-500.857756774075 125.542618254359 680.057133016881</t>
  </si>
  <si>
    <t>9763-20170724T151854.426820900.bin</t>
  </si>
  <si>
    <t>-613.296385736397 227.378845650876 -201.30561236614</t>
  </si>
  <si>
    <t>-630.332153465091 228.518296898395 -298.323515495226</t>
  </si>
  <si>
    <t>-644.596560932256 229.424927609986 -405.839658822872</t>
  </si>
  <si>
    <t>-655.666930548919 230.265784909089 -503.208634691615</t>
  </si>
  <si>
    <t>-664.919058226759 231.227994236639 -600.76628806964</t>
  </si>
  <si>
    <t>-676.032340950829 232.802284442709 -738.309072852251</t>
  </si>
  <si>
    <t>-659.09224588148 231.65231787917 -827.934440721711</t>
  </si>
  <si>
    <t>-674.102613870178 261.952086360067 -676.928570836213</t>
  </si>
  <si>
    <t>-717.527371323115 393.445683735983 -656.395642877957</t>
  </si>
  <si>
    <t>-644.339564972298 388.120847921451 -365.508693847235</t>
  </si>
  <si>
    <t>-439.049995498125 307.729767424475 -258.18454014495</t>
  </si>
  <si>
    <t>-668.137275797905 202.260758067026 -678.093750695288</t>
  </si>
  <si>
    <t>-700.514180378829 67.2341795198231 -660.287532232669</t>
  </si>
  <si>
    <t>-687.155941595227 10.6130499890894 -365.982226191938</t>
  </si>
  <si>
    <t>-465.232319833419 113.715287129201 -350.335940065772</t>
  </si>
  <si>
    <t>-600.328181319446 305.868411532561 -202.683662357398</t>
  </si>
  <si>
    <t>-617.06315542108 318.6295311423 213.264811385791</t>
  </si>
  <si>
    <t>-634.794145617442 327.395410962857 619.207868442908</t>
  </si>
  <si>
    <t>-485.953884951138 336.412778211238 679.201698253891</t>
  </si>
  <si>
    <t>-626.301282331418 148.885717791299 -199.859910024782</t>
  </si>
  <si>
    <t>-637.749323885728 157.352699583123 216.377091853358</t>
  </si>
  <si>
    <t>-646.981317218801 160.127264511334 622.602627407866</t>
  </si>
  <si>
    <t>-500.840233747034 125.697769245247 679.973273387875</t>
  </si>
  <si>
    <t>9763-20170724T151854.491541000.bin</t>
  </si>
  <si>
    <t>-613.732053816034 227.654956986271 -201.391086841669</t>
  </si>
  <si>
    <t>-630.923157020941 228.823307588067 -298.381297603341</t>
  </si>
  <si>
    <t>-645.453760601387 229.701466033753 -405.862030627178</t>
  </si>
  <si>
    <t>-656.800792605439 230.489747179381 -503.199651473005</t>
  </si>
  <si>
    <t>-666.364298132376 231.371061597266 -600.727955257624</t>
  </si>
  <si>
    <t>-677.951287583324 232.800540700151 -738.233180488979</t>
  </si>
  <si>
    <t>-661.167810073463 231.695902198016 -827.88863739754</t>
  </si>
  <si>
    <t>-675.896508527366 262.006076468381 -676.883333641551</t>
  </si>
  <si>
    <t>-719.68452573653 393.378533745955 -656.367744103007</t>
  </si>
  <si>
    <t>-647.720750802256 388.462129142052 -365.168566777278</t>
  </si>
  <si>
    <t>-442.970586648516 307.064275312967 -257.573180587562</t>
  </si>
  <si>
    <t>-669.762483748205 202.331348864041 -678.020480186003</t>
  </si>
  <si>
    <t>-701.619728657561 67.1740087329747 -660.218109256056</t>
  </si>
  <si>
    <t>-687.476421725237 10.2071719654632 -366.016223146734</t>
  </si>
  <si>
    <t>-466.029222179742 114.381370622441 -350.724009461006</t>
  </si>
  <si>
    <t>-600.911757581928 306.117140604068 -202.745522734357</t>
  </si>
  <si>
    <t>-617.169718033595 318.790629452113 213.22452676234</t>
  </si>
  <si>
    <t>-634.748818755626 327.419093883544 619.194519245318</t>
  </si>
  <si>
    <t>-485.91534111776 336.547648241411 679.188501508058</t>
  </si>
  <si>
    <t>-626.570723750793 149.140873573145 -199.964304499728</t>
  </si>
  <si>
    <t>-637.540271491046 157.387643462774 216.290066049298</t>
  </si>
  <si>
    <t>-647.06260373994 160.143210530208 622.510800446113</t>
  </si>
  <si>
    <t>-500.84745042617 125.873910458017 679.788540626801</t>
  </si>
  <si>
    <t>9763-20170724T151854.552702900.bin</t>
  </si>
  <si>
    <t>-614.100916343565 227.676525594952 -201.420327092708</t>
  </si>
  <si>
    <t>-631.424199424126 228.878496128107 -298.386641097972</t>
  </si>
  <si>
    <t>-646.162349080511 229.799347260315 -405.838682836944</t>
  </si>
  <si>
    <t>-657.722011531868 230.626878517195 -503.150893950124</t>
  </si>
  <si>
    <t>-667.523315832518 231.546745259871 -600.655335147065</t>
  </si>
  <si>
    <t>-679.471715880664 233.028719566633 -738.12905342894</t>
  </si>
  <si>
    <t>-662.829403665051 232.033005432857 -827.812048959142</t>
  </si>
  <si>
    <t>-677.286796305632 262.207662636504 -676.770886711465</t>
  </si>
  <si>
    <t>-721.066842333917 393.563678175705 -656.033904247801</t>
  </si>
  <si>
    <t>-650.260796528147 387.931358921498 -364.563956362329</t>
  </si>
  <si>
    <t>-445.74012142792 307.112748242078 -256.098958402655</t>
  </si>
  <si>
    <t>-671.093530215736 202.539789525112 -677.952423127264</t>
  </si>
  <si>
    <t>-702.802036746857 67.3217977523616 -660.289389930941</t>
  </si>
  <si>
    <t>-688.135104224583 9.94214088970261 -366.193467675479</t>
  </si>
  <si>
    <t>-466.884849637519 114.565566808066 -351.117934089734</t>
  </si>
  <si>
    <t>-601.310356484297 306.179203274831 -202.75528566787</t>
  </si>
  <si>
    <t>-617.328425785384 318.786106700696 213.226089746041</t>
  </si>
  <si>
    <t>-634.734443747272 327.442098014534 619.204772395164</t>
  </si>
  <si>
    <t>-485.894135662665 336.654559685721 679.168805999085</t>
  </si>
  <si>
    <t>-626.94475733412 149.172708285596 -200.019150541718</t>
  </si>
  <si>
    <t>-637.477925057803 157.288010135489 216.248992002689</t>
  </si>
  <si>
    <t>-647.162458192521 160.155664325819 622.436011095173</t>
  </si>
  <si>
    <t>-500.903752611483 125.877351732037 679.597097089634</t>
  </si>
  <si>
    <t>9763-20170724T151854.589310600.bin</t>
  </si>
  <si>
    <t>-614.252524687493 227.631375358406 -201.439585347935</t>
  </si>
  <si>
    <t>-631.609123138279 228.850261587474 -298.399650028894</t>
  </si>
  <si>
    <t>-646.384698363782 229.815717839789 -405.846219145267</t>
  </si>
  <si>
    <t>-657.97935900142 230.694103759462 -503.153805925536</t>
  </si>
  <si>
    <t>-667.817422887549 231.67540038085 -600.653941587422</t>
  </si>
  <si>
    <t>-679.819997476195 233.254908183336 -738.121916645257</t>
  </si>
  <si>
    <t>-663.205545915154 232.340346424591 -827.810929191141</t>
  </si>
  <si>
    <t>-677.619513944485 262.389320789951 -676.74304679294</t>
  </si>
  <si>
    <t>-721.475150669201 393.703019816753 -655.9526622319</t>
  </si>
  <si>
    <t>-651.171731246134 388.361010313037 -364.355555429525</t>
  </si>
  <si>
    <t>-447.042730334156 307.257843815781 -255.366355121228</t>
  </si>
  <si>
    <t>-671.409507191501 202.724114012758 -677.970929013539</t>
  </si>
  <si>
    <t>-703.119053914128 67.4975349055746 -660.400629696522</t>
  </si>
  <si>
    <t>-688.448653545178 9.93331063453502 -366.340887063415</t>
  </si>
  <si>
    <t>-467.28573260545 114.727259229872 -351.168597549972</t>
  </si>
  <si>
    <t>-601.438975305561 306.125875854013 -202.751139013158</t>
  </si>
  <si>
    <t>-617.366330615118 318.751793307737 213.233108601415</t>
  </si>
  <si>
    <t>-634.727800036985 327.45702184408 619.219547840921</t>
  </si>
  <si>
    <t>-485.87891187357 336.656525749517 679.164265658487</t>
  </si>
  <si>
    <t>-627.100774242802 149.137413951009 -200.048758572425</t>
  </si>
  <si>
    <t>-637.473497898233 157.216123976138 216.224170530862</t>
  </si>
  <si>
    <t>-647.212027840854 160.158743068507 622.409153994671</t>
  </si>
  <si>
    <t>-500.918392244304 125.926598211544 679.508468439427</t>
  </si>
  <si>
    <t>9763-20170724T151854.623413900.bin</t>
  </si>
  <si>
    <t>-614.350028625118 227.53000806487 -201.442684034646</t>
  </si>
  <si>
    <t>-631.741917804032 228.765536261829 -298.396240413355</t>
  </si>
  <si>
    <t>-646.522188541685 229.767504751926 -405.841948446096</t>
  </si>
  <si>
    <t>-658.107945554544 230.687338926854 -503.150247278627</t>
  </si>
  <si>
    <t>-667.924355642936 231.719401244894 -600.651890155874</t>
  </si>
  <si>
    <t>-679.883433880408 233.380839045944 -738.122652089057</t>
  </si>
  <si>
    <t>-663.26982633885 232.548040962399 -827.812653725209</t>
  </si>
  <si>
    <t>-677.697922876544 262.479065992415 -676.726369955905</t>
  </si>
  <si>
    <t>-721.584933912832 393.762519503388 -655.933662014266</t>
  </si>
  <si>
    <t>-651.999693636062 389.10339396641 -364.15267881234</t>
  </si>
  <si>
    <t>-448.933426983027 307.289607049873 -253.719002168555</t>
  </si>
  <si>
    <t>-671.49643160396 202.813826796997 -677.986942746027</t>
  </si>
  <si>
    <t>-703.192999929098 67.5736915327425 -660.512433838134</t>
  </si>
  <si>
    <t>-688.703495714332 9.97132088253056 -366.451181522279</t>
  </si>
  <si>
    <t>-467.619621426355 114.904521529289 -351.092225656011</t>
  </si>
  <si>
    <t>-601.472234079507 306.010376937413 -202.739398782247</t>
  </si>
  <si>
    <t>-617.372593956702 318.69001464542 213.244243560754</t>
  </si>
  <si>
    <t>-634.733278295913 327.492664381892 619.228154919974</t>
  </si>
  <si>
    <t>-485.872271693756 336.60064660629 679.156769677486</t>
  </si>
  <si>
    <t>-627.248258627819 149.02409767051 -200.069979008528</t>
  </si>
  <si>
    <t>-637.490998398536 157.13232046803 216.205629439132</t>
  </si>
  <si>
    <t>-647.252029204002 160.149740496541 622.393307244672</t>
  </si>
  <si>
    <t>-500.938530840458 125.929091460019 679.448616319874</t>
  </si>
  <si>
    <t>9763-20170724T151854.690797000.bin</t>
  </si>
  <si>
    <t>-614.478558787786 227.226173307174 -201.408966258691</t>
  </si>
  <si>
    <t>-631.840903823133 228.507796546442 -298.367307159578</t>
  </si>
  <si>
    <t>-646.526441032451 229.60718877205 -405.824812802819</t>
  </si>
  <si>
    <t>-658.003192918464 230.635629434899 -503.145070020732</t>
  </si>
  <si>
    <t>-667.688246435466 231.797882690326 -600.658390867186</t>
  </si>
  <si>
    <t>-679.43978422111 233.666445955947 -738.144393515417</t>
  </si>
  <si>
    <t>-662.736614343216 233.000671739522 -827.819242950514</t>
  </si>
  <si>
    <t>-677.306250526678 262.676388012896 -676.70455324186</t>
  </si>
  <si>
    <t>-721.031286854917 394.017324184131 -655.819819456594</t>
  </si>
  <si>
    <t>-652.631415872786 389.137210341676 -363.762198941745</t>
  </si>
  <si>
    <t>-451.178007319774 307.641976514077 -250.18368778304</t>
  </si>
  <si>
    <t>-671.184302803939 203.004431067963 -678.038667993622</t>
  </si>
  <si>
    <t>-703.044241692327 67.780374928617 -660.718167271516</t>
  </si>
  <si>
    <t>-688.899006611021 9.9726457669251 -366.680436229415</t>
  </si>
  <si>
    <t>-467.891823823557 114.990154302687 -350.80134442579</t>
  </si>
  <si>
    <t>-601.492312341362 305.745693644196 -202.686417760371</t>
  </si>
  <si>
    <t>-617.36816037274 318.506457559432 213.295670510483</t>
  </si>
  <si>
    <t>-634.736653956312 327.519696018249 619.258792076539</t>
  </si>
  <si>
    <t>-485.860209958751 336.633018533866 679.148328252147</t>
  </si>
  <si>
    <t>-627.508313735539 148.705468891956 -200.072906954959</t>
  </si>
  <si>
    <t>-637.616458694847 156.8920701046 216.204423890505</t>
  </si>
  <si>
    <t>-647.302792924593 160.089900992552 622.38900481893</t>
  </si>
  <si>
    <t>-500.981935430657 125.859434859435 679.419547083853</t>
  </si>
  <si>
    <t>9763-20170724T151854.755969200.bin</t>
  </si>
  <si>
    <t>-614.358364902323 226.941141716949 -201.39093523621</t>
  </si>
  <si>
    <t>-631.69161734813 228.246881459363 -298.354119242029</t>
  </si>
  <si>
    <t>-646.2241612713 229.459140275128 -405.831272291818</t>
  </si>
  <si>
    <t>-657.516931599788 230.628096903538 -503.17140744104</t>
  </si>
  <si>
    <t>-666.974275367867 231.971452935357 -600.704803561747</t>
  </si>
  <si>
    <t>-678.360899547992 234.139943894111 -738.217110331446</t>
  </si>
  <si>
    <t>-661.418998407968 233.61172241051 -827.847944985665</t>
  </si>
  <si>
    <t>-676.330327597718 263.022124180211 -676.713372590335</t>
  </si>
  <si>
    <t>-719.863508793858 394.403109268555 -655.681394671752</t>
  </si>
  <si>
    <t>-651.673710029224 387.906405645083 -363.606170487435</t>
  </si>
  <si>
    <t>-451.003091339198 306.529001824672 -248.566882587368</t>
  </si>
  <si>
    <t>-670.325034161602 203.340681390545 -678.151920813267</t>
  </si>
  <si>
    <t>-702.493344999448 68.1657761676943 -661.023199243204</t>
  </si>
  <si>
    <t>-688.853475719586 9.98455252891699 -367.035299230099</t>
  </si>
  <si>
    <t>-467.638990396366 114.499820611212 -350.733941635734</t>
  </si>
  <si>
    <t>-601.2137877207 305.466859229969 -202.653666239376</t>
  </si>
  <si>
    <t>-617.296486342141 318.361510407701 213.316345143225</t>
  </si>
  <si>
    <t>-634.759412718942 327.618102511352 619.274397275307</t>
  </si>
  <si>
    <t>-485.86122731962 336.533559917247 679.139583593229</t>
  </si>
  <si>
    <t>-627.555686797097 148.401319699277 -200.04934820274</t>
  </si>
  <si>
    <t>-637.741582428576 156.749868613024 216.22289723678</t>
  </si>
  <si>
    <t>-647.344423908891 160.04418349063 622.39933407736</t>
  </si>
  <si>
    <t>-501.011219908873 125.84629839188 679.417687608989</t>
  </si>
  <si>
    <t>9763-20170724T151854.792603600.bin</t>
  </si>
  <si>
    <t>-614.250287991095 226.786934394471 -201.380378500194</t>
  </si>
  <si>
    <t>-631.55723488144 228.105879735504 -298.34804186582</t>
  </si>
  <si>
    <t>-645.988579188435 229.351718493524 -405.838470066075</t>
  </si>
  <si>
    <t>-657.161467076343 230.560968629472 -503.191963995936</t>
  </si>
  <si>
    <t>-666.470956038462 231.956183122402 -600.738879016651</t>
  </si>
  <si>
    <t>-677.620391457574 234.211167485847 -738.269282657319</t>
  </si>
  <si>
    <t>-660.519196393509 233.720666642953 -827.870072113559</t>
  </si>
  <si>
    <t>-675.660953465881 263.058136271218 -676.746804902967</t>
  </si>
  <si>
    <t>-719.157200475544 394.441920215815 -655.696148172585</t>
  </si>
  <si>
    <t>-651.045546596499 387.418820018709 -363.614750860009</t>
  </si>
  <si>
    <t>-450.848851604501 304.37884746059 -248.938558017242</t>
  </si>
  <si>
    <t>-669.723090690992 203.370602107158 -678.206795734743</t>
  </si>
  <si>
    <t>-702.039840529686 68.2311914409199 -661.128857541205</t>
  </si>
  <si>
    <t>-688.653243115525 9.80908550268259 -367.177054475242</t>
  </si>
  <si>
    <t>-467.277614738788 113.970971797293 -350.801102630453</t>
  </si>
  <si>
    <t>-600.989520572754 305.312547089217 -202.63672043026</t>
  </si>
  <si>
    <t>-617.211013076943 318.28162946297 213.325632873502</t>
  </si>
  <si>
    <t>-634.766521687161 327.646556280478 619.281892836337</t>
  </si>
  <si>
    <t>-485.859288430756 336.478385246113 679.136960618314</t>
  </si>
  <si>
    <t>-627.569929716748 148.236604367615 -200.04159165453</t>
  </si>
  <si>
    <t>-637.818081865454 156.671529573374 216.227391109594</t>
  </si>
  <si>
    <t>-647.358685244506 160.009131183963 622.413196404044</t>
  </si>
  <si>
    <t>-501.037274823831 125.770448442677 679.43740424175</t>
  </si>
  <si>
    <t>9763-20170724T151854.857789600.bin</t>
  </si>
  <si>
    <t>-613.998081144617 226.42912213641 -201.322236923736</t>
  </si>
  <si>
    <t>-631.21978269867 227.77825806696 -298.304734477033</t>
  </si>
  <si>
    <t>-645.448220717821 229.087584662641 -405.821457781494</t>
  </si>
  <si>
    <t>-656.394888432718 230.369640004131 -503.199662023075</t>
  </si>
  <si>
    <t>-665.43604733451 231.855016351499 -600.770372326769</t>
  </si>
  <si>
    <t>-676.163954239488 234.257245067408 -738.331806618405</t>
  </si>
  <si>
    <t>-658.755696671184 233.815501541852 -827.873650801046</t>
  </si>
  <si>
    <t>-674.310999221423 263.046655617749 -676.779033642825</t>
  </si>
  <si>
    <t>-717.469912546506 394.531073756885 -655.618484832619</t>
  </si>
  <si>
    <t>-649.490285268441 385.706088069895 -363.555319277805</t>
  </si>
  <si>
    <t>-448.921367797717 300.853460845932 -250.873706617848</t>
  </si>
  <si>
    <t>-668.532826616594 203.344047733897 -678.272174492394</t>
  </si>
  <si>
    <t>-701.133106837175 68.2624848921319 -661.253551780826</t>
  </si>
  <si>
    <t>-687.902771091369 9.31838196666126 -367.398884461018</t>
  </si>
  <si>
    <t>-466.271908377841 112.927514633469 -350.969729099913</t>
  </si>
  <si>
    <t>-600.54345052143 304.994295696438 -202.574711472536</t>
  </si>
  <si>
    <t>-616.991565724094 318.11459954959 213.373969400298</t>
  </si>
  <si>
    <t>-634.784718733682 327.698359700791 619.31038134792</t>
  </si>
  <si>
    <t>-485.861553283089 336.438578597047 679.139365064131</t>
  </si>
  <si>
    <t>-627.50584022133 147.890177919238 -199.99902517178</t>
  </si>
  <si>
    <t>-637.885444415505 156.46399135447 216.263829415015</t>
  </si>
  <si>
    <t>-647.383682321774 159.93832241365 622.449825914918</t>
  </si>
  <si>
    <t>-501.086180041541 125.627710149978 679.492144036879</t>
  </si>
  <si>
    <t>9763-20170724T151854.890823500.bin</t>
  </si>
  <si>
    <t>-613.78013512607 226.25276243501 -201.299889125064</t>
  </si>
  <si>
    <t>-630.978817819312 227.604777934613 -298.286376930593</t>
  </si>
  <si>
    <t>-645.107989375794 228.9458051252 -405.815712142117</t>
  </si>
  <si>
    <t>-655.936162368809 230.270016980258 -503.206783429456</t>
  </si>
  <si>
    <t>-664.830664778225 231.812192235642 -600.790113919046</t>
  </si>
  <si>
    <t>-675.322993084821 234.311027696871 -738.368002990148</t>
  </si>
  <si>
    <t>-657.776794066283 233.895315390037 -827.883169023602</t>
  </si>
  <si>
    <t>-673.53561464991 263.061100184234 -676.794995096245</t>
  </si>
  <si>
    <t>-716.555573451406 394.591409960743 -655.576399090291</t>
  </si>
  <si>
    <t>-647.92250022804 384.748640946155 -363.698646117985</t>
  </si>
  <si>
    <t>-447.280661877297 298.911101073523 -251.89625710765</t>
  </si>
  <si>
    <t>-667.83453616721 203.351929911651 -678.314238818402</t>
  </si>
  <si>
    <t>-700.569644169616 68.296165048022 -661.340162776792</t>
  </si>
  <si>
    <t>-687.325980092531 9.30723992642152 -367.495130190583</t>
  </si>
  <si>
    <t>-465.622572789519 112.749319031852 -350.993199955636</t>
  </si>
  <si>
    <t>-600.226464451164 304.814405459028 -202.547307690592</t>
  </si>
  <si>
    <t>-616.878969175871 318.014321877048 213.390687989713</t>
  </si>
  <si>
    <t>-634.791623393099 327.713756817921 619.321548493441</t>
  </si>
  <si>
    <t>-485.86087364802 336.440884634718 679.133455642893</t>
  </si>
  <si>
    <t>-627.358789375493 147.695416785938 -199.970146556336</t>
  </si>
  <si>
    <t>-637.847283023442 156.372951836131 216.28787176648</t>
  </si>
  <si>
    <t>-647.397833649218 159.923141958914 622.46996506358</t>
  </si>
  <si>
    <t>-501.105525242851 125.580274720168 679.506152216675</t>
  </si>
  <si>
    <t>9763-20170724T151854.958002700.bin</t>
  </si>
  <si>
    <t>-613.237126133807 225.870564639508 -201.239034385067</t>
  </si>
  <si>
    <t>-630.336078835044 227.252204771882 -298.242681409166</t>
  </si>
  <si>
    <t>-644.20433102198 228.665297858868 -405.805130048546</t>
  </si>
  <si>
    <t>-654.737150414745 230.074950954496 -503.227301249149</t>
  </si>
  <si>
    <t>-663.277711266438 231.72517088559 -600.840420863067</t>
  </si>
  <si>
    <t>-673.210731886831 234.402727475048 -738.456389522315</t>
  </si>
  <si>
    <t>-655.424665142249 234.020393089811 -827.924426443025</t>
  </si>
  <si>
    <t>-671.599004793008 263.079947311128 -676.84467578925</t>
  </si>
  <si>
    <t>-714.152160882151 394.732579113213 -655.521118938813</t>
  </si>
  <si>
    <t>-644.340460488122 383.539466821245 -363.97169989928</t>
  </si>
  <si>
    <t>-443.75646681486 295.022038313466 -254.173204846957</t>
  </si>
  <si>
    <t>-666.041096114887 203.358376671472 -678.407730909184</t>
  </si>
  <si>
    <t>-698.983656267624 68.3479990541216 -661.499234318392</t>
  </si>
  <si>
    <t>-685.917802234978 9.25341893717473 -367.66740194566</t>
  </si>
  <si>
    <t>-464.308673659824 112.853183333749 -350.890141767212</t>
  </si>
  <si>
    <t>-599.510398272172 304.412116812069 -202.47924160449</t>
  </si>
  <si>
    <t>-616.598391477328 317.795834648124 213.435273400071</t>
  </si>
  <si>
    <t>-634.784860745554 327.680362510411 619.345227293846</t>
  </si>
  <si>
    <t>-485.841594410264 336.455606324545 679.118930162422</t>
  </si>
  <si>
    <t>-626.969110149744 147.369420550424 -199.934079761268</t>
  </si>
  <si>
    <t>-637.641794356712 156.112967500894 216.317797381061</t>
  </si>
  <si>
    <t>-647.420174569789 159.905870110659 622.50157519056</t>
  </si>
  <si>
    <t>-501.120376954779 125.565142699968 679.519865781817</t>
  </si>
  <si>
    <t>9763-20170724T151854.989603600.bin</t>
  </si>
  <si>
    <t>-612.900974948118 225.651233080912 -201.202968020714</t>
  </si>
  <si>
    <t>-629.918013036616 227.045808442044 -298.22091160733</t>
  </si>
  <si>
    <t>-643.642496775391 228.484930510234 -405.801420685081</t>
  </si>
  <si>
    <t>-654.024250325752 229.924018138818 -503.23936355521</t>
  </si>
  <si>
    <t>-662.392796135762 231.610663642789 -600.866836080283</t>
  </si>
  <si>
    <t>-672.061853715438 234.34697907709 -738.500427021452</t>
  </si>
  <si>
    <t>-654.171923472729 233.976625333978 -827.947705069996</t>
  </si>
  <si>
    <t>-670.522041088301 263.002299877881 -676.876624409169</t>
  </si>
  <si>
    <t>-712.803726949198 394.735690286502 -655.505755759594</t>
  </si>
  <si>
    <t>-642.407056821422 382.847147271074 -364.124622397757</t>
  </si>
  <si>
    <t>-441.924398298852 293.450696606831 -254.854424952526</t>
  </si>
  <si>
    <t>-665.053643703229 203.27273628131 -678.448208229388</t>
  </si>
  <si>
    <t>-698.083461310362 68.2762725196008 -661.564859619028</t>
  </si>
  <si>
    <t>-685.175803344176 9.38577467153414 -367.685075292357</t>
  </si>
  <si>
    <t>-463.477088006953 112.784266403614 -350.849950835733</t>
  </si>
  <si>
    <t>-599.109106962971 304.164102843882 -202.429173098843</t>
  </si>
  <si>
    <t>-616.430020473967 317.659988619028 213.472079279622</t>
  </si>
  <si>
    <t>-634.783023752332 327.649242636447 619.371176127808</t>
  </si>
  <si>
    <t>-485.83463793522 336.51425757427 679.118865589053</t>
  </si>
  <si>
    <t>-626.699040534208 147.135811373154 -199.912155704266</t>
  </si>
  <si>
    <t>-637.517643349171 155.988881003554 216.333654915113</t>
  </si>
  <si>
    <t>-647.431302169423 159.893850401086 622.516354095307</t>
  </si>
  <si>
    <t>-501.124098204777 125.566263069303 679.523555623291</t>
  </si>
  <si>
    <t>9763-20170724T151855.023693600.bin</t>
  </si>
  <si>
    <t>-612.50717751266 225.447968356439 -201.165826023031</t>
  </si>
  <si>
    <t>-629.455038165896 226.850045520895 -298.195777925488</t>
  </si>
  <si>
    <t>-643.049181414596 228.320276177024 -405.792474975394</t>
  </si>
  <si>
    <t>-653.292093721793 229.797758466644 -503.24439273868</t>
  </si>
  <si>
    <t>-661.501258285938 231.533570549817 -600.884621580932</t>
  </si>
  <si>
    <t>-670.924595764433 234.351407015882 -738.533675945992</t>
  </si>
  <si>
    <t>-652.927659737827 233.990534822351 -827.959510826309</t>
  </si>
  <si>
    <t>-669.448380492439 262.974497687964 -676.893302167323</t>
  </si>
  <si>
    <t>-711.467137216227 394.793977729354 -655.490470421013</t>
  </si>
  <si>
    <t>-640.312486737359 382.215350920402 -364.322407933207</t>
  </si>
  <si>
    <t>-440.121455924985 291.684547148946 -255.45216441449</t>
  </si>
  <si>
    <t>-664.070031887036 203.237198592707 -678.484276314981</t>
  </si>
  <si>
    <t>-697.297022908812 68.2968698428072 -661.589299298359</t>
  </si>
  <si>
    <t>-684.412220854904 9.40971362915366 -367.707820456863</t>
  </si>
  <si>
    <t>-462.503804124705 112.368559979228 -350.941622019149</t>
  </si>
  <si>
    <t>-598.673408914687 303.982707824579 -202.378328821239</t>
  </si>
  <si>
    <t>-616.231713148369 317.555619875093 213.510461207075</t>
  </si>
  <si>
    <t>-634.804540034232 327.673523613283 619.396733616232</t>
  </si>
  <si>
    <t>-485.841731302649 336.450381357051 679.121538576312</t>
  </si>
  <si>
    <t>-626.369974874097 146.908095700572 -199.886083568462</t>
  </si>
  <si>
    <t>-637.392746234755 155.877872281151 216.351885651793</t>
  </si>
  <si>
    <t>-647.441363203659 159.87631986313 622.535185878113</t>
  </si>
  <si>
    <t>-501.155523266289 125.450910341107 679.53819683131</t>
  </si>
  <si>
    <t>9763-20170724T151855.085870900.bin</t>
  </si>
  <si>
    <t>-611.583348661144 225.06233015305 -201.072376150186</t>
  </si>
  <si>
    <t>-628.446113029692 226.498727725518 -298.116646944266</t>
  </si>
  <si>
    <t>-641.834834721378 228.042966145429 -405.738089994756</t>
  </si>
  <si>
    <t>-651.848329827963 229.604539656408 -503.212661675193</t>
  </si>
  <si>
    <t>-659.78500505176 231.443655837239 -600.873364351195</t>
  </si>
  <si>
    <t>-668.78008548267 234.428207928333 -738.547562032989</t>
  </si>
  <si>
    <t>-650.571561440933 234.066021336064 -827.930541779255</t>
  </si>
  <si>
    <t>-667.405993021911 262.984656919152 -676.874013474357</t>
  </si>
  <si>
    <t>-708.930061807771 394.96163398054 -655.478750091658</t>
  </si>
  <si>
    <t>-636.844237311687 380.99244018348 -364.603490554958</t>
  </si>
  <si>
    <t>-437.426227631872 289.081590567661 -255.471191248841</t>
  </si>
  <si>
    <t>-662.202012389176 203.233217994918 -678.509254769443</t>
  </si>
  <si>
    <t>-695.871357617497 68.3948649218717 -661.592513208294</t>
  </si>
  <si>
    <t>-682.932150992279 9.24296943543845 -367.766585657924</t>
  </si>
  <si>
    <t>-460.826035885542 111.787803056024 -351.080271515552</t>
  </si>
  <si>
    <t>-597.563077105153 303.566922619574 -202.255654967128</t>
  </si>
  <si>
    <t>-615.747133157029 317.344104342261 213.599552888636</t>
  </si>
  <si>
    <t>-634.834811029725 327.670348438488 619.452102034782</t>
  </si>
  <si>
    <t>-485.849321017184 336.409808335366 679.125830649414</t>
  </si>
  <si>
    <t>-625.664685653002 146.56410642811 -199.811244530902</t>
  </si>
  <si>
    <t>-637.170311211492 155.718423325912 216.409646116205</t>
  </si>
  <si>
    <t>-647.442833808296 159.874412248451 622.586447194071</t>
  </si>
  <si>
    <t>-501.139463533964 125.519275124934 679.586921999803</t>
  </si>
  <si>
    <t>9763-20170724T151855.154054800.bin</t>
  </si>
  <si>
    <t>-610.629534909459 224.781763607887 -200.952665761659</t>
  </si>
  <si>
    <t>-627.440228899611 226.277524328494 -298.005031364981</t>
  </si>
  <si>
    <t>-640.63148927566 227.932877642878 -405.649160146909</t>
  </si>
  <si>
    <t>-650.411647213047 229.618296055015 -503.145293932069</t>
  </si>
  <si>
    <t>-658.061304767791 231.607555877459 -600.826044474522</t>
  </si>
  <si>
    <t>-666.596783841325 234.834284726705 -738.524046553071</t>
  </si>
  <si>
    <t>-648.181360623023 234.475165731644 -827.864603024469</t>
  </si>
  <si>
    <t>-665.363091038319 263.287926688481 -676.799952386971</t>
  </si>
  <si>
    <t>-706.469592155848 395.385492723053 -655.319958066304</t>
  </si>
  <si>
    <t>-634.738459392623 380.217266690793 -364.416962351749</t>
  </si>
  <si>
    <t>-435.995613169846 287.87717120692 -254.418782992585</t>
  </si>
  <si>
    <t>-660.284641216631 203.527901344699 -678.515147072947</t>
  </si>
  <si>
    <t>-694.382662605625 68.7982722686961 -661.60782894321</t>
  </si>
  <si>
    <t>-681.81172278142 9.74440241299749 -367.746256941243</t>
  </si>
  <si>
    <t>-459.359970956702 111.551061748849 -351.144291616268</t>
  </si>
  <si>
    <t>-596.323114559406 303.260382403425 -202.126065719516</t>
  </si>
  <si>
    <t>-615.179910944193 317.182063049177 213.694384654128</t>
  </si>
  <si>
    <t>-634.876171998346 327.670963263682 619.512683233865</t>
  </si>
  <si>
    <t>-485.86288577374 336.351532105411 679.12550129896</t>
  </si>
  <si>
    <t>-624.959164206242 146.280914302158 -199.724091329379</t>
  </si>
  <si>
    <t>-636.910668330537 155.602815691194 216.480522644408</t>
  </si>
  <si>
    <t>-647.422900051293 159.867471691886 622.649652840524</t>
  </si>
  <si>
    <t>-501.138197484378 125.475292599725 679.675641270938</t>
  </si>
  <si>
    <t>9763-20170724T151855.190148700.bin</t>
  </si>
  <si>
    <t>-610.170662699921 224.658940751216 -200.886589216647</t>
  </si>
  <si>
    <t>-626.93414392974 226.180710791021 -297.946676557254</t>
  </si>
  <si>
    <t>-640.016046434383 227.888218363851 -405.60335282543</t>
  </si>
  <si>
    <t>-649.675116894191 229.632251901655 -503.110646783824</t>
  </si>
  <si>
    <t>-657.181964940568 231.69306264546 -600.800944326913</t>
  </si>
  <si>
    <t>-665.494185835462 235.034906620496 -738.509802176011</t>
  </si>
  <si>
    <t>-646.972663597345 234.670448189406 -827.828399800486</t>
  </si>
  <si>
    <t>-664.324298641689 263.440212097165 -676.762138592339</t>
  </si>
  <si>
    <t>-705.231922061889 395.588344630895 -655.23852317971</t>
  </si>
  <si>
    <t>-633.906360624128 379.846831385853 -364.266185541862</t>
  </si>
  <si>
    <t>-435.324186575282 287.46527629097 -254.012985482055</t>
  </si>
  <si>
    <t>-659.315582808831 203.675239845586 -678.514851255118</t>
  </si>
  <si>
    <t>-693.644214175469 69.0112324304832 -661.614639119359</t>
  </si>
  <si>
    <t>-681.30923241794 9.98643562384564 -367.737223576199</t>
  </si>
  <si>
    <t>-458.674399799016 111.388100229743 -351.110753573859</t>
  </si>
  <si>
    <t>-595.754040230365 303.171021755844 -202.055004484464</t>
  </si>
  <si>
    <t>-614.880549092293 317.112423848258 213.752426804247</t>
  </si>
  <si>
    <t>-634.903905360409 327.694538731678 619.541186079969</t>
  </si>
  <si>
    <t>-485.875776552024 336.29041434181 679.129233517199</t>
  </si>
  <si>
    <t>-624.618021065243 146.152913241505 -199.667520007934</t>
  </si>
  <si>
    <t>-636.827436685494 155.562380454127 216.527626627805</t>
  </si>
  <si>
    <t>-647.411876711138 159.839975299524 622.687540156953</t>
  </si>
  <si>
    <t>-501.174726394726 125.30764202179 679.750836934353</t>
  </si>
  <si>
    <t>9763-20170724T151855.255322600.bin</t>
  </si>
  <si>
    <t>-609.305645141332 224.425492402646 -200.780321154203</t>
  </si>
  <si>
    <t>-625.929326035872 225.983962824439 -297.86396676091</t>
  </si>
  <si>
    <t>-638.766103737305 227.772584141364 -405.548782549529</t>
  </si>
  <si>
    <t>-648.168340894729 229.609878544337 -503.079301357056</t>
  </si>
  <si>
    <t>-655.38419406518 231.785104081146 -600.78915788237</t>
  </si>
  <si>
    <t>-663.251596590493 235.312374905041 -738.519551640046</t>
  </si>
  <si>
    <t>-644.516468833559 234.938255861357 -827.793572522492</t>
  </si>
  <si>
    <t>-662.217259935198 263.639810161683 -676.733727861766</t>
  </si>
  <si>
    <t>-702.766720246788 395.87966879062 -655.117103009954</t>
  </si>
  <si>
    <t>-632.03006746591 379.354820189952 -364.044584826455</t>
  </si>
  <si>
    <t>-433.315441484008 286.629001733354 -254.320257499785</t>
  </si>
  <si>
    <t>-657.330689083807 203.866610592505 -678.543673114463</t>
  </si>
  <si>
    <t>-692.099160737196 69.3125292687012 -661.692476892626</t>
  </si>
  <si>
    <t>-680.483012924098 10.2426852322058 -367.794708503281</t>
  </si>
  <si>
    <t>-457.559408309218 110.952465318405 -350.836314418905</t>
  </si>
  <si>
    <t>-594.631240457888 302.943696615476 -201.931135778669</t>
  </si>
  <si>
    <t>-614.419870228135 316.991608414068 213.841727816015</t>
  </si>
  <si>
    <t>-634.948706041675 327.725028891567 619.582922610345</t>
  </si>
  <si>
    <t>-485.902852851814 336.27077642955 679.133794699875</t>
  </si>
  <si>
    <t>-623.989763151592 145.930558104019 -199.570782782774</t>
  </si>
  <si>
    <t>-636.623127912391 155.45878725022 216.609001502139</t>
  </si>
  <si>
    <t>-647.391502328045 159.81365021027 622.759527217493</t>
  </si>
  <si>
    <t>-501.200372471677 125.162343347025 679.868553521821</t>
  </si>
  <si>
    <t>9763-20170724T151855.291969800.bin</t>
  </si>
  <si>
    <t>-608.888384173734 224.329750709936 -200.738193404904</t>
  </si>
  <si>
    <t>-625.418285337954 225.891271313683 -297.837775028851</t>
  </si>
  <si>
    <t>-638.119847544274 227.710807773477 -405.53808914385</t>
  </si>
  <si>
    <t>-647.388073544765 229.587871025193 -503.080859261237</t>
  </si>
  <si>
    <t>-654.458670190917 231.815528049959 -600.800003725604</t>
  </si>
  <si>
    <t>-662.110352924009 235.430239682307 -738.540314252791</t>
  </si>
  <si>
    <t>-643.271534901491 235.063452379753 -827.792601451857</t>
  </si>
  <si>
    <t>-661.144829994669 263.720804049733 -676.736524113569</t>
  </si>
  <si>
    <t>-701.577299809717 395.987810952556 -655.084696709932</t>
  </si>
  <si>
    <t>-630.901402291401 379.424677174644 -363.9994686498</t>
  </si>
  <si>
    <t>-432.068981188524 286.188452304802 -254.923032234815</t>
  </si>
  <si>
    <t>-656.311362549249 203.943965509393 -678.573726263324</t>
  </si>
  <si>
    <t>-691.259544846346 69.424895643027 -661.7573028144</t>
  </si>
  <si>
    <t>-680.056327424206 10.3656448718575 -367.841576602842</t>
  </si>
  <si>
    <t>-456.973881796802 110.688667842039 -350.680380296026</t>
  </si>
  <si>
    <t>-594.120027149605 302.820732318502 -201.880874451197</t>
  </si>
  <si>
    <t>-614.234617717498 316.923002792858 213.874500155088</t>
  </si>
  <si>
    <t>-634.949616289329 327.69411460941 619.600173013641</t>
  </si>
  <si>
    <t>-485.901469658497 336.28568162371 679.138731742869</t>
  </si>
  <si>
    <t>-623.661401965332 145.848610348997 -199.534376985781</t>
  </si>
  <si>
    <t>-636.532025685439 155.41296501474 216.637298804385</t>
  </si>
  <si>
    <t>-647.375983489268 159.787922844056 622.795312819942</t>
  </si>
  <si>
    <t>-501.220294554444 125.039819750497 679.936214011217</t>
  </si>
  <si>
    <t>9763-20170724T151855.352129500.bin</t>
  </si>
  <si>
    <t>-608.134133676991 224.120145744444 -200.666513095643</t>
  </si>
  <si>
    <t>-624.429015971065 225.691187745458 -297.80557331406</t>
  </si>
  <si>
    <t>-636.853080846518 227.548151990027 -405.537695999407</t>
  </si>
  <si>
    <t>-645.864119725897 229.469474375762 -503.10372890047</t>
  </si>
  <si>
    <t>-652.671653433676 231.751963132324 -600.8402461443</t>
  </si>
  <si>
    <t>-659.94725525696 235.454936481199 -738.598540519239</t>
  </si>
  <si>
    <t>-640.898524508649 235.110341611264 -827.806288638238</t>
  </si>
  <si>
    <t>-659.095767620018 263.710289127258 -676.776954905639</t>
  </si>
  <si>
    <t>-699.200454822424 396.061431095133 -655.041134396556</t>
  </si>
  <si>
    <t>-628.276901970379 379.005215639818 -364.044769591149</t>
  </si>
  <si>
    <t>-429.163500501804 284.769062539835 -256.34880534546</t>
  </si>
  <si>
    <t>-654.366714261164 203.925811181865 -678.633780856218</t>
  </si>
  <si>
    <t>-689.585143746124 69.469272914569 -661.892401841963</t>
  </si>
  <si>
    <t>-679.093379560563 10.5381298661896 -367.924764336908</t>
  </si>
  <si>
    <t>-455.770543367351 110.253621756804 -350.354061055124</t>
  </si>
  <si>
    <t>-593.254316301691 302.593486706119 -201.786755790049</t>
  </si>
  <si>
    <t>-613.97919200257 316.809282433446 213.934817662852</t>
  </si>
  <si>
    <t>-634.961351629064 327.654626955162 619.633153794793</t>
  </si>
  <si>
    <t>-485.908119691802 336.31673545389 679.148750825759</t>
  </si>
  <si>
    <t>-623.024535671239 145.664141400234 -199.471609994803</t>
  </si>
  <si>
    <t>-636.362260613106 155.332035538229 216.682917464295</t>
  </si>
  <si>
    <t>-647.330452108089 159.760109431287 622.849848164588</t>
  </si>
  <si>
    <t>-501.215646013807 124.95874500704 680.062829301465</t>
  </si>
  <si>
    <t>9763-20170724T151855.389234000.bin</t>
  </si>
  <si>
    <t>-607.799771319013 224.078543852959 -200.626353589052</t>
  </si>
  <si>
    <t>-623.988961492352 225.643478280329 -297.783253048363</t>
  </si>
  <si>
    <t>-636.311494725055 227.521884216825 -405.526655628317</t>
  </si>
  <si>
    <t>-645.237763257877 229.47296978909 -503.099798272869</t>
  </si>
  <si>
    <t>-651.96811410968 231.794408172559 -600.84069641024</t>
  </si>
  <si>
    <t>-659.143428628071 235.561642657672 -738.602597654343</t>
  </si>
  <si>
    <t>-640.019333690505 235.245160730698 -827.794238679576</t>
  </si>
  <si>
    <t>-658.30590116502 263.790759391829 -676.768887456881</t>
  </si>
  <si>
    <t>-698.233947791194 396.186189846425 -654.990959198759</t>
  </si>
  <si>
    <t>-627.107701701045 378.62479904015 -364.074016095921</t>
  </si>
  <si>
    <t>-427.914019117725 283.804009614648 -257.04188007446</t>
  </si>
  <si>
    <t>-653.637558051054 204.002144244527 -678.646949825332</t>
  </si>
  <si>
    <t>-689.033107666815 69.5846367620441 -661.952505977154</t>
  </si>
  <si>
    <t>-678.760669907384 10.6422413878804 -367.979251411122</t>
  </si>
  <si>
    <t>-455.34344835162 110.11836621872 -350.252176630786</t>
  </si>
  <si>
    <t>-592.894628942511 302.548009555673 -201.747875322781</t>
  </si>
  <si>
    <t>-613.89940826813 316.783605084075 213.958895066057</t>
  </si>
  <si>
    <t>-634.968975808184 327.639602734335 619.646249455091</t>
  </si>
  <si>
    <t>-485.916304057862 336.379928608647 679.151762827731</t>
  </si>
  <si>
    <t>-622.738300165256 145.613295034098 -199.447992493707</t>
  </si>
  <si>
    <t>-636.290094175674 155.338619998991 216.698317860426</t>
  </si>
  <si>
    <t>-647.3014291311 159.770892600817 622.866569600864</t>
  </si>
  <si>
    <t>-501.175763208956 125.068140017868 680.111755474341</t>
  </si>
  <si>
    <t>9763-20170724T151855.434358500.bin</t>
  </si>
  <si>
    <t>-607.49395273715 224.070213171647 -200.593828509985</t>
  </si>
  <si>
    <t>-623.589164871226 225.63259606789 -297.76641198461</t>
  </si>
  <si>
    <t>-635.813654852436 227.529216777536 -405.520527246453</t>
  </si>
  <si>
    <t>-644.654263340531 229.504206263215 -503.101034228448</t>
  </si>
  <si>
    <t>-651.302254388154 231.856500821432 -600.847029662694</t>
  </si>
  <si>
    <t>-658.365345841729 235.673915779058 -738.613222006725</t>
  </si>
  <si>
    <t>-639.157178414833 235.374819181585 -827.786965625687</t>
  </si>
  <si>
    <t>-657.538564160598 263.883586843994 -676.770475475682</t>
  </si>
  <si>
    <t>-697.314022443474 396.322969841757 -654.925643315618</t>
  </si>
  <si>
    <t>-625.879117023492 378.106205188811 -364.124690123142</t>
  </si>
  <si>
    <t>-426.602372799637 282.915656910765 -257.576437389949</t>
  </si>
  <si>
    <t>-652.947955728758 204.089378310382 -678.662668235878</t>
  </si>
  <si>
    <t>-688.489552397141 69.7012690283129 -662.026762113494</t>
  </si>
  <si>
    <t>-678.395478485653 10.8282780188772 -368.033452379015</t>
  </si>
  <si>
    <t>-454.913595950652 110.134473850473 -350.168745404257</t>
  </si>
  <si>
    <t>-592.587266132323 302.557091715601 -201.716684556857</t>
  </si>
  <si>
    <t>-613.795711053353 316.779649711813 213.980262598867</t>
  </si>
  <si>
    <t>-634.984696173023 327.659129229646 619.658059106357</t>
  </si>
  <si>
    <t>-485.92856737341 336.379487388472 679.157911215086</t>
  </si>
  <si>
    <t>-622.467685136085 145.601440373917 -199.42380359872</t>
  </si>
  <si>
    <t>-636.229487202175 155.345120316784 216.715193312132</t>
  </si>
  <si>
    <t>-647.280837413016 159.742880694447 622.884273084638</t>
  </si>
  <si>
    <t>-501.188121448334 124.968570401556 680.170065353015</t>
  </si>
  <si>
    <t>9763-20170724T151855.487028600.bin</t>
  </si>
  <si>
    <t>-606.986826026257 224.141643336227 -200.562587361042</t>
  </si>
  <si>
    <t>-622.944499332646 225.706327651807 -297.757749233949</t>
  </si>
  <si>
    <t>-635.007368050818 227.679234760064 -405.528782211787</t>
  </si>
  <si>
    <t>-643.700424335491 229.752298562463 -503.12038249748</t>
  </si>
  <si>
    <t>-650.200838284331 232.231538505964 -600.873167484282</t>
  </si>
  <si>
    <t>-657.057574723501 236.257224638317 -738.643957329725</t>
  </si>
  <si>
    <t>-637.71812287034 236.024246391627 -827.789569541043</t>
  </si>
  <si>
    <t>-656.257664684679 264.378442965831 -676.760480713513</t>
  </si>
  <si>
    <t>-695.602333020956 396.916756987775 -654.735305250055</t>
  </si>
  <si>
    <t>-623.653004433721 377.403018856563 -364.145478626872</t>
  </si>
  <si>
    <t>-424.255720063922 281.639019357196 -258.339097145636</t>
  </si>
  <si>
    <t>-651.795741100531 204.577011232714 -678.729984129613</t>
  </si>
  <si>
    <t>-687.68878130728 70.26211727806 -662.270522219807</t>
  </si>
  <si>
    <t>-678.035660985655 11.1795018353137 -368.30445991237</t>
  </si>
  <si>
    <t>-454.436747875014 110.167074806404 -350.138308504776</t>
  </si>
  <si>
    <t>-592.009129988366 302.625043219253 -201.677454333197</t>
  </si>
  <si>
    <t>-613.513313385544 316.787765880287 214.006301323354</t>
  </si>
  <si>
    <t>-634.988385537272 327.626050566669 619.678139805358</t>
  </si>
  <si>
    <t>-485.92910168704 336.386706252091 679.164134758877</t>
  </si>
  <si>
    <t>-622.036975782692 145.631000569594 -199.390275182941</t>
  </si>
  <si>
    <t>-636.163498537833 155.44086321415 216.734986441121</t>
  </si>
  <si>
    <t>-647.229250462323 159.74395167969 622.90818640654</t>
  </si>
  <si>
    <t>-501.201623024252 124.816087720696 680.266515890536</t>
  </si>
  <si>
    <t>9763-20170724T151855.557216000.bin</t>
  </si>
  <si>
    <t>-606.433997396318 224.162672331873 -200.526031322815</t>
  </si>
  <si>
    <t>-622.268479532182 225.753136298143 -297.740972149486</t>
  </si>
  <si>
    <t>-634.186407642931 227.80140892581 -405.526729144113</t>
  </si>
  <si>
    <t>-642.746406038754 229.961312182662 -503.128153273824</t>
  </si>
  <si>
    <t>-649.112694001821 232.546028888108 -600.88710024498</t>
  </si>
  <si>
    <t>-655.78031631309 236.739953314037 -738.662129673183</t>
  </si>
  <si>
    <t>-636.31389751018 236.566505394467 -827.78015405345</t>
  </si>
  <si>
    <t>-654.98895207732 264.791363528156 -676.746960253776</t>
  </si>
  <si>
    <t>-693.901997285324 397.439427690168 -654.596594059203</t>
  </si>
  <si>
    <t>-621.56185130748 377.0241378066 -364.165558522693</t>
  </si>
  <si>
    <t>-421.948310737503 281.197348592838 -258.824846253545</t>
  </si>
  <si>
    <t>-650.677100403131 204.980952522507 -678.776245320429</t>
  </si>
  <si>
    <t>-686.923352188691 70.7540348735477 -662.453695133712</t>
  </si>
  <si>
    <t>-677.798285676584 11.4511635165695 -368.515120471482</t>
  </si>
  <si>
    <t>-454.061334066556 110.068482872777 -350.038201235927</t>
  </si>
  <si>
    <t>-591.263171701083 302.637085106904 -201.61602677087</t>
  </si>
  <si>
    <t>-613.213735012667 316.796656723093 214.044458185736</t>
  </si>
  <si>
    <t>-635.026031359467 327.65442162553 619.702649060129</t>
  </si>
  <si>
    <t>-485.956955258539 336.369002424469 679.170885646885</t>
  </si>
  <si>
    <t>-621.652451886465 145.687010325011 -199.357916795203</t>
  </si>
  <si>
    <t>-636.051613158202 155.483019682625 216.758302149279</t>
  </si>
  <si>
    <t>-647.176549723226 159.757951634712 622.931645913051</t>
  </si>
  <si>
    <t>-501.192281449032 124.768219784304 680.362531430234</t>
  </si>
  <si>
    <t>9763-20170724T151855.587308400.bin</t>
  </si>
  <si>
    <t>-606.178882587209 224.167405198526 -200.487654916565</t>
  </si>
  <si>
    <t>-621.954998915069 225.774738651448 -297.711828064922</t>
  </si>
  <si>
    <t>-633.810587898711 227.849693651445 -405.504019062906</t>
  </si>
  <si>
    <t>-642.315312417101 230.03631387127 -503.109737355109</t>
  </si>
  <si>
    <t>-648.627489639016 232.649980443367 -600.871281819774</t>
  </si>
  <si>
    <t>-655.220215434908 236.886777394816 -738.648630938016</t>
  </si>
  <si>
    <t>-635.697424427136 236.709264305726 -827.754352848641</t>
  </si>
  <si>
    <t>-654.415410791395 264.922476125492 -676.726338919421</t>
  </si>
  <si>
    <t>-693.131336714391 397.623624089876 -654.569494714843</t>
  </si>
  <si>
    <t>-620.545633782276 376.831476885675 -364.226665330953</t>
  </si>
  <si>
    <t>-420.800028677612 281.134559572329 -259.01830187506</t>
  </si>
  <si>
    <t>-650.196631839852 205.105687648839 -678.767733113524</t>
  </si>
  <si>
    <t>-686.692040878535 70.9391783615574 -662.475461072031</t>
  </si>
  <si>
    <t>-677.725192935041 11.5079861544921 -368.557793106341</t>
  </si>
  <si>
    <t>-453.889761247169 109.877864963058 -349.95511583098</t>
  </si>
  <si>
    <t>-590.924223059676 302.659105611482 -201.576542143568</t>
  </si>
  <si>
    <t>-613.07256303749 316.834456931595 214.072965951524</t>
  </si>
  <si>
    <t>-635.072311909256 327.722274447106 619.722021311817</t>
  </si>
  <si>
    <t>-485.988065118357 336.263257634236 679.177298469453</t>
  </si>
  <si>
    <t>-621.493630771138 145.66645085128 -199.344331869749</t>
  </si>
  <si>
    <t>-635.990895544259 155.507850337923 216.767425926715</t>
  </si>
  <si>
    <t>-647.150829119345 159.759155450283 622.94479916218</t>
  </si>
  <si>
    <t>-501.192695581626 124.729706121693 680.417900629095</t>
  </si>
  <si>
    <t>9763-20170724T151855.658499000.bin</t>
  </si>
  <si>
    <t>-605.745954612801 224.215852394453 -200.431695040362</t>
  </si>
  <si>
    <t>-621.421296524245 225.865937565429 -297.671429464633</t>
  </si>
  <si>
    <t>-633.180963875794 227.995936430913 -405.473019918967</t>
  </si>
  <si>
    <t>-641.605401077843 230.234561432514 -503.084523736651</t>
  </si>
  <si>
    <t>-647.843805287405 232.901918904143 -600.849345820702</t>
  </si>
  <si>
    <t>-654.339590968351 237.215733996729 -738.628907920559</t>
  </si>
  <si>
    <t>-634.738405553182 237.003901749843 -827.717348877772</t>
  </si>
  <si>
    <t>-653.500095760364 265.222216153085 -676.69404145123</t>
  </si>
  <si>
    <t>-691.820261617811 398.025400755821 -654.47629853116</t>
  </si>
  <si>
    <t>-618.688258941509 376.728511652166 -364.307135814223</t>
  </si>
  <si>
    <t>-418.738058724803 281.326455499864 -259.219783781727</t>
  </si>
  <si>
    <t>-649.43643954218 205.39557147726 -678.758731595681</t>
  </si>
  <si>
    <t>-686.325670074336 71.3220894864992 -662.498588130419</t>
  </si>
  <si>
    <t>-677.765518737201 12.0919082062783 -368.528364167217</t>
  </si>
  <si>
    <t>-453.631016513315 109.746427015826 -349.75788323687</t>
  </si>
  <si>
    <t>-590.319755667114 302.704520516241 -201.494674062956</t>
  </si>
  <si>
    <t>-612.83291535425 316.910798579269 214.134204377492</t>
  </si>
  <si>
    <t>-635.126811414186 327.76653748272 619.758751089335</t>
  </si>
  <si>
    <t>-486.022160941743 336.155572781618 679.184604668006</t>
  </si>
  <si>
    <t>-621.192562404969 145.724024011706 -199.302192269641</t>
  </si>
  <si>
    <t>-635.895469694898 155.578441222099 216.802046563204</t>
  </si>
  <si>
    <t>-647.102182242153 159.748585119194 622.972719024581</t>
  </si>
  <si>
    <t>-501.200858982858 124.603726531478 680.519565606025</t>
  </si>
  <si>
    <t>9763-20170724T151855.692601700.bin</t>
  </si>
  <si>
    <t>-605.588394993256 224.273971606733 -200.408807179356</t>
  </si>
  <si>
    <t>-621.218003349987 225.947619012346 -297.655418828116</t>
  </si>
  <si>
    <t>-632.928793185373 228.107519263831 -405.461829675392</t>
  </si>
  <si>
    <t>-641.30979125153 230.374802560154 -503.076284063287</t>
  </si>
  <si>
    <t>-647.505644342134 233.072235098514 -600.843205006454</t>
  </si>
  <si>
    <t>-653.94247063837 237.429945285794 -738.624066152041</t>
  </si>
  <si>
    <t>-634.305721458144 237.202978039177 -827.704583273173</t>
  </si>
  <si>
    <t>-653.091448140713 265.419326538447 -676.681487590987</t>
  </si>
  <si>
    <t>-691.193804775729 398.276986601884 -654.429555382021</t>
  </si>
  <si>
    <t>-617.82256714026 376.793817267066 -364.334580963668</t>
  </si>
  <si>
    <t>-417.786751610233 281.508073305381 -259.304437156883</t>
  </si>
  <si>
    <t>-649.102945147596 205.588137596417 -678.760179578708</t>
  </si>
  <si>
    <t>-686.20884196337 71.578089998824 -662.521015866104</t>
  </si>
  <si>
    <t>-677.85009890266 12.4364811277144 -368.527100547966</t>
  </si>
  <si>
    <t>-453.546135408834 109.688476299068 -349.690768676878</t>
  </si>
  <si>
    <t>-590.079494062037 302.761813920161 -201.465614448727</t>
  </si>
  <si>
    <t>-612.745692403619 316.950299233177 214.155544883809</t>
  </si>
  <si>
    <t>-635.147008648018 327.77302788172 619.777098653378</t>
  </si>
  <si>
    <t>-486.035355050149 336.119995486247 679.191275830655</t>
  </si>
  <si>
    <t>-621.121416285137 145.781402479363 -199.288607120632</t>
  </si>
  <si>
    <t>-635.871538382622 155.639753426692 216.813856046829</t>
  </si>
  <si>
    <t>-647.08590462331 159.749788005419 622.985690624094</t>
  </si>
  <si>
    <t>-501.196747737695 124.595759839748 680.557792318375</t>
  </si>
  <si>
    <t>9763-20170724T151855.757775300.bin</t>
  </si>
  <si>
    <t>-605.382298064425 224.451307856651 -200.364623277402</t>
  </si>
  <si>
    <t>-620.881706999828 226.155215411731 -297.631673597333</t>
  </si>
  <si>
    <t>-632.454358681239 228.351027590735 -405.452096342245</t>
  </si>
  <si>
    <t>-640.712916403138 230.651211347313 -503.076397337229</t>
  </si>
  <si>
    <t>-646.788673645303 233.382171559437 -600.849799385365</t>
  </si>
  <si>
    <t>-653.05907968997 237.787178812349 -738.636775024586</t>
  </si>
  <si>
    <t>-633.344623754627 237.530216405872 -827.700214903517</t>
  </si>
  <si>
    <t>-652.211833563267 265.760084353186 -676.686820154402</t>
  </si>
  <si>
    <t>-689.918102996872 398.729354614213 -654.415898147779</t>
  </si>
  <si>
    <t>-616.123441991568 377.135428353376 -364.436502812116</t>
  </si>
  <si>
    <t>-416.001534290494 281.86342778053 -259.558091803122</t>
  </si>
  <si>
    <t>-648.362922318836 205.920021120319 -678.77507955852</t>
  </si>
  <si>
    <t>-685.845442901973 72.0132844633899 -662.540550370886</t>
  </si>
  <si>
    <t>-677.97603986972 13.0099089939927 -368.50542012088</t>
  </si>
  <si>
    <t>-453.44772789478 109.720046771184 -349.553492202126</t>
  </si>
  <si>
    <t>-589.708316263419 302.951347187975 -201.419982496334</t>
  </si>
  <si>
    <t>-612.635884165836 317.065981578026 214.189325814225</t>
  </si>
  <si>
    <t>-635.187977573889 327.835403644021 619.788836142684</t>
  </si>
  <si>
    <t>-486.064795614401 335.99248928921 679.200404737555</t>
  </si>
  <si>
    <t>-621.069640087615 145.938505226791 -199.270365117335</t>
  </si>
  <si>
    <t>-635.868716158614 155.74784644347 216.831492350602</t>
  </si>
  <si>
    <t>-647.062237793144 159.747070935635 623.000958616848</t>
  </si>
  <si>
    <t>-501.233821405631 124.408039572504 680.613676887481</t>
  </si>
  <si>
    <t>9763-20170724T151855.789892700.bin</t>
  </si>
  <si>
    <t>-605.245743657993 224.550715471916 -200.361130734558</t>
  </si>
  <si>
    <t>-620.691552554987 226.268003048894 -297.636367485311</t>
  </si>
  <si>
    <t>-632.205431410968 228.476002800871 -405.462867949292</t>
  </si>
  <si>
    <t>-640.410848241332 230.786541583045 -503.091477868607</t>
  </si>
  <si>
    <t>-646.433510707983 233.526667494738 -600.867814202847</t>
  </si>
  <si>
    <t>-652.629125042578 237.943441501791 -738.657934864522</t>
  </si>
  <si>
    <t>-632.874810329661 237.670023463892 -827.712346934632</t>
  </si>
  <si>
    <t>-651.786670097901 265.912882354927 -676.706261823987</t>
  </si>
  <si>
    <t>-689.340908988278 398.92932872587 -654.453044480864</t>
  </si>
  <si>
    <t>-615.299464381438 377.162399779994 -364.549524976678</t>
  </si>
  <si>
    <t>-415.146996956095 281.868414487178 -259.749596684082</t>
  </si>
  <si>
    <t>-647.994299323415 206.069338345233 -678.795148576013</t>
  </si>
  <si>
    <t>-685.646822203782 72.2145240076427 -662.546905219369</t>
  </si>
  <si>
    <t>-677.95172053628 13.2163577980984 -368.506055979535</t>
  </si>
  <si>
    <t>-453.339318384499 109.720365547858 -349.49949639296</t>
  </si>
  <si>
    <t>-589.511350713225 303.045270685847 -201.403683068941</t>
  </si>
  <si>
    <t>-612.597646805765 317.136635279877 214.197658286453</t>
  </si>
  <si>
    <t>-635.198049635613 327.84057683953 619.796369756938</t>
  </si>
  <si>
    <t>-486.073175291198 335.986390158873 679.20531464062</t>
  </si>
  <si>
    <t>-620.996388204694 146.052390158293 -199.269107119481</t>
  </si>
  <si>
    <t>-635.847579793483 155.829974708947 216.83168120931</t>
  </si>
  <si>
    <t>-647.048034942535 159.755743015896 623.003412066926</t>
  </si>
  <si>
    <t>-501.20953631953 124.48094893107 680.629931144411</t>
  </si>
  <si>
    <t>9763-20170724T151855.855067000.bin</t>
  </si>
  <si>
    <t>-605.085687470617 224.802743769395 -200.35656487639</t>
  </si>
  <si>
    <t>-620.411435053741 226.509318014266 -297.651007975805</t>
  </si>
  <si>
    <t>-631.819240985905 228.715428828493 -405.488927281089</t>
  </si>
  <si>
    <t>-639.93973226373 231.026467093875 -503.12454888142</t>
  </si>
  <si>
    <t>-645.888456949835 233.768677638701 -600.905352392836</t>
  </si>
  <si>
    <t>-651.991628800758 238.189095425138 -738.699403082486</t>
  </si>
  <si>
    <t>-632.185581457386 237.868399319637 -827.742250541104</t>
  </si>
  <si>
    <t>-651.13892407277 266.160221463892 -676.748740239675</t>
  </si>
  <si>
    <t>-688.400035188631 399.264416361468 -654.503997845487</t>
  </si>
  <si>
    <t>-613.707262612109 376.996372367526 -364.805638617275</t>
  </si>
  <si>
    <t>-413.443869381278 281.927772658823 -260.012828155077</t>
  </si>
  <si>
    <t>-647.448780392818 206.310045254936 -678.832182480821</t>
  </si>
  <si>
    <t>-685.381888206424 72.5372204515529 -662.553899365674</t>
  </si>
  <si>
    <t>-677.924376839129 13.7416847237103 -368.466442658681</t>
  </si>
  <si>
    <t>-453.192732614913 109.931821250824 -349.279102535124</t>
  </si>
  <si>
    <t>-589.284285390484 303.304841339181 -201.393456663932</t>
  </si>
  <si>
    <t>-612.54485160337 317.296597121393 214.201560781385</t>
  </si>
  <si>
    <t>-635.222272544551 327.865198017975 619.801578717715</t>
  </si>
  <si>
    <t>-486.096089885045 335.970341945533 679.212805162535</t>
  </si>
  <si>
    <t>-620.914894226461 146.314594025509 -199.269986286452</t>
  </si>
  <si>
    <t>-635.795514040618 155.96172640924 216.832754611182</t>
  </si>
  <si>
    <t>-647.043018427094 159.752306249774 623.004175944599</t>
  </si>
  <si>
    <t>-501.261947423844 124.270447179976 680.648932356368</t>
  </si>
  <si>
    <t>9763-20170724T151855.894676200.bin</t>
  </si>
  <si>
    <t>-605.016449438615 224.958955702456 -200.367196224417</t>
  </si>
  <si>
    <t>-620.292730305084 226.657446415511 -297.669584987511</t>
  </si>
  <si>
    <t>-631.648995856114 228.854448411268 -405.513053762762</t>
  </si>
  <si>
    <t>-639.72407871236 231.156732319397 -503.152614137049</t>
  </si>
  <si>
    <t>-645.628542161882 233.889049905734 -600.936433273053</t>
  </si>
  <si>
    <t>-651.670481733079 238.294310971564 -738.733719735237</t>
  </si>
  <si>
    <t>-631.84033970033 237.94686471016 -827.771013577235</t>
  </si>
  <si>
    <t>-650.821746932236 266.273688236351 -676.786662857571</t>
  </si>
  <si>
    <t>-687.953558137917 399.410981904767 -654.555554855515</t>
  </si>
  <si>
    <t>-612.879499119109 376.967507361971 -364.969356972039</t>
  </si>
  <si>
    <t>-412.568516482065 282.131043556764 -260.057113398707</t>
  </si>
  <si>
    <t>-647.177798645975 206.420326642564 -678.859860473775</t>
  </si>
  <si>
    <t>-685.222621500146 72.6799400030966 -662.55476250054</t>
  </si>
  <si>
    <t>-677.898889083961 14.0839207032927 -368.424005368973</t>
  </si>
  <si>
    <t>-453.06972640639 110.040618236467 -349.210059970458</t>
  </si>
  <si>
    <t>-589.19338549829 303.470761882744 -201.403004859936</t>
  </si>
  <si>
    <t>-612.53611280005 317.392251995914 214.18975669253</t>
  </si>
  <si>
    <t>-635.237324848615 327.892198368142 619.794000130045</t>
  </si>
  <si>
    <t>-486.111384487719 335.987530103604 679.207144069625</t>
  </si>
  <si>
    <t>-620.846792009912 146.465031715945 -199.273167205315</t>
  </si>
  <si>
    <t>-635.741584856604 156.064676877893 216.830220206475</t>
  </si>
  <si>
    <t>-647.03225084134 159.773829976317 623.002487715612</t>
  </si>
  <si>
    <t>-501.224782930609 124.392116109776 680.642048089471</t>
  </si>
  <si>
    <t>9763-20170724T151855.954846800.bin</t>
  </si>
  <si>
    <t>-604.872789246355 225.238104398435 -200.369744934933</t>
  </si>
  <si>
    <t>-620.050725847727 226.91148775571 -297.687908367294</t>
  </si>
  <si>
    <t>-631.298464988963 229.068367607367 -405.543597803471</t>
  </si>
  <si>
    <t>-639.274906878815 231.327977948022 -503.192283145421</t>
  </si>
  <si>
    <t>-645.07968556899 234.010685002015 -600.983383838961</t>
  </si>
  <si>
    <t>-650.979688848102 238.338006660402 -738.789225386256</t>
  </si>
  <si>
    <t>-631.082615364426 237.897800004903 -827.811320848328</t>
  </si>
  <si>
    <t>-650.147939678041 266.35532959563 -676.859240144847</t>
  </si>
  <si>
    <t>-686.994870155124 399.590358891857 -654.713170313326</t>
  </si>
  <si>
    <t>-610.99399509119 377.053507247765 -365.376026775268</t>
  </si>
  <si>
    <t>-410.647071245798 282.494186299537 -260.282485039537</t>
  </si>
  <si>
    <t>-646.595507416724 206.494970681452 -678.890948622713</t>
  </si>
  <si>
    <t>-684.866901172105 72.8294407283265 -662.490568871473</t>
  </si>
  <si>
    <t>-677.674130395121 14.4912686690166 -368.305571264782</t>
  </si>
  <si>
    <t>-452.735962034099 110.191189350451 -349.087455769414</t>
  </si>
  <si>
    <t>-589.080500872126 303.738371873209 -201.416231354801</t>
  </si>
  <si>
    <t>-612.534279760437 317.582724682726 214.172855212537</t>
  </si>
  <si>
    <t>-635.250141986143 327.918931792991 619.777988183288</t>
  </si>
  <si>
    <t>-486.1267251473 336.008096110352 679.198218733405</t>
  </si>
  <si>
    <t>-620.695541840553 146.757782826027 -199.2827887948</t>
  </si>
  <si>
    <t>-635.612433783092 156.257178037559 216.822077055082</t>
  </si>
  <si>
    <t>-647.017034742807 159.809688609506 622.991993415387</t>
  </si>
  <si>
    <t>-501.209666106379 124.426358614995 680.630815897415</t>
  </si>
  <si>
    <t>9763-20170724T151855.991452300.bin</t>
  </si>
  <si>
    <t>-604.827084830452 225.357673547197 -200.381347414391</t>
  </si>
  <si>
    <t>-619.968429701802 227.019537140937 -297.705456566585</t>
  </si>
  <si>
    <t>-631.167452435976 229.14672441336 -405.566827388025</t>
  </si>
  <si>
    <t>-639.095843453124 231.372451220962 -503.220152190698</t>
  </si>
  <si>
    <t>-644.848162296111 234.013718186837 -601.015495389803</t>
  </si>
  <si>
    <t>-650.669188797103 238.274828883806 -738.826878747561</t>
  </si>
  <si>
    <t>-630.738555519379 237.768167259024 -827.840949327766</t>
  </si>
  <si>
    <t>-649.850333473004 266.323303568963 -676.910643373634</t>
  </si>
  <si>
    <t>-686.568680602404 399.5965745551 -654.833167786137</t>
  </si>
  <si>
    <t>-609.990582419055 377.134208568922 -365.642392633465</t>
  </si>
  <si>
    <t>-409.645280408619 282.648001185854 -260.480080561499</t>
  </si>
  <si>
    <t>-646.341918275586 206.459320752542 -678.909813485537</t>
  </si>
  <si>
    <t>-684.701632866158 72.8279758759484 -662.440226843451</t>
  </si>
  <si>
    <t>-677.551660216063 14.5819619237338 -368.235945836753</t>
  </si>
  <si>
    <t>-452.57024028595 110.183301301429 -349.033918252414</t>
  </si>
  <si>
    <t>-589.059457584172 303.835795382104 -201.4228882358</t>
  </si>
  <si>
    <t>-612.514455209428 317.676392267054 214.166210426472</t>
  </si>
  <si>
    <t>-635.249404359088 327.908138277361 619.777592087534</t>
  </si>
  <si>
    <t>-486.129957737118 336.092672705139 679.194806540196</t>
  </si>
  <si>
    <t>-620.634376052211 146.884404493196 -199.285145936008</t>
  </si>
  <si>
    <t>-635.562962760675 156.294287085125 216.821305763916</t>
  </si>
  <si>
    <t>-647.015766208257 159.812567928856 622.991955162333</t>
  </si>
  <si>
    <t>-501.222720290246 124.364678136962 680.627342646989</t>
  </si>
  <si>
    <t>9763-20170724T151856.055625500.bin</t>
  </si>
  <si>
    <t>-604.713365411776 225.587113932043 -200.414625343463</t>
  </si>
  <si>
    <t>-619.765946552747 227.228657624482 -297.752825095713</t>
  </si>
  <si>
    <t>-630.831520148419 229.320437103995 -405.628624339288</t>
  </si>
  <si>
    <t>-638.624603331894 231.509651418069 -503.293727557837</t>
  </si>
  <si>
    <t>-644.226563612885 234.11102116173 -601.098971011853</t>
  </si>
  <si>
    <t>-649.819865040272 238.312520089496 -738.921499277331</t>
  </si>
  <si>
    <t>-629.832275562221 237.718588657199 -827.922234034662</t>
  </si>
  <si>
    <t>-649.075684383835 266.389386206103 -677.017276335031</t>
  </si>
  <si>
    <t>-685.653767866473 399.728475400126 -655.062625137928</t>
  </si>
  <si>
    <t>-608.022443161698 377.560190383604 -366.130137248163</t>
  </si>
  <si>
    <t>-407.569752137835 283.707929154589 -260.605359697978</t>
  </si>
  <si>
    <t>-645.619246675353 206.521201080484 -678.982516173372</t>
  </si>
  <si>
    <t>-684.161262907288 72.9531623763787 -662.393621157514</t>
  </si>
  <si>
    <t>-677.222845900912 15.2130065502056 -368.084333941977</t>
  </si>
  <si>
    <t>-452.094156379642 110.483189113684 -348.961718154945</t>
  </si>
  <si>
    <t>-588.885870231572 304.060313846236 -201.448302360622</t>
  </si>
  <si>
    <t>-612.520233470885 317.851047748731 214.132305859603</t>
  </si>
  <si>
    <t>-635.278907968642 327.974785371689 619.753873229857</t>
  </si>
  <si>
    <t>-486.159859446839 336.078230471431 679.183198335179</t>
  </si>
  <si>
    <t>-620.584141621291 147.123897586167 -199.296046697505</t>
  </si>
  <si>
    <t>-635.525439524924 156.449270848147 216.81190422768</t>
  </si>
  <si>
    <t>-647.00781474494 159.825549891156 622.986885515216</t>
  </si>
  <si>
    <t>-501.215657732348 124.364878766291 680.61661965877</t>
  </si>
  <si>
    <t>9763-20170724T151856.089766000.bin</t>
  </si>
  <si>
    <t>-604.619480923537 225.705948334134 -200.431986486094</t>
  </si>
  <si>
    <t>-619.63729583372 227.333815655435 -297.775832251423</t>
  </si>
  <si>
    <t>-630.652969580573 229.396693182068 -405.657251352423</t>
  </si>
  <si>
    <t>-638.395797856758 231.554619970138 -503.327012239226</t>
  </si>
  <si>
    <t>-643.942151255227 234.119223103286 -601.136233529282</t>
  </si>
  <si>
    <t>-649.451229409742 238.263408031508 -738.964093219423</t>
  </si>
  <si>
    <t>-629.439631212803 237.623044781441 -827.959157426808</t>
  </si>
  <si>
    <t>-648.727685746591 266.366986944686 -677.071652860138</t>
  </si>
  <si>
    <t>-685.206832092171 399.744438426548 -655.185418207159</t>
  </si>
  <si>
    <t>-607.091257044735 377.566890195249 -366.384231016102</t>
  </si>
  <si>
    <t>-406.545811149506 284.369163459314 -260.456354005929</t>
  </si>
  <si>
    <t>-645.304419781362 206.496165271162 -679.008667195482</t>
  </si>
  <si>
    <t>-683.941328137254 72.981074560872 -662.3164608102</t>
  </si>
  <si>
    <t>-677.036973107128 15.3684512267869 -367.981483792326</t>
  </si>
  <si>
    <t>-451.847800679808 110.507746820074 -348.919609854691</t>
  </si>
  <si>
    <t>-588.732719389422 304.17889249822 -201.470721611514</t>
  </si>
  <si>
    <t>-612.502791529083 317.942204629977 214.103018833468</t>
  </si>
  <si>
    <t>-635.306810839422 328.052092544826 619.735244718644</t>
  </si>
  <si>
    <t>-486.186567513043 336.008281413492 679.181408215915</t>
  </si>
  <si>
    <t>-620.531455637058 147.223213651707 -199.298784936121</t>
  </si>
  <si>
    <t>-635.517423886239 156.541316455216 216.807727659444</t>
  </si>
  <si>
    <t>-647.00591537382 159.821322380765 622.988930702136</t>
  </si>
  <si>
    <t>-501.232022227261 124.290771762057 680.621847029411</t>
  </si>
  <si>
    <t>9763-20170724T151856.153931700.bin</t>
  </si>
  <si>
    <t>-604.461887599467 225.812466676773 -200.394092328783</t>
  </si>
  <si>
    <t>-619.441032712253 227.418786893881 -297.744139271322</t>
  </si>
  <si>
    <t>-630.371051559583 229.418390034774 -405.635498290012</t>
  </si>
  <si>
    <t>-638.017776954109 231.503964991092 -503.314548394882</t>
  </si>
  <si>
    <t>-643.448448655522 233.981732272094 -601.132534180338</t>
  </si>
  <si>
    <t>-648.773209256151 237.988735581892 -738.971549433201</t>
  </si>
  <si>
    <t>-628.710096700824 237.23710502099 -827.954090189343</t>
  </si>
  <si>
    <t>-648.098574287634 266.155942684331 -677.107543778557</t>
  </si>
  <si>
    <t>-684.41142777731 399.603466942346 -655.359319918884</t>
  </si>
  <si>
    <t>-605.118437252339 377.501634377648 -366.87346473241</t>
  </si>
  <si>
    <t>-404.328025545744 285.194893366174 -260.629881319624</t>
  </si>
  <si>
    <t>-644.740421462865 206.279205126603 -678.977871190014</t>
  </si>
  <si>
    <t>-683.539051351686 72.8315363399454 -662.139318721281</t>
  </si>
  <si>
    <t>-676.692047368723 15.5091407216835 -367.746132974098</t>
  </si>
  <si>
    <t>-451.399508493328 110.427941949463 -348.806257676502</t>
  </si>
  <si>
    <t>-588.529782304882 304.300525564236 -201.46709777785</t>
  </si>
  <si>
    <t>-612.454163334911 318.023470862665 214.099121938814</t>
  </si>
  <si>
    <t>-635.332775321865 328.081686759931 619.723058679597</t>
  </si>
  <si>
    <t>-486.209162698698 335.949925195428 679.172463775555</t>
  </si>
  <si>
    <t>-620.428651756678 147.353479164909 -199.281182085806</t>
  </si>
  <si>
    <t>-635.493539257211 156.622829778777 216.823535778013</t>
  </si>
  <si>
    <t>-646.985458227601 159.830756711046 623.002746577197</t>
  </si>
  <si>
    <t>-501.220777200926 124.276648311693 680.644406217463</t>
  </si>
  <si>
    <t>9763-20170724T151856.189077500.bin</t>
  </si>
  <si>
    <t>-604.384306823565 225.851898351135 -200.384448061196</t>
  </si>
  <si>
    <t>-619.332716023876 227.455541036586 -297.739291244165</t>
  </si>
  <si>
    <t>-630.217569990032 229.434013901611 -405.635500215022</t>
  </si>
  <si>
    <t>-637.818319826303 231.493137809881 -503.318687801544</t>
  </si>
  <si>
    <t>-643.197418135035 233.93731205092 -601.140465775608</t>
  </si>
  <si>
    <t>-648.443344013003 237.889312276521 -738.983947491422</t>
  </si>
  <si>
    <t>-628.35583355427 237.08040804048 -827.960688804194</t>
  </si>
  <si>
    <t>-647.795445562829 266.081564898551 -677.131226223043</t>
  </si>
  <si>
    <t>-684.080970984336 399.540046322905 -655.443482624486</t>
  </si>
  <si>
    <t>-604.268387200104 377.58084831319 -367.089839287201</t>
  </si>
  <si>
    <t>-403.389364018347 285.378652007676 -260.923197052094</t>
  </si>
  <si>
    <t>-644.453543286973 206.203208949895 -678.975043885859</t>
  </si>
  <si>
    <t>-683.288353909263 72.760345715963 -662.071932465283</t>
  </si>
  <si>
    <t>-676.540148202164 15.6764909591036 -367.630290407979</t>
  </si>
  <si>
    <t>-451.195194242257 110.473734786146 -348.705651414347</t>
  </si>
  <si>
    <t>-588.454959893443 304.318157515621 -201.456458403371</t>
  </si>
  <si>
    <t>-612.429094645194 318.026620230943 214.107393771138</t>
  </si>
  <si>
    <t>-635.336061684025 328.067228431306 619.722113753281</t>
  </si>
  <si>
    <t>-486.213776446218 335.960353371271 679.171636375058</t>
  </si>
  <si>
    <t>-620.32488306496 147.406944442249 -199.273895110537</t>
  </si>
  <si>
    <t>-635.44550473747 156.645521052631 216.829489526445</t>
  </si>
  <si>
    <t>-646.978550514755 159.826749869125 623.007627720601</t>
  </si>
  <si>
    <t>-501.235164612303 124.199483530619 680.657991378645</t>
  </si>
  <si>
    <t>9763-20170724T151856.252245700.bin</t>
  </si>
  <si>
    <t>-604.269380793761 225.994712231837 -200.383092129341</t>
  </si>
  <si>
    <t>-619.174659416123 227.586556780341 -297.744774716361</t>
  </si>
  <si>
    <t>-630.011574731162 229.523574227079 -405.646717282389</t>
  </si>
  <si>
    <t>-637.56786961133 231.533083115896 -503.33427900143</t>
  </si>
  <si>
    <t>-642.900735011965 233.915083362229 -601.160064460613</t>
  </si>
  <si>
    <t>-648.078990877136 237.766380908362 -739.009072693156</t>
  </si>
  <si>
    <t>-627.953947760771 236.846656791584 -827.976111813455</t>
  </si>
  <si>
    <t>-647.443223585219 266.004925920267 -677.177217522617</t>
  </si>
  <si>
    <t>-683.604697916756 399.51177753474 -655.568298094991</t>
  </si>
  <si>
    <t>-602.845228433898 377.680737693492 -367.468841101899</t>
  </si>
  <si>
    <t>-401.829521632934 285.466805901457 -261.571332832347</t>
  </si>
  <si>
    <t>-644.136858704906 206.123163531179 -678.974381052067</t>
  </si>
  <si>
    <t>-683.054057069353 72.7187466422404 -661.96706372965</t>
  </si>
  <si>
    <t>-676.313726158275 15.8655724018349 -367.480683652549</t>
  </si>
  <si>
    <t>-450.902058711606 110.508724697151 -348.57880594876</t>
  </si>
  <si>
    <t>-588.396365885148 304.447368980632 -201.441072634842</t>
  </si>
  <si>
    <t>-612.431909482309 318.09937899377 214.121080207363</t>
  </si>
  <si>
    <t>-635.363984822864 328.089857542069 619.726561372368</t>
  </si>
  <si>
    <t>-486.239587218981 335.956794906966 679.174265037633</t>
  </si>
  <si>
    <t>-620.187807909001 147.541929165661 -199.262797689114</t>
  </si>
  <si>
    <t>-635.380495052126 156.717339511392 216.83930169617</t>
  </si>
  <si>
    <t>-646.951137474565 159.842116001268 623.015244489748</t>
  </si>
  <si>
    <t>-501.213151026695 124.210658003214 680.676673996726</t>
  </si>
  <si>
    <t>9763-20170724T151856.287582900.bin</t>
  </si>
  <si>
    <t>-604.223063389806 226.036417809964 -200.376748384205</t>
  </si>
  <si>
    <t>-619.079789658054 227.621461481819 -297.746009453775</t>
  </si>
  <si>
    <t>-629.880335354611 229.537518023567 -405.651887872616</t>
  </si>
  <si>
    <t>-637.410240878148 231.522113360816 -503.34208494845</t>
  </si>
  <si>
    <t>-642.722924368584 233.872606479441 -601.16963917249</t>
  </si>
  <si>
    <t>-647.878947046047 237.672700520624 -739.020984463865</t>
  </si>
  <si>
    <t>-627.741492766158 236.715642141508 -827.984735682624</t>
  </si>
  <si>
    <t>-647.244385760435 265.93466833782 -677.199799991015</t>
  </si>
  <si>
    <t>-683.327003398915 399.470666925905 -655.627092104196</t>
  </si>
  <si>
    <t>-602.095837295845 377.676417455956 -367.6574221604</t>
  </si>
  <si>
    <t>-401.048043850111 285.439417571557 -261.840989318459</t>
  </si>
  <si>
    <t>-643.955302190465 206.051124468143 -678.973468302059</t>
  </si>
  <si>
    <t>-682.894483510212 72.6646551282297 -661.911083820759</t>
  </si>
  <si>
    <t>-676.148063037445 15.8965518676237 -367.40829958099</t>
  </si>
  <si>
    <t>-450.780888401626 110.647703641604 -348.517644729819</t>
  </si>
  <si>
    <t>-588.347168772435 304.497857384225 -201.435288284328</t>
  </si>
  <si>
    <t>-612.440646360988 318.144936102977 214.123663873189</t>
  </si>
  <si>
    <t>-635.373447823106 328.097667318293 619.726434107899</t>
  </si>
  <si>
    <t>-486.24869043142 335.930454704047 679.177680272016</t>
  </si>
  <si>
    <t>-620.125039112411 147.573928612091 -199.26308417801</t>
  </si>
  <si>
    <t>-635.37286381936 156.752391034297 216.837018635981</t>
  </si>
  <si>
    <t>-646.938872309606 159.848438588985 623.011019040373</t>
  </si>
  <si>
    <t>-501.175433178005 124.324695381899 680.674555672401</t>
  </si>
  <si>
    <t>9763-20170724T151856.355765000.bin</t>
  </si>
  <si>
    <t>-604.102618066245 226.090359824799 -200.39852398003</t>
  </si>
  <si>
    <t>-618.929640378384 227.678240139139 -297.772252210015</t>
  </si>
  <si>
    <t>-629.705255041169 229.586357170389 -405.680823949122</t>
  </si>
  <si>
    <t>-637.215436743872 231.559475649183 -503.372651860298</t>
  </si>
  <si>
    <t>-642.511045787882 233.894242908167 -601.201640616479</t>
  </si>
  <si>
    <t>-647.645711970741 237.667347312907 -739.054417272893</t>
  </si>
  <si>
    <t>-627.50034153029 236.692509332357 -828.016422707565</t>
  </si>
  <si>
    <t>-647.02422222402 265.94117709748 -677.238563777019</t>
  </si>
  <si>
    <t>-683.070324221358 399.494823941679 -655.756144010293</t>
  </si>
  <si>
    <t>-600.99942631277 377.99305004601 -368.002807016844</t>
  </si>
  <si>
    <t>-399.674389908293 285.907216743811 -262.582484521092</t>
  </si>
  <si>
    <t>-643.727882632395 206.057739325528 -679.000514467946</t>
  </si>
  <si>
    <t>-682.710081701896 72.6941450261834 -661.839318161746</t>
  </si>
  <si>
    <t>-675.884068947478 16.1991819089942 -367.285869896773</t>
  </si>
  <si>
    <t>-450.458276432062 110.847426298821 -348.581321733043</t>
  </si>
  <si>
    <t>-588.238395914279 304.555806895966 -201.452049872503</t>
  </si>
  <si>
    <t>-612.395352969843 318.191465751477 214.103595593921</t>
  </si>
  <si>
    <t>-635.387766590605 328.123625443113 619.713150998805</t>
  </si>
  <si>
    <t>-486.269924739785 335.983045669818 679.178294338202</t>
  </si>
  <si>
    <t>-620.003309427209 147.616894818293 -199.271868777804</t>
  </si>
  <si>
    <t>-635.381481166724 156.81142431614 216.823019047848</t>
  </si>
  <si>
    <t>-646.909759996857 159.867823866422 623.009604909855</t>
  </si>
  <si>
    <t>-501.146284461555 124.378036072042 680.693966044663</t>
  </si>
  <si>
    <t>9763-20170724T151856.385429300.bin</t>
  </si>
  <si>
    <t>-604.069604276664 226.106483437986 -200.395611564322</t>
  </si>
  <si>
    <t>-618.903603826618 227.696829664344 -297.768239831986</t>
  </si>
  <si>
    <t>-629.690836554745 229.601639735361 -405.675713971106</t>
  </si>
  <si>
    <t>-637.212938718176 231.569387412699 -503.366749876412</t>
  </si>
  <si>
    <t>-642.521802032159 233.896773614809 -601.195217488831</t>
  </si>
  <si>
    <t>-647.676466732979 237.657327906316 -739.047599877309</t>
  </si>
  <si>
    <t>-627.527598081883 236.670403897188 -828.008455052242</t>
  </si>
  <si>
    <t>-647.048866018688 265.936725460723 -677.234295096192</t>
  </si>
  <si>
    <t>-683.05501092395 399.516089286491 -655.814134648896</t>
  </si>
  <si>
    <t>-600.574975645615 378.255904508193 -368.15967631877</t>
  </si>
  <si>
    <t>-399.045075438097 286.304990135791 -263.013411791125</t>
  </si>
  <si>
    <t>-643.747040251102 206.053366601213 -678.991307805456</t>
  </si>
  <si>
    <t>-682.737654013182 72.6992083940986 -661.778976100433</t>
  </si>
  <si>
    <t>-675.836696493014 16.2857577925915 -367.21180931779</t>
  </si>
  <si>
    <t>-450.40229770676 110.925860653049 -348.567720618316</t>
  </si>
  <si>
    <t>-588.170973095902 304.573158061653 -201.451530481814</t>
  </si>
  <si>
    <t>-612.352988634555 318.199564046878 214.102986666937</t>
  </si>
  <si>
    <t>-635.398792987554 328.137295366654 619.713592027899</t>
  </si>
  <si>
    <t>-486.280029427019 335.932315215843 679.184813200353</t>
  </si>
  <si>
    <t>-619.993151478218 147.614557913541 -199.27528229227</t>
  </si>
  <si>
    <t>-635.413436496186 156.812277746724 216.818005754187</t>
  </si>
  <si>
    <t>-646.909881761864 159.842985800132 623.011078421048</t>
  </si>
  <si>
    <t>-501.210410053589 124.130466098638 680.719676568727</t>
  </si>
  <si>
    <t>9763-20170724T151856.424550400.bin</t>
  </si>
  <si>
    <t>-604.073754295231 226.114726284164 -200.38827581833</t>
  </si>
  <si>
    <t>-618.910386528355 227.708635322263 -297.760410344977</t>
  </si>
  <si>
    <t>-629.720653857398 229.593408956753 -405.665918468065</t>
  </si>
  <si>
    <t>-637.270880901639 231.533305066165 -503.355413883281</t>
  </si>
  <si>
    <t>-642.614748428782 233.822355334014 -601.182822127449</t>
  </si>
  <si>
    <t>-647.825444642213 237.51828960818 -739.034845828975</t>
  </si>
  <si>
    <t>-627.687800995678 236.498402525827 -827.997925145549</t>
  </si>
  <si>
    <t>-647.173260465558 265.826523346431 -677.235077763392</t>
  </si>
  <si>
    <t>-683.125970529635 399.432680849371 -655.875963329774</t>
  </si>
  <si>
    <t>-600.157009203567 378.367517164365 -368.347692892312</t>
  </si>
  <si>
    <t>-398.442498672292 286.63707682069 -263.363116555727</t>
  </si>
  <si>
    <t>-643.871077690183 205.942550042209 -678.965452454794</t>
  </si>
  <si>
    <t>-682.8022161926 72.5872454838552 -661.688460065003</t>
  </si>
  <si>
    <t>-675.83631877203 16.2837157710567 -367.101565260685</t>
  </si>
  <si>
    <t>-450.446635199104 111.032017270692 -348.467474692893</t>
  </si>
  <si>
    <t>-588.177556249204 304.609930511732 -201.448654893134</t>
  </si>
  <si>
    <t>-612.348078891321 318.198250850274 214.107795503303</t>
  </si>
  <si>
    <t>-635.402664891732 328.127741452198 619.719886340162</t>
  </si>
  <si>
    <t>-486.283860347705 335.946692059844 679.187862528662</t>
  </si>
  <si>
    <t>-620.026874139742 147.605787601429 -199.272606934065</t>
  </si>
  <si>
    <t>-635.416004994267 156.834369522422 216.821099448508</t>
  </si>
  <si>
    <t>-646.885425695789 159.854683714742 623.011809192585</t>
  </si>
  <si>
    <t>-501.200965220303 124.12385610862 680.746950941026</t>
  </si>
  <si>
    <t>9763-20170724T151856.487244400.bin</t>
  </si>
  <si>
    <t>-604.208696435573 226.149330699772 -200.400533288605</t>
  </si>
  <si>
    <t>-619.024422251809 227.727663958084 -297.776133717683</t>
  </si>
  <si>
    <t>-629.900005829311 229.528986783613 -405.676405952152</t>
  </si>
  <si>
    <t>-637.54269991989 231.36343686007 -503.360707075129</t>
  </si>
  <si>
    <t>-643.010918027511 233.515402555043 -601.184455643258</t>
  </si>
  <si>
    <t>-648.428902128736 236.983076604854 -739.034415798644</t>
  </si>
  <si>
    <t>-628.369549680664 235.84128864376 -828.013653984811</t>
  </si>
  <si>
    <t>-647.67875637277 265.394017556187 -677.282730562892</t>
  </si>
  <si>
    <t>-683.572731866088 399.037660947394 -656.039234602504</t>
  </si>
  <si>
    <t>-599.356678585192 378.405641127363 -368.842465876706</t>
  </si>
  <si>
    <t>-397.238331952092 286.955159934393 -264.391507137701</t>
  </si>
  <si>
    <t>-644.389203652328 205.506654508797 -678.918501685382</t>
  </si>
  <si>
    <t>-683.170333437213 72.1219973764541 -661.514323121548</t>
  </si>
  <si>
    <t>-676.033286916441 15.9061611797765 -366.914900867273</t>
  </si>
  <si>
    <t>-450.790424538193 111.043265479794 -348.487259173945</t>
  </si>
  <si>
    <t>-588.338677840407 304.662270040991 -201.460919266395</t>
  </si>
  <si>
    <t>-612.464075960335 318.173024071974 214.100643542558</t>
  </si>
  <si>
    <t>-635.396543069193 328.080912611914 619.713736752904</t>
  </si>
  <si>
    <t>-486.288004626604 335.98902006958 679.195657473098</t>
  </si>
  <si>
    <t>-620.081331594464 147.631894630096 -199.262299980028</t>
  </si>
  <si>
    <t>-635.542212569567 156.850003407969 216.829007048144</t>
  </si>
  <si>
    <t>-646.85389856936 159.831146417654 623.02222500404</t>
  </si>
  <si>
    <t>-501.238426498046 123.932735697053 680.827387381796</t>
  </si>
  <si>
    <t>9763-20170724T151856.557431800.bin</t>
  </si>
  <si>
    <t>-604.426017867939 226.252350924488 -200.415003475516</t>
  </si>
  <si>
    <t>-619.235102934321 227.76295007012 -297.792725663358</t>
  </si>
  <si>
    <t>-630.191885340546 229.457432303687 -405.686574945713</t>
  </si>
  <si>
    <t>-637.942384815963 231.178318017199 -503.364458905912</t>
  </si>
  <si>
    <t>-643.551921431738 233.196769879957 -601.182942435781</t>
  </si>
  <si>
    <t>-649.203145091555 236.452955971455 -739.028631141118</t>
  </si>
  <si>
    <t>-629.264299484043 235.203134489962 -828.033643552509</t>
  </si>
  <si>
    <t>-648.343268756979 264.95885010184 -677.32231833231</t>
  </si>
  <si>
    <t>-684.297446693282 398.598146983198 -656.271247227654</t>
  </si>
  <si>
    <t>-598.523797471131 378.365126132406 -369.507510128173</t>
  </si>
  <si>
    <t>-395.963318119359 286.771490506382 -266.043206082065</t>
  </si>
  <si>
    <t>-645.067016066193 205.068342795088 -678.871410243445</t>
  </si>
  <si>
    <t>-683.717353913691 71.640376305128 -661.393770466971</t>
  </si>
  <si>
    <t>-676.135292032599 15.4683939091285 -366.797040068195</t>
  </si>
  <si>
    <t>-451.076199562145 111.135187908957 -348.87306302855</t>
  </si>
  <si>
    <t>-588.753308744024 304.770256255214 -201.517488665706</t>
  </si>
  <si>
    <t>-612.69578210818 318.210959391889 214.056955937373</t>
  </si>
  <si>
    <t>-635.377659430461 328.043553978159 619.687422152677</t>
  </si>
  <si>
    <t>-486.286240149224 336.044725223035 679.199888719893</t>
  </si>
  <si>
    <t>-620.108877894316 147.76291089133 -199.256532974071</t>
  </si>
  <si>
    <t>-635.600653558082 156.872726142405 216.835992561203</t>
  </si>
  <si>
    <t>-646.833201751003 159.850926263442 623.023118924914</t>
  </si>
  <si>
    <t>-501.212101531143 124.009689167948 680.84958069248</t>
  </si>
  <si>
    <t>9763-20170724T151856.590522100.bin</t>
  </si>
  <si>
    <t>-604.606422364393 226.324456648488 -200.41131522319</t>
  </si>
  <si>
    <t>-619.359653047052 227.78979014928 -297.798131295615</t>
  </si>
  <si>
    <t>-630.344217858802 229.427134178781 -405.690042556321</t>
  </si>
  <si>
    <t>-638.155619703031 231.089046167319 -503.364114395783</t>
  </si>
  <si>
    <t>-643.861368962706 233.039335661599 -601.178427291763</t>
  </si>
  <si>
    <t>-649.684906907003 236.18735851913 -739.019608565208</t>
  </si>
  <si>
    <t>-629.824844039629 234.894746684399 -828.041472121353</t>
  </si>
  <si>
    <t>-648.74457550034 264.741843031243 -677.33672005869</t>
  </si>
  <si>
    <t>-684.672712866147 398.412761912109 -656.35831809221</t>
  </si>
  <si>
    <t>-597.720504295065 378.468768146035 -369.929333383704</t>
  </si>
  <si>
    <t>-394.930981799104 286.935171458192 -266.861323904825</t>
  </si>
  <si>
    <t>-645.476893129178 204.849775074776 -678.842710997086</t>
  </si>
  <si>
    <t>-684.033376365088 71.4121995965072 -661.360907468371</t>
  </si>
  <si>
    <t>-676.190232532161 15.3006420571928 -366.759502379227</t>
  </si>
  <si>
    <t>-451.289456263431 111.353430312127 -348.913702494978</t>
  </si>
  <si>
    <t>-589.069174866929 304.824769642017 -201.546452649358</t>
  </si>
  <si>
    <t>-612.85098666719 318.253893865235 214.037597353996</t>
  </si>
  <si>
    <t>-635.351558717647 327.99167365809 619.676429067001</t>
  </si>
  <si>
    <t>-486.273942288473 336.153193928035 679.201683015515</t>
  </si>
  <si>
    <t>-620.1321908602 147.829950763446 -199.261020387192</t>
  </si>
  <si>
    <t>-635.612733246961 156.935879062926 216.832062786718</t>
  </si>
  <si>
    <t>-646.824758858294 159.87789200083 623.012108579541</t>
  </si>
  <si>
    <t>-501.158136887088 124.215711642703 680.834624523483</t>
  </si>
  <si>
    <t>9763-20170724T151856.655695700.bin</t>
  </si>
  <si>
    <t>-604.902988952229 226.541256006363 -200.495437248185</t>
  </si>
  <si>
    <t>-619.609107340155 227.910924443009 -297.890727732631</t>
  </si>
  <si>
    <t>-630.704306171515 229.377398696827 -405.773868771404</t>
  </si>
  <si>
    <t>-638.678881816858 230.851451777595 -503.437775044676</t>
  </si>
  <si>
    <t>-644.609338847031 232.575683279534 -601.242993860559</t>
  </si>
  <si>
    <t>-650.812279080528 235.36130076883 -739.075266328425</t>
  </si>
  <si>
    <t>-631.102221317576 233.943596070708 -828.128665599531</t>
  </si>
  <si>
    <t>-649.698856195758 264.078066961343 -677.470809169934</t>
  </si>
  <si>
    <t>-685.674160076695 397.785277127862 -656.778648581198</t>
  </si>
  <si>
    <t>-596.139914186472 378.334169559678 -371.112430440449</t>
  </si>
  <si>
    <t>-392.999389513379 286.84506085783 -268.698123351421</t>
  </si>
  <si>
    <t>-646.441924748261 204.181956218479 -678.827875642969</t>
  </si>
  <si>
    <t>-684.775234878299 70.6858474597707 -661.233192598067</t>
  </si>
  <si>
    <t>-676.487301095231 14.6276177951663 -366.633847502966</t>
  </si>
  <si>
    <t>-451.876332675787 111.34979273522 -348.753087169206</t>
  </si>
  <si>
    <t>-589.633836449437 305.025007113883 -201.646093958527</t>
  </si>
  <si>
    <t>-613.121832051231 318.379177927274 213.957071008075</t>
  </si>
  <si>
    <t>-635.305365276455 327.95327828929 619.6229470997</t>
  </si>
  <si>
    <t>-486.259846539372 336.300609952033 679.202783469496</t>
  </si>
  <si>
    <t>-620.189353934791 148.033323095035 -199.287446517436</t>
  </si>
  <si>
    <t>-635.671615842097 157.041232297609 216.80769251439</t>
  </si>
  <si>
    <t>-646.814740778643 159.911320335014 622.990232757193</t>
  </si>
  <si>
    <t>-501.122442785883 124.361346512441 680.817145719462</t>
  </si>
  <si>
    <t>9763-20170724T151856.686782800.bin</t>
  </si>
  <si>
    <t>-605.068403697449 226.625641279039 -200.517008777574</t>
  </si>
  <si>
    <t>-619.797023529188 227.968150552734 -297.909322726243</t>
  </si>
  <si>
    <t>-630.988372552724 229.352593216882 -405.78361930392</t>
  </si>
  <si>
    <t>-639.076848790399 230.729042746121 -503.439452353988</t>
  </si>
  <si>
    <t>-645.147056093216 232.330677850431 -601.2382612744</t>
  </si>
  <si>
    <t>-651.572948004995 234.91562039413 -739.064319941406</t>
  </si>
  <si>
    <t>-631.968757181196 233.417353873035 -828.139666209392</t>
  </si>
  <si>
    <t>-650.362621946857 263.721783210509 -677.503429529171</t>
  </si>
  <si>
    <t>-686.389435776829 397.434159143886 -656.992378176689</t>
  </si>
  <si>
    <t>-595.638974814789 378.362928841131 -371.684361593419</t>
  </si>
  <si>
    <t>-392.253120910027 287.086719740598 -269.567528915714</t>
  </si>
  <si>
    <t>-647.102440306109 203.824005220001 -678.778829675492</t>
  </si>
  <si>
    <t>-685.332836181619 70.3120238105219 -661.078247448355</t>
  </si>
  <si>
    <t>-676.863617436583 14.4144849719596 -366.453482818235</t>
  </si>
  <si>
    <t>-452.286531743646 111.203919676968 -348.511234649684</t>
  </si>
  <si>
    <t>-589.910273344176 305.100025730618 -201.68347296703</t>
  </si>
  <si>
    <t>-613.226821436239 318.422219329033 213.930334838396</t>
  </si>
  <si>
    <t>-635.277878342003 327.920894449689 619.604908204552</t>
  </si>
  <si>
    <t>-486.247490135022 336.411354050176 679.202318047612</t>
  </si>
  <si>
    <t>-620.294856969804 148.124057856857 -199.305096366974</t>
  </si>
  <si>
    <t>-635.753869781438 157.108578050833 216.791359070898</t>
  </si>
  <si>
    <t>-646.820072042276 159.901557786072 622.977370169078</t>
  </si>
  <si>
    <t>-501.115512174248 124.396593867393 680.801054889173</t>
  </si>
  <si>
    <t>9763-20170724T151856.760981600.bin</t>
  </si>
  <si>
    <t>-605.550314484586 226.874805877025 -200.579377701396</t>
  </si>
  <si>
    <t>-620.308346074139 228.166583087172 -297.967898184287</t>
  </si>
  <si>
    <t>-631.663825837581 229.429910898216 -405.826416439187</t>
  </si>
  <si>
    <t>-639.951638787405 230.666210003489 -503.467464267776</t>
  </si>
  <si>
    <t>-646.270699698675 232.094482073534 -601.253223271113</t>
  </si>
  <si>
    <t>-653.097745974817 234.398216325505 -739.064997478288</t>
  </si>
  <si>
    <t>-633.702391081043 232.736008799186 -828.183170593142</t>
  </si>
  <si>
    <t>-651.729917053752 263.328825563116 -677.565797422228</t>
  </si>
  <si>
    <t>-687.837942312678 397.072415864537 -657.373518076093</t>
  </si>
  <si>
    <t>-595.229670510962 378.494615782949 -372.630455276865</t>
  </si>
  <si>
    <t>-391.407049727035 288.028608314518 -270.66357450541</t>
  </si>
  <si>
    <t>-648.430061749736 203.430969188917 -678.730541828406</t>
  </si>
  <si>
    <t>-686.556309330869 69.9129302471997 -660.855066431021</t>
  </si>
  <si>
    <t>-677.707860103949 14.1891918588713 -366.208575754169</t>
  </si>
  <si>
    <t>-453.277525261269 111.305987765731 -348.198815008709</t>
  </si>
  <si>
    <t>-590.491123862789 305.366805904297 -201.77201602347</t>
  </si>
  <si>
    <t>-613.483195216751 318.606496514358 213.862524405584</t>
  </si>
  <si>
    <t>-635.282390214411 327.99199984567 619.57094437755</t>
  </si>
  <si>
    <t>-486.261201479979 336.400217124131 679.203063305677</t>
  </si>
  <si>
    <t>-620.671804810935 148.357002168075 -199.330783744316</t>
  </si>
  <si>
    <t>-635.956572546605 157.270825687554 216.77367984287</t>
  </si>
  <si>
    <t>-646.82330281391 159.930697915738 622.955893979868</t>
  </si>
  <si>
    <t>-501.111978335934 124.438799561101 680.770579504956</t>
  </si>
  <si>
    <t>9763-20170724T151856.789567600.bin</t>
  </si>
  <si>
    <t>-605.818546798548 226.983493048352 -200.604242122751</t>
  </si>
  <si>
    <t>-620.616983720259 228.254234103168 -297.986927407155</t>
  </si>
  <si>
    <t>-632.060571711844 229.46834760868 -405.836705900138</t>
  </si>
  <si>
    <t>-640.44473214333 230.648380511191 -503.470203360152</t>
  </si>
  <si>
    <t>-646.876305415585 232.008122851084 -601.249624853913</t>
  </si>
  <si>
    <t>-653.878299974867 234.201741244636 -739.054430480865</t>
  </si>
  <si>
    <t>-634.593133198008 232.453629999021 -828.19488009826</t>
  </si>
  <si>
    <t>-652.437206130313 263.181142518177 -677.579874582214</t>
  </si>
  <si>
    <t>-688.519135487658 396.947262109978 -657.51453713146</t>
  </si>
  <si>
    <t>-595.498152117723 378.751346394008 -372.881478035243</t>
  </si>
  <si>
    <t>-391.428746557594 289.085163762255 -270.701865869221</t>
  </si>
  <si>
    <t>-649.129238623952 203.282964161259 -678.701398095957</t>
  </si>
  <si>
    <t>-687.225649791089 69.7615624719861 -660.776788889574</t>
  </si>
  <si>
    <t>-678.308514637442 14.246758505587 -366.092958334022</t>
  </si>
  <si>
    <t>-453.913732647342 111.464013269587 -348.182152633231</t>
  </si>
  <si>
    <t>-590.799303033614 305.490512932529 -201.808802473328</t>
  </si>
  <si>
    <t>-613.580460708138 318.664559918217 213.839489054853</t>
  </si>
  <si>
    <t>-635.283063358301 328.013589357544 619.560024907458</t>
  </si>
  <si>
    <t>-486.263393929298 336.412557287209 679.197240285804</t>
  </si>
  <si>
    <t>-620.920441008235 148.421641749919 -199.341206770453</t>
  </si>
  <si>
    <t>-636.096477557303 157.353030824593 216.766878805108</t>
  </si>
  <si>
    <t>-646.833572834329 159.925725110046 622.954610246509</t>
  </si>
  <si>
    <t>-501.14662918971 124.328241398625 680.765829670648</t>
  </si>
  <si>
    <t>9763-20170724T151856.856745800.bin</t>
  </si>
  <si>
    <t>-606.43535516472 227.163259503872 -200.635461544408</t>
  </si>
  <si>
    <t>-621.29918339707 228.411779470717 -298.008477283679</t>
  </si>
  <si>
    <t>-632.945624916679 229.55975481779 -405.837334877411</t>
  </si>
  <si>
    <t>-641.564405632136 230.659590086243 -503.451268372833</t>
  </si>
  <si>
    <t>-648.280998437138 231.916233534204 -601.212837735364</t>
  </si>
  <si>
    <t>-655.736527366615 233.938417522445 -738.996511024964</t>
  </si>
  <si>
    <t>-636.689073739582 232.045147675882 -828.18497948199</t>
  </si>
  <si>
    <t>-654.092391126802 262.994334815621 -677.563173681604</t>
  </si>
  <si>
    <t>-690.18990266861 396.804491946847 -657.836564252122</t>
  </si>
  <si>
    <t>-596.701860214792 379.076159090235 -373.326907934317</t>
  </si>
  <si>
    <t>-392.059735980499 290.604192600514 -271.251931674653</t>
  </si>
  <si>
    <t>-650.789539545537 203.094756237191 -678.620950047101</t>
  </si>
  <si>
    <t>-688.982675923279 69.6260700306741 -660.537611677597</t>
  </si>
  <si>
    <t>-679.730931591612 14.2531365509326 -365.837413828535</t>
  </si>
  <si>
    <t>-455.319895791764 111.518042517892 -348.395315736575</t>
  </si>
  <si>
    <t>-591.364698504748 305.724402538591 -201.877472560113</t>
  </si>
  <si>
    <t>-613.82145858108 318.7957675436 213.791649881989</t>
  </si>
  <si>
    <t>-635.301520474717 328.111052880989 619.528043072091</t>
  </si>
  <si>
    <t>-486.279121647049 336.314167288034 679.1857056645</t>
  </si>
  <si>
    <t>-621.563295042948 148.615623238834 -199.348893054342</t>
  </si>
  <si>
    <t>-636.385073229484 157.512471158138 216.772673674132</t>
  </si>
  <si>
    <t>-646.84411805491 159.962141742915 622.964246021149</t>
  </si>
  <si>
    <t>-501.117411049539 124.474187897959 680.742538759548</t>
  </si>
  <si>
    <t>9763-20170724T151856.891349200.bin</t>
  </si>
  <si>
    <t>-606.718893549185 227.239186566007 -200.662534640804</t>
  </si>
  <si>
    <t>-621.625939916237 228.488236593169 -298.028982653183</t>
  </si>
  <si>
    <t>-633.38481734175 229.612694978058 -405.845762124927</t>
  </si>
  <si>
    <t>-642.130534837534 230.679806354502 -503.448963120106</t>
  </si>
  <si>
    <t>-648.998843348691 231.890970420698 -601.200455473056</t>
  </si>
  <si>
    <t>-656.693637824807 233.834636230979 -738.972140893314</t>
  </si>
  <si>
    <t>-637.761424994466 231.865722458089 -828.1835706697</t>
  </si>
  <si>
    <t>-654.939532872622 262.925906354134 -677.558537452422</t>
  </si>
  <si>
    <t>-690.984310969537 396.77973983259 -658.001858540446</t>
  </si>
  <si>
    <t>-597.236522522591 379.023777864099 -373.579410751339</t>
  </si>
  <si>
    <t>-392.225702215295 291.114394239152 -271.758491762308</t>
  </si>
  <si>
    <t>-651.645059545049 203.025290449626 -678.587527527521</t>
  </si>
  <si>
    <t>-689.891530513606 69.5878533440052 -660.428435686603</t>
  </si>
  <si>
    <t>-680.393307484738 14.2615003345354 -365.727235604134</t>
  </si>
  <si>
    <t>-455.950062692493 111.496884747366 -348.537113294189</t>
  </si>
  <si>
    <t>-591.611489027245 305.805994015843 -201.910855245107</t>
  </si>
  <si>
    <t>-613.946614212199 318.849345468567 213.765727694632</t>
  </si>
  <si>
    <t>-635.322098701684 328.186315497084 619.511904153637</t>
  </si>
  <si>
    <t>-486.299646587443 336.289226834816 679.183121911179</t>
  </si>
  <si>
    <t>-621.849208624595 148.689162400624 -199.349678093534</t>
  </si>
  <si>
    <t>-636.510134262481 157.559307528915 216.778221679469</t>
  </si>
  <si>
    <t>-646.856365010985 159.953747015154 622.969697413425</t>
  </si>
  <si>
    <t>-501.144718638427 124.384496108474 680.735965308515</t>
  </si>
  <si>
    <t>9763-20170724T151856.953514200.bin</t>
  </si>
  <si>
    <t>-607.31531363583 227.309355743573 -200.715860656476</t>
  </si>
  <si>
    <t>-622.386413052329 228.517465154916 -298.057555077037</t>
  </si>
  <si>
    <t>-634.429662595516 229.559292696056 -405.843870235459</t>
  </si>
  <si>
    <t>-643.472833948304 230.532749346759 -503.420829028581</t>
  </si>
  <si>
    <t>-650.678158520602 231.629170674709 -601.149435762945</t>
  </si>
  <si>
    <t>-658.88827199155 233.386883089215 -738.893810062588</t>
  </si>
  <si>
    <t>-640.222081211693 231.272549189194 -828.158127806653</t>
  </si>
  <si>
    <t>-656.89959330746 262.561253098625 -677.526841846146</t>
  </si>
  <si>
    <t>-692.810274637623 396.489474140183 -658.163723926381</t>
  </si>
  <si>
    <t>-598.140437214615 378.763432742855 -374.045100870195</t>
  </si>
  <si>
    <t>-392.597857910223 291.643811719912 -272.618017512215</t>
  </si>
  <si>
    <t>-653.618708080703 202.658741502582 -678.48676721115</t>
  </si>
  <si>
    <t>-691.932921722985 69.2611132894892 -660.185893944581</t>
  </si>
  <si>
    <t>-681.894490384211 14.2317941319968 -365.44716494704</t>
  </si>
  <si>
    <t>-457.356550437042 111.305736346785 -348.584344590913</t>
  </si>
  <si>
    <t>-592.323858741279 305.91013482333 -201.988205414298</t>
  </si>
  <si>
    <t>-614.22121608736 318.935207718669 213.712258479483</t>
  </si>
  <si>
    <t>-635.327873522075 328.23815896353 619.489321170181</t>
  </si>
  <si>
    <t>-486.305404871919 336.198915312509 679.179602991716</t>
  </si>
  <si>
    <t>-622.406583908998 148.683803062052 -199.344671834923</t>
  </si>
  <si>
    <t>-636.800251528096 157.664678241851 216.790124195357</t>
  </si>
  <si>
    <t>-646.867927896269 159.965148408565 622.990319005542</t>
  </si>
  <si>
    <t>-501.184256028811 124.276567735937 680.753553266618</t>
  </si>
  <si>
    <t>9763-20170724T151856.992162200.bin</t>
  </si>
  <si>
    <t>-607.684348269841 227.331706556946 -200.740715467308</t>
  </si>
  <si>
    <t>-622.843797386136 228.506393143864 -298.069098856285</t>
  </si>
  <si>
    <t>-635.037511045469 229.475952540978 -405.839167523272</t>
  </si>
  <si>
    <t>-644.236880751551 230.368015429165 -503.4022057561</t>
  </si>
  <si>
    <t>-651.617841423311 231.36586517631 -601.118847907681</t>
  </si>
  <si>
    <t>-660.09499587741 232.965629180084 -738.848935633994</t>
  </si>
  <si>
    <t>-641.555226099539 230.771204424774 -828.137548191375</t>
  </si>
  <si>
    <t>-657.988570324492 262.210284057779 -677.51932033265</t>
  </si>
  <si>
    <t>-693.853132555649 396.162148587199 -658.227545654157</t>
  </si>
  <si>
    <t>-598.786569868228 378.555002351168 -374.23394016192</t>
  </si>
  <si>
    <t>-393.364468919339 291.468718287388 -272.534784451814</t>
  </si>
  <si>
    <t>-654.707120723587 202.306712640056 -678.41717151696</t>
  </si>
  <si>
    <t>-692.957567950285 68.9004751969442 -660.024358925471</t>
  </si>
  <si>
    <t>-682.795883704288 14.0651466716859 -365.253497378665</t>
  </si>
  <si>
    <t>-458.256122695326 111.157274151179 -348.519963538896</t>
  </si>
  <si>
    <t>-592.769177040363 305.984071877606 -202.049591268594</t>
  </si>
  <si>
    <t>-614.371126613402 318.976832288271 213.667363751344</t>
  </si>
  <si>
    <t>-635.33846390077 328.315751304138 619.459290632422</t>
  </si>
  <si>
    <t>-486.317069757178 336.084260414876 679.177582507976</t>
  </si>
  <si>
    <t>-622.670387629687 148.689605612193 -199.325821039449</t>
  </si>
  <si>
    <t>-636.963218547973 157.781377899057 216.810105678411</t>
  </si>
  <si>
    <t>-646.859918186779 160.004974322865 623.008654055065</t>
  </si>
  <si>
    <t>-501.172834648924 124.337629574934 680.776403296718</t>
  </si>
  <si>
    <t>9763-20170724T151857.054326100.bin</t>
  </si>
  <si>
    <t>-608.340465988339 227.414151165269 -200.750591394916</t>
  </si>
  <si>
    <t>-623.665493965126 228.498729019947 -298.054006114125</t>
  </si>
  <si>
    <t>-636.166058178995 229.289493127012 -405.790294157496</t>
  </si>
  <si>
    <t>-645.690274239223 229.983279789117 -503.323945528402</t>
  </si>
  <si>
    <t>-653.441825705809 230.743510973972 -601.014017931714</t>
  </si>
  <si>
    <t>-662.48732496673 231.964463996397 -738.711821960106</t>
  </si>
  <si>
    <t>-644.212285583061 229.634488405403 -828.051531470311</t>
  </si>
  <si>
    <t>-660.144676259853 261.376763997824 -677.471038873981</t>
  </si>
  <si>
    <t>-696.254808948515 395.293974002074 -658.251576557011</t>
  </si>
  <si>
    <t>-601.706733339869 378.377009196452 -374.043130026573</t>
  </si>
  <si>
    <t>-396.065649281078 292.565323548228 -271.704941908764</t>
  </si>
  <si>
    <t>-656.833218133963 201.472838925311 -678.219769352699</t>
  </si>
  <si>
    <t>-694.88073787742 68.0385094518135 -659.568350828243</t>
  </si>
  <si>
    <t>-684.448392739261 13.6840136811702 -364.71788557588</t>
  </si>
  <si>
    <t>-459.854983673926 110.729878566757 -348.442298856938</t>
  </si>
  <si>
    <t>-593.607180548644 306.135038905015 -202.149413746922</t>
  </si>
  <si>
    <t>-614.674717624608 318.962908934898 213.60002429587</t>
  </si>
  <si>
    <t>-635.312992672889 328.351517548044 619.405631024425</t>
  </si>
  <si>
    <t>-486.311603501379 335.99486473167 679.189917248009</t>
  </si>
  <si>
    <t>-623.079972470709 148.732391129573 -199.297891879781</t>
  </si>
  <si>
    <t>-637.235691029059 157.952540038483 216.839823238016</t>
  </si>
  <si>
    <t>-646.856177765485 160.041837573717 623.048164678006</t>
  </si>
  <si>
    <t>-501.260918834647 124.050783504426 680.84664076085</t>
  </si>
  <si>
    <t>9763-20170724T151857.087312400.bin</t>
  </si>
  <si>
    <t>-608.549872101145 227.489660293836 -200.769614893104</t>
  </si>
  <si>
    <t>-623.955641529378 228.536509441348 -298.060734583799</t>
  </si>
  <si>
    <t>-636.593794056184 229.283265975158 -405.781305045287</t>
  </si>
  <si>
    <t>-646.261781620624 229.935161554984 -503.301090435619</t>
  </si>
  <si>
    <t>-654.176538462007 230.650102855122 -600.978367535872</t>
  </si>
  <si>
    <t>-663.472125874449 231.803555719915 -738.66016470338</t>
  </si>
  <si>
    <t>-645.32705977915 229.449926069351 -828.025789191365</t>
  </si>
  <si>
    <t>-661.059638005608 261.243444179647 -677.435324487475</t>
  </si>
  <si>
    <t>-697.656580928599 395.018205573674 -658.288476372727</t>
  </si>
  <si>
    <t>-603.890437003824 378.80586693933 -373.78009498148</t>
  </si>
  <si>
    <t>-397.841303528828 293.421987414013 -271.905788988519</t>
  </si>
  <si>
    <t>-657.666766649834 201.343979512988 -678.166115656386</t>
  </si>
  <si>
    <t>-695.604045732532 67.8857573201476 -659.36646130277</t>
  </si>
  <si>
    <t>-684.970999030752 13.7829632347339 -364.476860117787</t>
  </si>
  <si>
    <t>-460.318143880365 110.745958513233 -348.530605785815</t>
  </si>
  <si>
    <t>-593.909148466076 306.217431496982 -202.197932225635</t>
  </si>
  <si>
    <t>-614.81315275418 318.958561096536 213.562448659408</t>
  </si>
  <si>
    <t>-635.28431159516 328.338440377617 619.373219159351</t>
  </si>
  <si>
    <t>-486.29830325387 335.965574668898 679.197905997686</t>
  </si>
  <si>
    <t>-623.194631324629 148.81793591725 -199.281006560255</t>
  </si>
  <si>
    <t>-637.325917197801 158.016352140124 216.85803480742</t>
  </si>
  <si>
    <t>-646.857584230856 160.052205324987 623.067479163854</t>
  </si>
  <si>
    <t>-501.282348010068 124.014552686474 680.887379630718</t>
  </si>
  <si>
    <t>9763-20170724T151857.154489900.bin</t>
  </si>
  <si>
    <t>-608.913026054171 227.624424017451 -200.809087737289</t>
  </si>
  <si>
    <t>-624.459201325035 228.612690730649 -298.078476347391</t>
  </si>
  <si>
    <t>-637.279384936242 229.267570107215 -405.778102970517</t>
  </si>
  <si>
    <t>-647.121992371109 229.826071340364 -503.281076247816</t>
  </si>
  <si>
    <t>-655.220912009076 230.43839932409 -600.943915073974</t>
  </si>
  <si>
    <t>-664.785621578888 231.437697265172 -738.608391025179</t>
  </si>
  <si>
    <t>-646.7849369518 229.061557080642 -828.002631659544</t>
  </si>
  <si>
    <t>-662.404794740925 260.937053941811 -677.411020462024</t>
  </si>
  <si>
    <t>-700.014464085793 394.435189140071 -658.296196084008</t>
  </si>
  <si>
    <t>-608.44555074056 380.157804181424 -372.969595117262</t>
  </si>
  <si>
    <t>-400.976934480557 297.774809696813 -271.506311857579</t>
  </si>
  <si>
    <t>-658.710690634422 201.054911234211 -678.102299498406</t>
  </si>
  <si>
    <t>-695.9852091542 67.4518669480524 -659.061533621505</t>
  </si>
  <si>
    <t>-685.236446269922 14.0983726931017 -364.039708742389</t>
  </si>
  <si>
    <t>-460.624443871917 111.204062851338 -348.389844822659</t>
  </si>
  <si>
    <t>-594.483101046115 306.32212439351 -202.2811710501</t>
  </si>
  <si>
    <t>-615.005404785232 318.972233417042 213.500991561844</t>
  </si>
  <si>
    <t>-635.208726605001 328.262119225675 619.325752724781</t>
  </si>
  <si>
    <t>-486.257254598096 336.086812853406 679.210941870355</t>
  </si>
  <si>
    <t>-623.351426172942 148.957929200936 -199.267032641521</t>
  </si>
  <si>
    <t>-637.452958681686 158.069075931988 216.874932228044</t>
  </si>
  <si>
    <t>-646.844394059735 160.079371904633 623.0938763765</t>
  </si>
  <si>
    <t>-501.277355803028 124.059573718904 680.945524352775</t>
  </si>
  <si>
    <t>9763-20170724T151857.192117400.bin</t>
  </si>
  <si>
    <t>-609.110930631271 227.702042574457 -200.812192348144</t>
  </si>
  <si>
    <t>-624.699493320777 228.658852095643 -298.075116647355</t>
  </si>
  <si>
    <t>-637.545033705103 229.270452849351 -405.771945447222</t>
  </si>
  <si>
    <t>-647.401642362478 229.788146079594 -503.273677636056</t>
  </si>
  <si>
    <t>-655.505559812494 230.359333372934 -600.936314940542</t>
  </si>
  <si>
    <t>-665.067836928309 231.30144626406 -738.601556954209</t>
  </si>
  <si>
    <t>-647.075412949239 228.961581045518 -827.99834939154</t>
  </si>
  <si>
    <t>-662.791818860369 260.819570866889 -677.409168416999</t>
  </si>
  <si>
    <t>-701.006659819869 394.130670777535 -658.302842623477</t>
  </si>
  <si>
    <t>-610.241614207492 381.205221373907 -372.655054741736</t>
  </si>
  <si>
    <t>-402.095236380221 301.895682021522 -270.136299652472</t>
  </si>
  <si>
    <t>-658.890246184403 200.95045569742 -678.089932138805</t>
  </si>
  <si>
    <t>-695.716377135844 67.2527983123034 -658.917006560074</t>
  </si>
  <si>
    <t>-684.783045780769 13.9640239611067 -363.890381894685</t>
  </si>
  <si>
    <t>-460.34621544295 111.491460617575 -348.35013513153</t>
  </si>
  <si>
    <t>-594.79763148535 306.410231004599 -202.314300681849</t>
  </si>
  <si>
    <t>-615.100001476207 319.017759451611 213.479971193548</t>
  </si>
  <si>
    <t>-635.177333120923 328.238066859963 619.306236123408</t>
  </si>
  <si>
    <t>-486.23735060155 336.107045600116 679.21412233492</t>
  </si>
  <si>
    <t>-623.409945317421 149.031068795633 -199.252661412566</t>
  </si>
  <si>
    <t>-637.51733347389 158.05183357512 216.891073039568</t>
  </si>
  <si>
    <t>-646.865864691958 160.059881231966 623.102219476424</t>
  </si>
  <si>
    <t>-501.306439423322 124.000074725919 680.948071380519</t>
  </si>
  <si>
    <t>9763-20170724T151857.226219700.bin</t>
  </si>
  <si>
    <t>-609.273496293366 227.775332304721 -200.807751249778</t>
  </si>
  <si>
    <t>-624.919459034656 228.69923853314 -298.061757549017</t>
  </si>
  <si>
    <t>-637.765290022928 229.271355868807 -405.758895219301</t>
  </si>
  <si>
    <t>-647.59660272761 229.755525882621 -503.263258740092</t>
  </si>
  <si>
    <t>-655.649784095366 230.297087321806 -600.930244547877</t>
  </si>
  <si>
    <t>-665.113938139001 231.203371792222 -738.602439095811</t>
  </si>
  <si>
    <t>-647.102549149769 228.927973277326 -827.997191651478</t>
  </si>
  <si>
    <t>-662.994204956161 260.729817272562 -677.408458143126</t>
  </si>
  <si>
    <t>-701.808749957246 393.871672914869 -658.330438744629</t>
  </si>
  <si>
    <t>-611.657319975984 382.203928791511 -372.434355089142</t>
  </si>
  <si>
    <t>-403.064472779269 305.965479186973 -268.5030391135</t>
  </si>
  <si>
    <t>-658.866814861297 200.875689751426 -678.086237700144</t>
  </si>
  <si>
    <t>-695.208958694845 67.0588574679634 -658.805988617841</t>
  </si>
  <si>
    <t>-684.049452198585 13.7935917653649 -363.783442448681</t>
  </si>
  <si>
    <t>-459.868652300234 111.914263455925 -348.281598254963</t>
  </si>
  <si>
    <t>-595.138977927446 306.486870599306 -202.337538498549</t>
  </si>
  <si>
    <t>-615.231760778944 319.072629944942 213.467565946723</t>
  </si>
  <si>
    <t>-635.144238514822 328.209409310676 619.287452136002</t>
  </si>
  <si>
    <t>-486.217721886716 336.151173861129 679.219271971667</t>
  </si>
  <si>
    <t>-623.405240758113 149.102403511447 -199.243509844412</t>
  </si>
  <si>
    <t>-637.5330414576 158.056309346881 216.901012237095</t>
  </si>
  <si>
    <t>-646.88813541224 160.081335974876 623.099839381746</t>
  </si>
  <si>
    <t>-501.285115062585 124.1486879532 680.915098341212</t>
  </si>
  <si>
    <t>9763-20170724T151857.288448600.bin</t>
  </si>
  <si>
    <t>-609.602068054904 228.013488790051 -200.862563736925</t>
  </si>
  <si>
    <t>-625.32047760838 228.873056801885 -298.105564691727</t>
  </si>
  <si>
    <t>-638.099900893027 229.410278459659 -405.81070762329</t>
  </si>
  <si>
    <t>-647.813444293602 229.883605406591 -503.326985548753</t>
  </si>
  <si>
    <t>-655.69204871134 230.438982917924 -601.008106201651</t>
  </si>
  <si>
    <t>-664.851498314115 231.394498457684 -738.70058021689</t>
  </si>
  <si>
    <t>-646.77998526651 229.318427181689 -828.088004478162</t>
  </si>
  <si>
    <t>-663.083921564147 260.883203056481 -677.477244794511</t>
  </si>
  <si>
    <t>-702.982769848565 393.690018683116 -658.326400412332</t>
  </si>
  <si>
    <t>-614.294065716109 384.59930900962 -371.879716711416</t>
  </si>
  <si>
    <t>-405.692463654424 315.531500379873 -263.068023640454</t>
  </si>
  <si>
    <t>-658.521583067111 201.061103900163 -678.195807184971</t>
  </si>
  <si>
    <t>-694.006121129498 67.0209270973373 -658.840617178028</t>
  </si>
  <si>
    <t>-682.392352644128 14.0035189170196 -363.791000152728</t>
  </si>
  <si>
    <t>-458.756630820696 113.386163186357 -348.456453729877</t>
  </si>
  <si>
    <t>-595.895046144637 306.720161840866 -202.394277609795</t>
  </si>
  <si>
    <t>-615.543744954012 319.234756735312 213.434189791984</t>
  </si>
  <si>
    <t>-635.078631018363 328.154064024111 619.274735538812</t>
  </si>
  <si>
    <t>-486.179306096873 336.362127667194 679.238295597891</t>
  </si>
  <si>
    <t>-623.297938422257 149.341893122986 -199.292081513364</t>
  </si>
  <si>
    <t>-637.472506838321 158.103902050632 216.854941213669</t>
  </si>
  <si>
    <t>-646.928751969196 160.130747568932 623.062046402151</t>
  </si>
  <si>
    <t>-501.23793443199 124.460440326302 680.818561731762</t>
  </si>
  <si>
    <t>9763-20170724T151857.357624700.bin</t>
  </si>
  <si>
    <t>-609.901486336836 228.362510655467 -200.95384593798</t>
  </si>
  <si>
    <t>-625.693908585408 229.132244919524 -298.185592064415</t>
  </si>
  <si>
    <t>-638.379472232643 229.646502171711 -405.902006753659</t>
  </si>
  <si>
    <t>-647.940014284706 230.13656490234 -503.433325250911</t>
  </si>
  <si>
    <t>-655.599228824357 230.750410353266 -601.131603217749</t>
  </si>
  <si>
    <t>-664.381661792917 231.835612362983 -738.84762574976</t>
  </si>
  <si>
    <t>-646.220600480463 230.023620952128 -828.222633212765</t>
  </si>
  <si>
    <t>-662.973251658753 261.251190139154 -677.579776222366</t>
  </si>
  <si>
    <t>-703.829699914129 393.74532352273 -658.281173508861</t>
  </si>
  <si>
    <t>-617.237447610695 386.693067762521 -371.136557744472</t>
  </si>
  <si>
    <t>-409.676186123993 323.409674808682 -256.95014232573</t>
  </si>
  <si>
    <t>-658.025895195875 201.460652578594 -678.366444474039</t>
  </si>
  <si>
    <t>-692.758385830504 67.2284377294893 -658.993624643746</t>
  </si>
  <si>
    <t>-681.073076573844 14.7221012497564 -363.855618557406</t>
  </si>
  <si>
    <t>-457.80215188923 114.967928818934 -348.826053280733</t>
  </si>
  <si>
    <t>-596.697450878887 307.014356071546 -202.485339471424</t>
  </si>
  <si>
    <t>-615.862072187075 319.523159887368 213.365880040654</t>
  </si>
  <si>
    <t>-635.013785197218 328.13458653749 619.247508563495</t>
  </si>
  <si>
    <t>-486.133829460553 336.521244246732 679.234344636598</t>
  </si>
  <si>
    <t>-623.16597451633 149.678581814351 -199.342482679313</t>
  </si>
  <si>
    <t>-637.397408853585 158.25870250577 216.806385583549</t>
  </si>
  <si>
    <t>-646.968558562633 160.190785667569 623.011556680052</t>
  </si>
  <si>
    <t>-501.152147328793 124.931040901783 680.703188445802</t>
  </si>
  <si>
    <t>9763-20170724T151857.389356700.bin</t>
  </si>
  <si>
    <t>-610.045127805647 228.553857282252 -200.990274471146</t>
  </si>
  <si>
    <t>-625.862070244613 229.285152857787 -298.218331620217</t>
  </si>
  <si>
    <t>-638.50884613634 229.796598798252 -405.93939300132</t>
  </si>
  <si>
    <t>-648.009147258349 230.302447606278 -503.476500730231</t>
  </si>
  <si>
    <t>-655.583855343946 230.95182272555 -601.181164723929</t>
  </si>
  <si>
    <t>-664.222561387951 232.109445428952 -738.905565734843</t>
  </si>
  <si>
    <t>-646.008943517701 230.415470112378 -828.272095122256</t>
  </si>
  <si>
    <t>-662.949647789175 261.486774841223 -677.616408707413</t>
  </si>
  <si>
    <t>-704.232886250926 393.841535957324 -658.187816922592</t>
  </si>
  <si>
    <t>-618.851472329647 387.324981950889 -370.668074264754</t>
  </si>
  <si>
    <t>-411.751938143325 325.744849889751 -254.72558182689</t>
  </si>
  <si>
    <t>-657.858355458617 201.708709019112 -678.438223100458</t>
  </si>
  <si>
    <t>-692.320746045527 67.4083386816299 -659.070245061616</t>
  </si>
  <si>
    <t>-680.570858589737 14.904652820609 -363.934071480418</t>
  </si>
  <si>
    <t>-457.470214339244 115.544484691674 -349.010684689834</t>
  </si>
  <si>
    <t>-597.03346563574 307.239372184664 -202.537432926115</t>
  </si>
  <si>
    <t>-616.015911328385 319.675207449602 213.324291614869</t>
  </si>
  <si>
    <t>-634.983738710252 328.144351147481 619.22424295314</t>
  </si>
  <si>
    <t>-486.114666474326 336.573529325188 679.232120869038</t>
  </si>
  <si>
    <t>-623.116272501583 149.847122929473 -199.371303909169</t>
  </si>
  <si>
    <t>-637.397268538043 158.337597553252 216.777697004628</t>
  </si>
  <si>
    <t>-646.99813179066 160.192563570211 622.985139878193</t>
  </si>
  <si>
    <t>-501.194004892236 124.854870706126 680.660110331118</t>
  </si>
  <si>
    <t>9763-20170724T151857.456535300.bin</t>
  </si>
  <si>
    <t>-610.195506255202 228.913110656315 -201.043456683857</t>
  </si>
  <si>
    <t>-626.110809977433 229.611038785433 -298.255655062844</t>
  </si>
  <si>
    <t>-638.727538677695 230.182794131279 -405.979788468119</t>
  </si>
  <si>
    <t>-648.148131825255 230.788525743473 -503.524196830484</t>
  </si>
  <si>
    <t>-655.592854896438 231.586755021038 -601.237525405731</t>
  </si>
  <si>
    <t>-663.997865177955 233.008700081081 -738.97410139438</t>
  </si>
  <si>
    <t>-645.676573405225 231.55021868814 -828.322895702504</t>
  </si>
  <si>
    <t>-662.959026427253 262.256852609836 -677.618752378595</t>
  </si>
  <si>
    <t>-705.003610190036 394.321271311002 -657.833422419016</t>
  </si>
  <si>
    <t>-622.763767367647 388.602711827475 -369.38241337057</t>
  </si>
  <si>
    <t>-414.92217776586 334.778014796597 -250.935119413716</t>
  </si>
  <si>
    <t>-657.606188788422 202.503447466288 -678.562347957228</t>
  </si>
  <si>
    <t>-691.735927799027 68.1015829051694 -659.259230499494</t>
  </si>
  <si>
    <t>-679.735244835458 15.463635502826 -364.157255286869</t>
  </si>
  <si>
    <t>-456.933996923965 116.782701858265 -349.356915827348</t>
  </si>
  <si>
    <t>-597.399289870921 307.600974084046 -202.608924486338</t>
  </si>
  <si>
    <t>-616.15260477844 319.948701973019 213.265913177465</t>
  </si>
  <si>
    <t>-634.933393146498 328.184599752925 619.18900864517</t>
  </si>
  <si>
    <t>-486.078688625717 336.662088139657 679.225753222831</t>
  </si>
  <si>
    <t>-623.076484607987 150.171403971884 -199.431499065044</t>
  </si>
  <si>
    <t>-637.382863361871 158.542616116493 216.719039892561</t>
  </si>
  <si>
    <t>-647.053371587597 160.241828030403 622.929503743577</t>
  </si>
  <si>
    <t>-501.201246335139 125.017373310994 680.552381970168</t>
  </si>
  <si>
    <t>9763-20170724T151857.488180900.bin</t>
  </si>
  <si>
    <t>-610.205645420788 229.068366720335 -201.071634223964</t>
  </si>
  <si>
    <t>-626.19264247066 229.783628724422 -298.271915035229</t>
  </si>
  <si>
    <t>-638.803228472037 230.407718098027 -405.996563221416</t>
  </si>
  <si>
    <t>-648.185082720226 231.07883527708 -503.544165785172</t>
  </si>
  <si>
    <t>-655.558888663108 231.963286685639 -601.26232161537</t>
  </si>
  <si>
    <t>-663.831148007622 233.531204547256 -739.005267051466</t>
  </si>
  <si>
    <t>-645.457263558776 232.180595701449 -828.344848195065</t>
  </si>
  <si>
    <t>-662.93239559867 262.706803305611 -677.613195309034</t>
  </si>
  <si>
    <t>-705.435937500797 394.600103094192 -657.667875578645</t>
  </si>
  <si>
    <t>-624.544008052329 389.522505788116 -368.824124709919</t>
  </si>
  <si>
    <t>-416.029127613657 338.442960553286 -250.344458168466</t>
  </si>
  <si>
    <t>-657.416747116896 202.969455061784 -678.624573371632</t>
  </si>
  <si>
    <t>-691.322758526019 68.5170001947611 -659.347709656403</t>
  </si>
  <si>
    <t>-679.431304357377 15.9226459499214 -364.233329612551</t>
  </si>
  <si>
    <t>-456.681514935186 117.350310479915 -349.402564810186</t>
  </si>
  <si>
    <t>-597.447212882408 307.769594603229 -202.626089166024</t>
  </si>
  <si>
    <t>-616.139094230026 320.059496130913 213.253206225231</t>
  </si>
  <si>
    <t>-634.920317703851 328.21586432764 619.182450730183</t>
  </si>
  <si>
    <t>-486.065503245834 336.677532363267 679.221087758794</t>
  </si>
  <si>
    <t>-623.063978625899 150.338293119525 -199.459041335741</t>
  </si>
  <si>
    <t>-637.351101220945 158.624139021615 216.693886191508</t>
  </si>
  <si>
    <t>-647.08203594326 160.246636388555 622.905997550724</t>
  </si>
  <si>
    <t>-501.23082394448 124.988831039962 680.510785680532</t>
  </si>
  <si>
    <t>9763-20170724T151857.558366300.bin</t>
  </si>
  <si>
    <t>-610.189945344042 229.412779490848 -201.106432014128</t>
  </si>
  <si>
    <t>-626.327084728369 230.190175752334 -298.281418339848</t>
  </si>
  <si>
    <t>-638.999446417181 230.861981061298 -405.998597180225</t>
  </si>
  <si>
    <t>-648.394684295025 231.57458989514 -503.544545728748</t>
  </si>
  <si>
    <t>-655.739466052035 232.502960630871 -601.264543541273</t>
  </si>
  <si>
    <t>-663.926281813292 234.139763927095 -739.011789689863</t>
  </si>
  <si>
    <t>-645.463146097344 232.936441876235 -828.335115031613</t>
  </si>
  <si>
    <t>-663.205871759624 263.271370958571 -677.596406556624</t>
  </si>
  <si>
    <t>-706.846111722211 394.751721362097 -657.550337230151</t>
  </si>
  <si>
    <t>-628.735797098286 391.784998124541 -367.912561339372</t>
  </si>
  <si>
    <t>-419.446948414095 339.12632543905 -251.507082655834</t>
  </si>
  <si>
    <t>-657.409058738535 203.561202182188 -678.650406360614</t>
  </si>
  <si>
    <t>-690.729300423524 68.9736954845037 -659.32583578282</t>
  </si>
  <si>
    <t>-679.050576399202 16.3420631556214 -364.209710162819</t>
  </si>
  <si>
    <t>-456.423641809339 118.027988716524 -349.30215038207</t>
  </si>
  <si>
    <t>-597.526233340331 308.181345015316 -202.633501912365</t>
  </si>
  <si>
    <t>-615.940813167185 320.292394652904 213.263379012956</t>
  </si>
  <si>
    <t>-634.926714082737 328.301099113897 619.207351140172</t>
  </si>
  <si>
    <t>-486.051215505345 336.644188555239 679.211321605484</t>
  </si>
  <si>
    <t>-622.925722162383 150.676958023452 -199.523150550439</t>
  </si>
  <si>
    <t>-637.218361925896 158.794597177871 216.632915337091</t>
  </si>
  <si>
    <t>-647.11780324175 160.290080271708 622.849975818325</t>
  </si>
  <si>
    <t>-501.244447822891 125.097755792247 680.438757015994</t>
  </si>
  <si>
    <t>9763-20170724T151857.587448700.bin</t>
  </si>
  <si>
    <t>-610.163844814641 229.640835394621 -201.095439473256</t>
  </si>
  <si>
    <t>-626.398703334324 230.442010121704 -298.254090716936</t>
  </si>
  <si>
    <t>-639.137772623266 231.134269845176 -405.96314563613</t>
  </si>
  <si>
    <t>-648.576518630584 231.864981704395 -503.504839127429</t>
  </si>
  <si>
    <t>-655.947920176291 232.81234804544 -601.222537785807</t>
  </si>
  <si>
    <t>-664.154531429213 234.47699047475 -738.968305671598</t>
  </si>
  <si>
    <t>-645.682700997175 233.324377403527 -828.290484760831</t>
  </si>
  <si>
    <t>-663.455274186991 263.593114614384 -677.545452014894</t>
  </si>
  <si>
    <t>-707.332112145076 394.989712634889 -657.36737835336</t>
  </si>
  <si>
    <t>-630.957651158094 392.27779314072 -367.264761242963</t>
  </si>
  <si>
    <t>-420.892705961079 340.455763829626 -251.886229775382</t>
  </si>
  <si>
    <t>-657.598673678495 203.88919045358 -678.615988582307</t>
  </si>
  <si>
    <t>-690.805099734356 69.2614416257441 -659.298200221435</t>
  </si>
  <si>
    <t>-678.867866509165 16.4311851462617 -364.227800293982</t>
  </si>
  <si>
    <t>-456.360380424937 118.382656076602 -349.351506169301</t>
  </si>
  <si>
    <t>-597.606182873057 308.464604967801 -202.621922998896</t>
  </si>
  <si>
    <t>-615.829193608085 320.41504963176 213.288098845205</t>
  </si>
  <si>
    <t>-634.926044582088 328.326569697681 619.225697486918</t>
  </si>
  <si>
    <t>-486.039402326588 336.657302118863 679.203779956736</t>
  </si>
  <si>
    <t>-622.806841779285 150.886929166008 -199.536095819182</t>
  </si>
  <si>
    <t>-637.087943231377 158.895867755363 216.622403783462</t>
  </si>
  <si>
    <t>-647.141389709518 160.32954277651 622.821200412048</t>
  </si>
  <si>
    <t>-501.251727933326 125.176271640661 680.392515714753</t>
  </si>
  <si>
    <t>9763-20170724T151857.655630800.bin</t>
  </si>
  <si>
    <t>-609.996544585329 230.233410823863 -201.12515938051</t>
  </si>
  <si>
    <t>-626.439289957685 231.07816180161 -298.248347947171</t>
  </si>
  <si>
    <t>-639.287075713139 231.846293999715 -405.944032319693</t>
  </si>
  <si>
    <t>-648.776388190841 232.662025907783 -503.480047543342</t>
  </si>
  <si>
    <t>-656.151563054529 233.713655203111 -601.196494206573</t>
  </si>
  <si>
    <t>-664.314922027117 235.548685007937 -738.94255699493</t>
  </si>
  <si>
    <t>-645.833001391678 234.542532164653 -828.264632099867</t>
  </si>
  <si>
    <t>-663.73253754592 264.578896694428 -677.477967484557</t>
  </si>
  <si>
    <t>-708.248516615964 395.742569163603 -657.117926161763</t>
  </si>
  <si>
    <t>-633.868774908741 393.349149369107 -366.494593644478</t>
  </si>
  <si>
    <t>-423.034936819665 344.40198968505 -251.263266475073</t>
  </si>
  <si>
    <t>-657.68044093988 204.896116430757 -678.631848020161</t>
  </si>
  <si>
    <t>-690.655180047506 70.212648086331 -659.370522870847</t>
  </si>
  <si>
    <t>-678.302486036047 17.3781799458668 -364.318080610612</t>
  </si>
  <si>
    <t>-455.97848660484 119.761386150726 -349.6649854359</t>
  </si>
  <si>
    <t>-597.57699306087 309.076085392948 -202.599016940757</t>
  </si>
  <si>
    <t>-615.642700703279 320.727509100666 213.326278577346</t>
  </si>
  <si>
    <t>-634.9177241338 328.401569175333 619.237176137399</t>
  </si>
  <si>
    <t>-486.011662701134 336.638206214995 679.180021373178</t>
  </si>
  <si>
    <t>-622.409191958556 151.405937193831 -199.577017106444</t>
  </si>
  <si>
    <t>-636.724012139325 159.175428629303 216.584932346464</t>
  </si>
  <si>
    <t>-647.199338433148 160.426893354393 622.754832734284</t>
  </si>
  <si>
    <t>-501.266711424777 125.369180521665 680.275505188888</t>
  </si>
  <si>
    <t>9763-20170724T151857.686610400.bin</t>
  </si>
  <si>
    <t>-609.870331876299 230.511021453104 -201.162371240053</t>
  </si>
  <si>
    <t>-626.358414807143 231.378510846031 -298.277688550028</t>
  </si>
  <si>
    <t>-639.23799025085 232.154304316933 -405.96951679281</t>
  </si>
  <si>
    <t>-648.748128193559 232.970935054159 -503.503482272752</t>
  </si>
  <si>
    <t>-656.135885143256 234.018301507399 -601.219018677859</t>
  </si>
  <si>
    <t>-664.307989632669 235.842818751309 -738.9647636037</t>
  </si>
  <si>
    <t>-645.826714036005 234.890407552101 -828.287395034509</t>
  </si>
  <si>
    <t>-663.7626925662 264.873556778479 -677.499990646706</t>
  </si>
  <si>
    <t>-708.570741048975 395.919071804246 -657.110975660277</t>
  </si>
  <si>
    <t>-634.936189520997 393.831053755976 -366.295562635872</t>
  </si>
  <si>
    <t>-424.052748182635 345.525020172521 -250.88454181992</t>
  </si>
  <si>
    <t>-657.628683026234 205.199051492142 -678.654369629347</t>
  </si>
  <si>
    <t>-690.384267644114 70.4532189919278 -659.375843233087</t>
  </si>
  <si>
    <t>-677.894010819125 18.165211798165 -364.231829394893</t>
  </si>
  <si>
    <t>-455.762325897591 120.98382410135 -349.710444990139</t>
  </si>
  <si>
    <t>-597.526510132167 309.36590948302 -202.603518753612</t>
  </si>
  <si>
    <t>-615.524902009695 320.879401010666 213.328595418657</t>
  </si>
  <si>
    <t>-634.909805539451 328.437933197303 619.243006587446</t>
  </si>
  <si>
    <t>-485.997097120701 336.641597041109 679.173812168463</t>
  </si>
  <si>
    <t>-622.178451658753 151.662605691946 -199.621218881957</t>
  </si>
  <si>
    <t>-636.548700663224 159.320161236313 216.540848745271</t>
  </si>
  <si>
    <t>-647.228105233673 160.464415913876 622.718679922873</t>
  </si>
  <si>
    <t>-501.256489458766 125.536458455189 680.219360754594</t>
  </si>
  <si>
    <t>9763-20170724T151857.737750800.bin</t>
  </si>
  <si>
    <t>-609.730609691814 230.759859956639 -201.169296197995</t>
  </si>
  <si>
    <t>-626.231224919403 231.626335884524 -298.282501411898</t>
  </si>
  <si>
    <t>-639.117471395728 232.388425428311 -405.973578737439</t>
  </si>
  <si>
    <t>-648.630314719126 233.187926025137 -503.507520224797</t>
  </si>
  <si>
    <t>-656.017181301764 234.213694756885 -601.223415761625</t>
  </si>
  <si>
    <t>-664.184026746611 236.003095945906 -738.969831183904</t>
  </si>
  <si>
    <t>-645.692948989616 235.078175150148 -828.29078824238</t>
  </si>
  <si>
    <t>-663.667997949887 265.046594828236 -677.510822643075</t>
  </si>
  <si>
    <t>-708.607927406214 396.044071878106 -657.104663847839</t>
  </si>
  <si>
    <t>-636.037853239491 394.421907999306 -366.018821193944</t>
  </si>
  <si>
    <t>-425.326140798154 346.428317604144 -250.164748844203</t>
  </si>
  <si>
    <t>-657.480115927081 205.37749592265 -678.652920849866</t>
  </si>
  <si>
    <t>-690.079365784355 70.6105037120772 -659.333400506634</t>
  </si>
  <si>
    <t>-677.497837384424 18.6656771819378 -364.132898814956</t>
  </si>
  <si>
    <t>-455.495463888672 121.773812948151 -349.687983456041</t>
  </si>
  <si>
    <t>-597.482264490593 309.626624750016 -202.610268719746</t>
  </si>
  <si>
    <t>-615.414758583114 320.996850166782 213.328630050408</t>
  </si>
  <si>
    <t>-634.874094722254 328.415205813937 619.246544111178</t>
  </si>
  <si>
    <t>-485.961326555528 336.703989699755 679.165504689152</t>
  </si>
  <si>
    <t>-621.971078517247 151.891451160912 -199.644314853522</t>
  </si>
  <si>
    <t>-636.410476208446 159.438287475267 216.517373748682</t>
  </si>
  <si>
    <t>-647.254518562907 160.487714618648 622.684349920788</t>
  </si>
  <si>
    <t>-501.283888463069 125.546246671635 680.179301229959</t>
  </si>
  <si>
    <t>9763-20170724T151857.786720200.bin</t>
  </si>
  <si>
    <t>-609.292713659855 231.134410482483 -201.183172304922</t>
  </si>
  <si>
    <t>-625.799481463848 232.011758739088 -298.295328319654</t>
  </si>
  <si>
    <t>-638.649575067208 232.753279380897 -405.990893309255</t>
  </si>
  <si>
    <t>-648.111264393587 233.522313432522 -503.530032647878</t>
  </si>
  <si>
    <t>-655.427796945635 234.50651700311 -601.251525292183</t>
  </si>
  <si>
    <t>-663.474732242115 236.226595534399 -739.005936505389</t>
  </si>
  <si>
    <t>-644.922384641371 235.300871407493 -828.31423095274</t>
  </si>
  <si>
    <t>-663.037338508809 265.298394472354 -677.559777228731</t>
  </si>
  <si>
    <t>-708.118929400794 396.263398319886 -657.217518949936</t>
  </si>
  <si>
    <t>-638.30788735381 395.89515764482 -365.453263576314</t>
  </si>
  <si>
    <t>-427.912848466585 351.134229660655 -247.744399570988</t>
  </si>
  <si>
    <t>-656.798193365582 205.634033334675 -678.669205087386</t>
  </si>
  <si>
    <t>-689.318037869229 70.8469920910611 -659.277072872455</t>
  </si>
  <si>
    <t>-676.677003651107 19.1032449324548 -364.043606013584</t>
  </si>
  <si>
    <t>-454.700124066548 122.27410879891 -349.655412317477</t>
  </si>
  <si>
    <t>-597.099727505958 309.964037527523 -202.608535898892</t>
  </si>
  <si>
    <t>-615.334628667531 321.194531026316 213.321004286726</t>
  </si>
  <si>
    <t>-634.80608117274 328.391179802957 619.234246497452</t>
  </si>
  <si>
    <t>-485.901049324791 336.818812784397 679.153141363304</t>
  </si>
  <si>
    <t>-621.477379613929 152.251533713118 -199.701940155758</t>
  </si>
  <si>
    <t>-636.12371518395 159.641465366563 216.455292750502</t>
  </si>
  <si>
    <t>-647.298360686255 160.572852405418 622.6094409642</t>
  </si>
  <si>
    <t>-501.320965695482 125.642171127392 680.093791619433</t>
  </si>
  <si>
    <t>9763-20170724T151857.824821200.bin</t>
  </si>
  <si>
    <t>-609.049169628198 231.251815645095 -201.204261858118</t>
  </si>
  <si>
    <t>-625.527506578244 232.149310439984 -298.321079848922</t>
  </si>
  <si>
    <t>-638.316008260256 232.91291503752 -406.023673562119</t>
  </si>
  <si>
    <t>-647.709852217776 233.703473149129 -503.569374470629</t>
  </si>
  <si>
    <t>-654.946470880491 234.711375366925 -601.296559482558</t>
  </si>
  <si>
    <t>-662.868267185239 236.468072316532 -739.057825653711</t>
  </si>
  <si>
    <t>-644.243752304031 235.548302339516 -828.351070890586</t>
  </si>
  <si>
    <t>-662.500212733681 265.522268741275 -677.602704716576</t>
  </si>
  <si>
    <t>-707.684653802427 396.446914086188 -657.308283074812</t>
  </si>
  <si>
    <t>-639.199994197522 396.637124466634 -365.229686062163</t>
  </si>
  <si>
    <t>-429.010660973183 352.390687536908 -246.960189833917</t>
  </si>
  <si>
    <t>-656.232959417059 205.861041848668 -678.723943200295</t>
  </si>
  <si>
    <t>-688.744565189315 71.066481347952 -659.337169095239</t>
  </si>
  <si>
    <t>-676.242368001156 19.2820179171317 -364.104943459649</t>
  </si>
  <si>
    <t>-454.233373791018 122.37182962089 -349.630488635973</t>
  </si>
  <si>
    <t>-596.818343033862 310.089859204568 -202.604456573316</t>
  </si>
  <si>
    <t>-615.267810659398 321.234053059647 213.317887951646</t>
  </si>
  <si>
    <t>-634.765595869205 328.356368504168 619.233956568808</t>
  </si>
  <si>
    <t>-485.866060058666 336.907359027402 679.148949601419</t>
  </si>
  <si>
    <t>-621.303446723919 152.368361684403 -199.742453660079</t>
  </si>
  <si>
    <t>-635.98724104682 159.715248745532 216.414237158768</t>
  </si>
  <si>
    <t>-647.317776649658 160.588825458002 622.577290370936</t>
  </si>
  <si>
    <t>-501.354506999176 125.618418114304 680.073323709956</t>
  </si>
  <si>
    <t>9763-20170724T151857.931931900.bin</t>
  </si>
  <si>
    <t>-608.794907291209 231.326270696419 -201.216613472018</t>
  </si>
  <si>
    <t>-625.252736948971 232.239365457665 -298.336605947732</t>
  </si>
  <si>
    <t>-637.970236986929 233.030714275855 -406.047550631223</t>
  </si>
  <si>
    <t>-647.280833488618 233.852396918156 -503.600830027695</t>
  </si>
  <si>
    <t>-654.415371776004 234.899244231561 -601.335098520962</t>
  </si>
  <si>
    <t>-662.174060881143 236.719588573368 -739.104961827901</t>
  </si>
  <si>
    <t>-643.452208022717 235.80670894978 -828.377828996516</t>
  </si>
  <si>
    <t>-661.887665744363 265.744452202448 -677.635519491691</t>
  </si>
  <si>
    <t>-707.204752985932 396.639821631473 -657.399893282658</t>
  </si>
  <si>
    <t>-639.870410348766 397.059817093187 -365.054322340638</t>
  </si>
  <si>
    <t>-430.140780564274 351.478168641339 -246.476165970112</t>
  </si>
  <si>
    <t>-655.60130660728 206.085510040141 -678.777885608977</t>
  </si>
  <si>
    <t>-688.095163166406 71.2922219214752 -659.445033752367</t>
  </si>
  <si>
    <t>-675.815865480617 19.4200686009394 -364.218884483914</t>
  </si>
  <si>
    <t>-453.759637956898 122.390765937908 -349.622823823281</t>
  </si>
  <si>
    <t>-596.52466638484 310.171777484511 -202.597841180135</t>
  </si>
  <si>
    <t>-615.141515849049 321.269458161015 213.318383641102</t>
  </si>
  <si>
    <t>-634.734558165902 328.326200772119 619.235441212801</t>
  </si>
  <si>
    <t>-485.835852324628 336.956223623816 679.1411867964</t>
  </si>
  <si>
    <t>-621.097695502978 152.438611524382 -199.766691806671</t>
  </si>
  <si>
    <t>-635.853654150385 159.78909058553 216.387392951075</t>
  </si>
  <si>
    <t>-647.326804893279 160.623566489269 622.552558229144</t>
  </si>
  <si>
    <t>-501.327707477326 125.811350085638 680.053641812608</t>
  </si>
  <si>
    <t>9763-20170724T151857.990093000.bin</t>
  </si>
  <si>
    <t>-607.911498651113 231.36129611412 -201.190789681177</t>
  </si>
  <si>
    <t>-624.191286726781 232.352077819925 -298.340037221205</t>
  </si>
  <si>
    <t>-636.603902209701 233.320811920985 -406.085148134665</t>
  </si>
  <si>
    <t>-645.598459052596 234.343320431793 -503.666102733786</t>
  </si>
  <si>
    <t>-652.378612266458 235.633656205034 -601.422852569636</t>
  </si>
  <si>
    <t>-659.599969776018 237.843593971108 -739.215992981599</t>
  </si>
  <si>
    <t>-640.411626250794 237.1212497181 -828.391540517094</t>
  </si>
  <si>
    <t>-659.496786876718 266.700382911478 -677.66701332704</t>
  </si>
  <si>
    <t>-704.689175733379 397.632551147099 -657.304320533539</t>
  </si>
  <si>
    <t>-639.857245298935 393.461258032165 -364.4229830759</t>
  </si>
  <si>
    <t>-430.47611376801 338.827690273243 -249.098600089989</t>
  </si>
  <si>
    <t>-653.319046915663 207.033139321021 -678.947844596264</t>
  </si>
  <si>
    <t>-686.098038444442 72.2482248530434 -660.031157356481</t>
  </si>
  <si>
    <t>-674.637264458446 19.3228389065146 -364.959136166797</t>
  </si>
  <si>
    <t>-452.518690823305 122.054837995287 -349.647477269912</t>
  </si>
  <si>
    <t>-595.423582503389 310.2570225355 -202.515543644283</t>
  </si>
  <si>
    <t>-614.687241618101 321.30391536398 213.372534069458</t>
  </si>
  <si>
    <t>-634.675361348251 328.344743806442 619.257417375275</t>
  </si>
  <si>
    <t>-485.760725306805 336.955927939052 679.126241957033</t>
  </si>
  <si>
    <t>-620.450540470126 152.511029073177 -199.795410310669</t>
  </si>
  <si>
    <t>-635.45332500643 159.757440254289 216.351695779773</t>
  </si>
  <si>
    <t>-647.401865444102 160.628244630968 622.475618528462</t>
  </si>
  <si>
    <t>-501.444714896076 125.705332261388 680.01604498237</t>
  </si>
  <si>
    <t>9763-20170724T151858.033206500.bin</t>
  </si>
  <si>
    <t>-607.698021121387 231.300026309634 -201.2225336086</t>
  </si>
  <si>
    <t>-623.960807858431 232.29128191293 -298.374647137858</t>
  </si>
  <si>
    <t>-636.326837589655 233.299473280426 -406.124731644451</t>
  </si>
  <si>
    <t>-645.269385748144 234.374164098171 -503.709877071553</t>
  </si>
  <si>
    <t>-651.988529725693 235.733261943071 -601.469826449378</t>
  </si>
  <si>
    <t>-659.115236238594 238.058125084622 -739.266025254698</t>
  </si>
  <si>
    <t>-639.814818898761 237.439975806765 -828.418342534599</t>
  </si>
  <si>
    <t>-659.04783885729 266.864264187897 -677.693421350704</t>
  </si>
  <si>
    <t>-704.265645427853 397.752494275889 -657.321436902643</t>
  </si>
  <si>
    <t>-638.903795900183 392.74665179277 -364.571053860247</t>
  </si>
  <si>
    <t>-429.53616994694 335.141220840906 -250.677088380632</t>
  </si>
  <si>
    <t>-652.882232287075 207.19662036345 -679.019025907392</t>
  </si>
  <si>
    <t>-685.687371618582 72.403106129558 -660.234881247199</t>
  </si>
  <si>
    <t>-674.435869944906 19.3410488031107 -365.179213150528</t>
  </si>
  <si>
    <t>-452.46395957995 122.328633254598 -349.462416524519</t>
  </si>
  <si>
    <t>-595.162337046122 310.185261916257 -202.521698561427</t>
  </si>
  <si>
    <t>-614.574460893487 321.244693557541 213.359164843211</t>
  </si>
  <si>
    <t>-634.651023808138 328.333290436629 619.249912782558</t>
  </si>
  <si>
    <t>-485.739491896842 336.994706081943 679.119299559223</t>
  </si>
  <si>
    <t>-620.266849411976 152.432854840482 -199.817209160026</t>
  </si>
  <si>
    <t>-635.398445421202 159.725666955564 216.324468129929</t>
  </si>
  <si>
    <t>-647.421902184816 160.626912250929 622.457611652924</t>
  </si>
  <si>
    <t>-501.467095943021 125.704718832948 680.004423437403</t>
  </si>
  <si>
    <t>9763-20170724T151858.089881300.bin</t>
  </si>
  <si>
    <t>-607.36636865343 231.026929346892 -201.195260733137</t>
  </si>
  <si>
    <t>-623.493927184978 232.016916383139 -298.369968042307</t>
  </si>
  <si>
    <t>-635.714263653357 233.082339858564 -406.136070724986</t>
  </si>
  <si>
    <t>-644.52861461104 234.231909473629 -503.732044339501</t>
  </si>
  <si>
    <t>-651.124330892652 235.688502511149 -601.498931021954</t>
  </si>
  <si>
    <t>-658.083412439775 238.174326932969 -739.301006681842</t>
  </si>
  <si>
    <t>-638.588102482376 237.766937520851 -828.412008120754</t>
  </si>
  <si>
    <t>-658.083009555584 266.909309134524 -677.695001249002</t>
  </si>
  <si>
    <t>-703.065894725482 397.900750457243 -657.309308919028</t>
  </si>
  <si>
    <t>-636.294741004514 390.780634516728 -364.921022776155</t>
  </si>
  <si>
    <t>-427.969903026947 327.850866236886 -251.935957261098</t>
  </si>
  <si>
    <t>-651.931612427939 207.24160906011 -679.082053766946</t>
  </si>
  <si>
    <t>-684.70390546683 72.4098481063684 -660.478706903733</t>
  </si>
  <si>
    <t>-673.879605051116 19.2142048999056 -365.431119159509</t>
  </si>
  <si>
    <t>-452.263629531898 122.819737635132 -348.780207822991</t>
  </si>
  <si>
    <t>-594.784407451754 309.881242088315 -202.497242726645</t>
  </si>
  <si>
    <t>-614.501751406221 321.086613940278 213.365309421462</t>
  </si>
  <si>
    <t>-634.611704757439 328.286296977064 619.258047864553</t>
  </si>
  <si>
    <t>-485.704013714736 337.066086947304 679.119721189956</t>
  </si>
  <si>
    <t>-619.939385958967 152.178137075059 -199.832513267739</t>
  </si>
  <si>
    <t>-635.325911076793 159.554866084632 216.298337557822</t>
  </si>
  <si>
    <t>-647.448308813287 160.619103024579 622.439321111107</t>
  </si>
  <si>
    <t>-501.498072518691 125.708542373494 680.004805407037</t>
  </si>
  <si>
    <t>9763-20170724T151858.156058000.bin</t>
  </si>
  <si>
    <t>-606.983035964165 230.688525003204 -201.166977583872</t>
  </si>
  <si>
    <t>-622.988615449638 231.655788348312 -298.362070135992</t>
  </si>
  <si>
    <t>-635.015159265814 232.748367810554 -406.149658185049</t>
  </si>
  <si>
    <t>-643.632339939211 233.944346220764 -503.762817945943</t>
  </si>
  <si>
    <t>-650.009901529613 235.470141866059 -601.54304886053</t>
  </si>
  <si>
    <t>-656.640765695914 238.077936957946 -739.359082097624</t>
  </si>
  <si>
    <t>-636.971647005763 237.787548469329 -828.432217711181</t>
  </si>
  <si>
    <t>-656.753607947137 266.761891200913 -677.729424539058</t>
  </si>
  <si>
    <t>-701.491741507517 397.861519728584 -657.396344938108</t>
  </si>
  <si>
    <t>-633.969166520425 389.018553985696 -365.227699845805</t>
  </si>
  <si>
    <t>-427.337673339144 322.65394438575 -251.104263802102</t>
  </si>
  <si>
    <t>-650.665864606216 207.08853143474 -679.151379923851</t>
  </si>
  <si>
    <t>-683.549363517728 72.2609952641285 -660.655801786223</t>
  </si>
  <si>
    <t>-673.214656679617 18.8215717503838 -365.634760764478</t>
  </si>
  <si>
    <t>-451.736035884497 122.63303391571 -348.447946179707</t>
  </si>
  <si>
    <t>-594.321316314588 309.506402277215 -202.456561869495</t>
  </si>
  <si>
    <t>-614.401072118828 320.890547756683 213.383774843796</t>
  </si>
  <si>
    <t>-634.577550375515 328.258661529004 619.266631564389</t>
  </si>
  <si>
    <t>-485.667894484617 337.047464556047 679.122017873257</t>
  </si>
  <si>
    <t>-619.65725954373 151.837798840722 -199.805594846832</t>
  </si>
  <si>
    <t>-635.327535616458 159.382583583769 216.311580434324</t>
  </si>
  <si>
    <t>-647.483381776393 160.611430649867 622.437908507652</t>
  </si>
  <si>
    <t>-501.535492877126 125.71017161043 680.014944691422</t>
  </si>
  <si>
    <t>9763-20170724T151858.189304200.bin</t>
  </si>
  <si>
    <t>-606.79672250905 230.487187241782 -201.149817930973</t>
  </si>
  <si>
    <t>-622.74833475008 231.45064683604 -298.353850972214</t>
  </si>
  <si>
    <t>-634.658846605042 232.584080504102 -406.153943857546</t>
  </si>
  <si>
    <t>-643.149978886154 233.837355266322 -503.777427494883</t>
  </si>
  <si>
    <t>-649.381466593608 235.441740855151 -601.565902958438</t>
  </si>
  <si>
    <t>-655.786578339857 238.183887485467 -739.389927651872</t>
  </si>
  <si>
    <t>-636.019953427267 237.935824877046 -828.441723418064</t>
  </si>
  <si>
    <t>-655.995572151444 266.808308581986 -677.732731288497</t>
  </si>
  <si>
    <t>-700.567899664773 397.944080757927 -657.327765222748</t>
  </si>
  <si>
    <t>-633.197116508598 388.430573418128 -365.145144161182</t>
  </si>
  <si>
    <t>-427.14533661494 321.356682547744 -250.389908311575</t>
  </si>
  <si>
    <t>-649.915075990433 207.135348744714 -679.20270475979</t>
  </si>
  <si>
    <t>-682.918720200267 72.3359057894515 -660.772890982147</t>
  </si>
  <si>
    <t>-672.898327942883 18.6875034578604 -365.77889534514</t>
  </si>
  <si>
    <t>-451.370240406597 122.368852324938 -348.44474859451</t>
  </si>
  <si>
    <t>-594.06245249017 309.299980727178 -202.434787783174</t>
  </si>
  <si>
    <t>-614.318875731369 320.779424982156 213.394367392338</t>
  </si>
  <si>
    <t>-634.57354603995 328.256371238951 619.270884985155</t>
  </si>
  <si>
    <t>-485.660523894157 337.028190085492 679.120426777727</t>
  </si>
  <si>
    <t>-619.572740568461 151.660884719345 -199.79011736149</t>
  </si>
  <si>
    <t>-635.324797446246 159.272308844608 216.322760031921</t>
  </si>
  <si>
    <t>-647.495386464277 160.588602538668 622.450866655648</t>
  </si>
  <si>
    <t>-501.559114857835 125.65632588085 680.038563660933</t>
  </si>
  <si>
    <t>9763-20170724T151858.252472800.bin</t>
  </si>
  <si>
    <t>-606.495281996639 230.028808241711 -201.102732126652</t>
  </si>
  <si>
    <t>-622.296115450641 230.976254224286 -298.331558353721</t>
  </si>
  <si>
    <t>-633.954741611945 232.139868406562 -406.158783609272</t>
  </si>
  <si>
    <t>-642.185479678874 233.442729009201 -503.803817232176</t>
  </si>
  <si>
    <t>-648.125027358864 235.120930170099 -601.609305232288</t>
  </si>
  <si>
    <t>-654.087028499651 237.994167418176 -739.450425164556</t>
  </si>
  <si>
    <t>-634.081067427868 237.767000123771 -828.448903820126</t>
  </si>
  <si>
    <t>-654.475978909827 266.561799109919 -677.767960230098</t>
  </si>
  <si>
    <t>-698.815006413568 397.771941517488 -657.296354199642</t>
  </si>
  <si>
    <t>-631.67847254689 388.003398604415 -365.068165710894</t>
  </si>
  <si>
    <t>-425.964257220924 319.34466171804 -250.64517741184</t>
  </si>
  <si>
    <t>-648.427335378604 206.886391433859 -679.273537463259</t>
  </si>
  <si>
    <t>-681.558291201229 72.122636043209 -660.928238930105</t>
  </si>
  <si>
    <t>-672.152697794239 18.324948841082 -365.941127788208</t>
  </si>
  <si>
    <t>-450.465280389638 121.629613372902 -348.39613347696</t>
  </si>
  <si>
    <t>-593.624727729415 308.848909500725 -202.387144334976</t>
  </si>
  <si>
    <t>-614.215343865453 320.482151897279 213.421343425455</t>
  </si>
  <si>
    <t>-634.555716304857 328.221182192496 619.285568934312</t>
  </si>
  <si>
    <t>-485.637766233636 337.025466326047 679.118125933761</t>
  </si>
  <si>
    <t>-619.38556418112 151.226269605749 -199.738763746224</t>
  </si>
  <si>
    <t>-635.351760313379 159.015592517705 216.362683198449</t>
  </si>
  <si>
    <t>-647.513951970214 160.561398867131 622.486764386369</t>
  </si>
  <si>
    <t>-501.608294847026 125.539914248967 680.097811519473</t>
  </si>
  <si>
    <t>9763-20170724T151858.292612300.bin</t>
  </si>
  <si>
    <t>-606.316161669233 229.747398919564 -201.074141727119</t>
  </si>
  <si>
    <t>-622.053766526472 230.696976403613 -298.313171128047</t>
  </si>
  <si>
    <t>-633.619188599421 231.840991303088 -406.150627754409</t>
  </si>
  <si>
    <t>-641.755452105461 233.118143320628 -503.804077463813</t>
  </si>
  <si>
    <t>-647.589824209468 234.763032152719 -601.616337128873</t>
  </si>
  <si>
    <t>-653.392163310056 237.581208954539 -739.465479517507</t>
  </si>
  <si>
    <t>-633.263095145607 237.315123438421 -828.436031383673</t>
  </si>
  <si>
    <t>-653.842324869602 266.174552487113 -677.795187686338</t>
  </si>
  <si>
    <t>-698.185858516264 397.389117367829 -657.403194278032</t>
  </si>
  <si>
    <t>-631.059564540747 387.723850926984 -365.169227413279</t>
  </si>
  <si>
    <t>-425.195963311333 318.212433557361 -251.53239598138</t>
  </si>
  <si>
    <t>-647.812392005026 206.496492164565 -679.269134532271</t>
  </si>
  <si>
    <t>-680.959624698476 71.7337790878748 -660.875153313472</t>
  </si>
  <si>
    <t>-671.759340089732 17.9149112010766 -365.885604895929</t>
  </si>
  <si>
    <t>-449.966919909945 120.985975481185 -348.293492096801</t>
  </si>
  <si>
    <t>-593.389385282105 308.536181490992 -202.355111033364</t>
  </si>
  <si>
    <t>-614.178382932558 320.32273712872 213.439185684582</t>
  </si>
  <si>
    <t>-634.534690662709 328.179713739567 619.286923304139</t>
  </si>
  <si>
    <t>-485.620121833688 337.032313641633 679.120675491362</t>
  </si>
  <si>
    <t>-619.25717425498 150.95832708286 -199.723818828146</t>
  </si>
  <si>
    <t>-635.362776056691 158.873972996368 216.369885342602</t>
  </si>
  <si>
    <t>-647.514557977053 160.550575469509 622.502284248016</t>
  </si>
  <si>
    <t>-501.604972272453 125.588688600158 680.139600316634</t>
  </si>
  <si>
    <t>9763-20170724T151858.354777300.bin</t>
  </si>
  <si>
    <t>-606.049940828905 229.230818369257 -201.004122359557</t>
  </si>
  <si>
    <t>-621.719255156952 230.177425052808 -298.254140339317</t>
  </si>
  <si>
    <t>-633.177248701214 231.265648202604 -406.103763277757</t>
  </si>
  <si>
    <t>-641.201685498799 232.472069873394 -503.767335581049</t>
  </si>
  <si>
    <t>-646.908432054883 234.02658665678 -601.588568581742</t>
  </si>
  <si>
    <t>-652.513358560746 236.697908623484 -739.448843599405</t>
  </si>
  <si>
    <t>-632.184960708716 236.336051247696 -828.373683899033</t>
  </si>
  <si>
    <t>-653.061505492807 265.355766471375 -677.809447403817</t>
  </si>
  <si>
    <t>-697.412223761014 396.576797439787 -657.518282435774</t>
  </si>
  <si>
    <t>-629.613568442732 387.140179266552 -365.432273618932</t>
  </si>
  <si>
    <t>-423.412302463053 315.784013150559 -253.564745281905</t>
  </si>
  <si>
    <t>-647.010168486389 205.678202231193 -679.211823027887</t>
  </si>
  <si>
    <t>-680.073388441291 70.9010698137333 -660.676740371563</t>
  </si>
  <si>
    <t>-670.889160709083 17.5169221214087 -365.60768457634</t>
  </si>
  <si>
    <t>-448.881623768027 120.130922583655 -348.05640449583</t>
  </si>
  <si>
    <t>-593.10669722675 307.972255238025 -202.286710518928</t>
  </si>
  <si>
    <t>-614.143090844552 320.044335606752 213.48696247724</t>
  </si>
  <si>
    <t>-634.502314414695 328.091650629236 619.319266007194</t>
  </si>
  <si>
    <t>-485.589762519493 337.10632142669 679.133878608959</t>
  </si>
  <si>
    <t>-619.030274397473 150.500887931937 -199.678061129479</t>
  </si>
  <si>
    <t>-635.361491484643 158.560584423404 216.404065364899</t>
  </si>
  <si>
    <t>-647.514762373495 160.52205149798 622.536931176416</t>
  </si>
  <si>
    <t>-501.617374041749 125.570818327923 680.211541170844</t>
  </si>
  <si>
    <t>9763-20170724T151858.393883600.bin</t>
  </si>
  <si>
    <t>-605.980628006894 229.02057616225 -200.97636470772</t>
  </si>
  <si>
    <t>-621.638946080533 229.957192200193 -298.22823356639</t>
  </si>
  <si>
    <t>-633.069562677389 231.006188259726 -406.081154394711</t>
  </si>
  <si>
    <t>-641.062143543393 232.166302051832 -503.747886055869</t>
  </si>
  <si>
    <t>-646.729292351135 233.664137818572 -601.572417882672</t>
  </si>
  <si>
    <t>-652.269776170829 236.244889837615 -739.4368878347</t>
  </si>
  <si>
    <t>-631.876311979374 235.822429805198 -828.346638718295</t>
  </si>
  <si>
    <t>-652.854942845991 264.942579132923 -677.816352892985</t>
  </si>
  <si>
    <t>-697.223300494045 396.170624885717 -657.581190503083</t>
  </si>
  <si>
    <t>-628.96957370749 386.761136300118 -365.600204463334</t>
  </si>
  <si>
    <t>-422.71608693853 314.419534778109 -254.464301948751</t>
  </si>
  <si>
    <t>-646.786496174599 205.265700861301 -679.177312798485</t>
  </si>
  <si>
    <t>-679.777894143148 70.4920677297066 -660.55905403208</t>
  </si>
  <si>
    <t>-670.546645714105 17.4754003574301 -365.4252264867</t>
  </si>
  <si>
    <t>-448.44805667373 119.910893575139 -347.984199453551</t>
  </si>
  <si>
    <t>-593.076734946046 307.767514545782 -202.26272159328</t>
  </si>
  <si>
    <t>-614.120244002119 319.941565153207 213.507641630336</t>
  </si>
  <si>
    <t>-634.496566590957 328.069473990003 619.335352641527</t>
  </si>
  <si>
    <t>-485.584227980806 337.181753803555 679.135766908398</t>
  </si>
  <si>
    <t>-618.951288404847 150.297301224037 -199.650009780078</t>
  </si>
  <si>
    <t>-635.345507072897 158.443722865732 216.427985743473</t>
  </si>
  <si>
    <t>-647.512545577196 160.528097619831 622.552666030775</t>
  </si>
  <si>
    <t>-501.58393627496 125.715520170979 680.232200508021</t>
  </si>
  <si>
    <t>9763-20170724T151858.457055400.bin</t>
  </si>
  <si>
    <t>-605.912178420529 228.712184723287 -200.950090650121</t>
  </si>
  <si>
    <t>-621.545280110221 229.610153922637 -298.206478970622</t>
  </si>
  <si>
    <t>-632.930283031327 230.566058382781 -406.065013412219</t>
  </si>
  <si>
    <t>-640.872671615074 231.622026393566 -503.736943364648</t>
  </si>
  <si>
    <t>-646.479587357366 232.995534797619 -601.566776017972</t>
  </si>
  <si>
    <t>-651.923562954423 235.380516369653 -739.438758242631</t>
  </si>
  <si>
    <t>-631.453466923 234.843164653189 -828.330177080513</t>
  </si>
  <si>
    <t>-652.555192386211 264.165315750158 -677.859290471148</t>
  </si>
  <si>
    <t>-696.910349145493 395.420991144598 -657.798516736889</t>
  </si>
  <si>
    <t>-628.043530121467 385.824138055376 -365.967557141802</t>
  </si>
  <si>
    <t>-421.93231109785 311.670804268685 -255.765646844552</t>
  </si>
  <si>
    <t>-646.479124041928 204.487355258452 -679.131420212543</t>
  </si>
  <si>
    <t>-679.415991757578 69.7226976744807 -660.318574315348</t>
  </si>
  <si>
    <t>-669.988606771818 17.3402067288848 -365.077569884371</t>
  </si>
  <si>
    <t>-447.787191891315 119.61000105609 -347.97660965545</t>
  </si>
  <si>
    <t>-593.0289305991 307.426026910872 -202.251229373418</t>
  </si>
  <si>
    <t>-614.110332153107 319.784625882483 213.511767970636</t>
  </si>
  <si>
    <t>-634.469425429963 328.036929691061 619.334549652815</t>
  </si>
  <si>
    <t>-485.563349483635 337.286157051693 679.129544846077</t>
  </si>
  <si>
    <t>-618.827445830137 149.984761796835 -199.595208011238</t>
  </si>
  <si>
    <t>-635.356847524451 158.253313591093 216.474999545462</t>
  </si>
  <si>
    <t>-647.538197125844 160.48799795732 622.58502547983</t>
  </si>
  <si>
    <t>-501.634683658279 125.577629451692 680.268927611738</t>
  </si>
  <si>
    <t>9763-20170724T151858.487750700.bin</t>
  </si>
  <si>
    <t>-605.931822952159 228.593443765879 -200.943939688465</t>
  </si>
  <si>
    <t>-621.563644987997 229.471729202735 -298.200747467293</t>
  </si>
  <si>
    <t>-632.940490602605 230.381844698371 -406.06052621547</t>
  </si>
  <si>
    <t>-640.871975717953 231.386344116757 -503.733902142255</t>
  </si>
  <si>
    <t>-646.463836047065 232.69886840596 -601.565460097758</t>
  </si>
  <si>
    <t>-651.881800971617 234.987512958635 -739.440031378874</t>
  </si>
  <si>
    <t>-631.392486750176 234.383585436859 -828.326586688595</t>
  </si>
  <si>
    <t>-652.519396935817 263.815953535138 -677.880969485253</t>
  </si>
  <si>
    <t>-696.826935237548 395.102623217467 -657.914374347216</t>
  </si>
  <si>
    <t>-627.676563371049 385.288734303216 -366.15778990971</t>
  </si>
  <si>
    <t>-421.77886787948 310.188105129817 -256.198490072445</t>
  </si>
  <si>
    <t>-646.45439331225 204.135870949463 -679.109897387261</t>
  </si>
  <si>
    <t>-679.391417838727 69.3868257207066 -660.200048759063</t>
  </si>
  <si>
    <t>-669.855801839468 17.1428179513991 -364.938105201189</t>
  </si>
  <si>
    <t>-447.678193057833 119.489496501835 -347.989328135263</t>
  </si>
  <si>
    <t>-593.086897169198 307.307677242409 -202.260365534602</t>
  </si>
  <si>
    <t>-614.106464342467 319.732055786773 213.503783130115</t>
  </si>
  <si>
    <t>-634.446333290076 328.003884966836 619.331181832633</t>
  </si>
  <si>
    <t>-485.545845251019 337.326868612017 679.128539751667</t>
  </si>
  <si>
    <t>-618.828761790479 149.895669554407 -199.578447532246</t>
  </si>
  <si>
    <t>-635.388446482601 158.174561903451 216.490335945548</t>
  </si>
  <si>
    <t>-647.54777302509 160.497489581059 622.598835572778</t>
  </si>
  <si>
    <t>-501.618845170002 125.669811081988 680.268412806418</t>
  </si>
  <si>
    <t>9763-20170724T151858.554930700.bin</t>
  </si>
  <si>
    <t>-606.058995787401 228.411412096748 -200.930775819274</t>
  </si>
  <si>
    <t>-621.720508651396 229.250806671972 -298.183030910923</t>
  </si>
  <si>
    <t>-633.107085185511 230.078220128972 -406.042527777165</t>
  </si>
  <si>
    <t>-641.036656228197 230.992533785527 -503.716945663141</t>
  </si>
  <si>
    <t>-646.615036050696 232.199602258273 -601.550676592417</t>
  </si>
  <si>
    <t>-652.000972880574 234.324064952958 -739.428956755805</t>
  </si>
  <si>
    <t>-631.492827892247 233.583265055087 -828.310262898231</t>
  </si>
  <si>
    <t>-652.636326171125 263.227372042251 -677.905156339871</t>
  </si>
  <si>
    <t>-696.77318927648 394.601293673224 -658.098159665809</t>
  </si>
  <si>
    <t>-626.912325493738 384.076654538608 -366.535743406886</t>
  </si>
  <si>
    <t>-421.534218796603 307.473815591027 -256.640986587424</t>
  </si>
  <si>
    <t>-646.604157662716 203.542508627999 -679.060366763756</t>
  </si>
  <si>
    <t>-679.602133133534 68.830676097188 -659.990705658247</t>
  </si>
  <si>
    <t>-670.025268057576 16.8041299485046 -364.691649127135</t>
  </si>
  <si>
    <t>-447.892828932222 119.27250533728 -347.886116935268</t>
  </si>
  <si>
    <t>-593.172893801228 307.114236304973 -202.27670796747</t>
  </si>
  <si>
    <t>-614.093485311098 319.647743085274 213.489198866059</t>
  </si>
  <si>
    <t>-634.440858696287 328.03562121289 619.321823466631</t>
  </si>
  <si>
    <t>-485.542988890657 337.352464512288 679.126625733751</t>
  </si>
  <si>
    <t>-618.957752830923 149.672244903078 -199.543255567699</t>
  </si>
  <si>
    <t>-635.448277469027 158.058887796256 216.526131736538</t>
  </si>
  <si>
    <t>-647.588375844868 160.502316144118 622.631040705768</t>
  </si>
  <si>
    <t>-501.637132653574 125.689193759058 680.252885999913</t>
  </si>
  <si>
    <t>9763-20170724T151858.586521000.bin</t>
  </si>
  <si>
    <t>-606.184702806413 228.280233679402 -200.927946015149</t>
  </si>
  <si>
    <t>-621.842242214468 229.100957593898 -298.181044878193</t>
  </si>
  <si>
    <t>-633.219334518941 229.890782022336 -406.041727142625</t>
  </si>
  <si>
    <t>-641.137678076874 230.76422989394 -503.717494619332</t>
  </si>
  <si>
    <t>-646.701806002568 231.923350640818 -601.552507933992</t>
  </si>
  <si>
    <t>-652.064106467311 233.972834032374 -739.432960310507</t>
  </si>
  <si>
    <t>-631.542469227139 233.173339224076 -828.310617047918</t>
  </si>
  <si>
    <t>-652.694149492331 262.911283390636 -677.925598174742</t>
  </si>
  <si>
    <t>-696.732749873559 394.329297195584 -658.202040459696</t>
  </si>
  <si>
    <t>-626.496490763502 383.480871059724 -366.741726747989</t>
  </si>
  <si>
    <t>-421.352054680191 306.231735970799 -256.862980622674</t>
  </si>
  <si>
    <t>-646.69347788995 203.222574043007 -679.046258674562</t>
  </si>
  <si>
    <t>-679.759367944686 68.5399618886122 -659.898818936999</t>
  </si>
  <si>
    <t>-670.193661301228 16.706926233787 -364.565365093231</t>
  </si>
  <si>
    <t>-448.066743253236 119.195086286076 -347.808506707456</t>
  </si>
  <si>
    <t>-593.283905386561 306.993691463937 -202.285647551576</t>
  </si>
  <si>
    <t>-614.136033807635 319.5969286748 213.481571254609</t>
  </si>
  <si>
    <t>-634.447582673632 328.066397208253 619.318206762222</t>
  </si>
  <si>
    <t>-485.548963621018 337.351490352367 679.126171972551</t>
  </si>
  <si>
    <t>-619.106341983415 149.560488595946 -199.527515682301</t>
  </si>
  <si>
    <t>-635.488279034639 157.991477973143 216.545303025839</t>
  </si>
  <si>
    <t>-647.608076047871 160.513592896367 622.650682049176</t>
  </si>
  <si>
    <t>-501.629176589452 125.765298519412 680.241605614123</t>
  </si>
  <si>
    <t>9763-20170724T151858.656098000.bin</t>
  </si>
  <si>
    <t>-606.438265159193 227.969862785107 -200.928370079885</t>
  </si>
  <si>
    <t>-622.120492051582 228.778571797181 -298.177625005273</t>
  </si>
  <si>
    <t>-633.515163934509 229.501690409155 -406.036919827653</t>
  </si>
  <si>
    <t>-641.443635456009 230.292624626493 -503.712518328759</t>
  </si>
  <si>
    <t>-647.01083411649 231.347046325892 -601.548656025561</t>
  </si>
  <si>
    <t>-652.368834180305 233.225475173813 -739.431802813751</t>
  </si>
  <si>
    <t>-631.820500478944 232.299602172161 -828.301931250213</t>
  </si>
  <si>
    <t>-652.951126722247 262.245055897819 -677.962178337155</t>
  </si>
  <si>
    <t>-696.77827443553 393.763927878666 -658.422213080949</t>
  </si>
  <si>
    <t>-625.760583435244 382.543839325629 -367.165235892525</t>
  </si>
  <si>
    <t>-420.903124841555 304.492389366626 -257.318149637912</t>
  </si>
  <si>
    <t>-647.049779104921 202.545108485189 -679.004685539025</t>
  </si>
  <si>
    <t>-680.295640246918 67.9285614703965 -659.707418744606</t>
  </si>
  <si>
    <t>-670.718690250092 16.3713550626549 -364.325987669153</t>
  </si>
  <si>
    <t>-448.505780638714 118.692483850677 -347.689015787461</t>
  </si>
  <si>
    <t>-593.448991564641 306.663104896293 -202.290196948441</t>
  </si>
  <si>
    <t>-614.255056226941 319.449164976432 213.473667697113</t>
  </si>
  <si>
    <t>-634.45432631677 328.104258376183 619.311157070613</t>
  </si>
  <si>
    <t>-485.551313201151 337.280120504669 679.125043020418</t>
  </si>
  <si>
    <t>-619.445139821475 149.254887809005 -199.491966762706</t>
  </si>
  <si>
    <t>-635.648377485021 157.824309064657 216.584973698808</t>
  </si>
  <si>
    <t>-647.647412630904 160.506557648064 622.699237513709</t>
  </si>
  <si>
    <t>-501.646037444074 125.765203605086 680.237348026494</t>
  </si>
  <si>
    <t>9763-20170724T151858.689219400.bin</t>
  </si>
  <si>
    <t>-606.629543880399 227.810033592142 -200.920533620218</t>
  </si>
  <si>
    <t>-622.318511167567 228.609271176338 -298.168771985845</t>
  </si>
  <si>
    <t>-633.717355026435 229.29779635207 -406.027931795071</t>
  </si>
  <si>
    <t>-641.647377771872 230.047860039387 -503.703577983206</t>
  </si>
  <si>
    <t>-647.213406580373 231.05151161552 -601.540349864219</t>
  </si>
  <si>
    <t>-652.566394613634 232.847644471978 -739.424717287465</t>
  </si>
  <si>
    <t>-632.004311686985 231.85560023122 -828.291144965686</t>
  </si>
  <si>
    <t>-653.122526827511 261.906791817645 -677.973589463697</t>
  </si>
  <si>
    <t>-696.830492727492 393.479698560559 -658.508384540279</t>
  </si>
  <si>
    <t>-625.362995841172 382.161865100405 -367.365171428155</t>
  </si>
  <si>
    <t>-420.617205729816 303.629456011831 -257.652785842801</t>
  </si>
  <si>
    <t>-647.27791492967 202.200604112819 -678.978162760048</t>
  </si>
  <si>
    <t>-680.579117593893 67.6054949080883 -659.625359286509</t>
  </si>
  <si>
    <t>-670.966721411578 16.1829065964394 -364.221695439494</t>
  </si>
  <si>
    <t>-448.677787116043 118.34974903632 -347.651179759484</t>
  </si>
  <si>
    <t>-593.636999757101 306.508076261106 -202.293527175084</t>
  </si>
  <si>
    <t>-614.290916572084 319.398710117055 213.474747377534</t>
  </si>
  <si>
    <t>-634.468488300755 328.141965229454 619.318428830981</t>
  </si>
  <si>
    <t>-485.559354112694 337.270694596243 679.124314149157</t>
  </si>
  <si>
    <t>-619.664986266176 149.118529163394 -199.476007630799</t>
  </si>
  <si>
    <t>-635.740793871254 157.719683955533 216.605235553423</t>
  </si>
  <si>
    <t>-647.674482792532 160.491345323162 622.723074293511</t>
  </si>
  <si>
    <t>-501.656955478045 125.763577421162 680.228384188126</t>
  </si>
  <si>
    <t>9763-20170724T151858.758402600.bin</t>
  </si>
  <si>
    <t>-607.021572629322 227.476013239615 -200.884446885508</t>
  </si>
  <si>
    <t>-622.736993668197 228.277428350092 -298.128392977257</t>
  </si>
  <si>
    <t>-634.169713614355 228.950546283479 -405.983976958141</t>
  </si>
  <si>
    <t>-642.13158457277 229.678992356318 -503.657371651332</t>
  </si>
  <si>
    <t>-647.73029842097 230.652601587212 -601.492512398453</t>
  </si>
  <si>
    <t>-653.129664261288 232.397726873075 -739.37572459509</t>
  </si>
  <si>
    <t>-632.595227394347 231.339495078445 -828.247756604925</t>
  </si>
  <si>
    <t>-653.623565010881 261.483653905709 -677.936588631068</t>
  </si>
  <si>
    <t>-697.004506667083 393.170318044655 -658.497317205449</t>
  </si>
  <si>
    <t>-624.758552324301 381.695824136003 -367.552566499808</t>
  </si>
  <si>
    <t>-420.240721859915 302.144709292299 -258.149209467512</t>
  </si>
  <si>
    <t>-647.862404741644 201.769027996465 -678.918002215443</t>
  </si>
  <si>
    <t>-681.254205514639 67.198865964446 -659.576326324762</t>
  </si>
  <si>
    <t>-671.649328601806 15.7583970124151 -364.175506483572</t>
  </si>
  <si>
    <t>-449.232137415621 117.64343301686 -347.590374784581</t>
  </si>
  <si>
    <t>-593.887116879875 306.178196804869 -202.288647040728</t>
  </si>
  <si>
    <t>-614.343591036854 319.183055692197 213.485792896472</t>
  </si>
  <si>
    <t>-634.477741490036 328.172704229926 619.323820631234</t>
  </si>
  <si>
    <t>-485.557078716385 337.220901049272 679.113113732599</t>
  </si>
  <si>
    <t>-620.138737371496 148.77176626466 -199.43858695814</t>
  </si>
  <si>
    <t>-635.870896947944 157.53633643596 216.652378116349</t>
  </si>
  <si>
    <t>-647.716913955708 160.508339233601 622.774358540996</t>
  </si>
  <si>
    <t>-501.636135202087 125.909970405047 680.196977773945</t>
  </si>
  <si>
    <t>9763-20170724T151858.791039100.bin</t>
  </si>
  <si>
    <t>-607.198282886343 227.284858630258 -200.895842656422</t>
  </si>
  <si>
    <t>-622.921854184548 228.08237962829 -298.138492535344</t>
  </si>
  <si>
    <t>-634.382882302493 228.745930949438 -405.991204370795</t>
  </si>
  <si>
    <t>-642.377988853611 229.46217829438 -503.66191812056</t>
  </si>
  <si>
    <t>-648.017278419664 230.420000489724 -601.49476693054</t>
  </si>
  <si>
    <t>-653.481423090335 232.137984741479 -739.375908289898</t>
  </si>
  <si>
    <t>-632.964873464683 231.080088435828 -828.251966349256</t>
  </si>
  <si>
    <t>-653.928125156421 261.237825673174 -677.943037574385</t>
  </si>
  <si>
    <t>-697.218405149216 392.945804305349 -658.523337976438</t>
  </si>
  <si>
    <t>-624.523666921495 381.393531836475 -367.693413964213</t>
  </si>
  <si>
    <t>-420.218720352502 301.2117100776 -258.352870286365</t>
  </si>
  <si>
    <t>-648.204107828946 201.51934264864 -678.913895544707</t>
  </si>
  <si>
    <t>-681.59530885258 66.9466591400726 -659.5988145486</t>
  </si>
  <si>
    <t>-671.960534460445 15.3471891998529 -364.226680573582</t>
  </si>
  <si>
    <t>-449.518157966599 117.165922278358 -347.573732854726</t>
  </si>
  <si>
    <t>-594.063173376698 305.965749082044 -202.287633180778</t>
  </si>
  <si>
    <t>-614.39594140778 319.10078953566 213.488836268992</t>
  </si>
  <si>
    <t>-634.483137621338 328.196177015564 619.323825615405</t>
  </si>
  <si>
    <t>-485.560904566087 337.229190772572 679.111585554713</t>
  </si>
  <si>
    <t>-620.347623988135 148.622028505208 -199.426105248557</t>
  </si>
  <si>
    <t>-635.916575927608 157.394545846061 216.670845056372</t>
  </si>
  <si>
    <t>-647.741131870366 160.49708992543 622.797884365402</t>
  </si>
  <si>
    <t>-501.657164199878 125.851216524926 680.183763519521</t>
  </si>
  <si>
    <t>9763-20170724T151858.856210500.bin</t>
  </si>
  <si>
    <t>-607.515928128239 226.906781553289 -200.88785394604</t>
  </si>
  <si>
    <t>-623.28532228679 227.699230750143 -298.12315851349</t>
  </si>
  <si>
    <t>-634.875642456159 228.344054694622 -405.962220525369</t>
  </si>
  <si>
    <t>-643.018741515556 229.034568282921 -503.620781412083</t>
  </si>
  <si>
    <t>-648.836795512636 229.954632409654 -601.443651825396</t>
  </si>
  <si>
    <t>-654.584299131934 231.605198304888 -739.313979176972</t>
  </si>
  <si>
    <t>-634.161938244428 230.577860214116 -828.212050454763</t>
  </si>
  <si>
    <t>-654.864246623552 260.738997085328 -677.896194765534</t>
  </si>
  <si>
    <t>-698.039700140259 392.485960848412 -658.483902825466</t>
  </si>
  <si>
    <t>-624.299464580561 380.262061173079 -367.944868627739</t>
  </si>
  <si>
    <t>-420.6456593541 298.832791805907 -258.311766619426</t>
  </si>
  <si>
    <t>-649.223216431294 201.012289474019 -678.846480273644</t>
  </si>
  <si>
    <t>-682.585792542939 66.4002213313079 -659.691861898793</t>
  </si>
  <si>
    <t>-672.737892243194 14.1976145366968 -364.432799611694</t>
  </si>
  <si>
    <t>-450.351788059924 116.105105871346 -347.573199681582</t>
  </si>
  <si>
    <t>-594.396532428037 305.593814274956 -202.288286743068</t>
  </si>
  <si>
    <t>-614.548219795041 318.886817403113 213.491988824881</t>
  </si>
  <si>
    <t>-634.487438719947 328.213197187242 619.329669464462</t>
  </si>
  <si>
    <t>-485.564699377469 337.255830128157 679.11472371876</t>
  </si>
  <si>
    <t>-620.647352968738 148.245899811219 -199.404006220843</t>
  </si>
  <si>
    <t>-635.975712130137 157.111902508026 216.699849079271</t>
  </si>
  <si>
    <t>-647.796737878024 160.487499635038 622.83386749668</t>
  </si>
  <si>
    <t>-501.670634555339 125.871347644029 680.130284686905</t>
  </si>
  <si>
    <t>9763-20170724T151858.887294800.bin</t>
  </si>
  <si>
    <t>-607.648680238515 226.690799592311 -200.87354414048</t>
  </si>
  <si>
    <t>-623.434434274239 227.477579203039 -298.106183747628</t>
  </si>
  <si>
    <t>-635.097264650597 228.136781855558 -405.937320574678</t>
  </si>
  <si>
    <t>-643.32859212553 228.845709721327 -503.588483009823</t>
  </si>
  <si>
    <t>-649.25776805421 229.788587416418 -601.404362042202</t>
  </si>
  <si>
    <t>-655.18612580018 231.474298146629 -739.266662060975</t>
  </si>
  <si>
    <t>-634.839952315409 230.510485800032 -828.18292658875</t>
  </si>
  <si>
    <t>-655.378163256944 260.593037619892 -677.841440776931</t>
  </si>
  <si>
    <t>-698.461699726245 392.358743883526 -658.371361069142</t>
  </si>
  <si>
    <t>-624.14427698521 379.652253850494 -368.000160539274</t>
  </si>
  <si>
    <t>-420.872916498391 297.703349831117 -258.045086768863</t>
  </si>
  <si>
    <t>-649.753079312826 200.865294741724 -678.813625143707</t>
  </si>
  <si>
    <t>-683.044716506246 66.2170617900924 -659.777041332179</t>
  </si>
  <si>
    <t>-673.088158820999 13.7353073262123 -364.571042345008</t>
  </si>
  <si>
    <t>-450.694223422766 115.611321708459 -347.622732838361</t>
  </si>
  <si>
    <t>-594.570135389409 305.351641747364 -202.281256996681</t>
  </si>
  <si>
    <t>-614.609545314512 318.781333963125 213.500005665263</t>
  </si>
  <si>
    <t>-634.484901795719 328.198520106759 619.342073234299</t>
  </si>
  <si>
    <t>-485.560228726574 337.274716646904 679.117199152139</t>
  </si>
  <si>
    <t>-620.752105565079 148.04703178195 -199.39872889895</t>
  </si>
  <si>
    <t>-635.993300052074 156.976484785727 216.70697674559</t>
  </si>
  <si>
    <t>-647.816539751711 160.490529831116 622.846581384187</t>
  </si>
  <si>
    <t>-501.654175616589 125.959100116185 680.101672570006</t>
  </si>
  <si>
    <t>9763-20170724T151858.958490400.bin</t>
  </si>
  <si>
    <t>-607.881265589738 226.228291966814 -200.849300044726</t>
  </si>
  <si>
    <t>-623.734705850324 227.037148939206 -298.070766625865</t>
  </si>
  <si>
    <t>-635.571068862991 227.778168678096 -405.882442302051</t>
  </si>
  <si>
    <t>-644.000950074541 228.580203514165 -503.515866340067</t>
  </si>
  <si>
    <t>-650.171358589528 229.632728704656 -601.315729627893</t>
  </si>
  <si>
    <t>-656.485174315166 231.487794701278 -739.158798451298</t>
  </si>
  <si>
    <t>-636.316663190695 230.701024687213 -828.117284408133</t>
  </si>
  <si>
    <t>-656.496129359084 260.531916152218 -677.697885443738</t>
  </si>
  <si>
    <t>-699.377439754716 392.333131425427 -657.99626379789</t>
  </si>
  <si>
    <t>-624.062362576187 378.483392441188 -367.934535107416</t>
  </si>
  <si>
    <t>-421.693138731889 295.498599563793 -257.09578912171</t>
  </si>
  <si>
    <t>-650.892455578856 200.803661441126 -678.758501437378</t>
  </si>
  <si>
    <t>-684.102171157411 66.0850192738199 -660.114041034439</t>
  </si>
  <si>
    <t>-674.002381495486 12.8391162092282 -365.049806808731</t>
  </si>
  <si>
    <t>-451.695587859161 114.903218477894 -348.090214971468</t>
  </si>
  <si>
    <t>-594.879676388839 304.882972830718 -202.252829476397</t>
  </si>
  <si>
    <t>-614.735120905627 318.473843929625 213.531998898286</t>
  </si>
  <si>
    <t>-634.460726166618 328.124885432619 619.366797934461</t>
  </si>
  <si>
    <t>-485.539678146205 337.370558421317 679.125029796052</t>
  </si>
  <si>
    <t>-620.936242204837 147.587865454586 -199.383223615767</t>
  </si>
  <si>
    <t>-636.0214286979 156.672338368053 216.724792464389</t>
  </si>
  <si>
    <t>-647.844332416659 160.468263026483 622.866606556179</t>
  </si>
  <si>
    <t>-501.645716307167 126.004511845477 680.06987772608</t>
  </si>
  <si>
    <t>9763-20170724T151858.988088400.bin</t>
  </si>
  <si>
    <t>-608.011049783789 225.963028861293 -200.833585431171</t>
  </si>
  <si>
    <t>-623.884391210102 226.778241531817 -298.051701606212</t>
  </si>
  <si>
    <t>-635.79854154608 227.570134004957 -405.854386974922</t>
  </si>
  <si>
    <t>-644.322687002785 228.433283455692 -503.479166984243</t>
  </si>
  <si>
    <t>-650.612111197846 229.560567331775 -601.270587535717</t>
  </si>
  <si>
    <t>-657.120224368773 231.534062415913 -739.103038276363</t>
  </si>
  <si>
    <t>-637.046866067926 230.85469750202 -828.083913592171</t>
  </si>
  <si>
    <t>-657.03180205111 260.526612079513 -677.617825467534</t>
  </si>
  <si>
    <t>-699.74540098574 392.362538752142 -657.76248759593</t>
  </si>
  <si>
    <t>-624.089684519007 377.882577888344 -367.820190826047</t>
  </si>
  <si>
    <t>-422.045729617505 294.415029478489 -256.750830402021</t>
  </si>
  <si>
    <t>-651.455107996327 200.796752217373 -678.73635085603</t>
  </si>
  <si>
    <t>-684.668550107425 66.0483507844756 -660.301185342862</t>
  </si>
  <si>
    <t>-674.437635204788 12.4225699006947 -365.310333063079</t>
  </si>
  <si>
    <t>-452.009560346842 114.249079323881 -348.514612216026</t>
  </si>
  <si>
    <t>-595.040969194739 304.590800901708 -202.231752625926</t>
  </si>
  <si>
    <t>-614.786673640711 318.340697420801 213.553148046291</t>
  </si>
  <si>
    <t>-634.452510936507 328.09612792896 619.384073907994</t>
  </si>
  <si>
    <t>-485.531843759559 337.417855887183 679.131384729332</t>
  </si>
  <si>
    <t>-621.049921649365 147.33194332084 -199.369032862754</t>
  </si>
  <si>
    <t>-636.091261999138 156.497375386287 216.738834714874</t>
  </si>
  <si>
    <t>-647.856473036612 160.452944665915 622.877217408828</t>
  </si>
  <si>
    <t>-501.660929014429 125.961575003152 680.07171138653</t>
  </si>
  <si>
    <t>9763-20170724T151859.021174500.bin</t>
  </si>
  <si>
    <t>-608.123389840801 225.665662494932 -200.826127147552</t>
  </si>
  <si>
    <t>-624.019599442561 226.499028005249 -298.040405239699</t>
  </si>
  <si>
    <t>-636.02373725004 227.353958842443 -405.832688085208</t>
  </si>
  <si>
    <t>-644.656778294945 228.288580007419 -503.447221657346</t>
  </si>
  <si>
    <t>-651.083365062345 229.500462624121 -601.228705962095</t>
  </si>
  <si>
    <t>-657.815134827716 231.604909219377 -739.048352264624</t>
  </si>
  <si>
    <t>-637.844909618858 231.037485260677 -828.05328153666</t>
  </si>
  <si>
    <t>-657.609742016051 260.540586835144 -677.536759206785</t>
  </si>
  <si>
    <t>-700.142755707112 392.409713747842 -657.521275915663</t>
  </si>
  <si>
    <t>-624.287804444465 377.426961302543 -367.656505477493</t>
  </si>
  <si>
    <t>-422.389494874643 293.58662252545 -256.603072865101</t>
  </si>
  <si>
    <t>-652.06926940583 200.80865384605 -678.719457419827</t>
  </si>
  <si>
    <t>-685.378091904287 66.0561212325072 -660.516790046211</t>
  </si>
  <si>
    <t>-674.963682459182 11.8759230192297 -365.633665259929</t>
  </si>
  <si>
    <t>-452.530935227907 113.7318517303 -349.078911844204</t>
  </si>
  <si>
    <t>-595.144244126867 304.297806635195 -202.212866260422</t>
  </si>
  <si>
    <t>-614.805712792111 318.152995762487 213.572538002098</t>
  </si>
  <si>
    <t>-634.44522525094 328.078272731948 619.3960915126</t>
  </si>
  <si>
    <t>-485.527629902555 337.473137968326 679.139558377001</t>
  </si>
  <si>
    <t>-621.168465983561 147.030122800076 -199.359599604933</t>
  </si>
  <si>
    <t>-636.174216729071 156.308744385222 216.747040799226</t>
  </si>
  <si>
    <t>-647.858778504785 160.455438295447 622.885140686321</t>
  </si>
  <si>
    <t>-501.634573688694 126.073549455587 680.072295081696</t>
  </si>
  <si>
    <t>9763-20170724T151859.088858700.bin</t>
  </si>
  <si>
    <t>-608.276655252238 225.004694717267 -200.798954568876</t>
  </si>
  <si>
    <t>-624.196230825586 225.898313788222 -298.008938781456</t>
  </si>
  <si>
    <t>-636.363045479651 226.910524414285 -405.781538392149</t>
  </si>
  <si>
    <t>-645.201319396364 228.020125816377 -503.37594472926</t>
  </si>
  <si>
    <t>-651.893250440671 229.436735249783 -601.136904986407</t>
  </si>
  <si>
    <t>-659.063569846393 231.858632743943 -738.929183606556</t>
  </si>
  <si>
    <t>-639.277928259958 231.536458209119 -827.976535735567</t>
  </si>
  <si>
    <t>-658.651032005459 260.653555478947 -677.352604579817</t>
  </si>
  <si>
    <t>-700.896054313827 392.569461537957 -657.006219158484</t>
  </si>
  <si>
    <t>-624.933397789024 376.811013550682 -367.210825131834</t>
  </si>
  <si>
    <t>-423.065373054772 292.159256976745 -256.719391012641</t>
  </si>
  <si>
    <t>-653.137146398319 200.922481047754 -678.689320445903</t>
  </si>
  <si>
    <t>-686.561926009079 66.1315659213521 -660.963180188963</t>
  </si>
  <si>
    <t>-675.901061102971 10.8712651877511 -366.289434256683</t>
  </si>
  <si>
    <t>-453.766584869322 113.397808933641 -349.870019552671</t>
  </si>
  <si>
    <t>-595.170952877973 303.60843570244 -202.151118708118</t>
  </si>
  <si>
    <t>-614.801715404487 317.785178462856 213.624843502399</t>
  </si>
  <si>
    <t>-634.459528724127 328.084055185212 619.440626274242</t>
  </si>
  <si>
    <t>-485.530168316151 337.44877908257 679.159505307476</t>
  </si>
  <si>
    <t>-621.427152074919 146.374627259962 -199.354351727456</t>
  </si>
  <si>
    <t>-636.322423952563 155.904769696278 216.75056586597</t>
  </si>
  <si>
    <t>-647.877280952031 160.427577686215 622.891621864255</t>
  </si>
  <si>
    <t>-501.644254342218 126.052540749397 680.060355376507</t>
  </si>
  <si>
    <t>9763-20170724T151859.153029700.bin</t>
  </si>
  <si>
    <t>-608.389670389514 224.208788984161 -200.729085794303</t>
  </si>
  <si>
    <t>-624.334953400316 225.164071476717 -297.934178913295</t>
  </si>
  <si>
    <t>-636.637254822607 226.314447795867 -405.690083474415</t>
  </si>
  <si>
    <t>-645.643597570118 227.57387594751 -503.267246388944</t>
  </si>
  <si>
    <t>-652.550625267992 229.163733964068 -601.010502639246</t>
  </si>
  <si>
    <t>-660.074691896801 231.852533790748 -738.779097680181</t>
  </si>
  <si>
    <t>-640.449880105587 231.74411093624 -827.862458152937</t>
  </si>
  <si>
    <t>-659.496347051639 260.528927354576 -677.148482382511</t>
  </si>
  <si>
    <t>-701.523417464892 392.454324845285 -656.416765477887</t>
  </si>
  <si>
    <t>-625.625448777966 376.200869055065 -366.631829640734</t>
  </si>
  <si>
    <t>-423.581929699789 290.300441471875 -257.432241449775</t>
  </si>
  <si>
    <t>-654.001320903096 200.799137188734 -678.614326994915</t>
  </si>
  <si>
    <t>-687.415154124038 65.9532408365817 -661.339297307031</t>
  </si>
  <si>
    <t>-676.658413381684 10.196460197431 -366.762468046904</t>
  </si>
  <si>
    <t>-454.736088331532 113.113714853823 -349.924875183186</t>
  </si>
  <si>
    <t>-595.179316624091 302.816618809452 -202.067045899761</t>
  </si>
  <si>
    <t>-614.788733138666 317.315504912667 213.698809479396</t>
  </si>
  <si>
    <t>-634.459050766156 328.023146480644 619.49794855132</t>
  </si>
  <si>
    <t>-485.516852384443 337.427135004468 679.178637247168</t>
  </si>
  <si>
    <t>-621.605822220332 145.607975922134 -199.335563048003</t>
  </si>
  <si>
    <t>-636.449650288718 155.438414387783 216.764227515697</t>
  </si>
  <si>
    <t>-647.892320583136 160.418107323374 622.894883292445</t>
  </si>
  <si>
    <t>-501.654614982943 126.036456308193 680.047622405163</t>
  </si>
  <si>
    <t>9763-20170724T151859.190133600.bin</t>
  </si>
  <si>
    <t>-608.365306544061 223.779560823005 -200.711578036461</t>
  </si>
  <si>
    <t>-624.342821912726 224.754276092423 -297.911193118156</t>
  </si>
  <si>
    <t>-636.739441735706 225.960286649747 -405.655629984677</t>
  </si>
  <si>
    <t>-645.85583949587 227.281991432 -503.221792751949</t>
  </si>
  <si>
    <t>-652.89840622206 228.944549646672 -600.954268110714</t>
  </si>
  <si>
    <t>-660.640696726101 231.745706729515 -738.708328445518</t>
  </si>
  <si>
    <t>-641.112632113588 231.746726168615 -827.813094849643</t>
  </si>
  <si>
    <t>-659.963487766874 260.372039389504 -677.05550937614</t>
  </si>
  <si>
    <t>-701.879073002242 392.297586892293 -656.115340847826</t>
  </si>
  <si>
    <t>-626.119261075679 375.7748832326 -366.309474406244</t>
  </si>
  <si>
    <t>-424.027192441953 289.000186946106 -257.893825311845</t>
  </si>
  <si>
    <t>-654.473244856479 200.643185180874 -678.578634843828</t>
  </si>
  <si>
    <t>-687.921122498742 65.7736002465037 -661.536791637578</t>
  </si>
  <si>
    <t>-677.210038176648 9.69074696044845 -367.020294499302</t>
  </si>
  <si>
    <t>-455.298712278114 112.589032148582 -349.922952335614</t>
  </si>
  <si>
    <t>-595.134437352175 302.381924532755 -202.028312224957</t>
  </si>
  <si>
    <t>-614.7276871222 317.051841269619 213.732344833694</t>
  </si>
  <si>
    <t>-634.465007420196 328.012305800572 619.523552473618</t>
  </si>
  <si>
    <t>-485.516416181254 337.42039723081 679.187692350103</t>
  </si>
  <si>
    <t>-621.600853951194 145.176966218325 -199.322771130841</t>
  </si>
  <si>
    <t>-636.477189136696 155.203716352496 216.771194195659</t>
  </si>
  <si>
    <t>-647.889593240449 160.42254700105 622.905477369928</t>
  </si>
  <si>
    <t>-501.649075392485 126.060627658887 680.062859766619</t>
  </si>
  <si>
    <t>9763-20170724T151859.256308900.bin</t>
  </si>
  <si>
    <t>-608.254787551616 223.01231278085 -200.666530880553</t>
  </si>
  <si>
    <t>-624.31668509823 223.98652093414 -297.852249846271</t>
  </si>
  <si>
    <t>-636.88636980153 225.266631050488 -405.575770602447</t>
  </si>
  <si>
    <t>-646.193929139791 226.682583123443 -503.122526212121</t>
  </si>
  <si>
    <t>-653.463842829678 228.46513284943 -600.836302472198</t>
  </si>
  <si>
    <t>-661.565765690518 231.460382068823 -738.565795759568</t>
  </si>
  <si>
    <t>-642.209395173739 231.674748689438 -827.707647181051</t>
  </si>
  <si>
    <t>-660.746118550577 259.997886523659 -676.873388478658</t>
  </si>
  <si>
    <t>-702.645800747235 391.853952830451 -655.537067765826</t>
  </si>
  <si>
    <t>-627.204672886822 374.876158035151 -365.674378666682</t>
  </si>
  <si>
    <t>-425.167417698571 286.21523676532 -258.692152803582</t>
  </si>
  <si>
    <t>-655.222854043598 200.274821921235 -678.497142422046</t>
  </si>
  <si>
    <t>-688.621809803918 65.3179606085125 -661.960341513206</t>
  </si>
  <si>
    <t>-678.28498979975 9.42427937510183 -367.394454070941</t>
  </si>
  <si>
    <t>-455.835104815712 111.164781470325 -350.366595485918</t>
  </si>
  <si>
    <t>-595.121492561568 301.622979149898 -201.973888122312</t>
  </si>
  <si>
    <t>-614.587870817176 316.567566233191 213.782900201104</t>
  </si>
  <si>
    <t>-634.46484228812 327.956517688833 619.576377427565</t>
  </si>
  <si>
    <t>-485.502786574494 337.372889137744 679.205528009938</t>
  </si>
  <si>
    <t>-621.428304573224 144.4228641619 -199.270621171872</t>
  </si>
  <si>
    <t>-636.448097005838 154.769255599736 216.810290539726</t>
  </si>
  <si>
    <t>-647.875191643836 160.460053891627 622.936482341569</t>
  </si>
  <si>
    <t>-501.629613504849 126.143041788775 680.107877642811</t>
  </si>
  <si>
    <t>9763-20170724T151859.295148000.bin</t>
  </si>
  <si>
    <t>-608.176081403818 222.630162449903 -200.624580490358</t>
  </si>
  <si>
    <t>-624.271121402714 223.58715582811 -297.804994600673</t>
  </si>
  <si>
    <t>-636.917338612237 224.900835638007 -405.519207580979</t>
  </si>
  <si>
    <t>-646.311939743234 226.366395283856 -503.056924076597</t>
  </si>
  <si>
    <t>-653.687740288358 228.216901911832 -600.761328495868</t>
  </si>
  <si>
    <t>-661.95950449706 231.326211737082 -738.478141446207</t>
  </si>
  <si>
    <t>-642.710028480219 231.6453923664 -827.642886138404</t>
  </si>
  <si>
    <t>-661.074373425925 259.811705467934 -676.762805132493</t>
  </si>
  <si>
    <t>-702.957773647582 391.648700668039 -655.195909756365</t>
  </si>
  <si>
    <t>-627.769639992174 374.279596137793 -365.290757990564</t>
  </si>
  <si>
    <t>-425.683472044566 284.913872277265 -258.989406989925</t>
  </si>
  <si>
    <t>-655.531918977888 200.091917613584 -678.443879489218</t>
  </si>
  <si>
    <t>-688.97392132239 65.1264841985205 -662.146062045221</t>
  </si>
  <si>
    <t>-678.601088832537 9.22357844634121 -367.58316267615</t>
  </si>
  <si>
    <t>-455.666974664276 109.951131558822 -350.86956547479</t>
  </si>
  <si>
    <t>-595.064691207778 301.237936525861 -201.946557633677</t>
  </si>
  <si>
    <t>-614.543311327447 316.328905526533 213.804366414521</t>
  </si>
  <si>
    <t>-634.461352533695 327.909796014421 619.599709400181</t>
  </si>
  <si>
    <t>-485.496108472074 337.37199295505 679.213627720713</t>
  </si>
  <si>
    <t>-621.299881822599 144.019126720247 -199.227009756771</t>
  </si>
  <si>
    <t>-636.434888398969 154.589609817547 216.844118386733</t>
  </si>
  <si>
    <t>-647.86072759529 160.486572447198 622.960957053514</t>
  </si>
  <si>
    <t>-501.608894547349 126.226028507183 680.15027372046</t>
  </si>
  <si>
    <t>9763-20170724T151859.401170100.bin</t>
  </si>
  <si>
    <t>-608.056441989313 222.264986860702 -200.584596981999</t>
  </si>
  <si>
    <t>-624.172681980846 223.212577085098 -297.761597137124</t>
  </si>
  <si>
    <t>-636.88199764668 224.549921170301 -405.468135030778</t>
  </si>
  <si>
    <t>-646.350783873146 226.048969966445 -502.998212163703</t>
  </si>
  <si>
    <t>-653.818526044972 227.944063436359 -600.694749863365</t>
  </si>
  <si>
    <t>-662.239044463299 231.126969620007 -738.400830752865</t>
  </si>
  <si>
    <t>-643.065381630263 231.539039232563 -827.581688425964</t>
  </si>
  <si>
    <t>-661.296268955644 259.578645144715 -676.670677369798</t>
  </si>
  <si>
    <t>-703.107890673155 391.404025218238 -654.902574932007</t>
  </si>
  <si>
    <t>-628.107409629152 373.711818890395 -364.968316752217</t>
  </si>
  <si>
    <t>-426.033502164521 283.705252781898 -259.1856798997</t>
  </si>
  <si>
    <t>-655.737592470271 199.861460306615 -678.390869175145</t>
  </si>
  <si>
    <t>-689.171691241404 64.8710999850405 -662.293951749586</t>
  </si>
  <si>
    <t>-678.691306507179 8.71341610939521 -367.783450166851</t>
  </si>
  <si>
    <t>-455.278426525978 108.426528266634 -351.382420849175</t>
  </si>
  <si>
    <t>-594.985132358042 300.893999310517 -201.90624190182</t>
  </si>
  <si>
    <t>-614.4753108539 316.081606464342 213.840680339786</t>
  </si>
  <si>
    <t>-634.452290310846 327.864269998417 619.6162884126</t>
  </si>
  <si>
    <t>-485.486044427385 337.355320305918 679.223118705099</t>
  </si>
  <si>
    <t>-621.116269845529 143.679928808145 -199.182992545218</t>
  </si>
  <si>
    <t>-636.458449691607 154.374978723847 216.87739714829</t>
  </si>
  <si>
    <t>-647.853771947526 160.477976868122 622.99042295655</t>
  </si>
  <si>
    <t>-501.627128443618 126.156424984268 680.207553373426</t>
  </si>
  <si>
    <t>9763-20170724T151859.456311000.bin</t>
  </si>
  <si>
    <t>-607.433032141433 220.991513730007 -200.403749831754</t>
  </si>
  <si>
    <t>-623.66207623967 221.889324431776 -297.562458629279</t>
  </si>
  <si>
    <t>-636.573414131614 223.208301188451 -405.24517779394</t>
  </si>
  <si>
    <t>-646.257380703259 224.703666749551 -502.754083967771</t>
  </si>
  <si>
    <t>-653.973770573084 226.606694145037 -600.431252862099</t>
  </si>
  <si>
    <t>-662.780391039716 229.811915467918 -738.112657759638</t>
  </si>
  <si>
    <t>-643.816651665826 230.459666951047 -827.336774186477</t>
  </si>
  <si>
    <t>-661.785161939835 258.241888844813 -676.373299858114</t>
  </si>
  <si>
    <t>-703.89349004473 389.897840733653 -654.193849243843</t>
  </si>
  <si>
    <t>-629.933121958417 373.049985048656 -363.942194119813</t>
  </si>
  <si>
    <t>-428.097515642632 278.91937775114 -261.341869551501</t>
  </si>
  <si>
    <t>-655.990058689463 198.548333744495 -678.133730412457</t>
  </si>
  <si>
    <t>-688.987001593766 63.4092350344356 -662.370893342601</t>
  </si>
  <si>
    <t>-677.759485878148 6.77907251327451 -367.978329382533</t>
  </si>
  <si>
    <t>-451.852519950515 101.061744533137 -353.771827773349</t>
  </si>
  <si>
    <t>-594.589308975868 299.628799735282 -201.767921839058</t>
  </si>
  <si>
    <t>-614.253845021333 315.277496619935 213.95364623351</t>
  </si>
  <si>
    <t>-634.440438042869 327.755297722867 619.701243526885</t>
  </si>
  <si>
    <t>-485.466941909595 337.32631381873 679.277175809395</t>
  </si>
  <si>
    <t>-620.29339028251 142.370886701258 -199.009041221546</t>
  </si>
  <si>
    <t>-636.355128575644 153.699265716289 217.007454228896</t>
  </si>
  <si>
    <t>-647.818509109239 160.479788734553 623.097681604677</t>
  </si>
  <si>
    <t>-501.60818605239 126.21625578885 680.391234056704</t>
  </si>
  <si>
    <t>9763-20170724T151859.487899600.bin</t>
  </si>
  <si>
    <t>-607.270407431672 220.742706235882 -200.365543333701</t>
  </si>
  <si>
    <t>-623.507419006888 221.615152366556 -297.523110160384</t>
  </si>
  <si>
    <t>-636.427793041498 222.920959488586 -405.204886627096</t>
  </si>
  <si>
    <t>-646.120527178109 224.410910920152 -502.712987726156</t>
  </si>
  <si>
    <t>-653.846677349197 226.315136602402 -600.389356099556</t>
  </si>
  <si>
    <t>-662.668476503581 229.528937216264 -738.069584787431</t>
  </si>
  <si>
    <t>-643.733954056244 230.215079909229 -827.29972657451</t>
  </si>
  <si>
    <t>-661.702501652863 257.951519146274 -676.326336242919</t>
  </si>
  <si>
    <t>-704.017727070919 389.539217115716 -654.100113735753</t>
  </si>
  <si>
    <t>-630.451874433493 372.543070655847 -363.756889195779</t>
  </si>
  <si>
    <t>-428.441538862597 277.748665046581 -262.116094996973</t>
  </si>
  <si>
    <t>-655.835462405945 198.265215388178 -678.095566498472</t>
  </si>
  <si>
    <t>-688.716268721527 63.090445622013 -662.359497683367</t>
  </si>
  <si>
    <t>-677.003041809691 6.67075001838248 -367.945424964251</t>
  </si>
  <si>
    <t>-450.136800264734 98.7097310157487 -354.32466537305</t>
  </si>
  <si>
    <t>-594.457849258224 299.358501023349 -201.727612986272</t>
  </si>
  <si>
    <t>-614.219726584863 315.104378906173 213.985667716007</t>
  </si>
  <si>
    <t>-634.419028457601 327.687242859721 619.714619270456</t>
  </si>
  <si>
    <t>-485.451061667341 337.406088630619 679.280415949713</t>
  </si>
  <si>
    <t>-620.081828714182 142.127699707122 -198.950750389389</t>
  </si>
  <si>
    <t>-636.304719380239 153.549166746717 217.056916069737</t>
  </si>
  <si>
    <t>-647.81257756128 160.492602229189 623.132777343852</t>
  </si>
  <si>
    <t>-501.578675327132 126.340453169096 680.432624247015</t>
  </si>
  <si>
    <t>9763-20170724T151859.559148000.bin</t>
  </si>
  <si>
    <t>-606.979233582351 220.220682256549 -200.285266695702</t>
  </si>
  <si>
    <t>-623.175006904633 221.027119400508 -297.450299386608</t>
  </si>
  <si>
    <t>-636.026320318501 222.278842606061 -405.140927198457</t>
  </si>
  <si>
    <t>-645.647879089615 223.728630592411 -502.656766102001</t>
  </si>
  <si>
    <t>-653.294585862223 225.602206641798 -600.340049445845</t>
  </si>
  <si>
    <t>-661.996307260697 228.783692623219 -738.028572323008</t>
  </si>
  <si>
    <t>-643.061187884123 229.512614404433 -827.258313126276</t>
  </si>
  <si>
    <t>-661.143383072538 257.214637601941 -676.287686726576</t>
  </si>
  <si>
    <t>-703.861148232457 388.665512662977 -654.045402326923</t>
  </si>
  <si>
    <t>-631.097303344724 371.588288391219 -363.50503053483</t>
  </si>
  <si>
    <t>-428.805639544409 276.814032295808 -262.406352029955</t>
  </si>
  <si>
    <t>-655.156425385833 197.540028364997 -678.044898262221</t>
  </si>
  <si>
    <t>-687.84044579235 62.3440498557629 -662.184454042224</t>
  </si>
  <si>
    <t>-675.198270910186 7.48029667650394 -367.514845722217</t>
  </si>
  <si>
    <t>-445.690476239396 93.0310115235827 -356.01613803045</t>
  </si>
  <si>
    <t>-594.277515375426 298.80191420465 -201.667666707572</t>
  </si>
  <si>
    <t>-614.198557656637 314.819790904964 214.027613431051</t>
  </si>
  <si>
    <t>-634.387577860288 327.615714572218 619.735449272111</t>
  </si>
  <si>
    <t>-485.422167608101 337.440103669254 679.290323465071</t>
  </si>
  <si>
    <t>-619.69697760823 141.610410318576 -198.839713014787</t>
  </si>
  <si>
    <t>-636.237761088626 153.241686438659 217.149625454039</t>
  </si>
  <si>
    <t>-647.813177515349 160.471398722304 623.206311538252</t>
  </si>
  <si>
    <t>-501.569815908178 126.380073613288 680.518290803587</t>
  </si>
  <si>
    <t>9763-20170724T151859.589238600.bin</t>
  </si>
  <si>
    <t>-606.862999353099 219.971146064788 -200.263076587636</t>
  </si>
  <si>
    <t>-623.044390761299 220.754849348205 -297.430683729498</t>
  </si>
  <si>
    <t>-635.854328931789 221.979260554494 -405.126672342206</t>
  </si>
  <si>
    <t>-645.428122256928 223.404124493969 -502.647481634935</t>
  </si>
  <si>
    <t>-653.016662075423 225.252979584629 -600.335737236792</t>
  </si>
  <si>
    <t>-661.625488035999 228.400279088132 -738.03107006517</t>
  </si>
  <si>
    <t>-642.669503389674 229.123663363355 -827.256273161264</t>
  </si>
  <si>
    <t>-660.826231770854 256.8454391117 -676.295742706319</t>
  </si>
  <si>
    <t>-703.684589656937 388.244023969736 -654.082579484103</t>
  </si>
  <si>
    <t>-631.530828270446 371.350573418846 -363.379247518273</t>
  </si>
  <si>
    <t>-429.023803751198 277.013960513914 -262.302626792832</t>
  </si>
  <si>
    <t>-654.814012746761 197.172860645846 -678.035559337461</t>
  </si>
  <si>
    <t>-687.584397688624 62.0003717717348 -662.104371492517</t>
  </si>
  <si>
    <t>-674.26761572429 7.23048627022695 -367.447065024327</t>
  </si>
  <si>
    <t>-443.7866936101 90.299919327533 -357.298524554258</t>
  </si>
  <si>
    <t>-594.213318883202 298.559708637999 -201.664546935174</t>
  </si>
  <si>
    <t>-614.22800309939 314.670794716849 214.022657887149</t>
  </si>
  <si>
    <t>-634.374023089616 327.618012567705 619.72835993472</t>
  </si>
  <si>
    <t>-485.411820834964 337.426302115115 679.293956648</t>
  </si>
  <si>
    <t>-619.537928045828 141.371074310949 -198.803506620066</t>
  </si>
  <si>
    <t>-636.257128416223 153.096751909825 217.176046793656</t>
  </si>
  <si>
    <t>-647.81240432583 160.435561960662 623.238216298834</t>
  </si>
  <si>
    <t>-501.582081537905 126.32028248667 680.569196582082</t>
  </si>
  <si>
    <t>9763-20170724T151859.657414400.bin</t>
  </si>
  <si>
    <t>-606.669997811275 219.542187808274 -200.204794835108</t>
  </si>
  <si>
    <t>-622.831017803564 220.280044923268 -297.376087667453</t>
  </si>
  <si>
    <t>-635.506015863325 221.473572145172 -405.088255591772</t>
  </si>
  <si>
    <t>-644.913226816983 222.882819114577 -502.625622926191</t>
  </si>
  <si>
    <t>-652.291209353845 224.730722234106 -600.330131906197</t>
  </si>
  <si>
    <t>-660.557819862351 227.894689137653 -738.045893435102</t>
  </si>
  <si>
    <t>-641.499144829651 228.567831105454 -827.249632936258</t>
  </si>
  <si>
    <t>-659.933773006024 256.330117558831 -676.30420625539</t>
  </si>
  <si>
    <t>-703.082900305886 387.666429886671 -654.266544154884</t>
  </si>
  <si>
    <t>-632.288682960201 371.042306350045 -363.213529428679</t>
  </si>
  <si>
    <t>-429.080902945839 277.421606924467 -262.880252807098</t>
  </si>
  <si>
    <t>-653.873722833745 196.662028609341 -678.038839498331</t>
  </si>
  <si>
    <t>-686.713772818224 61.5082477801452 -662.026867241271</t>
  </si>
  <si>
    <t>-672.480348522378 6.88700444548044 -367.384937138729</t>
  </si>
  <si>
    <t>-441.181280612894 87.8264159126854 -358.749292077349</t>
  </si>
  <si>
    <t>-593.969904708573 298.114168097743 -201.648002787882</t>
  </si>
  <si>
    <t>-614.218716781731 314.385444799932 214.021571462808</t>
  </si>
  <si>
    <t>-634.35785752377 327.611406061206 619.728345801626</t>
  </si>
  <si>
    <t>-485.40577816884 337.488756395055 679.307888680084</t>
  </si>
  <si>
    <t>-619.391816910229 140.937363770855 -198.729297372371</t>
  </si>
  <si>
    <t>-636.27883155459 152.784360158749 217.240023754154</t>
  </si>
  <si>
    <t>-647.817215437814 160.393300092008 623.308578288729</t>
  </si>
  <si>
    <t>-501.59348264493 126.268837476653 680.650908146506</t>
  </si>
  <si>
    <t>9763-20170724T151859.688503200.bin</t>
  </si>
  <si>
    <t>-606.56096473609 219.346201727373 -200.165211022203</t>
  </si>
  <si>
    <t>-622.752158565311 220.075491504931 -297.331636014109</t>
  </si>
  <si>
    <t>-635.366054159121 221.262681565937 -405.051099186361</t>
  </si>
  <si>
    <t>-644.680225750163 222.671231905452 -502.597320873736</t>
  </si>
  <si>
    <t>-651.927595055699 224.525864715167 -600.311445336694</t>
  </si>
  <si>
    <t>-659.971012035294 227.709496594641 -738.04000656898</t>
  </si>
  <si>
    <t>-640.827922656843 228.354367007903 -827.225967835512</t>
  </si>
  <si>
    <t>-659.462351694541 256.13460965741 -676.292447322722</t>
  </si>
  <si>
    <t>-702.654118134047 387.455694117067 -654.2905553561</t>
  </si>
  <si>
    <t>-631.926708242883 370.678933488081 -363.23013601099</t>
  </si>
  <si>
    <t>-428.308709770254 277.516675785405 -263.30261277935</t>
  </si>
  <si>
    <t>-653.368815751609 196.46994918309 -678.02747907001</t>
  </si>
  <si>
    <t>-686.113715849081 61.3067154327889 -662.011147768469</t>
  </si>
  <si>
    <t>-671.733655021393 6.88680525625477 -367.338936713825</t>
  </si>
  <si>
    <t>-440.477976692733 87.9565089775456 -358.765680270277</t>
  </si>
  <si>
    <t>-593.79802878545 297.946854160498 -201.619928581811</t>
  </si>
  <si>
    <t>-614.152151222296 314.182755725314 214.045941830894</t>
  </si>
  <si>
    <t>-634.345088739146 327.560168762058 619.740933289655</t>
  </si>
  <si>
    <t>-485.395010875389 337.541684569198 679.308108431404</t>
  </si>
  <si>
    <t>-619.323719603054 140.747308164594 -198.684212688261</t>
  </si>
  <si>
    <t>-636.251554959088 152.644681394755 217.282006113963</t>
  </si>
  <si>
    <t>-647.833714979647 160.373788320195 623.344208416983</t>
  </si>
  <si>
    <t>-501.600037027359 126.258541737917 680.666617250579</t>
  </si>
  <si>
    <t>9763-20170724T151859.755704000.bin</t>
  </si>
  <si>
    <t>-606.524005436739 218.912340680145 -200.098791274716</t>
  </si>
  <si>
    <t>-622.696911227311 219.597389955149 -297.268562903688</t>
  </si>
  <si>
    <t>-635.178463586276 220.74436005816 -405.003947825142</t>
  </si>
  <si>
    <t>-644.327917298496 222.122640871949 -502.566060340689</t>
  </si>
  <si>
    <t>-651.365597444355 223.954557175145 -600.295876527145</t>
  </si>
  <si>
    <t>-659.066436995368 227.11565262678 -738.044532962193</t>
  </si>
  <si>
    <t>-639.757312561138 227.719444768706 -827.195095492566</t>
  </si>
  <si>
    <t>-658.708037129732 255.551237388241 -676.300775923239</t>
  </si>
  <si>
    <t>-701.608226612736 386.963434761628 -654.193147464632</t>
  </si>
  <si>
    <t>-629.244835675849 369.842951083219 -363.555010116876</t>
  </si>
  <si>
    <t>-425.204129342529 277.280423399823 -263.932966406834</t>
  </si>
  <si>
    <t>-652.616817673464 195.885634918278 -678.010534411809</t>
  </si>
  <si>
    <t>-685.208702912337 60.6842848013328 -662.020245389199</t>
  </si>
  <si>
    <t>-670.839822741827 6.23366721178536 -367.353247439261</t>
  </si>
  <si>
    <t>-440.277686876152 89.2429771789489 -358.660765920002</t>
  </si>
  <si>
    <t>-593.855777109895 297.504114196614 -201.56336159819</t>
  </si>
  <si>
    <t>-614.085718251423 313.896689591008 214.102408814996</t>
  </si>
  <si>
    <t>-634.331157587945 327.465292830883 619.783662774423</t>
  </si>
  <si>
    <t>-485.380035483891 337.732026393234 679.299720734951</t>
  </si>
  <si>
    <t>-619.203851994748 140.352314983183 -198.596713856487</t>
  </si>
  <si>
    <t>-636.112000926299 152.301807778845 217.368858147172</t>
  </si>
  <si>
    <t>-647.875726238193 160.334455101478 623.411629345341</t>
  </si>
  <si>
    <t>-501.620204294253 126.195002449 680.663865560633</t>
  </si>
  <si>
    <t>9763-20170724T151859.786267100.bin</t>
  </si>
  <si>
    <t>-606.491869302879 218.682296858022 -200.071633708752</t>
  </si>
  <si>
    <t>-622.638297291482 219.364663676861 -297.245869397264</t>
  </si>
  <si>
    <t>-635.045781633408 220.510726013807 -404.989684973859</t>
  </si>
  <si>
    <t>-644.110150959185 221.889569407749 -502.559915891238</t>
  </si>
  <si>
    <t>-651.044506026056 223.723784072042 -600.297064054865</t>
  </si>
  <si>
    <t>-658.58056481894 226.890117931538 -738.054782929216</t>
  </si>
  <si>
    <t>-639.197768986589 227.491340141443 -827.189163265798</t>
  </si>
  <si>
    <t>-658.276338904625 255.325322308194 -676.310467624855</t>
  </si>
  <si>
    <t>-701.041149367804 386.783444768716 -654.23312700919</t>
  </si>
  <si>
    <t>-627.779143595141 369.354650870608 -363.838666863284</t>
  </si>
  <si>
    <t>-423.860968846138 276.687916621758 -264.062630477937</t>
  </si>
  <si>
    <t>-652.22245737334 195.655788660869 -678.013205131766</t>
  </si>
  <si>
    <t>-684.821846104963 60.4453318009546 -661.985655073999</t>
  </si>
  <si>
    <t>-670.389484641543 6.07726860595994 -367.306640558502</t>
  </si>
  <si>
    <t>-439.968800666146 89.4950393395702 -358.775457490224</t>
  </si>
  <si>
    <t>-593.884127832946 297.222082672461 -201.528483905909</t>
  </si>
  <si>
    <t>-614.066225166726 313.817052990627 214.131590178206</t>
  </si>
  <si>
    <t>-634.350167664885 327.49324108384 619.79722977273</t>
  </si>
  <si>
    <t>-485.390996635465 337.781168187034 679.289508544952</t>
  </si>
  <si>
    <t>-619.155351023436 140.122857754292 -198.576373677642</t>
  </si>
  <si>
    <t>-635.979615637405 152.106519203981 217.391603216372</t>
  </si>
  <si>
    <t>-647.900159275719 160.333806970368 623.436240244983</t>
  </si>
  <si>
    <t>-501.597724422639 126.308275187917 680.636432222372</t>
  </si>
  <si>
    <t>9763-20170724T151859.851607500.bin</t>
  </si>
  <si>
    <t>-606.323968703361 218.180413022992 -200.026578143516</t>
  </si>
  <si>
    <t>-622.442284130903 218.888066486999 -297.205284714608</t>
  </si>
  <si>
    <t>-634.710989863442 220.086986287195 -404.964525695115</t>
  </si>
  <si>
    <t>-643.60720127476 221.525954168578 -502.549308926527</t>
  </si>
  <si>
    <t>-650.331038516613 223.43452292281 -600.2996602303</t>
  </si>
  <si>
    <t>-657.52652718496 226.721539871605 -738.072714333922</t>
  </si>
  <si>
    <t>-638.032265699175 227.38423555393 -827.182433694655</t>
  </si>
  <si>
    <t>-657.330101047262 255.107244752383 -676.305341034791</t>
  </si>
  <si>
    <t>-699.745989939571 386.684349897573 -654.195202219063</t>
  </si>
  <si>
    <t>-624.971169624181 368.764102755969 -364.216457900481</t>
  </si>
  <si>
    <t>-421.737342207744 275.399064858051 -263.697958466782</t>
  </si>
  <si>
    <t>-651.361705352371 195.430028189262 -678.040825158517</t>
  </si>
  <si>
    <t>-684.116671556213 60.2587107686124 -662.00060818069</t>
  </si>
  <si>
    <t>-669.523092488895 6.52987635605064 -367.212098152402</t>
  </si>
  <si>
    <t>-438.947455994149 89.5988268965737 -359.502170318167</t>
  </si>
  <si>
    <t>-593.574330277227 296.668344739104 -201.449244539804</t>
  </si>
  <si>
    <t>-613.995259556081 313.651987951082 214.183448157809</t>
  </si>
  <si>
    <t>-634.412442216704 327.599941751474 619.834799341676</t>
  </si>
  <si>
    <t>-485.424467812757 337.787726001543 679.272051483398</t>
  </si>
  <si>
    <t>-619.062526096951 139.662570850271 -198.54321127323</t>
  </si>
  <si>
    <t>-635.696209562265 151.733721497189 217.429868545653</t>
  </si>
  <si>
    <t>-647.957685926331 160.31009243066 623.473650923251</t>
  </si>
  <si>
    <t>-501.54272436514 126.544721670125 680.539872410612</t>
  </si>
  <si>
    <t>9763-20170724T151859.888724000.bin</t>
  </si>
  <si>
    <t>-606.16023418149 217.901597475187 -200.003317050609</t>
  </si>
  <si>
    <t>-622.272400257459 218.64162863003 -297.182784543821</t>
  </si>
  <si>
    <t>-634.495102441508 219.884202592385 -404.946714685843</t>
  </si>
  <si>
    <t>-643.334135941316 221.366401427812 -502.536139573208</t>
  </si>
  <si>
    <t>-649.985239845468 223.322623572122 -600.290440046748</t>
  </si>
  <si>
    <t>-657.062006613666 226.681873724131 -738.06793978572</t>
  </si>
  <si>
    <t>-637.534021661198 227.37397228946 -827.170025186794</t>
  </si>
  <si>
    <t>-656.882619279188 255.038682885667 -676.287291946752</t>
  </si>
  <si>
    <t>-699.120532064718 386.671561442449 -654.173615123831</t>
  </si>
  <si>
    <t>-624.252624074449 368.314552837808 -364.246352527174</t>
  </si>
  <si>
    <t>-421.42198179765 274.321699230966 -263.498733334833</t>
  </si>
  <si>
    <t>-650.985138915366 195.355190621497 -678.04543640925</t>
  </si>
  <si>
    <t>-683.893604251479 60.2358273606794 -662.003567730136</t>
  </si>
  <si>
    <t>-669.089792067655 6.51187211002684 -367.224722139942</t>
  </si>
  <si>
    <t>-438.388096348848 89.2692096969747 -359.947045618299</t>
  </si>
  <si>
    <t>-593.356392059132 296.371267684664 -201.403789600466</t>
  </si>
  <si>
    <t>-613.87607737803 313.549084601652 214.216067549961</t>
  </si>
  <si>
    <t>-634.432604031522 327.613742290382 619.857426823751</t>
  </si>
  <si>
    <t>-485.434385372746 337.836601110763 679.263014922486</t>
  </si>
  <si>
    <t>-618.987760249077 139.433409869041 -198.54059599568</t>
  </si>
  <si>
    <t>-635.558836726795 151.538377671581 217.434021876698</t>
  </si>
  <si>
    <t>-647.979402903447 160.295169841942 623.48822926169</t>
  </si>
  <si>
    <t>-501.526683552168 126.599078901486 680.498566228527</t>
  </si>
  <si>
    <t>9763-20170724T151859.955912400.bin</t>
  </si>
  <si>
    <t>-605.855223575423 217.459857452337 -199.914548597932</t>
  </si>
  <si>
    <t>-621.997782242304 218.28815050237 -297.088266621349</t>
  </si>
  <si>
    <t>-634.199247443535 219.65207668693 -404.853152235538</t>
  </si>
  <si>
    <t>-642.997653998415 221.255266089415 -502.444140209024</t>
  </si>
  <si>
    <t>-649.587240269007 223.344140047957 -600.200163149774</t>
  </si>
  <si>
    <t>-656.555751626811 226.903167922752 -737.97813647833</t>
  </si>
  <si>
    <t>-637.006348525617 227.646025453403 -827.075122913696</t>
  </si>
  <si>
    <t>-656.36185759495 255.176758708308 -676.159309647515</t>
  </si>
  <si>
    <t>-698.289913574415 386.890371927982 -653.970582647277</t>
  </si>
  <si>
    <t>-623.072920828391 367.115838883292 -364.22691047267</t>
  </si>
  <si>
    <t>-420.959821907964 271.2287370257 -263.823025155762</t>
  </si>
  <si>
    <t>-650.589081850438 195.48317839206 -677.993245552525</t>
  </si>
  <si>
    <t>-683.731597679594 60.4058301417267 -662.0248638131</t>
  </si>
  <si>
    <t>-668.34912771879 6.42033974571154 -367.323387512608</t>
  </si>
  <si>
    <t>-437.450572811415 88.6760881773328 -360.627058766404</t>
  </si>
  <si>
    <t>-592.865308184054 295.905656530781 -201.281475747668</t>
  </si>
  <si>
    <t>-613.648180162895 313.369088541376 214.313389449318</t>
  </si>
  <si>
    <t>-634.510693340476 327.687827772588 619.923232699417</t>
  </si>
  <si>
    <t>-485.477129707546 337.846153919109 679.251144653932</t>
  </si>
  <si>
    <t>-618.929918541272 138.997648193604 -198.504793916712</t>
  </si>
  <si>
    <t>-635.357568085422 151.157129377365 217.473897415055</t>
  </si>
  <si>
    <t>-647.9984142069 160.251598979451 623.521205056013</t>
  </si>
  <si>
    <t>-501.505616645277 126.595423761855 680.452023121703</t>
  </si>
  <si>
    <t>9763-20170724T151859.987492500.bin</t>
  </si>
  <si>
    <t>-605.73039964051 217.267842360078 -199.895956660357</t>
  </si>
  <si>
    <t>-621.928506090953 218.150412207464 -297.059956226557</t>
  </si>
  <si>
    <t>-634.1582759643 219.601705145288 -404.820487468367</t>
  </si>
  <si>
    <t>-642.969871630605 221.296066149406 -502.408841759798</t>
  </si>
  <si>
    <t>-649.560865795351 223.488837045812 -600.162342431157</t>
  </si>
  <si>
    <t>-656.519469055325 227.208592908099 -737.936521741437</t>
  </si>
  <si>
    <t>-636.983314587682 228.003320034574 -827.036144205347</t>
  </si>
  <si>
    <t>-656.30626352768 255.412322463653 -676.085874583364</t>
  </si>
  <si>
    <t>-698.08431283878 387.153599533061 -653.78552624859</t>
  </si>
  <si>
    <t>-622.564672815632 366.462233316867 -364.18460656585</t>
  </si>
  <si>
    <t>-420.541744336456 270.080498041371 -264.073147535626</t>
  </si>
  <si>
    <t>-650.580844319569 195.716503055356 -677.98688906493</t>
  </si>
  <si>
    <t>-683.830401295454 60.6463237994353 -662.111953893714</t>
  </si>
  <si>
    <t>-668.306148339889 6.41829941397282 -367.46253767575</t>
  </si>
  <si>
    <t>-437.396578786498 88.6502993889828 -360.853740128481</t>
  </si>
  <si>
    <t>-592.632754833424 295.716581548187 -201.22022998646</t>
  </si>
  <si>
    <t>-613.560010997938 313.269796113966 214.363651545344</t>
  </si>
  <si>
    <t>-634.547874445468 327.712744645552 619.959004888801</t>
  </si>
  <si>
    <t>-485.4987011954 337.867478835573 679.24842829739</t>
  </si>
  <si>
    <t>-618.934197191993 138.825578755729 -198.487248250345</t>
  </si>
  <si>
    <t>-635.286733832718 151.014277889431 217.49357278267</t>
  </si>
  <si>
    <t>-648.00148348657 160.221929635036 623.538729599235</t>
  </si>
  <si>
    <t>-501.504085163112 126.548564432845 680.447571486501</t>
  </si>
  <si>
    <t>9763-20170724T151900.055179100.bin</t>
  </si>
  <si>
    <t>-605.609907410316 216.976808201498 -199.825068356764</t>
  </si>
  <si>
    <t>-621.838958956776 217.928781363637 -296.983205311199</t>
  </si>
  <si>
    <t>-634.082920501118 219.536624309716 -404.739914794084</t>
  </si>
  <si>
    <t>-642.901910151886 221.404833841512 -502.324435153248</t>
  </si>
  <si>
    <t>-649.496446188042 223.804161615363 -600.072835716824</t>
  </si>
  <si>
    <t>-656.45751065765 227.848863203704 -737.837756306048</t>
  </si>
  <si>
    <t>-636.994079945416 228.782213319275 -826.951906004455</t>
  </si>
  <si>
    <t>-656.185893777671 255.912205495355 -675.923654993865</t>
  </si>
  <si>
    <t>-697.650069708699 387.71285565193 -653.396859435193</t>
  </si>
  <si>
    <t>-621.530414181199 365.662001927834 -364.053493691263</t>
  </si>
  <si>
    <t>-419.718415260553 267.761094567081 -264.996353080131</t>
  </si>
  <si>
    <t>-650.57514103682 196.209836523677 -677.959911557935</t>
  </si>
  <si>
    <t>-684.138420692079 61.2019601722698 -662.302181139935</t>
  </si>
  <si>
    <t>-668.524668373207 6.35147541046103 -367.772530091182</t>
  </si>
  <si>
    <t>-437.39270115479 87.9723893424009 -361.367959116193</t>
  </si>
  <si>
    <t>-592.314909895194 295.425111579421 -201.129163909809</t>
  </si>
  <si>
    <t>-613.480958743159 313.131478416483 214.436077879911</t>
  </si>
  <si>
    <t>-634.611995463505 327.789166992142 619.992788708677</t>
  </si>
  <si>
    <t>-485.54128307278 337.80066715559 679.252372911569</t>
  </si>
  <si>
    <t>-618.962354074382 138.514768887655 -198.448314806611</t>
  </si>
  <si>
    <t>-635.283993769743 150.80975798611 217.530603464863</t>
  </si>
  <si>
    <t>-647.980924995387 160.15571286739 623.579260245395</t>
  </si>
  <si>
    <t>-501.49095748829 126.452565490196 680.489594738749</t>
  </si>
  <si>
    <t>9763-20170724T151900.092295300.bin</t>
  </si>
  <si>
    <t>-605.547207993066 216.848801142367 -199.811183092269</t>
  </si>
  <si>
    <t>-621.795092105392 217.834209731716 -296.965812787942</t>
  </si>
  <si>
    <t>-634.054770348762 219.503427823222 -404.719805958329</t>
  </si>
  <si>
    <t>-642.886699683204 221.436740610316 -502.301920233337</t>
  </si>
  <si>
    <t>-649.493370406945 223.910584880487 -600.047561733499</t>
  </si>
  <si>
    <t>-656.471034592719 228.070379745183 -737.808358547991</t>
  </si>
  <si>
    <t>-637.048382491819 229.064729684001 -826.930514256227</t>
  </si>
  <si>
    <t>-656.15773270528 256.085133510285 -675.872290689241</t>
  </si>
  <si>
    <t>-697.427204973462 387.93245416652 -653.237487969113</t>
  </si>
  <si>
    <t>-620.931380407026 365.372707810035 -364.03266365927</t>
  </si>
  <si>
    <t>-419.35977338638 266.480633654298 -265.471665556824</t>
  </si>
  <si>
    <t>-650.615704434596 196.377966218923 -677.955878625276</t>
  </si>
  <si>
    <t>-684.332248129575 61.3944608704016 -662.391499202447</t>
  </si>
  <si>
    <t>-668.824038383567 6.20754605682941 -367.919223952058</t>
  </si>
  <si>
    <t>-437.622110888321 87.6375369599593 -361.609937275078</t>
  </si>
  <si>
    <t>-592.173944340118 295.29572896182 -201.09916397925</t>
  </si>
  <si>
    <t>-613.460323157897 313.061938879252 214.457397597881</t>
  </si>
  <si>
    <t>-634.640007050369 327.837678426163 620.000402826004</t>
  </si>
  <si>
    <t>-485.561569043944 337.747547422237 679.2575036885</t>
  </si>
  <si>
    <t>-618.984353806064 138.373765670785 -198.437811552219</t>
  </si>
  <si>
    <t>-635.305103298906 150.709700030694 217.539892777482</t>
  </si>
  <si>
    <t>-647.96525163943 160.112480942854 623.598461683453</t>
  </si>
  <si>
    <t>-501.497156218078 126.344103558245 680.526431222169</t>
  </si>
  <si>
    <t>9763-20170724T151900.157463600.bin</t>
  </si>
  <si>
    <t>-605.479770225016 216.631716035789 -199.762299892949</t>
  </si>
  <si>
    <t>-621.70408060849 217.685473174099 -296.920216029514</t>
  </si>
  <si>
    <t>-633.961751425665 219.458592010905 -404.672722721906</t>
  </si>
  <si>
    <t>-642.802377661402 221.496316240036 -502.251950410571</t>
  </si>
  <si>
    <t>-649.428744959384 224.083929309678 -599.993327590703</t>
  </si>
  <si>
    <t>-656.446176300532 228.412931363884 -737.746846707939</t>
  </si>
  <si>
    <t>-637.092110427536 229.48648217638 -826.883078869336</t>
  </si>
  <si>
    <t>-656.04771438984 256.357933382465 -675.779795931505</t>
  </si>
  <si>
    <t>-696.946239875351 388.296515921606 -653.011610625919</t>
  </si>
  <si>
    <t>-619.685101017202 364.971893407708 -364.070947689087</t>
  </si>
  <si>
    <t>-418.509633077892 264.87079249324 -265.922083855741</t>
  </si>
  <si>
    <t>-650.640824117251 196.640826854288 -677.931850048789</t>
  </si>
  <si>
    <t>-684.652412632361 61.7206586921664 -662.474046243182</t>
  </si>
  <si>
    <t>-669.164528501511 6.19783368600883 -368.063847709993</t>
  </si>
  <si>
    <t>-437.842539400737 87.308803720475 -362.048479401959</t>
  </si>
  <si>
    <t>-591.905421656127 295.097520362832 -201.038157926438</t>
  </si>
  <si>
    <t>-613.447139590948 312.953352037428 214.501373732071</t>
  </si>
  <si>
    <t>-634.696967925142 327.896658673149 620.03055172796</t>
  </si>
  <si>
    <t>-485.603715295908 337.707960939864 679.266906147874</t>
  </si>
  <si>
    <t>-619.083476610518 138.172453937761 -198.424179702463</t>
  </si>
  <si>
    <t>-635.351593489162 150.593410363696 217.553061554815</t>
  </si>
  <si>
    <t>-647.928357313108 160.043252763067 623.619618041204</t>
  </si>
  <si>
    <t>-501.483936527816 126.223600319815 680.578037414587</t>
  </si>
  <si>
    <t>9763-20170724T151900.189047100.bin</t>
  </si>
  <si>
    <t>-605.453861348225 216.589693217891 -199.743546716897</t>
  </si>
  <si>
    <t>-621.67070313937 217.677705870312 -296.902315714932</t>
  </si>
  <si>
    <t>-633.936085545077 219.492085525035 -404.65329986145</t>
  </si>
  <si>
    <t>-642.790222567982 221.56762019873 -502.230412681746</t>
  </si>
  <si>
    <t>-649.436663443487 224.193302087586 -599.969574162001</t>
  </si>
  <si>
    <t>-656.489241889033 228.575878489591 -737.719507585541</t>
  </si>
  <si>
    <t>-637.166378305357 229.651215537072 -826.862512661726</t>
  </si>
  <si>
    <t>-656.042567442772 256.499780262269 -675.743240972533</t>
  </si>
  <si>
    <t>-696.752095450171 388.492011369108 -652.926399510531</t>
  </si>
  <si>
    <t>-619.167872008677 364.722940220526 -364.108601499457</t>
  </si>
  <si>
    <t>-418.074074353383 264.458526842884 -265.959189416191</t>
  </si>
  <si>
    <t>-650.701021434117 196.77758539759 -677.91683508892</t>
  </si>
  <si>
    <t>-684.859338413668 61.8889434066277 -662.483997328641</t>
  </si>
  <si>
    <t>-669.331358226913 6.28264080919485 -368.091733515034</t>
  </si>
  <si>
    <t>-437.943931866448 87.2178627164774 -362.231852861441</t>
  </si>
  <si>
    <t>-591.791586175632 295.047336161956 -201.005050343063</t>
  </si>
  <si>
    <t>-613.440105370323 312.908749165332 214.528760650244</t>
  </si>
  <si>
    <t>-634.714906610066 327.90777642093 620.046721965083</t>
  </si>
  <si>
    <t>-485.619105371926 337.737063814523 679.273610912797</t>
  </si>
  <si>
    <t>-619.16308005136 138.134151545091 -198.420279843318</t>
  </si>
  <si>
    <t>-635.378196905121 150.561710911893 217.55885806647</t>
  </si>
  <si>
    <t>-647.906340109998 160.011970243357 623.627416702398</t>
  </si>
  <si>
    <t>-501.464528553611 126.21190505148 680.604135161689</t>
  </si>
  <si>
    <t>9763-20170724T151900.253267900.bin</t>
  </si>
  <si>
    <t>-605.46308213532 216.641475231325 -199.738623937286</t>
  </si>
  <si>
    <t>-621.652036578068 217.772785688414 -296.901623644172</t>
  </si>
  <si>
    <t>-633.912594486913 219.631569665677 -404.652394204123</t>
  </si>
  <si>
    <t>-642.7726300391 221.74470497421 -502.228141749923</t>
  </si>
  <si>
    <t>-649.435100628525 224.404665002663 -599.965136294069</t>
  </si>
  <si>
    <t>-656.520734815017 228.831395884526 -737.712060228533</t>
  </si>
  <si>
    <t>-637.227609035851 229.867006158302 -826.86197559855</t>
  </si>
  <si>
    <t>-655.993743870152 256.741357480797 -675.730195806094</t>
  </si>
  <si>
    <t>-696.311045939644 388.837817552721 -652.845054787417</t>
  </si>
  <si>
    <t>-617.934748591641 364.286066797652 -364.306702495384</t>
  </si>
  <si>
    <t>-417.001419721186 263.735365589361 -266.121418806836</t>
  </si>
  <si>
    <t>-650.783589890832 197.008132872232 -677.917745397435</t>
  </si>
  <si>
    <t>-685.187812747665 62.179208415251 -662.503308775306</t>
  </si>
  <si>
    <t>-669.500332326089 6.80390665931623 -368.075828694908</t>
  </si>
  <si>
    <t>-437.904497362337 87.1476119314837 -362.307512504982</t>
  </si>
  <si>
    <t>-591.652692163455 295.101992195367 -200.972873034515</t>
  </si>
  <si>
    <t>-613.444452440758 312.922436885609 214.555152802282</t>
  </si>
  <si>
    <t>-634.767424019669 327.960378384821 620.063232837447</t>
  </si>
  <si>
    <t>-485.658699988182 337.672325172353 679.276968130485</t>
  </si>
  <si>
    <t>-619.316054618719 138.165930919893 -198.419070319316</t>
  </si>
  <si>
    <t>-635.484939302874 150.574625734231 217.562394812254</t>
  </si>
  <si>
    <t>-647.862080789222 159.957550516067 623.639149522233</t>
  </si>
  <si>
    <t>-501.461876283785 126.038457443623 680.652036669223</t>
  </si>
  <si>
    <t>9763-20170724T151900.289866100.bin</t>
  </si>
  <si>
    <t>-605.520196157577 216.717331451689 -199.741106944383</t>
  </si>
  <si>
    <t>-621.690973547065 217.870602086247 -296.906805163419</t>
  </si>
  <si>
    <t>-633.940462714557 219.736130291668 -404.658738039906</t>
  </si>
  <si>
    <t>-642.793535276067 221.847430449301 -502.235294995571</t>
  </si>
  <si>
    <t>-649.451570931046 224.497447442343 -599.972812681685</t>
  </si>
  <si>
    <t>-656.533201000371 228.901287385786 -737.720661704374</t>
  </si>
  <si>
    <t>-637.260389288695 229.888184750318 -826.875520205858</t>
  </si>
  <si>
    <t>-655.968017656207 256.825087539286 -675.745234713929</t>
  </si>
  <si>
    <t>-696.099803918885 388.985768318796 -652.870465288476</t>
  </si>
  <si>
    <t>-617.445141889852 364.273040436794 -364.421604035401</t>
  </si>
  <si>
    <t>-416.609389379316 263.569735486672 -266.193080860579</t>
  </si>
  <si>
    <t>-650.837782752555 197.08439599935 -677.918935327284</t>
  </si>
  <si>
    <t>-685.388287686864 62.3032675378427 -662.464510610619</t>
  </si>
  <si>
    <t>-669.700164023422 6.97420447423156 -368.028529483606</t>
  </si>
  <si>
    <t>-437.958400066074 86.8996417331259 -362.310816178013</t>
  </si>
  <si>
    <t>-591.674493833499 295.191229931086 -200.972273730983</t>
  </si>
  <si>
    <t>-613.479448827582 312.958225253 214.557334707164</t>
  </si>
  <si>
    <t>-634.781350551061 327.980656082648 620.065011341085</t>
  </si>
  <si>
    <t>-485.676400596928 337.721889478268 679.283494666632</t>
  </si>
  <si>
    <t>-619.402865551395 138.24500509568 -198.429818877652</t>
  </si>
  <si>
    <t>-635.583343040969 150.63821377645 217.551665753707</t>
  </si>
  <si>
    <t>-647.833639478093 159.937245164352 623.640697945172</t>
  </si>
  <si>
    <t>-501.439234889562 126.040822093937 680.681979357598</t>
  </si>
  <si>
    <t>9763-20170724T151900.354038900.bin</t>
  </si>
  <si>
    <t>-605.630513492285 216.980350350206 -199.747033036667</t>
  </si>
  <si>
    <t>-621.752322832155 218.155361021604 -296.920593376285</t>
  </si>
  <si>
    <t>-633.931908092236 220.021205860006 -404.680413659828</t>
  </si>
  <si>
    <t>-642.714587399792 222.123240594268 -502.263480481387</t>
  </si>
  <si>
    <t>-649.294435277501 224.754994099764 -600.006949824969</t>
  </si>
  <si>
    <t>-656.257312619771 229.123437904966 -737.761871880369</t>
  </si>
  <si>
    <t>-636.982300215926 230.007850736884 -826.917237753799</t>
  </si>
  <si>
    <t>-655.677933934501 257.068912027982 -675.796511425491</t>
  </si>
  <si>
    <t>-695.462019545669 389.331522448083 -652.984030501893</t>
  </si>
  <si>
    <t>-616.544033317675 364.40684541079 -364.625334019587</t>
  </si>
  <si>
    <t>-416.026891781032 263.158776530608 -266.305973438606</t>
  </si>
  <si>
    <t>-650.681123300696 197.315913379529 -677.943867717701</t>
  </si>
  <si>
    <t>-685.525888429335 62.6105720323687 -662.40208192252</t>
  </si>
  <si>
    <t>-669.970313117183 7.23325088005731 -367.968110735383</t>
  </si>
  <si>
    <t>-437.891295346334 86.1918423852519 -362.502734741921</t>
  </si>
  <si>
    <t>-591.691000717138 295.467784905535 -200.987306390551</t>
  </si>
  <si>
    <t>-613.51183340513 313.11954612447 214.546433604461</t>
  </si>
  <si>
    <t>-634.816453186159 328.028395713225 620.064392851767</t>
  </si>
  <si>
    <t>-485.709322490773 337.694747483035 679.289537203259</t>
  </si>
  <si>
    <t>-619.614307627226 138.480571346967 -198.440582646942</t>
  </si>
  <si>
    <t>-635.724948826208 150.821324360474 217.545148806174</t>
  </si>
  <si>
    <t>-647.780487356404 159.886534053967 623.641056097647</t>
  </si>
  <si>
    <t>-501.43656348147 125.877995036081 680.74515320517</t>
  </si>
  <si>
    <t>9763-20170724T151900.389636700.bin</t>
  </si>
  <si>
    <t>-605.664334012916 217.144965176978 -199.751397139383</t>
  </si>
  <si>
    <t>-621.755101516537 218.333346179693 -296.929972901162</t>
  </si>
  <si>
    <t>-633.912182969356 220.193400409441 -404.692515241675</t>
  </si>
  <si>
    <t>-642.678498101276 222.281684838654 -502.277162185559</t>
  </si>
  <si>
    <t>-649.245579601714 224.890638745518 -600.022231565731</t>
  </si>
  <si>
    <t>-656.193843869409 229.216996891915 -737.779202638745</t>
  </si>
  <si>
    <t>-636.936646355555 230.034810190431 -826.939162319147</t>
  </si>
  <si>
    <t>-655.581831283988 257.18470278911 -675.824077900991</t>
  </si>
  <si>
    <t>-695.15305377196 389.528128971583 -653.023207094363</t>
  </si>
  <si>
    <t>-616.081325514365 364.535425743994 -364.712573830936</t>
  </si>
  <si>
    <t>-415.748554102853 262.886966410711 -266.43045074371</t>
  </si>
  <si>
    <t>-650.663178048328 197.424565356956 -677.949102102277</t>
  </si>
  <si>
    <t>-685.638071022703 62.7642383254251 -662.380165071566</t>
  </si>
  <si>
    <t>-670.149509879342 7.52802826177435 -367.916018699543</t>
  </si>
  <si>
    <t>-437.920588056714 86.0525558451989 -362.566487977019</t>
  </si>
  <si>
    <t>-591.626187387076 295.634220975539 -200.996261095457</t>
  </si>
  <si>
    <t>-613.515298078124 313.219332730364 214.536665606861</t>
  </si>
  <si>
    <t>-634.833439486758 328.069229641324 620.048587086601</t>
  </si>
  <si>
    <t>-485.726747924304 337.663197864953 679.28669244602</t>
  </si>
  <si>
    <t>-619.730615354026 138.638149227803 -198.45178932874</t>
  </si>
  <si>
    <t>-635.794226940035 150.965474635458 217.536200389519</t>
  </si>
  <si>
    <t>-647.752945516061 159.881611621351 623.634104826978</t>
  </si>
  <si>
    <t>-501.424621518227 125.850780365855 680.764865279393</t>
  </si>
  <si>
    <t>9763-20170724T151900.437104300.bin</t>
  </si>
  <si>
    <t>-605.707156416175 217.315789173546 -199.781500679235</t>
  </si>
  <si>
    <t>-621.765654023901 218.514847587741 -296.965252306248</t>
  </si>
  <si>
    <t>-633.89127174566 220.364578416855 -404.731391126598</t>
  </si>
  <si>
    <t>-642.630081873635 222.434311766252 -502.319112095046</t>
  </si>
  <si>
    <t>-649.170099869533 225.015148419713 -600.066517816664</t>
  </si>
  <si>
    <t>-656.080204120745 229.292249922192 -737.827040904348</t>
  </si>
  <si>
    <t>-636.822688401692 230.046556220909 -826.987538437377</t>
  </si>
  <si>
    <t>-655.44852078374 257.285228120478 -675.883605862533</t>
  </si>
  <si>
    <t>-694.875494683081 389.675096350778 -653.139858755204</t>
  </si>
  <si>
    <t>-615.641868040635 364.645198471466 -364.876860205882</t>
  </si>
  <si>
    <t>-415.530258559111 262.619074742205 -266.535637051882</t>
  </si>
  <si>
    <t>-650.602972466851 197.517955629754 -677.982198269423</t>
  </si>
  <si>
    <t>-685.731987466114 62.9086455088602 -662.352184848449</t>
  </si>
  <si>
    <t>-670.258714859661 7.67945010954531 -367.88596496426</t>
  </si>
  <si>
    <t>-437.986101954647 86.0774575882501 -362.576536056792</t>
  </si>
  <si>
    <t>-591.619106912827 295.808342879414 -201.052808378246</t>
  </si>
  <si>
    <t>-613.526806894127 313.305280365091 214.482859317776</t>
  </si>
  <si>
    <t>-634.830240826659 328.061909619404 619.980644927778</t>
  </si>
  <si>
    <t>-485.731722395908 337.705235130441 679.231322429073</t>
  </si>
  <si>
    <t>-619.829392458438 138.828035004973 -198.471300516428</t>
  </si>
  <si>
    <t>-635.872520525252 151.104226473934 217.519023921237</t>
  </si>
  <si>
    <t>-647.725383569425 159.87259360585 623.627039018929</t>
  </si>
  <si>
    <t>-501.394426919874 125.895478469699 680.783006825606</t>
  </si>
  <si>
    <t>9763-20170724T151900.489246200.bin</t>
  </si>
  <si>
    <t>-605.908736372291 217.73564424692 -199.80437773105</t>
  </si>
  <si>
    <t>-621.926450413494 218.959620747776 -296.994561264138</t>
  </si>
  <si>
    <t>-634.01243573013 220.773670981353 -404.765856780943</t>
  </si>
  <si>
    <t>-642.715445193983 222.785482166598 -502.357935408408</t>
  </si>
  <si>
    <t>-649.218356073739 225.282514222835 -600.110090041702</t>
  </si>
  <si>
    <t>-656.073609367992 229.413850851312 -737.877768359095</t>
  </si>
  <si>
    <t>-636.804306081362 230.015776133289 -827.036668358424</t>
  </si>
  <si>
    <t>-655.403228615442 257.477532773504 -675.966612831736</t>
  </si>
  <si>
    <t>-694.584017206317 389.963513606576 -653.367114014272</t>
  </si>
  <si>
    <t>-614.949818241229 364.671977649206 -365.237327523439</t>
  </si>
  <si>
    <t>-415.214451851227 261.971075899109 -266.833495770475</t>
  </si>
  <si>
    <t>-650.683549482814 197.697775243275 -677.994035719559</t>
  </si>
  <si>
    <t>-686.035722168978 63.1604472403267 -662.205499771862</t>
  </si>
  <si>
    <t>-670.452354981959 8.52618876550287 -367.634125436167</t>
  </si>
  <si>
    <t>-437.958853430389 86.2606754587948 -362.23655480382</t>
  </si>
  <si>
    <t>-591.732905027928 296.229218990915 -201.065765377509</t>
  </si>
  <si>
    <t>-613.621815842019 313.581417693905 214.476994421387</t>
  </si>
  <si>
    <t>-634.855175405549 328.1225162811 619.999959826689</t>
  </si>
  <si>
    <t>-485.762683316453 337.729474855708 679.271670320149</t>
  </si>
  <si>
    <t>-620.126962201116 139.240637108454 -198.510745186851</t>
  </si>
  <si>
    <t>-636.003884808512 151.34056391682 217.491056377458</t>
  </si>
  <si>
    <t>-647.685098842156 159.82808948056 623.604289935598</t>
  </si>
  <si>
    <t>-501.425223610931 125.62683787007 680.808517678756</t>
  </si>
  <si>
    <t>9763-20170724T151900.557085900.bin</t>
  </si>
  <si>
    <t>-606.108916184939 218.164945049545 -199.842868033881</t>
  </si>
  <si>
    <t>-622.121639327329 219.406881833885 -297.033664411481</t>
  </si>
  <si>
    <t>-634.1891090036 221.19613279069 -404.807384038199</t>
  </si>
  <si>
    <t>-642.868538413859 223.167145097083 -502.402467330679</t>
  </si>
  <si>
    <t>-649.339975328251 225.604912969735 -600.158184769964</t>
  </si>
  <si>
    <t>-656.141578273262 229.633231231692 -737.931576278219</t>
  </si>
  <si>
    <t>-636.851380085856 230.081032007695 -827.086832972203</t>
  </si>
  <si>
    <t>-655.431335959194 257.748347636712 -676.044206582291</t>
  </si>
  <si>
    <t>-694.352463363997 390.326045365966 -653.535437735268</t>
  </si>
  <si>
    <t>-614.299406390839 364.697742946534 -365.551596852634</t>
  </si>
  <si>
    <t>-414.936859712599 260.935001189272 -267.506271308122</t>
  </si>
  <si>
    <t>-650.838783983641 197.956991827808 -678.019131359464</t>
  </si>
  <si>
    <t>-686.400354296599 63.4842919477805 -662.134686559465</t>
  </si>
  <si>
    <t>-670.836812344194 9.27386918251364 -367.484018361827</t>
  </si>
  <si>
    <t>-438.126150267811 86.3461099502306 -361.952877646963</t>
  </si>
  <si>
    <t>-591.855963639682 296.686166414684 -201.085449520895</t>
  </si>
  <si>
    <t>-613.764065140359 313.827909425209 214.465042889095</t>
  </si>
  <si>
    <t>-634.888577167758 328.169645337447 620.00920875664</t>
  </si>
  <si>
    <t>-485.795511003718 337.715306984749 679.289314091831</t>
  </si>
  <si>
    <t>-620.390162553741 139.651055218408 -198.550909858788</t>
  </si>
  <si>
    <t>-636.086923412235 151.596609173335 217.462202005633</t>
  </si>
  <si>
    <t>-647.657251020251 159.820506290837 623.584892268301</t>
  </si>
  <si>
    <t>-501.417082829956 125.559636704 680.80383723551</t>
  </si>
  <si>
    <t>9763-20170724T151900.588175100.bin</t>
  </si>
  <si>
    <t>-606.231263354812 218.368254531504 -199.867259298304</t>
  </si>
  <si>
    <t>-622.214388085405 219.617373791439 -297.06280851145</t>
  </si>
  <si>
    <t>-634.255024716315 221.406400002174 -404.839659525589</t>
  </si>
  <si>
    <t>-642.912237282618 223.373182710782 -502.436637687437</t>
  </si>
  <si>
    <t>-649.363251234973 225.802204751563 -600.193954881014</t>
  </si>
  <si>
    <t>-656.137694058334 229.813310133002 -737.969097038439</t>
  </si>
  <si>
    <t>-636.827685711472 230.209886907681 -827.120618747493</t>
  </si>
  <si>
    <t>-655.408719833158 257.938453557903 -676.086658641828</t>
  </si>
  <si>
    <t>-694.169827691738 390.563675536348 -653.596248656195</t>
  </si>
  <si>
    <t>-613.941729392702 364.807580923399 -365.672585244353</t>
  </si>
  <si>
    <t>-414.792233087987 260.430074552027 -267.847275941362</t>
  </si>
  <si>
    <t>-650.877687556243 198.141981971861 -678.050267475096</t>
  </si>
  <si>
    <t>-686.578945443572 63.7073082775682 -662.161503404647</t>
  </si>
  <si>
    <t>-671.059747172473 9.51169161921712 -367.505615200369</t>
  </si>
  <si>
    <t>-438.287639785549 86.399538768726 -361.992524335514</t>
  </si>
  <si>
    <t>-591.956248543811 296.89195113385 -201.095827110752</t>
  </si>
  <si>
    <t>-613.828543069017 313.97491820407 214.458942033952</t>
  </si>
  <si>
    <t>-634.908310882188 328.21378087114 620.00504087619</t>
  </si>
  <si>
    <t>-485.814099150895 337.721680651169 679.288415338201</t>
  </si>
  <si>
    <t>-620.527380332313 139.855793677925 -198.571212047594</t>
  </si>
  <si>
    <t>-636.122706427007 151.708244692657 217.44841733181</t>
  </si>
  <si>
    <t>-647.642661695211 159.82815126888 623.572031188712</t>
  </si>
  <si>
    <t>-501.395848083942 125.593739818906 680.789838411995</t>
  </si>
  <si>
    <t>9763-20170724T151900.653344800.bin</t>
  </si>
  <si>
    <t>-606.467223834326 218.845052007249 -199.901871218592</t>
  </si>
  <si>
    <t>-622.388642494063 220.104251794212 -297.10739791454</t>
  </si>
  <si>
    <t>-634.390454449569 221.887744009293 -404.888586081572</t>
  </si>
  <si>
    <t>-643.023691276357 223.840810626292 -502.488022073671</t>
  </si>
  <si>
    <t>-649.4612615679 226.246425064611 -600.246825945931</t>
  </si>
  <si>
    <t>-656.227390250506 230.212813929864 -738.023732795578</t>
  </si>
  <si>
    <t>-636.902834564827 230.531665979755 -827.172154856498</t>
  </si>
  <si>
    <t>-655.426508087425 258.363932014058 -676.153849088501</t>
  </si>
  <si>
    <t>-693.883152572046 391.081626385811 -653.680978146874</t>
  </si>
  <si>
    <t>-613.285203890509 364.877282144668 -365.901025606192</t>
  </si>
  <si>
    <t>-414.531282294825 259.098056194293 -268.779211184176</t>
  </si>
  <si>
    <t>-651.04659613719 198.555341881591 -678.090744222075</t>
  </si>
  <si>
    <t>-686.982747438018 64.1845951189819 -662.174806556317</t>
  </si>
  <si>
    <t>-671.393264041883 10.1120754740928 -367.500309669824</t>
  </si>
  <si>
    <t>-438.501475149934 86.6552316570774 -362.251418112722</t>
  </si>
  <si>
    <t>-592.144531441859 297.396827622815 -201.14897947811</t>
  </si>
  <si>
    <t>-613.954529746661 314.296380742429 214.416612557215</t>
  </si>
  <si>
    <t>-634.943517304458 328.307379513116 619.979916438212</t>
  </si>
  <si>
    <t>-485.853635096432 337.733737006864 679.287291784542</t>
  </si>
  <si>
    <t>-620.829486199898 140.303951278916 -198.624073043226</t>
  </si>
  <si>
    <t>-636.171854403597 151.96725413787 217.410242418604</t>
  </si>
  <si>
    <t>-647.624465462393 159.815751992576 623.539602597738</t>
  </si>
  <si>
    <t>-501.374279984687 125.580737845052 680.748402760869</t>
  </si>
  <si>
    <t>9763-20170724T151900.690445500.bin</t>
  </si>
  <si>
    <t>-606.566966082349 219.048610272203 -199.933534029773</t>
  </si>
  <si>
    <t>-622.472995493803 220.313652149093 -297.141512709304</t>
  </si>
  <si>
    <t>-634.472234785503 222.10376074744 -404.922891201516</t>
  </si>
  <si>
    <t>-643.108876284203 224.062004924562 -502.521968078127</t>
  </si>
  <si>
    <t>-649.555545436918 226.471056222086 -600.280049190306</t>
  </si>
  <si>
    <t>-656.340309003008 230.440289809965 -738.056007793418</t>
  </si>
  <si>
    <t>-637.021817366963 230.745887643528 -827.205849295299</t>
  </si>
  <si>
    <t>-655.497077421139 258.592557937892 -676.18714323046</t>
  </si>
  <si>
    <t>-693.794569063141 391.360806180852 -653.719357078881</t>
  </si>
  <si>
    <t>-612.970519324461 364.887135621486 -366.027478842821</t>
  </si>
  <si>
    <t>-414.384470516291 258.32008071417 -269.425127312256</t>
  </si>
  <si>
    <t>-651.185395182809 198.779075387167 -678.122756625667</t>
  </si>
  <si>
    <t>-687.261217915602 64.4504275077261 -662.194780082872</t>
  </si>
  <si>
    <t>-671.437347829617 10.3405785998057 -367.539413530985</t>
  </si>
  <si>
    <t>-438.477245354783 86.6926730440093 -362.546413570111</t>
  </si>
  <si>
    <t>-592.201696854016 297.585131632926 -201.169783885873</t>
  </si>
  <si>
    <t>-614.005348265819 314.432130240441 214.398213337598</t>
  </si>
  <si>
    <t>-634.974996690695 328.384312327458 619.969608175887</t>
  </si>
  <si>
    <t>-485.881323109907 337.681000460737 679.287829469767</t>
  </si>
  <si>
    <t>-620.961087064518 140.522906454196 -198.654570873874</t>
  </si>
  <si>
    <t>-636.166331112375 152.060053356486 217.388296092641</t>
  </si>
  <si>
    <t>-647.623347184486 159.804684935345 623.520116709092</t>
  </si>
  <si>
    <t>-501.37550224672 125.540608008937 680.717501481621</t>
  </si>
  <si>
    <t>9763-20170724T151900.754622900.bin</t>
  </si>
  <si>
    <t>-606.727892362113 219.352586031972 -199.98554804187</t>
  </si>
  <si>
    <t>-622.627791935283 220.639849359134 -297.194283387761</t>
  </si>
  <si>
    <t>-634.642164883799 222.458754571868 -404.973514619356</t>
  </si>
  <si>
    <t>-643.301376884651 224.443116311554 -502.569996790819</t>
  </si>
  <si>
    <t>-649.779408712789 226.877812714546 -600.325286624964</t>
  </si>
  <si>
    <t>-656.617539707991 230.881683320309 -738.097660199511</t>
  </si>
  <si>
    <t>-637.3294748919 231.176050664675 -827.254228308369</t>
  </si>
  <si>
    <t>-655.696261878515 259.022334411399 -676.224763566955</t>
  </si>
  <si>
    <t>-693.746313158916 391.865057796136 -653.77037404517</t>
  </si>
  <si>
    <t>-612.361375157084 364.820062429837 -366.289900407968</t>
  </si>
  <si>
    <t>-414.072617745675 256.850102629652 -270.639239036697</t>
  </si>
  <si>
    <t>-651.493519869261 199.201369133978 -678.171782476724</t>
  </si>
  <si>
    <t>-687.763602775562 64.9202001641702 -662.235611262593</t>
  </si>
  <si>
    <t>-671.440960098754 10.9618193172066 -367.579744665534</t>
  </si>
  <si>
    <t>-438.341721685553 86.9146926531932 -363.006928843242</t>
  </si>
  <si>
    <t>-592.305434975568 297.888599402054 -201.210160593558</t>
  </si>
  <si>
    <t>-614.051056330796 314.647569879893 214.364494568742</t>
  </si>
  <si>
    <t>-635.003502329149 328.443999055129 619.950781793406</t>
  </si>
  <si>
    <t>-485.910640028467 337.686013442221 679.279614683179</t>
  </si>
  <si>
    <t>-621.1972891495 140.83270365311 -198.718575144279</t>
  </si>
  <si>
    <t>-636.106182750454 152.18607491977 217.340079582222</t>
  </si>
  <si>
    <t>-647.625788583577 159.788249226809 623.479244927227</t>
  </si>
  <si>
    <t>-501.400095602374 125.364965157565 680.6376544861</t>
  </si>
  <si>
    <t>9763-20170724T151900.786710400.bin</t>
  </si>
  <si>
    <t>-606.762730639397 219.478976596787 -200.009958602431</t>
  </si>
  <si>
    <t>-622.652484554874 220.773996576545 -297.220276359598</t>
  </si>
  <si>
    <t>-634.668483848904 222.606578634971 -404.99892937651</t>
  </si>
  <si>
    <t>-643.33449015746 224.604391794748 -502.594647248746</t>
  </si>
  <si>
    <t>-649.824613747061 227.053458147215 -600.348765738512</t>
  </si>
  <si>
    <t>-656.68536967293 231.078102292576 -738.119389695926</t>
  </si>
  <si>
    <t>-637.418077472273 231.37167333873 -827.280466308557</t>
  </si>
  <si>
    <t>-655.728625524516 259.21116276935 -676.243637243728</t>
  </si>
  <si>
    <t>-693.701002027474 392.079419460539 -653.787942311468</t>
  </si>
  <si>
    <t>-611.950958445828 364.769700589796 -366.436067223505</t>
  </si>
  <si>
    <t>-413.675869078073 256.583392404081 -271.001649881377</t>
  </si>
  <si>
    <t>-651.576820708187 199.386918241763 -678.197959814924</t>
  </si>
  <si>
    <t>-687.93153943111 65.1364678771456 -662.269599979547</t>
  </si>
  <si>
    <t>-671.385740720431 11.2059765830536 -367.621112222454</t>
  </si>
  <si>
    <t>-438.238500011756 87.019006335679 -363.180470379183</t>
  </si>
  <si>
    <t>-592.276125012896 298.014784068524 -201.218663724072</t>
  </si>
  <si>
    <t>-614.045255883998 314.744195227121 214.355854536229</t>
  </si>
  <si>
    <t>-635.040960242119 328.507772187067 619.946723298</t>
  </si>
  <si>
    <t>-485.939392397619 337.62987040432 679.272146717999</t>
  </si>
  <si>
    <t>-621.273297896535 140.974888481852 -198.736312346102</t>
  </si>
  <si>
    <t>-636.052529039473 152.232454880867 217.329527864863</t>
  </si>
  <si>
    <t>-647.62345933699 159.786035483417 623.464357296482</t>
  </si>
  <si>
    <t>-501.379900281435 125.406056838642 680.603149577185</t>
  </si>
  <si>
    <t>9763-20170724T151900.852625500.bin</t>
  </si>
  <si>
    <t>-606.781887885422 219.707338089645 -200.043882033799</t>
  </si>
  <si>
    <t>-622.650740960252 221.01987497206 -297.257312642915</t>
  </si>
  <si>
    <t>-634.66597375484 222.895583940814 -405.035395820585</t>
  </si>
  <si>
    <t>-643.340891304768 224.940819969893 -502.629272023313</t>
  </si>
  <si>
    <t>-649.84994029518 227.444373779969 -600.380760480411</t>
  </si>
  <si>
    <t>-656.74815444493 231.55237284046 -738.14710100448</t>
  </si>
  <si>
    <t>-637.52918179683 231.865914882886 -827.318461777202</t>
  </si>
  <si>
    <t>-655.734295135494 259.650963299007 -676.256497076558</t>
  </si>
  <si>
    <t>-693.597419321916 392.552395823398 -653.786124963166</t>
  </si>
  <si>
    <t>-611.070389394601 364.679248103383 -366.710579016765</t>
  </si>
  <si>
    <t>-412.71241113914 256.70597868457 -271.207284633908</t>
  </si>
  <si>
    <t>-651.663570091255 199.822221330374 -678.244408893637</t>
  </si>
  <si>
    <t>-688.162293257549 65.6044307034713 -662.341382322814</t>
  </si>
  <si>
    <t>-671.346227618576 11.6337114003702 -367.71552932202</t>
  </si>
  <si>
    <t>-438.095548219914 87.1362631804923 -363.413874386712</t>
  </si>
  <si>
    <t>-592.230931651833 298.211331328613 -201.227851210945</t>
  </si>
  <si>
    <t>-614.044358271996 314.956903110028 214.343727267335</t>
  </si>
  <si>
    <t>-635.098365685106 328.602432731289 619.941668521204</t>
  </si>
  <si>
    <t>-485.985420260192 337.59519731744 679.258299852812</t>
  </si>
  <si>
    <t>-621.35935126 141.231921944389 -198.770003290686</t>
  </si>
  <si>
    <t>-635.868208560997 152.244004396873 217.31196172351</t>
  </si>
  <si>
    <t>-647.627909547942 159.779810501235 623.438319451033</t>
  </si>
  <si>
    <t>-501.340784882844 125.484449613485 680.516384952652</t>
  </si>
  <si>
    <t>9763-20170724T151900.890733200.bin</t>
  </si>
  <si>
    <t>-606.792748714875 219.831659585467 -200.038106991484</t>
  </si>
  <si>
    <t>-622.609425425234 221.139965308757 -297.26016071564</t>
  </si>
  <si>
    <t>-634.583656277854 223.037528269741 -405.042348277219</t>
  </si>
  <si>
    <t>-643.229070903005 225.112224831659 -502.638218944169</t>
  </si>
  <si>
    <t>-649.716613552988 227.654582679509 -600.390184366672</t>
  </si>
  <si>
    <t>-656.593420915857 231.82659509031 -738.155658893882</t>
  </si>
  <si>
    <t>-637.389471309863 232.164665839669 -827.330148053097</t>
  </si>
  <si>
    <t>-655.573586064319 259.897407681249 -676.252611893613</t>
  </si>
  <si>
    <t>-693.446349530687 392.778988638573 -653.768100593023</t>
  </si>
  <si>
    <t>-610.468199022501 364.731777997659 -366.83956756317</t>
  </si>
  <si>
    <t>-412.002992586211 257.143569123499 -271.124667934126</t>
  </si>
  <si>
    <t>-651.533761934396 200.067472691992 -678.266172505703</t>
  </si>
  <si>
    <t>-688.080941497748 65.8480283423946 -662.392690753942</t>
  </si>
  <si>
    <t>-671.23903352313 11.8247224310667 -367.778064203396</t>
  </si>
  <si>
    <t>-437.985451922121 87.317183132988 -363.457814977753</t>
  </si>
  <si>
    <t>-592.200119331982 298.33040418161 -201.233606327571</t>
  </si>
  <si>
    <t>-614.033773239483 315.062818333827 214.337472884526</t>
  </si>
  <si>
    <t>-635.121800294852 328.641265059152 619.937858694354</t>
  </si>
  <si>
    <t>-486.006370023784 337.604064985051 679.252789397206</t>
  </si>
  <si>
    <t>-621.420590211472 141.354923062697 -198.785466827063</t>
  </si>
  <si>
    <t>-635.783515327578 152.250359056624 217.304693041367</t>
  </si>
  <si>
    <t>-647.628910805544 159.77613815166 623.430074678222</t>
  </si>
  <si>
    <t>-501.329703090043 125.488186887604 680.481581222903</t>
  </si>
  <si>
    <t>9763-20170724T151900.955907500.bin</t>
  </si>
  <si>
    <t>-606.823825033043 219.992157748254 -200.048331182215</t>
  </si>
  <si>
    <t>-622.562232425299 221.304160049912 -297.283045655253</t>
  </si>
  <si>
    <t>-634.4114419931 223.287131880034 -405.077673666059</t>
  </si>
  <si>
    <t>-642.930895247836 225.473088573518 -502.682128014616</t>
  </si>
  <si>
    <t>-649.281219034167 228.161314342517 -600.439150270725</t>
  </si>
  <si>
    <t>-655.954537310935 232.575855396086 -738.207026109254</t>
  </si>
  <si>
    <t>-636.739575791182 233.02227474512 -827.37868038472</t>
  </si>
  <si>
    <t>-655.002116887859 260.539400210655 -676.254408715725</t>
  </si>
  <si>
    <t>-692.757899568828 393.444214170908 -653.667888030798</t>
  </si>
  <si>
    <t>-609.321231833913 365.063754561233 -366.905099444146</t>
  </si>
  <si>
    <t>-410.148706803841 258.67923437051 -271.314065417467</t>
  </si>
  <si>
    <t>-651.007362582719 200.709641747873 -678.3649989811</t>
  </si>
  <si>
    <t>-687.749603465149 66.5312779710648 -662.624990692002</t>
  </si>
  <si>
    <t>-671.057297796286 12.3937996388561 -368.022753719021</t>
  </si>
  <si>
    <t>-437.751003560663 87.7174554605022 -363.607367823193</t>
  </si>
  <si>
    <t>-592.091810276801 298.487764863201 -201.227059421308</t>
  </si>
  <si>
    <t>-614.038764590343 315.200869380974 214.338828412283</t>
  </si>
  <si>
    <t>-635.200358555261 328.768820605199 619.929929843211</t>
  </si>
  <si>
    <t>-486.072990834199 337.561555142603 679.240239047426</t>
  </si>
  <si>
    <t>-621.578564546822 141.477248632652 -198.800954770205</t>
  </si>
  <si>
    <t>-635.690848218394 152.323543751449 217.299057517276</t>
  </si>
  <si>
    <t>-647.622351188089 159.755747315 623.432030881491</t>
  </si>
  <si>
    <t>-501.29464259004 125.517737109967 680.440433674815</t>
  </si>
  <si>
    <t>9763-20170724T151900.987505900.bin</t>
  </si>
  <si>
    <t>-606.788961833332 220.015258043893 -200.066363412128</t>
  </si>
  <si>
    <t>-622.479232594093 221.325729008999 -297.308831573016</t>
  </si>
  <si>
    <t>-634.254791808846 223.337382922817 -405.110887462027</t>
  </si>
  <si>
    <t>-642.700385987174 225.562321148844 -502.721073515823</t>
  </si>
  <si>
    <t>-648.970233709701 228.302829925239 -600.481817605114</t>
  </si>
  <si>
    <t>-655.523881698599 232.80547153923 -738.252604676659</t>
  </si>
  <si>
    <t>-636.274331756518 233.29824892845 -827.416458223153</t>
  </si>
  <si>
    <t>-654.60528149959 260.730617378612 -676.282106747491</t>
  </si>
  <si>
    <t>-692.229119648333 393.662574008168 -653.617165050088</t>
  </si>
  <si>
    <t>-608.458514779093 365.056814299768 -366.974173459954</t>
  </si>
  <si>
    <t>-408.971433398209 259.231327176389 -271.418652165235</t>
  </si>
  <si>
    <t>-650.648688540427 200.899694124929 -678.425668031405</t>
  </si>
  <si>
    <t>-687.491085581201 66.7599972951427 -662.727211381757</t>
  </si>
  <si>
    <t>-670.891201096824 12.499030821414 -368.142433510435</t>
  </si>
  <si>
    <t>-437.566857757767 87.7612067357845 -363.630387406254</t>
  </si>
  <si>
    <t>-592.038361239013 298.537106916757 -201.230986879637</t>
  </si>
  <si>
    <t>-614.009809821548 315.230227106693 214.334442533849</t>
  </si>
  <si>
    <t>-635.223982074956 328.795228915372 619.928010633764</t>
  </si>
  <si>
    <t>-486.093651328791 337.551095250718 679.236378715084</t>
  </si>
  <si>
    <t>-621.554961570183 141.495617266856 -198.797523960966</t>
  </si>
  <si>
    <t>-635.750528186272 152.381439492347 217.298599344798</t>
  </si>
  <si>
    <t>-647.606339195032 159.739488752691 623.439703156956</t>
  </si>
  <si>
    <t>-501.281688944061 125.487237544566 680.44744174957</t>
  </si>
  <si>
    <t>9763-20170724T151901.053185800.bin</t>
  </si>
  <si>
    <t>-606.609660556195 220.004694478028 -200.028507727126</t>
  </si>
  <si>
    <t>-622.224189272389 221.34422456734 -297.282762400057</t>
  </si>
  <si>
    <t>-633.886319090645 223.409725624387 -405.096205378796</t>
  </si>
  <si>
    <t>-642.218102177993 225.69299886545 -502.714724708389</t>
  </si>
  <si>
    <t>-648.363358743016 228.502210728176 -600.481499515396</t>
  </si>
  <si>
    <t>-654.730706444507 233.112958747231 -738.257403518277</t>
  </si>
  <si>
    <t>-635.395713105053 233.648805875012 -827.402568400599</t>
  </si>
  <si>
    <t>-653.85185092594 260.992518533689 -676.265710238046</t>
  </si>
  <si>
    <t>-691.296057986002 393.960248323409 -653.540718960411</t>
  </si>
  <si>
    <t>-607.019271722813 365.175002370883 -367.0641259397</t>
  </si>
  <si>
    <t>-407.243716475652 260.053951925177 -271.333916034289</t>
  </si>
  <si>
    <t>-649.980438411646 201.157298123476 -678.447120891281</t>
  </si>
  <si>
    <t>-687.030983659237 67.0644576324387 -662.81058979953</t>
  </si>
  <si>
    <t>-670.605508391761 12.6647136375377 -368.241621272401</t>
  </si>
  <si>
    <t>-437.261445816036 87.8529338010162 -363.52441624878</t>
  </si>
  <si>
    <t>-591.722176701344 298.557927482875 -201.208271611874</t>
  </si>
  <si>
    <t>-613.924843219409 315.24488370931 214.345044442309</t>
  </si>
  <si>
    <t>-635.281888806888 328.860892200915 619.93220339613</t>
  </si>
  <si>
    <t>-486.13700612993 337.427404444371 679.2315816187</t>
  </si>
  <si>
    <t>-621.554276275939 141.441182969794 -198.782840208676</t>
  </si>
  <si>
    <t>-635.849706500017 152.418374489627 217.3074860911</t>
  </si>
  <si>
    <t>-647.570521703328 159.704754446717 623.456443089918</t>
  </si>
  <si>
    <t>-501.298958856068 125.271607806278 680.491425904086</t>
  </si>
  <si>
    <t>9763-20170724T151901.090287100.bin</t>
  </si>
  <si>
    <t>-606.485778633496 219.98734027372 -200.004188966409</t>
  </si>
  <si>
    <t>-622.070753093444 221.345591182505 -297.262926793194</t>
  </si>
  <si>
    <t>-633.693596298727 223.441307259111 -405.080007423321</t>
  </si>
  <si>
    <t>-641.987559916419 225.756073557237 -502.700983617385</t>
  </si>
  <si>
    <t>-648.092833778046 228.601515902853 -600.469306898194</t>
  </si>
  <si>
    <t>-654.401928428213 233.268068138098 -738.245920725579</t>
  </si>
  <si>
    <t>-635.023599265651 233.804715801048 -827.381745288647</t>
  </si>
  <si>
    <t>-653.532541844761 261.123557541042 -676.243412292255</t>
  </si>
  <si>
    <t>-690.897038453045 394.109407649798 -653.488659739405</t>
  </si>
  <si>
    <t>-606.407980530548 365.215118033752 -367.08561001268</t>
  </si>
  <si>
    <t>-406.53319908172 260.387733431495 -271.240434116314</t>
  </si>
  <si>
    <t>-649.693713495548 201.287075663562 -678.445890549734</t>
  </si>
  <si>
    <t>-686.820318333085 67.2034817746739 -662.827209549745</t>
  </si>
  <si>
    <t>-670.493557465147 12.8744647015867 -368.239657297086</t>
  </si>
  <si>
    <t>-437.132386936114 88.0013545069539 -363.389475025614</t>
  </si>
  <si>
    <t>-591.519337189005 298.557575159958 -201.174847671982</t>
  </si>
  <si>
    <t>-613.871252664369 315.255062328466 214.370078135525</t>
  </si>
  <si>
    <t>-635.315085553943 328.896679926575 619.944494014286</t>
  </si>
  <si>
    <t>-486.163421773115 337.396141982882 679.236506587639</t>
  </si>
  <si>
    <t>-621.496205857359 141.431829406837 -198.767841082564</t>
  </si>
  <si>
    <t>-635.87164797778 152.455047084213 217.318476007247</t>
  </si>
  <si>
    <t>-647.542459611245 159.696574868783 623.463474170262</t>
  </si>
  <si>
    <t>-501.279259746807 125.263025063478 680.51965775534</t>
  </si>
  <si>
    <t>9763-20170724T151901.152453900.bin</t>
  </si>
  <si>
    <t>-606.216604505202 220.019630643427 -199.98689209596</t>
  </si>
  <si>
    <t>-621.729050935798 221.418787721042 -297.256676982932</t>
  </si>
  <si>
    <t>-633.277590247458 223.573077447153 -405.080532963323</t>
  </si>
  <si>
    <t>-641.507163125445 225.945838663889 -502.705663637944</t>
  </si>
  <si>
    <t>-647.551090907778 228.854330837083 -600.475714789631</t>
  </si>
  <si>
    <t>-653.777340612119 233.614604061873 -738.253112839114</t>
  </si>
  <si>
    <t>-634.365098272698 234.136753479532 -827.381582340833</t>
  </si>
  <si>
    <t>-652.910355293486 261.430165864237 -676.232562597749</t>
  </si>
  <si>
    <t>-690.108097510001 394.448582834889 -653.395972726494</t>
  </si>
  <si>
    <t>-605.309974760099 365.227414927187 -367.117557286132</t>
  </si>
  <si>
    <t>-405.283073367078 260.759643917976 -271.196978099772</t>
  </si>
  <si>
    <t>-649.139979501098 201.590564382422 -678.470448956088</t>
  </si>
  <si>
    <t>-686.408247618893 67.5395597676436 -662.927397762845</t>
  </si>
  <si>
    <t>-670.274439554652 13.4801646876929 -368.279694379578</t>
  </si>
  <si>
    <t>-436.844909106621 88.3862254255798 -363.307016675001</t>
  </si>
  <si>
    <t>-591.201952328998 298.620851826075 -201.130424007368</t>
  </si>
  <si>
    <t>-613.792938880776 315.278232341954 214.403216557349</t>
  </si>
  <si>
    <t>-635.367994739759 328.938990758357 619.962629070911</t>
  </si>
  <si>
    <t>-486.206797370512 337.326679219429 679.246595440687</t>
  </si>
  <si>
    <t>-621.288298407199 141.439145216347 -198.759339837953</t>
  </si>
  <si>
    <t>-635.888745328542 152.536237407836 217.317213577321</t>
  </si>
  <si>
    <t>-647.489852809803 159.66933230877 623.470616964353</t>
  </si>
  <si>
    <t>-501.282946072103 125.096070903168 680.586550763952</t>
  </si>
  <si>
    <t>9763-20170724T151901.200587600.bin</t>
  </si>
  <si>
    <t>-606.089154849695 220.061216742127 -199.972200819971</t>
  </si>
  <si>
    <t>-621.554777705759 221.466886709715 -297.249278984847</t>
  </si>
  <si>
    <t>-633.06811365168 223.628793895369 -405.076872459094</t>
  </si>
  <si>
    <t>-641.272522809942 226.008223768676 -502.703778300019</t>
  </si>
  <si>
    <t>-647.297996694037 228.922696356007 -600.474864634065</t>
  </si>
  <si>
    <t>-653.505263630722 233.690982305394 -738.252755053301</t>
  </si>
  <si>
    <t>-634.10410751601 234.197601571792 -827.383879122054</t>
  </si>
  <si>
    <t>-652.630995298599 261.503966727727 -676.231174567356</t>
  </si>
  <si>
    <t>-689.720298367933 394.55145518861 -653.376846556936</t>
  </si>
  <si>
    <t>-604.809077004497 365.235293464068 -367.1414834667</t>
  </si>
  <si>
    <t>-404.677360814106 261.005933375729 -271.180353721027</t>
  </si>
  <si>
    <t>-648.891961654788 201.662489637688 -678.470730132268</t>
  </si>
  <si>
    <t>-686.229754644784 67.6375087671527 -662.939691335643</t>
  </si>
  <si>
    <t>-670.220454555293 13.5568788283799 -368.289073843957</t>
  </si>
  <si>
    <t>-436.758905755317 88.365229708359 -363.346652365791</t>
  </si>
  <si>
    <t>-591.073013874539 298.660720784924 -201.110855588175</t>
  </si>
  <si>
    <t>-613.754404779235 315.292930371429 214.418830448297</t>
  </si>
  <si>
    <t>-635.367551956523 328.909989696808 619.968911366874</t>
  </si>
  <si>
    <t>-486.210112849359 337.34449783078 679.255721476436</t>
  </si>
  <si>
    <t>-621.156731592763 141.477785799086 -198.75724408795</t>
  </si>
  <si>
    <t>-635.921211024795 152.59568138972 217.312956508111</t>
  </si>
  <si>
    <t>-647.445311685599 159.675808408654 623.469650850799</t>
  </si>
  <si>
    <t>-501.242327786221 125.153776576493 680.626612142546</t>
  </si>
  <si>
    <t>9763-20170724T151901.256748600.bin</t>
  </si>
  <si>
    <t>-605.984822432213 220.113077604805 -199.961534393505</t>
  </si>
  <si>
    <t>-621.369383077948 221.52295240241 -297.251444395963</t>
  </si>
  <si>
    <t>-632.869254588132 223.681398039879 -405.080462386789</t>
  </si>
  <si>
    <t>-641.091851880945 226.052580684389 -502.706042631532</t>
  </si>
  <si>
    <t>-647.16580076081 228.951874570045 -600.474820221179</t>
  </si>
  <si>
    <t>-653.473014881501 233.690412728142 -738.248980753529</t>
  </si>
  <si>
    <t>-634.131953370785 234.136285643992 -827.393383015399</t>
  </si>
  <si>
    <t>-652.526115133505 261.518609736503 -676.235318989562</t>
  </si>
  <si>
    <t>-689.432029954658 394.605578149451 -653.357206616228</t>
  </si>
  <si>
    <t>-604.166947727621 365.425337251137 -367.213278747301</t>
  </si>
  <si>
    <t>-404.017005015221 261.641482614293 -270.808231382337</t>
  </si>
  <si>
    <t>-648.843957093573 201.673123470267 -678.462159546252</t>
  </si>
  <si>
    <t>-686.251973703808 67.6569951429956 -662.965781782402</t>
  </si>
  <si>
    <t>-670.377368987224 13.2427911097784 -368.369269696193</t>
  </si>
  <si>
    <t>-437.120810092017 88.6817681754826 -363.337824136466</t>
  </si>
  <si>
    <t>-590.97605522671 298.705970645125 -201.11461512558</t>
  </si>
  <si>
    <t>-613.669918035597 315.309600725104 214.415532402557</t>
  </si>
  <si>
    <t>-635.366837669868 328.864712761334 619.97116007513</t>
  </si>
  <si>
    <t>-486.219642045956 337.391182488199 679.270563508462</t>
  </si>
  <si>
    <t>-621.063188415662 141.501186673674 -198.757174188275</t>
  </si>
  <si>
    <t>-636.027456234194 152.712434352665 217.303341747298</t>
  </si>
  <si>
    <t>-647.388287730729 159.670532978523 623.458027857304</t>
  </si>
  <si>
    <t>-501.212913138996 125.154485711386 680.689127940101</t>
  </si>
  <si>
    <t>9763-20170724T151901.289329100.bin</t>
  </si>
  <si>
    <t>-605.914594260283 220.140544566376 -199.954823285711</t>
  </si>
  <si>
    <t>-621.260597434282 221.55776644267 -297.25071955249</t>
  </si>
  <si>
    <t>-632.767259838389 223.719008088334 -405.078957603585</t>
  </si>
  <si>
    <t>-641.015868519576 226.089130216927 -502.70238124483</t>
  </si>
  <si>
    <t>-647.1355503052 228.983694779002 -600.468345729754</t>
  </si>
  <si>
    <t>-653.527977589586 233.71064536681 -738.239123643664</t>
  </si>
  <si>
    <t>-634.227310211729 234.134040804793 -827.392439832748</t>
  </si>
  <si>
    <t>-652.540259641626 261.544282041055 -676.228487136917</t>
  </si>
  <si>
    <t>-689.368856136588 394.660487413746 -653.34743677594</t>
  </si>
  <si>
    <t>-603.887301936302 365.599221720049 -367.256007740122</t>
  </si>
  <si>
    <t>-403.71795279751 262.013935507722 -270.677857122684</t>
  </si>
  <si>
    <t>-648.864394731488 201.698226457107 -678.452405912258</t>
  </si>
  <si>
    <t>-686.257775098522 67.6778633581562 -662.947761332617</t>
  </si>
  <si>
    <t>-670.306552966343 13.4382403149978 -368.323366725568</t>
  </si>
  <si>
    <t>-437.138441063118 89.1296573645482 -362.992839219539</t>
  </si>
  <si>
    <t>-590.853329143726 298.756489353622 -201.109812444264</t>
  </si>
  <si>
    <t>-613.62682408998 315.310605580333 214.418003495517</t>
  </si>
  <si>
    <t>-635.378007716572 328.849084881745 619.981126027469</t>
  </si>
  <si>
    <t>-486.229109428281 337.348857217702 679.280013486398</t>
  </si>
  <si>
    <t>-621.01114450243 141.525995607268 -198.748663158658</t>
  </si>
  <si>
    <t>-636.063743759848 152.765119332671 217.307935905551</t>
  </si>
  <si>
    <t>-647.364072852865 159.665367139352 623.456956568155</t>
  </si>
  <si>
    <t>-501.216528964274 125.089729203498 680.723178778866</t>
  </si>
  <si>
    <t>9763-20170724T151901.358881100.bin</t>
  </si>
  <si>
    <t>-605.747407360946 220.114002017944 -199.944255878667</t>
  </si>
  <si>
    <t>-620.985642989254 221.522678765502 -297.257210223203</t>
  </si>
  <si>
    <t>-632.48386383027 223.642402817426 -405.087234421146</t>
  </si>
  <si>
    <t>-640.768410692677 225.958757380077 -502.708944976495</t>
  </si>
  <si>
    <t>-646.966946658421 228.781408988444 -600.471986902171</t>
  </si>
  <si>
    <t>-653.514969813304 233.386392532294 -738.239604215988</t>
  </si>
  <si>
    <t>-634.304835393801 233.711055955658 -827.412760373924</t>
  </si>
  <si>
    <t>-652.462196146508 261.274532996967 -676.254564083651</t>
  </si>
  <si>
    <t>-689.349705872332 394.388970970283 -653.461581697556</t>
  </si>
  <si>
    <t>-603.543125131769 365.71352265985 -367.428438163776</t>
  </si>
  <si>
    <t>-403.286876368463 262.818401212836 -270.29433267685</t>
  </si>
  <si>
    <t>-648.778914658385 201.427192830914 -678.430082551868</t>
  </si>
  <si>
    <t>-686.114215548176 67.3897525934156 -662.92399599351</t>
  </si>
  <si>
    <t>-670.381521541297 13.3706126905656 -368.247253676814</t>
  </si>
  <si>
    <t>-437.456358411064 89.7498655673305 -362.16176282847</t>
  </si>
  <si>
    <t>-590.660804195812 298.727936169553 -201.096171530298</t>
  </si>
  <si>
    <t>-613.624413308586 315.294538880084 214.420663467743</t>
  </si>
  <si>
    <t>-635.376132781741 328.803687610466 619.981870943557</t>
  </si>
  <si>
    <t>-486.236117932816 337.42308300292 679.285752417255</t>
  </si>
  <si>
    <t>-620.828993635113 141.505335873111 -198.733447361802</t>
  </si>
  <si>
    <t>-636.155979641093 152.778054277886 217.31224816862</t>
  </si>
  <si>
    <t>-647.325176140185 159.636898853005 623.456674210402</t>
  </si>
  <si>
    <t>-501.272504964223 124.777804148822 680.793064990426</t>
  </si>
  <si>
    <t>9763-20170724T151901.386956100.bin</t>
  </si>
  <si>
    <t>-605.646924306869 220.14810122571 -199.952631420737</t>
  </si>
  <si>
    <t>-620.82892526975 221.547877726639 -297.274542157578</t>
  </si>
  <si>
    <t>-632.325798760185 223.640962048691 -405.10518491231</t>
  </si>
  <si>
    <t>-640.633061724802 225.924809446238 -502.725796863777</t>
  </si>
  <si>
    <t>-646.877909204767 228.705258352919 -600.487045557439</t>
  </si>
  <si>
    <t>-653.5156348531 233.23978251027 -738.252740722584</t>
  </si>
  <si>
    <t>-634.351163766123 233.502694444229 -827.435867184445</t>
  </si>
  <si>
    <t>-652.432454911993 261.158954414753 -676.282227447256</t>
  </si>
  <si>
    <t>-689.35900766118 394.266551336958 -653.550881455184</t>
  </si>
  <si>
    <t>-603.350601117897 365.968340540608 -367.540719378749</t>
  </si>
  <si>
    <t>-403.114078887192 263.73737644775 -269.667669487503</t>
  </si>
  <si>
    <t>-648.730674638804 201.311885948182 -678.430297275098</t>
  </si>
  <si>
    <t>-685.990225726534 67.2556946449743 -662.91100502166</t>
  </si>
  <si>
    <t>-670.460353823779 13.354000393125 -368.202063219988</t>
  </si>
  <si>
    <t>-437.662124151736 90.0854772737707 -361.702387278717</t>
  </si>
  <si>
    <t>-590.591533535558 298.768729343281 -201.096655522387</t>
  </si>
  <si>
    <t>-613.632686522169 315.310705470351 214.416831366853</t>
  </si>
  <si>
    <t>-635.393289299868 328.828688764079 619.982280099246</t>
  </si>
  <si>
    <t>-486.253183476038 337.399832749949 679.293026332079</t>
  </si>
  <si>
    <t>-620.710389942486 141.552315591025 -198.741915257445</t>
  </si>
  <si>
    <t>-636.167486612932 152.817415131603 217.299196341969</t>
  </si>
  <si>
    <t>-647.296750272729 159.643414026369 623.451902273556</t>
  </si>
  <si>
    <t>-501.219643661469 124.932633427709 680.815990370846</t>
  </si>
  <si>
    <t>9763-20170724T151901.456143200.bin</t>
  </si>
  <si>
    <t>-605.417648081349 220.25345174175 -199.965536180797</t>
  </si>
  <si>
    <t>-620.485065838717 221.612501623414 -297.305851338232</t>
  </si>
  <si>
    <t>-631.988486915766 223.627514039126 -405.137169563265</t>
  </si>
  <si>
    <t>-640.354084511307 225.822930719406 -502.754806180867</t>
  </si>
  <si>
    <t>-646.708884720846 228.493824590692 -600.512104177913</t>
  </si>
  <si>
    <t>-653.554939665771 232.849402815189 -738.27336002454</t>
  </si>
  <si>
    <t>-634.484838366344 232.960316079476 -827.477213472403</t>
  </si>
  <si>
    <t>-652.383179736765 260.84891869462 -676.340525696618</t>
  </si>
  <si>
    <t>-689.426515272942 393.949359899193 -653.759972228376</t>
  </si>
  <si>
    <t>-603.08252489285 366.795363918126 -367.740107902318</t>
  </si>
  <si>
    <t>-402.972073465539 266.690761605917 -267.441126584758</t>
  </si>
  <si>
    <t>-648.674337773428 200.99959091158 -678.417188963379</t>
  </si>
  <si>
    <t>-685.871695605468 66.9313354241942 -662.838806984776</t>
  </si>
  <si>
    <t>-670.65876265085 13.0099117981342 -368.116842739307</t>
  </si>
  <si>
    <t>-438.086568731174 90.3910860686678 -361.23512683575</t>
  </si>
  <si>
    <t>-590.420601024421 298.870387049944 -201.119160850103</t>
  </si>
  <si>
    <t>-613.605091761794 315.354071085654 214.388722809774</t>
  </si>
  <si>
    <t>-635.378580644594 328.805248695499 619.954229063278</t>
  </si>
  <si>
    <t>-486.254779614679 337.431726578141 679.297978248528</t>
  </si>
  <si>
    <t>-620.40741056243 141.652751275464 -198.754465239852</t>
  </si>
  <si>
    <t>-636.151860486529 152.949924290888 217.275011231967</t>
  </si>
  <si>
    <t>-647.235611683703 159.651110171703 623.433656327572</t>
  </si>
  <si>
    <t>-501.211043737156 124.857318220437 680.881209680375</t>
  </si>
  <si>
    <t>9763-20170724T151901.487227500.bin</t>
  </si>
  <si>
    <t>-605.331600218491 220.324358281979 -199.985546536309</t>
  </si>
  <si>
    <t>-620.375070728538 221.676722435784 -297.329528694945</t>
  </si>
  <si>
    <t>-631.885233259194 223.675919765391 -405.160652909801</t>
  </si>
  <si>
    <t>-640.270002590085 225.852723658357 -502.7770430591</t>
  </si>
  <si>
    <t>-646.656853649689 228.50015539982 -600.532770538825</t>
  </si>
  <si>
    <t>-653.561480933891 232.816862890769 -738.292374795152</t>
  </si>
  <si>
    <t>-634.536869811142 232.865139366145 -827.505816441844</t>
  </si>
  <si>
    <t>-652.376523755785 260.832839966605 -676.367367791996</t>
  </si>
  <si>
    <t>-689.409621749438 393.952000951062 -653.875599474417</t>
  </si>
  <si>
    <t>-602.84234814585 367.376304818064 -367.86885774907</t>
  </si>
  <si>
    <t>-402.866710253102 268.1382150572 -266.446307891817</t>
  </si>
  <si>
    <t>-648.642347058099 200.984687312228 -678.429916722099</t>
  </si>
  <si>
    <t>-685.845063392 66.9279236792447 -662.801167227034</t>
  </si>
  <si>
    <t>-670.694904187737 12.8124392498032 -368.111614392046</t>
  </si>
  <si>
    <t>-438.163027978205 90.3039685590861 -361.111568343098</t>
  </si>
  <si>
    <t>-590.408748119945 298.96814055259 -201.138150402151</t>
  </si>
  <si>
    <t>-613.64626289485 315.378250813956 214.369625076499</t>
  </si>
  <si>
    <t>-635.372454013605 328.808895356708 619.933399525862</t>
  </si>
  <si>
    <t>-486.260285905188 337.447983459139 679.304537658235</t>
  </si>
  <si>
    <t>-620.296103115253 141.679303831133 -198.770854376791</t>
  </si>
  <si>
    <t>-636.160614297665 153.019015860111 217.252829091903</t>
  </si>
  <si>
    <t>-647.205541189463 159.623460128219 623.422849372087</t>
  </si>
  <si>
    <t>-501.239854803821 124.682988586585 680.930915577923</t>
  </si>
  <si>
    <t>9763-20170724T151901.554412700.bin</t>
  </si>
  <si>
    <t>-605.247687519309 220.461988814607 -200.023544529626</t>
  </si>
  <si>
    <t>-620.218143065351 221.79841611759 -297.37903581704</t>
  </si>
  <si>
    <t>-631.787860731391 223.689864526539 -405.20557082019</t>
  </si>
  <si>
    <t>-640.280053160765 225.728378447416 -502.815686645037</t>
  </si>
  <si>
    <t>-646.825920238221 228.194414650189 -600.565705786325</t>
  </si>
  <si>
    <t>-654.007071107574 232.207568802693 -738.320333151401</t>
  </si>
  <si>
    <t>-635.163972150499 232.041642505095 -827.57229742614</t>
  </si>
  <si>
    <t>-652.699288191386 260.35979155728 -676.459636099248</t>
  </si>
  <si>
    <t>-689.734123520435 393.524211954224 -654.200689615464</t>
  </si>
  <si>
    <t>-602.976306023561 368.02331204347 -368.153779779586</t>
  </si>
  <si>
    <t>-403.296779093636 270.371780595949 -264.629691406403</t>
  </si>
  <si>
    <t>-648.966310663161 200.507443497509 -678.397904650817</t>
  </si>
  <si>
    <t>-686.014531082287 66.4395948398169 -662.57415027767</t>
  </si>
  <si>
    <t>-671.034284183334 12.7496765838171 -367.798146512413</t>
  </si>
  <si>
    <t>-438.450025772212 90.0459555779394 -360.392699598983</t>
  </si>
  <si>
    <t>-590.383358093826 299.077591643653 -201.168955933601</t>
  </si>
  <si>
    <t>-613.677912874624 315.420872395347 214.338259415277</t>
  </si>
  <si>
    <t>-635.347526747512 328.764231886003 619.92088908975</t>
  </si>
  <si>
    <t>-486.252843756526 337.470287136548 679.326104690261</t>
  </si>
  <si>
    <t>-620.175697963089 141.827568619811 -198.803911511083</t>
  </si>
  <si>
    <t>-636.243177651937 153.16100588816 217.212172350198</t>
  </si>
  <si>
    <t>-647.125026743073 159.616862436421 623.393935749146</t>
  </si>
  <si>
    <t>-501.201913350835 124.70204757366 681.025540744653</t>
  </si>
  <si>
    <t>9763-20170724T151901.585999800.bin</t>
  </si>
  <si>
    <t>-605.192067173085 220.519239113636 -200.015950434733</t>
  </si>
  <si>
    <t>-620.158263351742 221.854172454768 -297.372164989889</t>
  </si>
  <si>
    <t>-631.780263569678 223.689656917047 -405.194101824385</t>
  </si>
  <si>
    <t>-640.340872444952 225.653899317282 -502.799769515081</t>
  </si>
  <si>
    <t>-646.975215407134 228.020695428085 -600.546229318667</t>
  </si>
  <si>
    <t>-654.300921018718 231.866992853251 -738.297963481115</t>
  </si>
  <si>
    <t>-635.560222948443 231.575206849469 -827.571134406261</t>
  </si>
  <si>
    <t>-652.922999757612 260.094469681798 -676.473077093515</t>
  </si>
  <si>
    <t>-689.970635003159 393.279939380392 -654.388549722614</t>
  </si>
  <si>
    <t>-603.256339948917 368.200346726898 -368.291390644455</t>
  </si>
  <si>
    <t>-403.74048447281 271.070173673948 -263.96424960974</t>
  </si>
  <si>
    <t>-649.202491726691 200.239166892729 -678.34229416832</t>
  </si>
  <si>
    <t>-686.269913316139 66.1778940561239 -662.402079469161</t>
  </si>
  <si>
    <t>-671.328915369363 12.5128563368073 -367.619446941395</t>
  </si>
  <si>
    <t>-438.794685119563 89.9461700656391 -360.075577632032</t>
  </si>
  <si>
    <t>-590.329320574725 299.144985739078 -201.174871909575</t>
  </si>
  <si>
    <t>-613.682086971451 315.463091578582 214.330074280926</t>
  </si>
  <si>
    <t>-635.346870994347 328.770413737487 619.911918220035</t>
  </si>
  <si>
    <t>-486.256762654549 337.441083698305 679.333792873356</t>
  </si>
  <si>
    <t>-620.120335908721 141.865212299989 -198.802855166655</t>
  </si>
  <si>
    <t>-636.288457545025 153.220314435682 217.208793981092</t>
  </si>
  <si>
    <t>-647.093430013093 159.619140258874 623.381733952182</t>
  </si>
  <si>
    <t>-501.208518909521 124.637988543987 681.069791425114</t>
  </si>
  <si>
    <t>9763-20170724T151901.657691900.bin</t>
  </si>
  <si>
    <t>-605.15710310937 220.718620133359 -200.018007518028</t>
  </si>
  <si>
    <t>-620.155539214691 222.052775470706 -297.369288921528</t>
  </si>
  <si>
    <t>-631.92055659343 223.785776759389 -405.177373121378</t>
  </si>
  <si>
    <t>-640.650393724014 225.613691193648 -502.770622780917</t>
  </si>
  <si>
    <t>-647.491874145502 227.798408173103 -600.507110271296</t>
  </si>
  <si>
    <t>-655.147187487003 231.338482061228 -738.249137298818</t>
  </si>
  <si>
    <t>-636.610073346455 230.768291035771 -827.563501718878</t>
  </si>
  <si>
    <t>-653.609406890434 259.704085709182 -676.491367004597</t>
  </si>
  <si>
    <t>-690.638556739604 392.933901143015 -654.690440070145</t>
  </si>
  <si>
    <t>-604.044400447061 368.789817723229 -368.476177622326</t>
  </si>
  <si>
    <t>-404.783907242653 272.161115011898 -263.199648007353</t>
  </si>
  <si>
    <t>-649.91724039949 199.843196606283 -678.235076961713</t>
  </si>
  <si>
    <t>-687.054372422443 65.8287771376195 -662.058738013824</t>
  </si>
  <si>
    <t>-672.040910240082 12.4727218794337 -367.223623756118</t>
  </si>
  <si>
    <t>-439.551442073946 90.0663821752905 -359.951392036316</t>
  </si>
  <si>
    <t>-590.254416237641 299.344710659707 -201.185419507606</t>
  </si>
  <si>
    <t>-613.677020229978 315.581320608976 214.318794322054</t>
  </si>
  <si>
    <t>-635.364111107226 328.799522507731 619.90432642703</t>
  </si>
  <si>
    <t>-486.273122790848 337.353526458107 679.340846115362</t>
  </si>
  <si>
    <t>-620.126162237789 142.067086875627 -198.805685976013</t>
  </si>
  <si>
    <t>-636.371231007456 153.376073643618 217.204187885106</t>
  </si>
  <si>
    <t>-647.037148405784 159.605657803567 623.373109234783</t>
  </si>
  <si>
    <t>-501.271115592452 124.312174520767 681.171316417926</t>
  </si>
  <si>
    <t>9763-20170724T151901.688274400.bin</t>
  </si>
  <si>
    <t>-605.215167923166 220.851456264815 -200.00590366619</t>
  </si>
  <si>
    <t>-620.237798833589 222.183420236208 -297.353475980504</t>
  </si>
  <si>
    <t>-632.078876557141 223.867587128233 -405.154044853286</t>
  </si>
  <si>
    <t>-640.895856771669 225.630940744526 -502.740718546977</t>
  </si>
  <si>
    <t>-647.841904992191 227.729884627539 -600.471702631128</t>
  </si>
  <si>
    <t>-655.661834233095 231.126319048708 -738.208014268515</t>
  </si>
  <si>
    <t>-637.232604743042 230.41410383827 -827.543732199056</t>
  </si>
  <si>
    <t>-654.039930665331 259.557094150808 -676.482265179112</t>
  </si>
  <si>
    <t>-691.006490188372 392.835823624866 -654.806900564336</t>
  </si>
  <si>
    <t>-604.344477318874 369.007770147427 -368.586962811999</t>
  </si>
  <si>
    <t>-405.15690890434 272.572718016837 -262.995307992216</t>
  </si>
  <si>
    <t>-650.370454468812 199.692963233846 -678.16682272846</t>
  </si>
  <si>
    <t>-687.562353159563 65.71449132318 -661.878262802019</t>
  </si>
  <si>
    <t>-672.331063132189 12.727758560291 -366.987811263251</t>
  </si>
  <si>
    <t>-439.82751637095 90.2966824229695 -359.903993141795</t>
  </si>
  <si>
    <t>-590.266431477053 299.497363606773 -201.187504448943</t>
  </si>
  <si>
    <t>-613.64965232958 315.680286950191 214.321042366401</t>
  </si>
  <si>
    <t>-635.38907569609 328.850317542556 619.906387083323</t>
  </si>
  <si>
    <t>-486.291278347779 337.324064050439 679.337341147731</t>
  </si>
  <si>
    <t>-620.214233473184 142.190498211676 -198.795602436683</t>
  </si>
  <si>
    <t>-636.354363161875 153.462113384171 217.219367055412</t>
  </si>
  <si>
    <t>-647.036318548197 159.60114938833 623.376199008901</t>
  </si>
  <si>
    <t>-501.300521349399 124.204328191693 681.187477354563</t>
  </si>
  <si>
    <t>9763-20170724T151901.760970300.bin</t>
  </si>
  <si>
    <t>-605.407034256896 221.161373195341 -200.003954970225</t>
  </si>
  <si>
    <t>-620.480636435377 222.498334821459 -297.343514805618</t>
  </si>
  <si>
    <t>-632.460611200828 224.082780227766 -405.130320248654</t>
  </si>
  <si>
    <t>-641.432974746215 225.710643672696 -502.705080139576</t>
  </si>
  <si>
    <t>-648.561966155021 227.627316497876 -600.426688270645</t>
  </si>
  <si>
    <t>-656.666476228645 230.715879433818 -738.153848445167</t>
  </si>
  <si>
    <t>-638.467377152676 229.737007106945 -827.534151041192</t>
  </si>
  <si>
    <t>-654.879616853823 259.286816817998 -676.497398121168</t>
  </si>
  <si>
    <t>-691.736749761098 392.63572777277 -655.113474340216</t>
  </si>
  <si>
    <t>-604.801517513306 369.356492712748 -368.931143157361</t>
  </si>
  <si>
    <t>-405.729687851013 273.409586501306 -262.678663374536</t>
  </si>
  <si>
    <t>-651.288487090377 199.414409857325 -678.0513367044</t>
  </si>
  <si>
    <t>-688.583933789849 65.4912760050581 -661.507227935499</t>
  </si>
  <si>
    <t>-672.831657392693 13.1015082843298 -366.537514062454</t>
  </si>
  <si>
    <t>-440.271994266607 90.549783063713 -359.997150719829</t>
  </si>
  <si>
    <t>-590.408171035798 299.819230148793 -201.199206233204</t>
  </si>
  <si>
    <t>-613.664449811916 315.860764485694 214.321949182845</t>
  </si>
  <si>
    <t>-635.418534343307 328.88569781813 619.901848756277</t>
  </si>
  <si>
    <t>-486.31166300383 337.296267354618 679.319022668594</t>
  </si>
  <si>
    <t>-620.45169261863 142.512533357993 -198.786064117573</t>
  </si>
  <si>
    <t>-636.383554835476 153.607914841545 217.241691615487</t>
  </si>
  <si>
    <t>-647.030493577697 159.602694419011 623.378286830731</t>
  </si>
  <si>
    <t>-501.345529760632 124.008486630763 681.196465515742</t>
  </si>
  <si>
    <t>9763-20170724T151901.788546800.bin</t>
  </si>
  <si>
    <t>-605.509055028627 221.326301472575 -200.023110091988</t>
  </si>
  <si>
    <t>-620.60144915331 222.662474422355 -297.359855866597</t>
  </si>
  <si>
    <t>-632.635840963718 224.202251403937 -405.141164674677</t>
  </si>
  <si>
    <t>-641.669518613641 225.770615164668 -502.711352131016</t>
  </si>
  <si>
    <t>-648.870960965511 227.607992977526 -600.428981605044</t>
  </si>
  <si>
    <t>-657.088338247962 230.563082473085 -738.152482792066</t>
  </si>
  <si>
    <t>-639.016344375052 229.461985378432 -827.557127342412</t>
  </si>
  <si>
    <t>-655.230006362887 259.194962490619 -676.526408769154</t>
  </si>
  <si>
    <t>-692.016095568541 392.590256248781 -655.299681454539</t>
  </si>
  <si>
    <t>-604.816982081127 369.535581688537 -369.179459243013</t>
  </si>
  <si>
    <t>-405.867030008456 273.812380771809 -262.497737671919</t>
  </si>
  <si>
    <t>-651.68203729342 199.318670872083 -678.023029769226</t>
  </si>
  <si>
    <t>-689.028441665595 65.4231274615063 -661.36748436997</t>
  </si>
  <si>
    <t>-673.074682929651 13.147741354549 -366.388176292425</t>
  </si>
  <si>
    <t>-440.495663770559 90.564433654836 -360.170643102655</t>
  </si>
  <si>
    <t>-590.496194818568 299.99884484716 -201.210778472421</t>
  </si>
  <si>
    <t>-613.713022670481 315.974922962725 214.315117064193</t>
  </si>
  <si>
    <t>-635.441238884402 328.929330449579 619.901103488441</t>
  </si>
  <si>
    <t>-486.325860807017 337.244166588493 679.310411952926</t>
  </si>
  <si>
    <t>-620.542866113518 142.648802723942 -198.798423041408</t>
  </si>
  <si>
    <t>-636.374231596573 153.71313312632 217.233940526917</t>
  </si>
  <si>
    <t>-647.036116902566 159.621038594806 623.375408606925</t>
  </si>
  <si>
    <t>-501.319168859764 124.117367979375 681.168684951763</t>
  </si>
  <si>
    <t>9763-20170724T151901.823885000.bin</t>
  </si>
  <si>
    <t>-605.625097445493 221.511255718196 -200.053382626246</t>
  </si>
  <si>
    <t>-620.732594703478 222.845746808036 -297.38778797523</t>
  </si>
  <si>
    <t>-632.814230431333 224.348029405983 -405.164392472853</t>
  </si>
  <si>
    <t>-641.901720111735 225.867124675006 -502.730275039328</t>
  </si>
  <si>
    <t>-649.167359186812 227.638772192989 -600.44442324273</t>
  </si>
  <si>
    <t>-657.48523915806 230.483671797181 -738.164288442746</t>
  </si>
  <si>
    <t>-639.541749634737 229.267775091686 -827.593285141066</t>
  </si>
  <si>
    <t>-655.56627816545 259.165864656814 -676.563553807181</t>
  </si>
  <si>
    <t>-692.245428249936 392.606688711282 -655.454570096321</t>
  </si>
  <si>
    <t>-604.801577885703 369.811198859899 -369.388202657994</t>
  </si>
  <si>
    <t>-405.976789947429 274.291127080934 -262.291955884678</t>
  </si>
  <si>
    <t>-652.050712806051 199.286400159542 -678.012658425109</t>
  </si>
  <si>
    <t>-689.436284936093 65.4138593361599 -661.252818509594</t>
  </si>
  <si>
    <t>-673.313003712387 13.1699514545664 -366.277147891857</t>
  </si>
  <si>
    <t>-440.687311618777 90.4721568423033 -360.388217639987</t>
  </si>
  <si>
    <t>-590.595336320007 300.188600364001 -201.236627167497</t>
  </si>
  <si>
    <t>-613.773100333597 316.109186902284 214.293564939452</t>
  </si>
  <si>
    <t>-635.475614224485 329.0072498422 619.890650880017</t>
  </si>
  <si>
    <t>-486.353393458852 337.205168008553 679.299105670166</t>
  </si>
  <si>
    <t>-620.684378982993 142.843392784501 -198.813989973146</t>
  </si>
  <si>
    <t>-636.351708612076 153.785913085641 217.227864090348</t>
  </si>
  <si>
    <t>-647.047274631895 159.631014576504 623.375868039142</t>
  </si>
  <si>
    <t>-501.333166537278 124.065309559103 681.138131827802</t>
  </si>
  <si>
    <t>9763-20170724T151901.889059300.bin</t>
  </si>
  <si>
    <t>-605.756062137948 221.84707734292 -200.083395672278</t>
  </si>
  <si>
    <t>-620.877657753472 223.167190700571 -297.41579667654</t>
  </si>
  <si>
    <t>-632.993075185784 224.613768016738 -405.189311053664</t>
  </si>
  <si>
    <t>-642.117117152383 226.065466180293 -502.75288198645</t>
  </si>
  <si>
    <t>-649.424493033134 227.751996411445 -600.465448800236</t>
  </si>
  <si>
    <t>-657.805762374217 230.457978377125 -738.184228435458</t>
  </si>
  <si>
    <t>-640.062666017299 229.058033178756 -827.650480152611</t>
  </si>
  <si>
    <t>-655.837233768956 259.203602409678 -676.614509433057</t>
  </si>
  <si>
    <t>-692.346008602532 392.721933431678 -655.673550671132</t>
  </si>
  <si>
    <t>-604.352127715888 370.101840281288 -369.762029228676</t>
  </si>
  <si>
    <t>-405.671939523463 275.04541595091 -261.98691759009</t>
  </si>
  <si>
    <t>-652.364740114175 199.320229159965 -678.002511373205</t>
  </si>
  <si>
    <t>-689.829171102171 65.4874121593652 -661.064333905227</t>
  </si>
  <si>
    <t>-673.513084450222 13.3310996564005 -366.083854493613</t>
  </si>
  <si>
    <t>-440.739217726834 90.2289681444038 -360.789651840652</t>
  </si>
  <si>
    <t>-590.64528958128 300.49981859327 -201.290007671053</t>
  </si>
  <si>
    <t>-613.821746479691 316.313507824999 214.244367261462</t>
  </si>
  <si>
    <t>-635.503219048121 329.079667241274 619.859569574067</t>
  </si>
  <si>
    <t>-486.380643056741 337.25158443272 679.270609227765</t>
  </si>
  <si>
    <t>-620.867098633332 143.199715131794 -198.839884873885</t>
  </si>
  <si>
    <t>-636.273260372958 153.954284462983 217.216644621291</t>
  </si>
  <si>
    <t>-647.068242361989 159.671484931837 623.374612374713</t>
  </si>
  <si>
    <t>-501.298378686608 124.211774877468 681.061337828352</t>
  </si>
  <si>
    <t>9763-20170724T151901.954234600.bin</t>
  </si>
  <si>
    <t>-605.830551864549 222.142441857633 -200.107552301385</t>
  </si>
  <si>
    <t>-620.929560029821 223.443338249295 -297.44369451106</t>
  </si>
  <si>
    <t>-632.979435992392 224.860010331001 -405.22487807478</t>
  </si>
  <si>
    <t>-642.027592627708 226.281896166102 -502.795993177725</t>
  </si>
  <si>
    <t>-649.242208823544 227.936473242716 -600.516030625326</t>
  </si>
  <si>
    <t>-657.474886285597 230.595553513124 -738.244599969699</t>
  </si>
  <si>
    <t>-639.800897091711 229.093571092575 -827.72292913872</t>
  </si>
  <si>
    <t>-655.549262969336 259.363477138374 -676.684067168604</t>
  </si>
  <si>
    <t>-691.836389432748 392.95091354716 -655.825604698036</t>
  </si>
  <si>
    <t>-603.215114337387 370.377925463103 -370.104177547</t>
  </si>
  <si>
    <t>-404.677895972206 275.99314927791 -261.4787839777</t>
  </si>
  <si>
    <t>-652.12232610018 199.476945552718 -678.045108639908</t>
  </si>
  <si>
    <t>-689.710548579142 65.6987668354241 -660.988356055098</t>
  </si>
  <si>
    <t>-673.165017804267 13.4456778054416 -366.037723330759</t>
  </si>
  <si>
    <t>-440.317060139862 90.1505608939096 -361.221814716542</t>
  </si>
  <si>
    <t>-590.6691555862 300.788806894194 -201.312417579147</t>
  </si>
  <si>
    <t>-613.818461358987 316.54035445916 214.225763441622</t>
  </si>
  <si>
    <t>-635.523333112261 329.105958982076 619.840952125257</t>
  </si>
  <si>
    <t>-486.401502490287 337.369731098693 679.241151171018</t>
  </si>
  <si>
    <t>-621.009339226362 143.509470801391 -198.845225530288</t>
  </si>
  <si>
    <t>-636.190846987987 154.11496519794 217.22337388554</t>
  </si>
  <si>
    <t>-647.078854353452 159.711767044349 623.380605227677</t>
  </si>
  <si>
    <t>-501.257559914862 124.344741373115 680.994230941621</t>
  </si>
  <si>
    <t>9763-20170724T151901.991337400.bin</t>
  </si>
  <si>
    <t>-605.849204703504 222.287469250319 -200.116611112056</t>
  </si>
  <si>
    <t>-620.931408286253 223.586400949271 -297.455430723291</t>
  </si>
  <si>
    <t>-632.933016403138 224.996010884955 -405.242160460848</t>
  </si>
  <si>
    <t>-641.925414000832 226.4103075576 -502.818459727014</t>
  </si>
  <si>
    <t>-649.072001656801 228.05668205556 -600.543728546333</t>
  </si>
  <si>
    <t>-657.195930054834 230.703775208476 -738.278859749518</t>
  </si>
  <si>
    <t>-639.533639237003 229.168303225464 -827.759017123167</t>
  </si>
  <si>
    <t>-655.30027121356 259.478125254035 -676.720369146314</t>
  </si>
  <si>
    <t>-691.518839399099 393.100913859641 -655.874206702757</t>
  </si>
  <si>
    <t>-602.635628375126 370.422905994728 -370.242451665811</t>
  </si>
  <si>
    <t>-404.10881387293 276.48959742273 -261.207412693324</t>
  </si>
  <si>
    <t>-651.909552462657 199.589295950097 -678.071414112147</t>
  </si>
  <si>
    <t>-689.570786142701 65.8424512738425 -660.944942543713</t>
  </si>
  <si>
    <t>-672.953713604615 13.7388714007657 -365.971991304173</t>
  </si>
  <si>
    <t>-440.040523023179 90.2547779453255 -361.307697015716</t>
  </si>
  <si>
    <t>-590.650545427636 300.925799724104 -201.319039056293</t>
  </si>
  <si>
    <t>-613.790610521644 316.645588028252 214.22087728804</t>
  </si>
  <si>
    <t>-635.538424282825 329.125396164603 619.832979168779</t>
  </si>
  <si>
    <t>-486.414842259393 337.377757679134 679.23041359029</t>
  </si>
  <si>
    <t>-621.071311685696 143.647907082929 -198.850227209899</t>
  </si>
  <si>
    <t>-636.159723470146 154.206145129536 217.222931706665</t>
  </si>
  <si>
    <t>-647.075975163886 159.73193514902 623.387755504682</t>
  </si>
  <si>
    <t>-501.227912326067 124.435156892393 680.976635271106</t>
  </si>
  <si>
    <t>9763-20170724T151902.055514800.bin</t>
  </si>
  <si>
    <t>-605.818382549619 222.447741693648 -200.128320682125</t>
  </si>
  <si>
    <t>-620.905561035214 223.769611199637 -297.466060246484</t>
  </si>
  <si>
    <t>-632.806312485486 225.221983310109 -405.263467142895</t>
  </si>
  <si>
    <t>-641.665263435648 226.68496590231 -502.851238229661</t>
  </si>
  <si>
    <t>-648.636486552723 228.391935088698 -600.588023767684</t>
  </si>
  <si>
    <t>-656.46969018095 231.138634988455 -738.338188858442</t>
  </si>
  <si>
    <t>-638.811783960433 229.597697078872 -827.81903703734</t>
  </si>
  <si>
    <t>-654.663074252031 259.870786853193 -676.757351731838</t>
  </si>
  <si>
    <t>-690.719971570676 393.522982190751 -655.88041327993</t>
  </si>
  <si>
    <t>-601.350633857928 370.529831900647 -370.425583942599</t>
  </si>
  <si>
    <t>-402.601420238084 277.805266056957 -260.762975446439</t>
  </si>
  <si>
    <t>-651.351294524105 199.978272968566 -678.139881329487</t>
  </si>
  <si>
    <t>-689.259347067588 66.3220444209549 -660.888603894829</t>
  </si>
  <si>
    <t>-672.485555062965 14.4246823373571 -365.888042531402</t>
  </si>
  <si>
    <t>-439.346158574655 90.2671310827275 -361.534593396983</t>
  </si>
  <si>
    <t>-590.56228958377 301.088560983387 -201.325118846307</t>
  </si>
  <si>
    <t>-613.770403157288 316.771226110342 214.212461205883</t>
  </si>
  <si>
    <t>-635.585779495401 329.198962584891 619.830463062397</t>
  </si>
  <si>
    <t>-486.454627608362 337.360131111026 679.221469741385</t>
  </si>
  <si>
    <t>-621.147553141684 143.80612627581 -198.85942848989</t>
  </si>
  <si>
    <t>-636.140745873486 154.317489377204 217.218328612118</t>
  </si>
  <si>
    <t>-647.064652615389 159.745095787494 623.399386519936</t>
  </si>
  <si>
    <t>-501.210955131862 124.435403651044 680.966046501967</t>
  </si>
  <si>
    <t>9763-20170724T151902.088603700.bin</t>
  </si>
  <si>
    <t>-605.822192820155 222.491588095519 -200.121682697364</t>
  </si>
  <si>
    <t>-620.890447331648 223.828102943189 -297.462151573601</t>
  </si>
  <si>
    <t>-632.731264169851 225.301750193087 -405.26583754175</t>
  </si>
  <si>
    <t>-641.52042472007 226.78693503715 -502.859521631814</t>
  </si>
  <si>
    <t>-648.406421349903 228.519172718243 -600.601979133922</t>
  </si>
  <si>
    <t>-656.103340433981 231.305665042223 -738.3589773957</t>
  </si>
  <si>
    <t>-638.451878513641 229.772228929978 -827.841249704108</t>
  </si>
  <si>
    <t>-654.32411958045 260.021936778557 -676.769953203403</t>
  </si>
  <si>
    <t>-690.216519637909 393.713812817152 -655.86295485809</t>
  </si>
  <si>
    <t>-600.598556141466 370.683726404645 -370.489097943812</t>
  </si>
  <si>
    <t>-401.784139189134 278.496765249446 -260.491842909662</t>
  </si>
  <si>
    <t>-651.078016469728 200.126094939075 -678.162813495085</t>
  </si>
  <si>
    <t>-689.117300920852 66.5013247006486 -660.89635561127</t>
  </si>
  <si>
    <t>-672.402900731251 14.7493080817926 -365.866844045462</t>
  </si>
  <si>
    <t>-439.208373953222 90.421383831577 -361.50517524257</t>
  </si>
  <si>
    <t>-590.519266747476 301.13826952249 -201.3145179196</t>
  </si>
  <si>
    <t>-613.776494793221 316.807832443967 214.220791281859</t>
  </si>
  <si>
    <t>-635.591371420902 329.183109795986 619.835886888102</t>
  </si>
  <si>
    <t>-486.459241921113 337.373281196578 679.220511958619</t>
  </si>
  <si>
    <t>-621.176349776024 143.85278293823 -198.864265230784</t>
  </si>
  <si>
    <t>-636.153176384199 154.33586315811 217.214801712129</t>
  </si>
  <si>
    <t>-647.052083136402 159.751614622951 623.403331783883</t>
  </si>
  <si>
    <t>-501.190546415557 124.47996388828 680.973493143621</t>
  </si>
  <si>
    <t>9763-20170724T151902.158808800.bin</t>
  </si>
  <si>
    <t>-605.74761723116 222.484023929447 -200.113901768519</t>
  </si>
  <si>
    <t>-620.806885593589 223.868044948686 -297.455050195983</t>
  </si>
  <si>
    <t>-632.572847786918 225.374496691842 -405.266428941548</t>
  </si>
  <si>
    <t>-641.267507556005 226.882913029314 -502.868380776836</t>
  </si>
  <si>
    <t>-648.031717364411 228.632976118537 -600.618950042302</t>
  </si>
  <si>
    <t>-655.528069381263 231.439227737722 -738.386615692606</t>
  </si>
  <si>
    <t>-637.863221718512 229.881912228491 -827.865840435458</t>
  </si>
  <si>
    <t>-653.77266779186 260.150253598946 -676.794431871943</t>
  </si>
  <si>
    <t>-689.385926776423 393.913633578853 -655.860934636042</t>
  </si>
  <si>
    <t>-599.250747444715 370.847270995555 -370.653081595143</t>
  </si>
  <si>
    <t>-400.43426852729 279.753307612319 -259.752599206532</t>
  </si>
  <si>
    <t>-650.656257654576 200.247327150945 -678.184175773848</t>
  </si>
  <si>
    <t>-689.024157381088 66.7364199252372 -660.81860084757</t>
  </si>
  <si>
    <t>-672.430760525185 14.9539784766625 -365.787539460634</t>
  </si>
  <si>
    <t>-439.06327167165 90.0857110360935 -361.329531166101</t>
  </si>
  <si>
    <t>-590.406112348469 301.127083432425 -201.282155295721</t>
  </si>
  <si>
    <t>-613.756183714966 316.834008927225 214.246536208743</t>
  </si>
  <si>
    <t>-635.632410682456 329.209391454195 619.850004691008</t>
  </si>
  <si>
    <t>-486.494595610527 337.38804329908 679.2218851987</t>
  </si>
  <si>
    <t>-621.165054990931 143.851648516213 -198.874712150436</t>
  </si>
  <si>
    <t>-636.163793028501 154.352069676842 217.203169837022</t>
  </si>
  <si>
    <t>-647.013651970933 159.756813566893 623.399334363299</t>
  </si>
  <si>
    <t>-501.143692202175 124.555499231923 680.991189388113</t>
  </si>
  <si>
    <t>9763-20170724T151902.187390200.bin</t>
  </si>
  <si>
    <t>-605.696695149034 222.493973383185 -200.086967065718</t>
  </si>
  <si>
    <t>-620.750851369349 223.900520258623 -297.428660758198</t>
  </si>
  <si>
    <t>-632.498581478857 225.419284317739 -405.241893507441</t>
  </si>
  <si>
    <t>-641.171256034392 226.93417314079 -502.845504655183</t>
  </si>
  <si>
    <t>-647.907798813127 228.685886061924 -600.598058400542</t>
  </si>
  <si>
    <t>-655.358846212474 231.490134989775 -738.368235665623</t>
  </si>
  <si>
    <t>-637.696568352035 229.906620688606 -827.847464129865</t>
  </si>
  <si>
    <t>-653.592921324296 260.203650802889 -676.777579970748</t>
  </si>
  <si>
    <t>-689.10110451661 393.995520977452 -655.835865192573</t>
  </si>
  <si>
    <t>-598.723467783679 370.932693249936 -370.704381051013</t>
  </si>
  <si>
    <t>-399.919119595138 280.102776554371 -259.565802791211</t>
  </si>
  <si>
    <t>-650.537623669336 200.297457747617 -678.162176358157</t>
  </si>
  <si>
    <t>-689.056723362728 66.8328206679532 -660.732578918756</t>
  </si>
  <si>
    <t>-672.525974521258 15.0775731230863 -365.693394535523</t>
  </si>
  <si>
    <t>-439.062984475824 89.9068268056726 -361.155831156489</t>
  </si>
  <si>
    <t>-590.273131080149 301.140618368993 -201.258358745543</t>
  </si>
  <si>
    <t>-613.709622816071 316.8455778475 214.265519810854</t>
  </si>
  <si>
    <t>-635.659553683995 329.230333082976 619.86854762389</t>
  </si>
  <si>
    <t>-486.51245365675 337.318601433206 679.229521221714</t>
  </si>
  <si>
    <t>-621.171233796288 143.853851930034 -198.869601700919</t>
  </si>
  <si>
    <t>-636.175570104231 154.367602726183 217.207692318829</t>
  </si>
  <si>
    <t>-646.999890417955 159.757963148547 623.396389449851</t>
  </si>
  <si>
    <t>-501.162744535542 124.447152237805 681.00430515099</t>
  </si>
  <si>
    <t>9763-20170724T151902.252066600.bin</t>
  </si>
  <si>
    <t>-605.562705686662 222.566816091726 -200.062881951073</t>
  </si>
  <si>
    <t>-620.652981176643 224.01962834914 -297.398272838256</t>
  </si>
  <si>
    <t>-632.387379253232 225.579576104981 -405.21230483028</t>
  </si>
  <si>
    <t>-641.026314623839 227.129376087202 -502.818558072961</t>
  </si>
  <si>
    <t>-647.707172308624 228.915328287541 -600.574259993322</t>
  </si>
  <si>
    <t>-655.056720111738 231.767377736999 -738.348784278547</t>
  </si>
  <si>
    <t>-637.384512216628 230.161419063335 -827.825734726467</t>
  </si>
  <si>
    <t>-653.293315562077 260.461773906037 -676.749143264144</t>
  </si>
  <si>
    <t>-688.65191364564 394.284995872698 -655.780676176206</t>
  </si>
  <si>
    <t>-598.150447724774 371.21663255079 -370.688816333391</t>
  </si>
  <si>
    <t>-399.165241463103 281.041343701507 -259.34124967878</t>
  </si>
  <si>
    <t>-650.322686566506 200.551671556817 -678.147791046515</t>
  </si>
  <si>
    <t>-689.119024940427 67.1811068488228 -660.622343555545</t>
  </si>
  <si>
    <t>-672.675748553151 15.7281636904975 -365.525414556151</t>
  </si>
  <si>
    <t>-438.981867093626 89.8377484520217 -361.060211765994</t>
  </si>
  <si>
    <t>-590.072417886497 301.241279533596 -201.211259646458</t>
  </si>
  <si>
    <t>-613.534213191069 316.909678999573 214.312562872508</t>
  </si>
  <si>
    <t>-635.716280694424 329.275199941928 619.904454681908</t>
  </si>
  <si>
    <t>-486.54803203788 337.193032839485 679.235244453619</t>
  </si>
  <si>
    <t>-621.124350337554 143.910266511055 -198.853068144098</t>
  </si>
  <si>
    <t>-636.174538483643 154.455328376629 217.221825879529</t>
  </si>
  <si>
    <t>-646.969911096714 159.784487504628 623.402384156716</t>
  </si>
  <si>
    <t>-501.14302302738 124.457458064707 681.026349775174</t>
  </si>
  <si>
    <t>9763-20170724T151902.289667600.bin</t>
  </si>
  <si>
    <t>-605.512366285724 222.627040512348 -200.040147649182</t>
  </si>
  <si>
    <t>-620.602453866909 224.09221599496 -297.375358191327</t>
  </si>
  <si>
    <t>-632.325186495278 225.669465741498 -405.190403454521</t>
  </si>
  <si>
    <t>-640.949061777803 227.236976181762 -502.797737466511</t>
  </si>
  <si>
    <t>-647.610457504733 229.042991779368 -600.554242684221</t>
  </si>
  <si>
    <t>-654.928119733263 231.925975046948 -738.330025387388</t>
  </si>
  <si>
    <t>-637.250145408225 230.329221304349 -827.805935867426</t>
  </si>
  <si>
    <t>-653.160545965382 260.607327734598 -676.724346940021</t>
  </si>
  <si>
    <t>-688.428910678099 394.449272277457 -655.736764193515</t>
  </si>
  <si>
    <t>-597.926528619937 371.403347342149 -370.643407053618</t>
  </si>
  <si>
    <t>-398.803653640618 281.478620658341 -259.339145667483</t>
  </si>
  <si>
    <t>-650.226487206334 200.695715652574 -678.133898127679</t>
  </si>
  <si>
    <t>-689.146985205125 67.3617855421653 -660.570673617377</t>
  </si>
  <si>
    <t>-672.717099464048 15.9875251903763 -365.459191804668</t>
  </si>
  <si>
    <t>-438.975474345485 89.9429294256884 -360.934834808315</t>
  </si>
  <si>
    <t>-589.941303964131 301.299033330648 -201.190248953314</t>
  </si>
  <si>
    <t>-613.467298734288 316.941165391356 214.330959947243</t>
  </si>
  <si>
    <t>-635.73512229848 329.280490569645 619.915415114802</t>
  </si>
  <si>
    <t>-486.55930437882 337.134633169145 679.235602600717</t>
  </si>
  <si>
    <t>-621.116186482691 143.953782675483 -198.834744568396</t>
  </si>
  <si>
    <t>-636.175896270267 154.496128515551 217.239876472783</t>
  </si>
  <si>
    <t>-646.966867848641 159.768483161704 623.410656112666</t>
  </si>
  <si>
    <t>-501.186163131029 124.266767424209 681.044115768424</t>
  </si>
  <si>
    <t>9763-20170724T151902.356349300.bin</t>
  </si>
  <si>
    <t>-605.300747420451 222.698300254112 -200.038896345784</t>
  </si>
  <si>
    <t>-620.398949199904 224.164655220466 -297.37281361168</t>
  </si>
  <si>
    <t>-632.105740258348 225.728837105405 -405.189746343155</t>
  </si>
  <si>
    <t>-640.704743358805 227.279753520356 -502.799499252609</t>
  </si>
  <si>
    <t>-647.330545079889 229.064847485531 -600.558936730763</t>
  </si>
  <si>
    <t>-654.586536787295 231.91449315155 -738.338504133567</t>
  </si>
  <si>
    <t>-636.929419327215 230.325882837453 -827.818771868463</t>
  </si>
  <si>
    <t>-652.833789351756 260.611551783964 -676.739777541378</t>
  </si>
  <si>
    <t>-688.062982411065 394.475196159943 -655.783905493099</t>
  </si>
  <si>
    <t>-597.424647556045 371.427620568976 -370.733867830946</t>
  </si>
  <si>
    <t>-398.10205691625 282.239712378317 -259.194509772902</t>
  </si>
  <si>
    <t>-649.924558156744 200.698261581339 -678.132292312811</t>
  </si>
  <si>
    <t>-688.960941476355 67.4214544379777 -660.458771378799</t>
  </si>
  <si>
    <t>-672.723036467379 16.2388367709746 -365.303595928984</t>
  </si>
  <si>
    <t>-438.908579492118 89.9577584463598 -360.685963283136</t>
  </si>
  <si>
    <t>-589.726050389877 301.394327402515 -201.176760183823</t>
  </si>
  <si>
    <t>-613.411597978878 317.020872592922 214.3359564755</t>
  </si>
  <si>
    <t>-635.759884861581 329.293494330318 619.914466210448</t>
  </si>
  <si>
    <t>-486.581918923384 337.114280473838 679.233603180872</t>
  </si>
  <si>
    <t>-620.901642127563 144.033822628211 -198.805341623148</t>
  </si>
  <si>
    <t>-636.099457287594 154.599868290307 217.263629923213</t>
  </si>
  <si>
    <t>-646.935607453046 159.788044165195 623.42711562699</t>
  </si>
  <si>
    <t>-501.149884201972 124.346169014441 681.084662034146</t>
  </si>
  <si>
    <t>9763-20170724T151902.387435300.bin</t>
  </si>
  <si>
    <t>-605.253392363494 222.751617743181 -200.040081019553</t>
  </si>
  <si>
    <t>-620.333288696674 224.199381384106 -297.37717750624</t>
  </si>
  <si>
    <t>-632.02824089045 225.751829342334 -405.195581458701</t>
  </si>
  <si>
    <t>-640.62017942701 227.295194303352 -502.806129960833</t>
  </si>
  <si>
    <t>-647.24272825734 229.075264330515 -600.56580281996</t>
  </si>
  <si>
    <t>-654.4982147008 231.920602526564 -738.345649266572</t>
  </si>
  <si>
    <t>-636.871245980907 230.340192412211 -827.831783678471</t>
  </si>
  <si>
    <t>-652.749908476192 260.619396907654 -676.747420766714</t>
  </si>
  <si>
    <t>-687.973033238515 394.478563024153 -655.786519826904</t>
  </si>
  <si>
    <t>-597.250899005935 371.492808282087 -370.758269230549</t>
  </si>
  <si>
    <t>-397.763808617452 282.727320402885 -259.176080094415</t>
  </si>
  <si>
    <t>-649.83223059152 200.706446621528 -678.138284085987</t>
  </si>
  <si>
    <t>-688.882441831348 67.4399638331938 -660.431176554062</t>
  </si>
  <si>
    <t>-672.654151320097 16.2006040558047 -365.285154072934</t>
  </si>
  <si>
    <t>-438.80447269399 89.801218683051 -360.562498762383</t>
  </si>
  <si>
    <t>-589.734659932241 301.46786649414 -201.202629737727</t>
  </si>
  <si>
    <t>-613.408763500147 317.055967660682 214.312183352338</t>
  </si>
  <si>
    <t>-635.753037158267 329.297939022813 619.891339280156</t>
  </si>
  <si>
    <t>-486.585170210242 337.116156372706 679.236260661909</t>
  </si>
  <si>
    <t>-620.787572444881 144.061769802203 -198.809215575202</t>
  </si>
  <si>
    <t>-636.066580681829 154.65893567803 217.255999195092</t>
  </si>
  <si>
    <t>-646.924919785083 159.783337816233 623.430255229226</t>
  </si>
  <si>
    <t>-501.165492689719 124.263513080997 681.106379052799</t>
  </si>
  <si>
    <t>9763-20170724T151902.452567600.bin</t>
  </si>
  <si>
    <t>-605.109917169174 222.972217829285 -200.082613377946</t>
  </si>
  <si>
    <t>-620.325075678731 224.328372296998 -297.399856974695</t>
  </si>
  <si>
    <t>-632.114957173847 225.804164841764 -405.209101646696</t>
  </si>
  <si>
    <t>-640.771589781028 227.289733122567 -502.814756821618</t>
  </si>
  <si>
    <t>-647.43823892473 229.024631326883 -600.572274687296</t>
  </si>
  <si>
    <t>-654.734604158834 231.820627254997 -738.350832166795</t>
  </si>
  <si>
    <t>-637.191315341819 230.244358656275 -827.853692684459</t>
  </si>
  <si>
    <t>-653.034629782644 260.538114495317 -676.76016820974</t>
  </si>
  <si>
    <t>-688.252028716379 394.391378235789 -655.647329892835</t>
  </si>
  <si>
    <t>-597.365581272877 371.281954556836 -370.681426181316</t>
  </si>
  <si>
    <t>-397.506952674928 283.927410266056 -258.651524609787</t>
  </si>
  <si>
    <t>-649.984141275394 200.63148178558 -678.137377132297</t>
  </si>
  <si>
    <t>-688.792708841074 67.2974034655133 -660.364854008265</t>
  </si>
  <si>
    <t>-673.042479299393 16.2780485136029 -365.154959796789</t>
  </si>
  <si>
    <t>-439.255544112094 90.0645691745724 -360.233173720264</t>
  </si>
  <si>
    <t>-589.901336190006 301.695991767906 -201.295965465085</t>
  </si>
  <si>
    <t>-613.420122258573 317.2083189987 214.230481809822</t>
  </si>
  <si>
    <t>-635.723603225432 329.290204622685 619.847354377612</t>
  </si>
  <si>
    <t>-486.57722994643 337.074352101238 679.250758669677</t>
  </si>
  <si>
    <t>-620.430683320372 144.258701152388 -198.784035741652</t>
  </si>
  <si>
    <t>-635.98421275376 154.907309332809 217.269722311736</t>
  </si>
  <si>
    <t>-646.893460887548 159.791891027621 623.440310022403</t>
  </si>
  <si>
    <t>-501.258087243797 123.864335337366 681.177158669757</t>
  </si>
  <si>
    <t>9763-20170724T151902.487678100.bin</t>
  </si>
  <si>
    <t>-605.106362997265 223.029607905661 -200.110712989949</t>
  </si>
  <si>
    <t>-620.376579673604 224.345489714172 -297.420040145932</t>
  </si>
  <si>
    <t>-632.223266723183 225.763394730237 -405.223748558525</t>
  </si>
  <si>
    <t>-640.929276668114 227.191852534691 -502.825795449549</t>
  </si>
  <si>
    <t>-647.643112305696 228.865501015469 -600.581268891754</t>
  </si>
  <si>
    <t>-655.003459334087 231.571137976651 -738.358317174901</t>
  </si>
  <si>
    <t>-637.485623827362 229.974303884401 -827.865773118547</t>
  </si>
  <si>
    <t>-653.342093046231 260.325224775798 -676.783569906817</t>
  </si>
  <si>
    <t>-688.619966682596 394.135522607263 -655.516920192336</t>
  </si>
  <si>
    <t>-597.779004607895 371.032352880539 -370.536017673428</t>
  </si>
  <si>
    <t>-397.759833609726 284.629968488828 -258.055103672996</t>
  </si>
  <si>
    <t>-650.157854645229 200.425023628325 -678.129932492357</t>
  </si>
  <si>
    <t>-688.655389164353 67.016355678456 -660.302800352626</t>
  </si>
  <si>
    <t>-673.133625543865 16.2061724375665 -365.044700108543</t>
  </si>
  <si>
    <t>-439.396521450772 90.149183837595 -360.105566289953</t>
  </si>
  <si>
    <t>-590.019987381359 301.788118223384 -201.354059457431</t>
  </si>
  <si>
    <t>-613.394773036884 317.219281792036 214.183510484622</t>
  </si>
  <si>
    <t>-635.704508487351 329.288669174053 619.814613907995</t>
  </si>
  <si>
    <t>-486.573749164647 337.042848224274 679.261092796672</t>
  </si>
  <si>
    <t>-620.166972866307 144.293772024661 -198.779383766194</t>
  </si>
  <si>
    <t>-635.930042923115 155.001725329884 217.264944220337</t>
  </si>
  <si>
    <t>-646.86575905354 159.80260181786 623.447213261042</t>
  </si>
  <si>
    <t>-501.313262769858 123.634539990034 681.242894773057</t>
  </si>
  <si>
    <t>9763-20170724T151902.556880700.bin</t>
  </si>
  <si>
    <t>-605.077454394394 223.327147542306 -200.109151143748</t>
  </si>
  <si>
    <t>-620.375066357499 224.560342580289 -297.415197021154</t>
  </si>
  <si>
    <t>-632.273500612227 225.850806378413 -405.214963586173</t>
  </si>
  <si>
    <t>-641.033805373745 227.149882823283 -502.813787514741</t>
  </si>
  <si>
    <t>-647.808946389329 228.679816738166 -600.567520202618</t>
  </si>
  <si>
    <t>-655.262347634248 231.168598363181 -738.343476074401</t>
  </si>
  <si>
    <t>-637.725627917781 229.52976340833 -827.846534567188</t>
  </si>
  <si>
    <t>-653.701813386525 260.01171779711 -676.80794311271</t>
  </si>
  <si>
    <t>-689.474901942849 393.665060815514 -655.294611328987</t>
  </si>
  <si>
    <t>-600.188104242971 370.780375850161 -369.805212811217</t>
  </si>
  <si>
    <t>-399.697162377776 286.534856632768 -256.53089959925</t>
  </si>
  <si>
    <t>-650.233609180239 200.125500423732 -678.077210013395</t>
  </si>
  <si>
    <t>-688.148974882646 66.5641051616346 -660.05409666782</t>
  </si>
  <si>
    <t>-672.264742889597 16.202898902111 -364.738249833655</t>
  </si>
  <si>
    <t>-438.76626559875 90.9081197196012 -359.98495934179</t>
  </si>
  <si>
    <t>-590.408172782046 302.154032627763 -201.401355067776</t>
  </si>
  <si>
    <t>-613.456537425492 317.335301880002 214.163684482501</t>
  </si>
  <si>
    <t>-635.642015861114 329.172030260663 619.797790495546</t>
  </si>
  <si>
    <t>-486.540514595118 337.119756172703 679.292141594578</t>
  </si>
  <si>
    <t>-619.786584232969 144.563484549192 -198.775128986575</t>
  </si>
  <si>
    <t>-635.831244222963 155.087854480948 217.263146416963</t>
  </si>
  <si>
    <t>-646.831242802217 159.788540737819 623.451963136646</t>
  </si>
  <si>
    <t>-501.373452194951 123.408308608121 681.352837923018</t>
  </si>
  <si>
    <t>9763-20170724T151902.588474100.bin</t>
  </si>
  <si>
    <t>-604.968630596323 223.513069600878 -200.11388814034</t>
  </si>
  <si>
    <t>-620.284086532435 224.70738715786 -297.417567242502</t>
  </si>
  <si>
    <t>-632.170205054311 225.959885758438 -405.219036596393</t>
  </si>
  <si>
    <t>-640.906717214454 227.227798557418 -502.820619109577</t>
  </si>
  <si>
    <t>-647.645438366991 228.731101194784 -600.577051349204</t>
  </si>
  <si>
    <t>-655.034610535143 231.187208304832 -738.357264053784</t>
  </si>
  <si>
    <t>-637.487059865278 229.554763423904 -827.858169017229</t>
  </si>
  <si>
    <t>-653.585057285187 260.039850192208 -676.823217213746</t>
  </si>
  <si>
    <t>-689.791283449338 393.54242317965 -655.223748080916</t>
  </si>
  <si>
    <t>-601.554345258548 371.424704780539 -369.347767659137</t>
  </si>
  <si>
    <t>-400.891412317973 287.654244479083 -256.025755648206</t>
  </si>
  <si>
    <t>-649.951696967925 200.163258247508 -678.085538853368</t>
  </si>
  <si>
    <t>-687.587073310985 66.5322477653926 -659.982172590935</t>
  </si>
  <si>
    <t>-671.493360195301 16.3054238430921 -364.654811325884</t>
  </si>
  <si>
    <t>-438.166028531817 91.5543377428644 -360.077178966102</t>
  </si>
  <si>
    <t>-590.475585489322 302.30761963756 -201.411362670116</t>
  </si>
  <si>
    <t>-613.537136776698 317.415873840179 214.155645204996</t>
  </si>
  <si>
    <t>-635.598824627847 329.090058751225 619.78160466398</t>
  </si>
  <si>
    <t>-486.517176950624 337.25626326501 679.296146408938</t>
  </si>
  <si>
    <t>-619.455210177603 144.794341684695 -198.755689401578</t>
  </si>
  <si>
    <t>-635.697957797901 155.179007489447 217.278317512116</t>
  </si>
  <si>
    <t>-646.820033024801 159.824522485847 623.443354539542</t>
  </si>
  <si>
    <t>-501.35608902214 123.493135225469 681.359425174074</t>
  </si>
  <si>
    <t>9763-20170724T151902.656161900.bin</t>
  </si>
  <si>
    <t>-604.748128235762 223.88271221212 -200.196044841441</t>
  </si>
  <si>
    <t>-620.013786259492 224.998117547699 -297.508517899867</t>
  </si>
  <si>
    <t>-631.83409116585 226.14915324832 -405.31836269252</t>
  </si>
  <si>
    <t>-640.506374910226 227.321247721162 -502.92681469509</t>
  </si>
  <si>
    <t>-647.17602844094 228.725569665506 -600.68947523065</t>
  </si>
  <si>
    <t>-654.462796744566 231.040143663271 -738.477630638751</t>
  </si>
  <si>
    <t>-636.918185663026 229.441122190033 -827.97973754944</t>
  </si>
  <si>
    <t>-653.233547009784 259.944618297534 -676.963175786438</t>
  </si>
  <si>
    <t>-690.866465648747 393.070873737124 -655.539011204039</t>
  </si>
  <si>
    <t>-605.748319840333 373.353239606418 -368.543925200886</t>
  </si>
  <si>
    <t>-404.325769483808 292.575420461669 -254.399839504648</t>
  </si>
  <si>
    <t>-649.250137058817 200.089345103927 -678.179235965793</t>
  </si>
  <si>
    <t>-686.178373352593 66.2934023527446 -659.871617055136</t>
  </si>
  <si>
    <t>-669.791793809755 16.7288376256902 -364.448475317758</t>
  </si>
  <si>
    <t>-436.776655118307 92.9651024989528 -360.331587162214</t>
  </si>
  <si>
    <t>-590.654518964943 302.604732058134 -201.497035003732</t>
  </si>
  <si>
    <t>-613.636483560993 317.634172915073 214.077179879249</t>
  </si>
  <si>
    <t>-635.509238252379 329.014415565814 619.721101230534</t>
  </si>
  <si>
    <t>-486.471431681831 337.472456286773 679.304591533741</t>
  </si>
  <si>
    <t>-618.830689869699 145.11313850604 -198.819871490549</t>
  </si>
  <si>
    <t>-635.512064687115 155.359678341474 217.200272825241</t>
  </si>
  <si>
    <t>-646.811516375689 159.876067160614 623.377225885004</t>
  </si>
  <si>
    <t>-501.281057866774 123.843015903261 681.312579414763</t>
  </si>
  <si>
    <t>9763-20170724T151902.689251100.bin</t>
  </si>
  <si>
    <t>-604.631452173827 224.023764329472 -200.218349105771</t>
  </si>
  <si>
    <t>-619.909239454865 225.098915627723 -297.52935455746</t>
  </si>
  <si>
    <t>-631.725540867214 226.191128632608 -405.340163601798</t>
  </si>
  <si>
    <t>-640.386813185383 227.30553075308 -502.950402139963</t>
  </si>
  <si>
    <t>-647.037845093203 228.648615520621 -600.715272955586</t>
  </si>
  <si>
    <t>-654.290268907254 230.873961850936 -738.506482179329</t>
  </si>
  <si>
    <t>-636.734106526006 229.279593357694 -828.006540506226</t>
  </si>
  <si>
    <t>-653.161733225065 259.812455453832 -677.006199606409</t>
  </si>
  <si>
    <t>-691.452650343668 392.766238523099 -655.665528625345</t>
  </si>
  <si>
    <t>-607.855617548305 373.916256719599 -368.1655092046</t>
  </si>
  <si>
    <t>-406.038171740732 295.066544958067 -253.372602226807</t>
  </si>
  <si>
    <t>-649.007225404516 199.968253693766 -678.191365575171</t>
  </si>
  <si>
    <t>-685.592221046836 66.099346309853 -659.781918993178</t>
  </si>
  <si>
    <t>-669.037996609695 16.6816371418033 -364.343539657929</t>
  </si>
  <si>
    <t>-436.229843973573 93.5567218621063 -360.397026114989</t>
  </si>
  <si>
    <t>-590.718995656569 302.749618938164 -201.552567471239</t>
  </si>
  <si>
    <t>-613.628754692757 317.721423817014 214.027770625556</t>
  </si>
  <si>
    <t>-635.462603268241 328.98472907972 619.68351914457</t>
  </si>
  <si>
    <t>-486.448459613125 337.519277603539 679.315252434901</t>
  </si>
  <si>
    <t>-618.582692975091 145.269425751316 -198.841088385948</t>
  </si>
  <si>
    <t>-635.428074925572 155.420115213376 217.174786367539</t>
  </si>
  <si>
    <t>-646.811214158677 159.888332189138 623.346278982788</t>
  </si>
  <si>
    <t>-501.26976508512 123.915272274096 681.291293800969</t>
  </si>
  <si>
    <t>9763-20170724T151902.756446600.bin</t>
  </si>
  <si>
    <t>-604.48073630303 224.212126522568 -200.261691466013</t>
  </si>
  <si>
    <t>-619.798827817408 225.232397132458 -297.566955390843</t>
  </si>
  <si>
    <t>-631.64730722631 226.215831586959 -405.375267434035</t>
  </si>
  <si>
    <t>-640.331159016739 227.214929455049 -502.984712324988</t>
  </si>
  <si>
    <t>-646.997577101937 228.426815333331 -600.750241176868</t>
  </si>
  <si>
    <t>-654.263426504428 230.452056400248 -738.543915860565</t>
  </si>
  <si>
    <t>-636.673883141584 228.838809300014 -828.036982320236</t>
  </si>
  <si>
    <t>-653.283216240991 259.468529882578 -677.07786370657</t>
  </si>
  <si>
    <t>-692.636246070978 392.12051747486 -655.725701294647</t>
  </si>
  <si>
    <t>-612.314160887596 375.100263459833 -367.179931681621</t>
  </si>
  <si>
    <t>-410.095011131471 302.043825796603 -249.301999137957</t>
  </si>
  <si>
    <t>-648.820203735288 199.645190933696 -678.192457524378</t>
  </si>
  <si>
    <t>-684.738545573009 65.6125594448297 -659.599732250468</t>
  </si>
  <si>
    <t>-667.776887096657 16.6492370795502 -364.108730675097</t>
  </si>
  <si>
    <t>-435.349599568571 94.685878238367 -360.528291385881</t>
  </si>
  <si>
    <t>-590.810600562088 302.955041473527 -201.611623258993</t>
  </si>
  <si>
    <t>-613.60992161209 317.85555786008 213.977256476324</t>
  </si>
  <si>
    <t>-635.395085841756 328.935227223604 619.649600908294</t>
  </si>
  <si>
    <t>-486.409106970238 337.578842711112 679.335989885929</t>
  </si>
  <si>
    <t>-618.170257366352 145.442007678911 -198.880483810855</t>
  </si>
  <si>
    <t>-635.276569782324 155.529384268792 217.126230213613</t>
  </si>
  <si>
    <t>-646.832892690608 159.933583860373 623.274119815142</t>
  </si>
  <si>
    <t>-501.287994671437 123.95169815285 681.204978288937</t>
  </si>
  <si>
    <t>9763-20170724T151902.791045100.bin</t>
  </si>
  <si>
    <t>-604.391517636892 224.286064954005 -200.314936635895</t>
  </si>
  <si>
    <t>-619.774449876551 225.29865683674 -297.609988906823</t>
  </si>
  <si>
    <t>-631.662407712006 226.253775642711 -405.414397511124</t>
  </si>
  <si>
    <t>-640.368403944855 227.221156936629 -503.02204998652</t>
  </si>
  <si>
    <t>-647.043135268186 228.396310362354 -600.787369082334</t>
  </si>
  <si>
    <t>-654.305911595979 230.365486848748 -738.582103928815</t>
  </si>
  <si>
    <t>-636.689099907222 228.762228225134 -828.070013631858</t>
  </si>
  <si>
    <t>-653.386385611483 259.402358030082 -677.124814667052</t>
  </si>
  <si>
    <t>-693.321411507519 391.879838364206 -655.801082386039</t>
  </si>
  <si>
    <t>-614.890836623798 376.460354897975 -366.645615108464</t>
  </si>
  <si>
    <t>-412.777420862695 306.765750024423 -246.571349984597</t>
  </si>
  <si>
    <t>-648.804745288121 199.58765820238 -678.221038839257</t>
  </si>
  <si>
    <t>-684.496247777871 65.5010821148846 -659.539499502583</t>
  </si>
  <si>
    <t>-667.284389771505 16.8866730339312 -364.005522950451</t>
  </si>
  <si>
    <t>-434.997582592013 95.3489430085663 -360.615303380278</t>
  </si>
  <si>
    <t>-590.827977821505 303.018198853403 -201.641148256632</t>
  </si>
  <si>
    <t>-613.585329442619 317.897011056039 213.950857333364</t>
  </si>
  <si>
    <t>-635.368792490458 328.9120701621 619.638991887359</t>
  </si>
  <si>
    <t>-486.390064008454 337.632959536669 679.332210739871</t>
  </si>
  <si>
    <t>-618.028203688002 145.517087831208 -198.912694071634</t>
  </si>
  <si>
    <t>-635.189337141892 155.570434481801 217.092612122247</t>
  </si>
  <si>
    <t>-646.844065100058 159.966524204644 623.239220428242</t>
  </si>
  <si>
    <t>-501.25962309646 124.110165035903 681.148599940321</t>
  </si>
  <si>
    <t>9763-20170724T151902.857737700.bin</t>
  </si>
  <si>
    <t>-604.300248666038 224.429613611036 -200.316559621207</t>
  </si>
  <si>
    <t>-619.7578836648 225.443819689061 -297.599816321159</t>
  </si>
  <si>
    <t>-631.605787233455 226.39492817549 -405.408581149038</t>
  </si>
  <si>
    <t>-640.226140723913 227.362543244885 -503.023874785124</t>
  </si>
  <si>
    <t>-646.766016571773 228.545576104266 -600.798252579235</t>
  </si>
  <si>
    <t>-653.787390385374 230.537640774929 -738.605158089048</t>
  </si>
  <si>
    <t>-636.052305063181 229.018028593724 -828.071018712429</t>
  </si>
  <si>
    <t>-653.093072641642 259.555051132284 -677.135614614474</t>
  </si>
  <si>
    <t>-693.982855530975 391.76128411912 -655.980706612402</t>
  </si>
  <si>
    <t>-620.997478507034 379.960645060501 -365.233681911227</t>
  </si>
  <si>
    <t>-419.309455197137 314.38375210664 -242.162138859023</t>
  </si>
  <si>
    <t>-648.274387999464 199.759236154483 -678.245347788707</t>
  </si>
  <si>
    <t>-683.649696987802 65.6161987784328 -659.482942453249</t>
  </si>
  <si>
    <t>-666.288244379165 17.5860745002692 -363.86191481757</t>
  </si>
  <si>
    <t>-434.168999588183 96.5510683982995 -360.670670308655</t>
  </si>
  <si>
    <t>-590.757746416524 303.190878311043 -201.650627969107</t>
  </si>
  <si>
    <t>-613.537671250757 317.979201316222 213.943367431257</t>
  </si>
  <si>
    <t>-635.35165374441 328.903910516355 619.638195123281</t>
  </si>
  <si>
    <t>-486.36977381962 337.654368827923 679.319201984088</t>
  </si>
  <si>
    <t>-617.846659178191 145.659681947733 -198.951292386601</t>
  </si>
  <si>
    <t>-635.016940111206 155.612069248802 217.056126086921</t>
  </si>
  <si>
    <t>-646.882584063304 159.99278357431 623.1893270547</t>
  </si>
  <si>
    <t>-501.247519466593 124.261039137689 681.048426994569</t>
  </si>
  <si>
    <t>9763-20170724T151902.891825900.bin</t>
  </si>
  <si>
    <t>-604.258355805185 224.447069687896 -200.321748494225</t>
  </si>
  <si>
    <t>-619.746266594525 225.458920025053 -297.60016324884</t>
  </si>
  <si>
    <t>-631.567730421457 226.395009001162 -405.411867820045</t>
  </si>
  <si>
    <t>-640.139674863922 227.34689340881 -503.031767859382</t>
  </si>
  <si>
    <t>-646.606506535404 228.513687663363 -600.811111744538</t>
  </si>
  <si>
    <t>-653.499050023132 230.484000992921 -738.624920254826</t>
  </si>
  <si>
    <t>-635.681622253485 228.993653897792 -828.074945748432</t>
  </si>
  <si>
    <t>-652.916676881244 259.506522384231 -677.156599357551</t>
  </si>
  <si>
    <t>-694.309270403885 391.569642862672 -656.112828227747</t>
  </si>
  <si>
    <t>-623.671058885397 381.176711582289 -364.732905247406</t>
  </si>
  <si>
    <t>-422.091960320946 316.877811224619 -240.811616172981</t>
  </si>
  <si>
    <t>-647.988018293608 199.71953649989 -678.257806172273</t>
  </si>
  <si>
    <t>-683.138064015666 65.5243077853297 -659.451537169287</t>
  </si>
  <si>
    <t>-665.891913007161 17.5977528745832 -363.807138539206</t>
  </si>
  <si>
    <t>-433.783084159868 96.5959180499206 -360.683783855188</t>
  </si>
  <si>
    <t>-590.793459048586 303.208470622109 -201.643761580985</t>
  </si>
  <si>
    <t>-613.529700432033 318.000418992997 213.952559250545</t>
  </si>
  <si>
    <t>-635.333788544355 328.858832560809 619.645681465239</t>
  </si>
  <si>
    <t>-486.353581345005 337.754507856492 679.309365646597</t>
  </si>
  <si>
    <t>-617.727150471237 145.696499418307 -198.962903804685</t>
  </si>
  <si>
    <t>-634.908892351179 155.580257272693 217.045582544348</t>
  </si>
  <si>
    <t>-646.904612706043 160.014253150903 623.168412420885</t>
  </si>
  <si>
    <t>-501.23548654534 124.368108106515 680.994515746555</t>
  </si>
  <si>
    <t>9763-20170724T151902.955987500.bin</t>
  </si>
  <si>
    <t>-604.237300047282 224.544748824238 -200.336231645557</t>
  </si>
  <si>
    <t>-619.801585211415 225.559376782616 -297.602515367696</t>
  </si>
  <si>
    <t>-631.654909853175 226.536094195066 -405.410433038051</t>
  </si>
  <si>
    <t>-640.235811041867 227.54196365029 -503.028894377393</t>
  </si>
  <si>
    <t>-646.692671979536 228.781397749194 -600.808038521514</t>
  </si>
  <si>
    <t>-653.552049240584 230.874775889878 -738.621611703744</t>
  </si>
  <si>
    <t>-635.622595845911 229.519265705808 -828.051474737159</t>
  </si>
  <si>
    <t>-653.079460939657 259.834491714216 -677.122629929706</t>
  </si>
  <si>
    <t>-695.38248745317 391.596449597863 -656.118256456732</t>
  </si>
  <si>
    <t>-627.531444997719 382.049541559696 -364.047880213867</t>
  </si>
  <si>
    <t>-425.869625394006 317.301294685139 -240.495624224953</t>
  </si>
  <si>
    <t>-647.960530461795 200.0645061189 -678.28539312728</t>
  </si>
  <si>
    <t>-682.75668338807 65.7590554006508 -659.593386325466</t>
  </si>
  <si>
    <t>-665.565499935732 17.2283072268226 -364.044357425167</t>
  </si>
  <si>
    <t>-433.623825265335 96.706320232094 -360.679947981732</t>
  </si>
  <si>
    <t>-590.99328911405 303.307810736315 -201.636027424429</t>
  </si>
  <si>
    <t>-613.549243407237 318.082616158861 213.97066232067</t>
  </si>
  <si>
    <t>-635.317947976259 328.827970667557 619.665170713889</t>
  </si>
  <si>
    <t>-486.332441411519 337.891436654091 679.290414402074</t>
  </si>
  <si>
    <t>-617.503346977896 145.818703814245 -198.986108719917</t>
  </si>
  <si>
    <t>-634.664258775756 155.543672398254 217.027083980557</t>
  </si>
  <si>
    <t>-646.957242834957 160.076782921929 623.127733179561</t>
  </si>
  <si>
    <t>-501.195786806854 124.670706994944 680.86859642865</t>
  </si>
  <si>
    <t>9763-20170724T151902.987574600.bin</t>
  </si>
  <si>
    <t>-604.21828370606 224.621454229267 -200.35110896884</t>
  </si>
  <si>
    <t>-619.839424568154 225.645593749366 -297.60812406891</t>
  </si>
  <si>
    <t>-631.739014124607 226.656406872739 -405.410675686538</t>
  </si>
  <si>
    <t>-640.355867187406 227.70322954387 -503.025459464183</t>
  </si>
  <si>
    <t>-646.843336943779 228.994065891692 -600.802100917105</t>
  </si>
  <si>
    <t>-653.740605225734 231.171338930363 -738.612366174431</t>
  </si>
  <si>
    <t>-635.781524720859 229.895902256635 -828.037399629351</t>
  </si>
  <si>
    <t>-653.292184912791 260.089933372021 -677.094064141608</t>
  </si>
  <si>
    <t>-695.784844951825 391.769418845611 -655.961069171738</t>
  </si>
  <si>
    <t>-628.56506877639 381.547595245106 -363.767731562054</t>
  </si>
  <si>
    <t>-427.172693086166 316.178315917823 -240.102990419077</t>
  </si>
  <si>
    <t>-648.091445680995 200.32786067739 -678.298366176224</t>
  </si>
  <si>
    <t>-682.724714888926 65.9567604547374 -659.716379350799</t>
  </si>
  <si>
    <t>-665.592999883329 16.976850809237 -364.238001547144</t>
  </si>
  <si>
    <t>-433.764406927661 96.7736094683414 -360.630982635281</t>
  </si>
  <si>
    <t>-591.073521521006 303.369682278741 -201.633573605104</t>
  </si>
  <si>
    <t>-613.572160653147 318.160656929901 213.975697561908</t>
  </si>
  <si>
    <t>-635.320262156273 328.841112735919 619.67281907127</t>
  </si>
  <si>
    <t>-486.328129905836 337.925147810827 679.278340434484</t>
  </si>
  <si>
    <t>-617.378690704925 145.891126031787 -199.012086943451</t>
  </si>
  <si>
    <t>-634.462423722586 155.541215315693 217.005979422523</t>
  </si>
  <si>
    <t>-646.999143578202 160.119043797296 623.09610833261</t>
  </si>
  <si>
    <t>-501.166068896529 124.881349561366 680.759109682553</t>
  </si>
  <si>
    <t>9763-20170724T151903.035992900.bin</t>
  </si>
  <si>
    <t>-604.146851474933 224.723512892175 -200.37008620782</t>
  </si>
  <si>
    <t>-619.836440145463 225.756478469081 -297.615944720157</t>
  </si>
  <si>
    <t>-631.781534932151 226.806338298725 -405.413094423294</t>
  </si>
  <si>
    <t>-640.428401851392 227.901260459798 -503.024704765769</t>
  </si>
  <si>
    <t>-646.935370956209 229.253856365489 -600.799118021196</t>
  </si>
  <si>
    <t>-653.849725567778 231.532624526015 -738.606987619066</t>
  </si>
  <si>
    <t>-635.87164853193 230.356355914773 -828.029485437704</t>
  </si>
  <si>
    <t>-653.429496224356 260.40272212069 -677.065623630709</t>
  </si>
  <si>
    <t>-695.962719608398 392.051134225972 -655.732030505455</t>
  </si>
  <si>
    <t>-629.018321764983 380.315363635095 -363.532187128889</t>
  </si>
  <si>
    <t>-427.380702174737 315.910701539588 -239.761010415797</t>
  </si>
  <si>
    <t>-648.157283320955 200.647896136264 -678.318173613015</t>
  </si>
  <si>
    <t>-682.62286550753 66.2172437208158 -659.850921973839</t>
  </si>
  <si>
    <t>-665.462206646381 16.9182484469425 -364.427223079128</t>
  </si>
  <si>
    <t>-433.7578499027 97.0632737404828 -360.569983829981</t>
  </si>
  <si>
    <t>-591.057569957044 303.47449787999 -201.633574152766</t>
  </si>
  <si>
    <t>-613.570125437747 318.218814304421 213.976528138659</t>
  </si>
  <si>
    <t>-635.333561026794 328.878629656464 619.682776203455</t>
  </si>
  <si>
    <t>-486.329801204347 337.947229117011 679.261677458627</t>
  </si>
  <si>
    <t>-617.235598939363 145.981155244682 -199.05209037723</t>
  </si>
  <si>
    <t>-634.251002937618 155.554524102451 216.970531836393</t>
  </si>
  <si>
    <t>-647.034472650383 160.16067265387 623.06436855635</t>
  </si>
  <si>
    <t>-501.142991665005 125.042919447237 680.652727214306</t>
  </si>
  <si>
    <t>9763-20170724T151903.089145000.bin</t>
  </si>
  <si>
    <t>-603.958025907243 224.72236601876 -200.372379902865</t>
  </si>
  <si>
    <t>-619.801950540276 225.780392579744 -297.592991983949</t>
  </si>
  <si>
    <t>-631.867926791689 226.886295877486 -405.376106357755</t>
  </si>
  <si>
    <t>-640.605062049275 228.044256475652 -502.978892719695</t>
  </si>
  <si>
    <t>-647.183798229332 229.473239564379 -600.747409245451</t>
  </si>
  <si>
    <t>-654.180212034236 231.874022418272 -738.549158900438</t>
  </si>
  <si>
    <t>-636.233396545361 230.873700827934 -827.980113407878</t>
  </si>
  <si>
    <t>-653.748506381264 260.687336000406 -676.981151656399</t>
  </si>
  <si>
    <t>-696.363309310004 392.285083116071 -655.551957407467</t>
  </si>
  <si>
    <t>-628.418347093219 378.725590699042 -363.662181069008</t>
  </si>
  <si>
    <t>-427.871925165218 310.402998738839 -240.219257947286</t>
  </si>
  <si>
    <t>-648.426695018174 200.938225419132 -678.292388496315</t>
  </si>
  <si>
    <t>-682.67066706792 66.4297743302168 -660.057382914833</t>
  </si>
  <si>
    <t>-665.49324198534 17.1037061999416 -364.639229298619</t>
  </si>
  <si>
    <t>-434.179760276809 98.3356578215153 -360.11724946882</t>
  </si>
  <si>
    <t>-590.974767222849 303.468365010476 -201.605772478908</t>
  </si>
  <si>
    <t>-613.46578826159 318.270425897208 214.003481123501</t>
  </si>
  <si>
    <t>-635.362655047563 328.926866066511 619.724172130158</t>
  </si>
  <si>
    <t>-486.332141824361 338.052519153195 679.227327282838</t>
  </si>
  <si>
    <t>-616.983637190826 145.964971103471 -199.075588827724</t>
  </si>
  <si>
    <t>-634.041039926153 155.542001186902 216.945265382425</t>
  </si>
  <si>
    <t>-647.084799238578 160.19192179833 623.038820374743</t>
  </si>
  <si>
    <t>-501.090626257725 125.360629098318 680.54086054111</t>
  </si>
  <si>
    <t>9763-20170724T151903.157321500.bin</t>
  </si>
  <si>
    <t>-603.947521210833 224.703376021315 -200.387739291871</t>
  </si>
  <si>
    <t>-619.866030336763 225.787177764732 -297.595866855315</t>
  </si>
  <si>
    <t>-632.03998206233 226.928656963601 -405.366485563695</t>
  </si>
  <si>
    <t>-640.885166790584 228.119406374863 -502.959210349379</t>
  </si>
  <si>
    <t>-647.582357954157 229.580060994884 -600.719229327701</t>
  </si>
  <si>
    <t>-654.756319126859 232.023166484778 -738.510920980171</t>
  </si>
  <si>
    <t>-636.888342990971 231.097154674117 -827.95852879775</t>
  </si>
  <si>
    <t>-654.189075381205 260.822623704741 -676.937659197084</t>
  </si>
  <si>
    <t>-696.159239507025 392.640476734513 -655.392311910089</t>
  </si>
  <si>
    <t>-627.739994698202 376.671164641448 -363.735308955587</t>
  </si>
  <si>
    <t>-428.124538394636 304.824572422006 -240.785099306021</t>
  </si>
  <si>
    <t>-648.981359538902 201.063820906909 -678.26825361202</t>
  </si>
  <si>
    <t>-683.339052588666 66.5531842187695 -660.174494379632</t>
  </si>
  <si>
    <t>-665.837459127044 17.0189946181033 -364.810237957801</t>
  </si>
  <si>
    <t>-434.992745582066 99.5505476717235 -359.884522969127</t>
  </si>
  <si>
    <t>-590.981900865202 303.455042150428 -201.586931888101</t>
  </si>
  <si>
    <t>-613.409405154969 318.243384589502 214.026271329587</t>
  </si>
  <si>
    <t>-635.380237342334 328.990378877202 619.733728318327</t>
  </si>
  <si>
    <t>-486.334905474177 338.073168528814 679.206320775039</t>
  </si>
  <si>
    <t>-617.00947714879 145.890687916565 -199.080569912113</t>
  </si>
  <si>
    <t>-634.020308872069 155.473805116904 216.942021099822</t>
  </si>
  <si>
    <t>-647.105492456036 160.175733569568 623.033821943151</t>
  </si>
  <si>
    <t>-501.139808492874 125.213552146112 680.528735839019</t>
  </si>
  <si>
    <t>9763-20170724T151903.188408600.bin</t>
  </si>
  <si>
    <t>-604.017084003681 224.664604818428 -200.371288720892</t>
  </si>
  <si>
    <t>-619.93544075772 225.759905539602 -297.579335780523</t>
  </si>
  <si>
    <t>-632.150937517226 226.910003252166 -405.345047764616</t>
  </si>
  <si>
    <t>-641.050369886786 228.105099381507 -502.932928587269</t>
  </si>
  <si>
    <t>-647.818269972598 229.565860053241 -600.687913605222</t>
  </si>
  <si>
    <t>-655.108949239337 232.003711387133 -738.473688036453</t>
  </si>
  <si>
    <t>-637.304185120334 231.085398714303 -827.934058942667</t>
  </si>
  <si>
    <t>-654.446079666607 260.809367479515 -676.904285528387</t>
  </si>
  <si>
    <t>-696.106407104316 392.719126479549 -655.336331432226</t>
  </si>
  <si>
    <t>-626.550127264374 375.871997176794 -363.997951133952</t>
  </si>
  <si>
    <t>-427.351878853423 301.205698896736 -242.055283529936</t>
  </si>
  <si>
    <t>-649.326428820061 201.042900802383 -678.232593091185</t>
  </si>
  <si>
    <t>-683.748095066306 66.536674866665 -660.235550710538</t>
  </si>
  <si>
    <t>-666.310789059284 17.1598561767275 -364.84112259546</t>
  </si>
  <si>
    <t>-435.64170806835 100.1711591125 -359.753838497524</t>
  </si>
  <si>
    <t>-590.948265194603 303.425807140133 -201.576824840456</t>
  </si>
  <si>
    <t>-613.414001089575 318.200817585834 214.034801946926</t>
  </si>
  <si>
    <t>-635.38116066494 328.999683234656 619.745232287586</t>
  </si>
  <si>
    <t>-486.32617531256 338.047047182909 679.199083896617</t>
  </si>
  <si>
    <t>-617.162261758876 145.840454935494 -199.069850781899</t>
  </si>
  <si>
    <t>-634.143841876283 155.471229634075 216.952876123792</t>
  </si>
  <si>
    <t>-647.109217978482 160.176037707093 623.039167942015</t>
  </si>
  <si>
    <t>-501.141661157948 125.236103907462 680.542841140577</t>
  </si>
  <si>
    <t>9763-20170724T151903.221217800.bin</t>
  </si>
  <si>
    <t>-604.073865784944 224.562466741829 -200.374386440829</t>
  </si>
  <si>
    <t>-619.978967140988 225.668324640683 -297.584437303082</t>
  </si>
  <si>
    <t>-632.234308032475 226.817566202559 -405.345742695533</t>
  </si>
  <si>
    <t>-641.191185507503 228.004806858019 -502.928369945412</t>
  </si>
  <si>
    <t>-648.037708104175 229.448692648159 -600.678240846352</t>
  </si>
  <si>
    <t>-655.46090583927 231.852417988925 -738.457452032666</t>
  </si>
  <si>
    <t>-637.705686912493 230.925064941635 -827.927478221688</t>
  </si>
  <si>
    <t>-654.68177285416 260.678126001923 -676.898832807095</t>
  </si>
  <si>
    <t>-696.056155040094 392.680022633241 -655.390281556885</t>
  </si>
  <si>
    <t>-625.597113337106 374.953414166824 -364.321000026046</t>
  </si>
  <si>
    <t>-426.767145001312 297.182086123235 -243.725597248068</t>
  </si>
  <si>
    <t>-649.677501031922 200.901646918397 -678.211257105805</t>
  </si>
  <si>
    <t>-684.231595581412 66.4326077821718 -660.265965409996</t>
  </si>
  <si>
    <t>-666.870174645897 16.929996656319 -364.888051782532</t>
  </si>
  <si>
    <t>-436.319309917873 100.260668078228 -359.664413796474</t>
  </si>
  <si>
    <t>-590.927105867935 303.325130184061 -201.566065047431</t>
  </si>
  <si>
    <t>-613.398019105429 318.184927721555 214.042206635282</t>
  </si>
  <si>
    <t>-635.402561943584 329.053650862162 619.75759092635</t>
  </si>
  <si>
    <t>-486.336044994318 338.027382937633 679.19362794016</t>
  </si>
  <si>
    <t>-617.260681557904 145.753585090975 -199.053600214264</t>
  </si>
  <si>
    <t>-634.275702172884 155.437824671598 216.966485275825</t>
  </si>
  <si>
    <t>-647.114789515401 160.161336300728 623.05405489629</t>
  </si>
  <si>
    <t>-501.169820829769 125.15023916736 680.571787390176</t>
  </si>
  <si>
    <t>9763-20170724T151903.289388000.bin</t>
  </si>
  <si>
    <t>-604.140090611644 224.324900215822 -200.296324144823</t>
  </si>
  <si>
    <t>-619.987287880173 225.449190841812 -297.515690447832</t>
  </si>
  <si>
    <t>-632.295425600166 226.580632448992 -405.271112107897</t>
  </si>
  <si>
    <t>-641.345723559997 227.730330679172 -502.845526542845</t>
  </si>
  <si>
    <t>-648.33018885468 229.112097068092 -600.586495108093</t>
  </si>
  <si>
    <t>-655.993440229155 231.398628811723 -738.354701633401</t>
  </si>
  <si>
    <t>-638.335718141188 230.38815131566 -827.843117116078</t>
  </si>
  <si>
    <t>-654.952773789351 260.28944690545 -676.830391479286</t>
  </si>
  <si>
    <t>-695.575669823131 392.554575150689 -655.553924733439</t>
  </si>
  <si>
    <t>-623.426125787076 373.536494055991 -364.980750592684</t>
  </si>
  <si>
    <t>-425.777904577129 289.349627581145 -246.774378874562</t>
  </si>
  <si>
    <t>-650.259343012799 200.486400205624 -678.084021538849</t>
  </si>
  <si>
    <t>-685.27417639226 66.1076278961111 -660.295887721303</t>
  </si>
  <si>
    <t>-667.822391841678 15.7540332094809 -365.067256699739</t>
  </si>
  <si>
    <t>-437.209246910424 98.9047661837833 -359.726674135668</t>
  </si>
  <si>
    <t>-590.745727104113 303.125673471789 -201.522937569632</t>
  </si>
  <si>
    <t>-613.392222211083 318.017164198624 214.074689946277</t>
  </si>
  <si>
    <t>-635.425266538659 329.094959086434 619.774129947717</t>
  </si>
  <si>
    <t>-486.341352005446 337.950567564417 679.184204538587</t>
  </si>
  <si>
    <t>-617.565367743108 145.497305297633 -199.009206607988</t>
  </si>
  <si>
    <t>-634.513157084609 155.322918257487 217.010301663288</t>
  </si>
  <si>
    <t>-647.127615007382 160.10677944512 623.102813559568</t>
  </si>
  <si>
    <t>-501.284457771069 124.741295667222 680.661923800159</t>
  </si>
  <si>
    <t>9763-20170724T151903.354104500.bin</t>
  </si>
  <si>
    <t>-604.216390011824 224.046969198646 -200.22517166021</t>
  </si>
  <si>
    <t>-619.993672354037 225.225138481868 -297.455199496373</t>
  </si>
  <si>
    <t>-632.291969598874 226.389810483108 -405.211470781352</t>
  </si>
  <si>
    <t>-641.359550738877 227.555033989735 -502.784071950329</t>
  </si>
  <si>
    <t>-648.386727560623 228.935149232519 -600.522163768099</t>
  </si>
  <si>
    <t>-656.136012454703 231.199241645249 -738.28583882617</t>
  </si>
  <si>
    <t>-638.547979224619 230.10229914072 -827.786813768101</t>
  </si>
  <si>
    <t>-654.896641806893 260.112387873794 -676.775614751155</t>
  </si>
  <si>
    <t>-694.612512001475 392.690871986518 -655.62401825529</t>
  </si>
  <si>
    <t>-621.553912984754 372.74689316547 -365.340166940083</t>
  </si>
  <si>
    <t>-425.041104242717 284.188707102236 -248.442157511534</t>
  </si>
  <si>
    <t>-650.524556097742 200.284516889421 -678.004825542731</t>
  </si>
  <si>
    <t>-686.090476219468 66.0252478213215 -660.393276776298</t>
  </si>
  <si>
    <t>-668.905049789034 14.8016180602872 -365.29867708762</t>
  </si>
  <si>
    <t>-437.940297917334 96.9602292527918 -359.7994210884</t>
  </si>
  <si>
    <t>-590.519969479028 302.853892510299 -201.445017936793</t>
  </si>
  <si>
    <t>-613.36834395074 317.866301402671 214.137223970454</t>
  </si>
  <si>
    <t>-635.45661345088 329.110639635243 619.816048085585</t>
  </si>
  <si>
    <t>-486.352231016092 337.884860009284 679.186847377354</t>
  </si>
  <si>
    <t>-617.914198161021 145.234702366664 -198.956579439075</t>
  </si>
  <si>
    <t>-634.674981639276 155.147314449344 217.068474103097</t>
  </si>
  <si>
    <t>-647.129835166263 160.097370393063 623.155788548962</t>
  </si>
  <si>
    <t>-501.31585257713 124.647724457874 680.73707888667</t>
  </si>
  <si>
    <t>9763-20170724T151903.386203600.bin</t>
  </si>
  <si>
    <t>-604.230137512856 223.927996873741 -200.193440882691</t>
  </si>
  <si>
    <t>-619.946544195741 225.117634997203 -297.433206714489</t>
  </si>
  <si>
    <t>-632.217256743428 226.29979973884 -405.192457268598</t>
  </si>
  <si>
    <t>-641.275950501893 227.480955205984 -502.765635737853</t>
  </si>
  <si>
    <t>-648.31033198956 228.875582902564 -600.502974819637</t>
  </si>
  <si>
    <t>-656.086628735166 231.157733054272 -738.264802853163</t>
  </si>
  <si>
    <t>-638.538324249666 230.040220356932 -827.773417540911</t>
  </si>
  <si>
    <t>-654.758958042463 260.06839137261 -676.755282023162</t>
  </si>
  <si>
    <t>-694.117476793682 392.763959808006 -655.675600435559</t>
  </si>
  <si>
    <t>-620.959175732893 372.686286120829 -365.426057713621</t>
  </si>
  <si>
    <t>-425.09038753633 282.019780783006 -249.064554047551</t>
  </si>
  <si>
    <t>-650.539589651021 200.229589841529 -677.984754350038</t>
  </si>
  <si>
    <t>-686.396088017957 66.0391047080225 -660.475182994804</t>
  </si>
  <si>
    <t>-669.414188845415 14.4496305524253 -365.43259539617</t>
  </si>
  <si>
    <t>-438.170892128276 95.8178554811075 -359.887367386641</t>
  </si>
  <si>
    <t>-590.422317879744 302.734837188357 -201.408686103242</t>
  </si>
  <si>
    <t>-613.356964506187 317.80689099328 214.166592167187</t>
  </si>
  <si>
    <t>-635.479101145843 329.142277745984 619.83768757044</t>
  </si>
  <si>
    <t>-486.362667050098 337.845565404867 679.188646667291</t>
  </si>
  <si>
    <t>-618.051294961267 145.116730459552 -198.925755652994</t>
  </si>
  <si>
    <t>-634.772703610357 155.080230707515 217.099642635797</t>
  </si>
  <si>
    <t>-647.138809275519 160.089125832018 623.184603605441</t>
  </si>
  <si>
    <t>-501.325768165183 124.625323583112 680.759546736613</t>
  </si>
  <si>
    <t>9763-20170724T151903.487222900.bin</t>
  </si>
  <si>
    <t>-604.238917153364 223.814714230305 -200.17075854507</t>
  </si>
  <si>
    <t>-619.892778607091 225.012429593469 -297.420543367858</t>
  </si>
  <si>
    <t>-632.135055607136 226.212312158835 -405.182808416703</t>
  </si>
  <si>
    <t>-641.184654663988 227.410973420866 -502.756609851282</t>
  </si>
  <si>
    <t>-648.226573660871 228.823641123935 -600.493148500894</t>
  </si>
  <si>
    <t>-656.031110346047 231.130014101449 -738.252870557327</t>
  </si>
  <si>
    <t>-638.512920302092 230.005204985546 -827.767463538557</t>
  </si>
  <si>
    <t>-654.624071600377 260.03443783317 -676.742305409021</t>
  </si>
  <si>
    <t>-693.754992832677 392.802222326574 -655.743815574056</t>
  </si>
  <si>
    <t>-620.637261938937 372.646886818013 -365.489493159654</t>
  </si>
  <si>
    <t>-425.398009953204 279.831180564287 -249.7662689936</t>
  </si>
  <si>
    <t>-650.538514749878 200.186437483344 -677.975796690165</t>
  </si>
  <si>
    <t>-686.625539040172 66.0440828789706 -660.546949051181</t>
  </si>
  <si>
    <t>-669.880127061019 14.1786794838695 -365.539211875352</t>
  </si>
  <si>
    <t>-438.350261027386 94.7257108154254 -359.962568458007</t>
  </si>
  <si>
    <t>-590.28742580557 302.615636751849 -201.379516697242</t>
  </si>
  <si>
    <t>-613.356962102832 317.745166617715 214.186242813473</t>
  </si>
  <si>
    <t>-635.502957484851 329.180019505068 619.848619023729</t>
  </si>
  <si>
    <t>-486.37678873797 337.783340084411 679.189775267075</t>
  </si>
  <si>
    <t>-618.205032003779 145.026266894656 -198.898809570848</t>
  </si>
  <si>
    <t>-634.860234953284 155.035607586008 217.128165687892</t>
  </si>
  <si>
    <t>-647.140717664726 160.081223585883 623.211452875263</t>
  </si>
  <si>
    <t>-501.329271695065 124.617194044639 680.790323181543</t>
  </si>
  <si>
    <t>9763-20170724T151903.554906700.bin</t>
  </si>
  <si>
    <t>-604.363869769504 223.450958353634 -200.123545945451</t>
  </si>
  <si>
    <t>-619.804783270432 224.661647982478 -297.407113014775</t>
  </si>
  <si>
    <t>-632.01936362009 225.977414409511 -405.171219935371</t>
  </si>
  <si>
    <t>-641.130660899191 227.31335754816 -502.737541972302</t>
  </si>
  <si>
    <t>-648.322683447945 228.890880160469 -600.460519806727</t>
  </si>
  <si>
    <t>-656.433168146935 231.454193767312 -738.198229681953</t>
  </si>
  <si>
    <t>-639.025501143409 230.459347654616 -827.735836542655</t>
  </si>
  <si>
    <t>-654.750022993355 260.25333276322 -676.645136592663</t>
  </si>
  <si>
    <t>-693.072250213305 393.249848538041 -655.611578192233</t>
  </si>
  <si>
    <t>-619.602780915787 371.631361571406 -365.551432278862</t>
  </si>
  <si>
    <t>-426.167571710669 275.281982178069 -249.686725224968</t>
  </si>
  <si>
    <t>-650.946167654112 200.389010134133 -677.983236351399</t>
  </si>
  <si>
    <t>-687.521644373878 66.3290701888498 -660.970998932106</t>
  </si>
  <si>
    <t>-671.03788670609 13.4634664501218 -366.126169113033</t>
  </si>
  <si>
    <t>-438.739211833602 91.7375375681186 -360.165721180233</t>
  </si>
  <si>
    <t>-590.114982613266 302.257645027639 -201.335933324427</t>
  </si>
  <si>
    <t>-613.421616053491 317.500800779816 214.212489212831</t>
  </si>
  <si>
    <t>-635.518807868513 329.210975282311 619.856626223227</t>
  </si>
  <si>
    <t>-486.383836092358 337.651635900194 679.199042222892</t>
  </si>
  <si>
    <t>-618.625714580017 144.658419493574 -198.844706803964</t>
  </si>
  <si>
    <t>-635.266447813357 154.848168836587 217.178488849608</t>
  </si>
  <si>
    <t>-647.12339572504 160.013681197389 623.312455923108</t>
  </si>
  <si>
    <t>-501.413873559698 124.256951336375 680.968261075566</t>
  </si>
  <si>
    <t>9763-20170724T151903.588497800.bin</t>
  </si>
  <si>
    <t>-604.418109226785 223.376550778351 -200.121239314669</t>
  </si>
  <si>
    <t>-619.789177169066 224.587344946946 -297.415924375247</t>
  </si>
  <si>
    <t>-631.986978722284 225.926831114148 -405.181624273812</t>
  </si>
  <si>
    <t>-641.108172817283 227.291765895089 -502.746597705182</t>
  </si>
  <si>
    <t>-648.335578654363 228.904674161604 -600.466515016198</t>
  </si>
  <si>
    <t>-656.52313822444 231.523471830733 -738.198487671036</t>
  </si>
  <si>
    <t>-639.145929688841 230.580721716146 -827.742533254717</t>
  </si>
  <si>
    <t>-654.801686022087 260.298040301705 -676.634892637635</t>
  </si>
  <si>
    <t>-692.976931232014 393.331796636789 -655.566692951211</t>
  </si>
  <si>
    <t>-619.316049973159 371.516954308962 -365.569899101606</t>
  </si>
  <si>
    <t>-426.099655545827 274.783381320901 -249.660187618545</t>
  </si>
  <si>
    <t>-651.00630470338 200.433762090644 -677.998844145446</t>
  </si>
  <si>
    <t>-687.559701182118 66.3563802524807 -661.077488708191</t>
  </si>
  <si>
    <t>-671.084356965751 13.2055812070844 -366.28343870623</t>
  </si>
  <si>
    <t>-438.781285857682 91.4393856039046 -359.976144347199</t>
  </si>
  <si>
    <t>-590.142199254668 302.192428845599 -201.331618609857</t>
  </si>
  <si>
    <t>-613.464337278954 317.422611660153 214.21634894656</t>
  </si>
  <si>
    <t>-635.523676525143 329.223545787351 619.85555020474</t>
  </si>
  <si>
    <t>-486.388162165646 337.608309184436 679.204477791786</t>
  </si>
  <si>
    <t>-618.697615764828 144.595155010084 -198.836068179313</t>
  </si>
  <si>
    <t>-635.337937486069 154.81764151155 217.186283363465</t>
  </si>
  <si>
    <t>-647.109190374847 160.000473623415 623.328814617049</t>
  </si>
  <si>
    <t>-501.403572250057 124.269985167929 681.010741523012</t>
  </si>
  <si>
    <t>9763-20170724T151903.657754600.bin</t>
  </si>
  <si>
    <t>-604.547092113609 223.237379314398 -200.094091317973</t>
  </si>
  <si>
    <t>-619.803012177682 224.432009605419 -297.407067073962</t>
  </si>
  <si>
    <t>-631.967785008456 225.778374840877 -405.176349362617</t>
  </si>
  <si>
    <t>-641.097788477586 227.156492288231 -502.740359341317</t>
  </si>
  <si>
    <t>-648.373044307875 228.787740268012 -600.456364382339</t>
  </si>
  <si>
    <t>-656.669586032527 231.435552678215 -738.181327447343</t>
  </si>
  <si>
    <t>-639.358394265781 230.571084839276 -827.738905936653</t>
  </si>
  <si>
    <t>-654.89814038317 260.197123720231 -676.613175136183</t>
  </si>
  <si>
    <t>-692.971613882387 393.256483233186 -655.503583063326</t>
  </si>
  <si>
    <t>-618.856661608808 371.478121859512 -365.619580551826</t>
  </si>
  <si>
    <t>-425.602804085098 274.43102663256 -250.035001836959</t>
  </si>
  <si>
    <t>-651.106409936889 200.333126027963 -677.992522928731</t>
  </si>
  <si>
    <t>-687.504499677476 66.1930758907374 -661.195046320475</t>
  </si>
  <si>
    <t>-671.304679839274 12.7246038567114 -366.443238121052</t>
  </si>
  <si>
    <t>-439.210725263902 91.5040562848023 -359.286811252765</t>
  </si>
  <si>
    <t>-590.268818206837 302.022569940488 -201.318404715259</t>
  </si>
  <si>
    <t>-613.618946903784 317.301670439319 214.226200551212</t>
  </si>
  <si>
    <t>-635.5110225541 329.184530127437 619.857877946691</t>
  </si>
  <si>
    <t>-486.384344984967 337.621311097055 679.221641136898</t>
  </si>
  <si>
    <t>-618.860332069128 144.449072585484 -198.818507955337</t>
  </si>
  <si>
    <t>-635.529284440486 154.73609332877 217.201130419836</t>
  </si>
  <si>
    <t>-647.08651447875 159.981180361768 623.34752297162</t>
  </si>
  <si>
    <t>-501.391862645608 124.285408116968 681.078610209044</t>
  </si>
  <si>
    <t>9763-20170724T151903.692352400.bin</t>
  </si>
  <si>
    <t>-604.637947987943 223.182835738479 -200.096793747922</t>
  </si>
  <si>
    <t>-619.837018029294 224.36932474165 -297.418827016762</t>
  </si>
  <si>
    <t>-631.95621503395 225.740580483981 -405.192936364831</t>
  </si>
  <si>
    <t>-641.053005853782 227.154941429864 -502.759480384195</t>
  </si>
  <si>
    <t>-648.303867163249 228.835635631491 -600.47644529115</t>
  </si>
  <si>
    <t>-656.575948291104 231.567484423458 -738.201260054507</t>
  </si>
  <si>
    <t>-639.290729834633 230.759945888947 -827.764452350559</t>
  </si>
  <si>
    <t>-654.841093367991 260.289935731337 -676.613768811432</t>
  </si>
  <si>
    <t>-692.907072927953 393.340826707401 -655.463423352634</t>
  </si>
  <si>
    <t>-618.697565088393 371.594688611272 -365.601349937444</t>
  </si>
  <si>
    <t>-425.327452027041 274.61711406739 -250.152897929001</t>
  </si>
  <si>
    <t>-650.997802438443 200.429936141812 -678.032036748717</t>
  </si>
  <si>
    <t>-687.369277803761 66.2797050791555 -661.272995551958</t>
  </si>
  <si>
    <t>-671.360023359226 12.6944526265004 -366.531959730148</t>
  </si>
  <si>
    <t>-439.360884156866 91.7235745815515 -359.060765929552</t>
  </si>
  <si>
    <t>-590.384454232309 301.989487716602 -201.325163705977</t>
  </si>
  <si>
    <t>-613.702331689117 317.255212287444 214.221756777692</t>
  </si>
  <si>
    <t>-635.504514039877 329.183058299711 619.854234835895</t>
  </si>
  <si>
    <t>-486.385686892473 337.666677580357 679.231037519575</t>
  </si>
  <si>
    <t>-618.939119108747 144.388599063491 -198.817944083608</t>
  </si>
  <si>
    <t>-635.618015201861 154.708133860059 217.200453832552</t>
  </si>
  <si>
    <t>-647.076704915558 159.970033329195 623.345787606533</t>
  </si>
  <si>
    <t>-501.384256275725 124.294389942436 681.094896430601</t>
  </si>
  <si>
    <t>9763-20170724T151903.756025600.bin</t>
  </si>
  <si>
    <t>-604.823086613024 223.121250985843 -200.123948209052</t>
  </si>
  <si>
    <t>-619.909804001719 224.279430400627 -297.463816907022</t>
  </si>
  <si>
    <t>-631.929143741292 225.645035906985 -405.249097174866</t>
  </si>
  <si>
    <t>-640.946263800827 227.064248153098 -502.823186403029</t>
  </si>
  <si>
    <t>-648.128542492385 228.759953593393 -600.544869112619</t>
  </si>
  <si>
    <t>-656.316374457578 231.523102423311 -738.274002759286</t>
  </si>
  <si>
    <t>-639.03224386119 230.775943466091 -827.837897954528</t>
  </si>
  <si>
    <t>-654.653882379746 260.229228923719 -676.676986671911</t>
  </si>
  <si>
    <t>-692.768959292182 393.261455276188 -655.483539297058</t>
  </si>
  <si>
    <t>-618.154535591895 371.659673656276 -365.714646661817</t>
  </si>
  <si>
    <t>-424.504235683011 275.40433213061 -250.131481979452</t>
  </si>
  <si>
    <t>-650.740367493215 200.374102346305 -678.110412028641</t>
  </si>
  <si>
    <t>-686.927669445708 66.1728359130989 -661.366212732961</t>
  </si>
  <si>
    <t>-671.010849984021 12.9108672163072 -366.561417624358</t>
  </si>
  <si>
    <t>-439.290097665869 92.7013291220103 -358.562218271316</t>
  </si>
  <si>
    <t>-590.590897584588 301.906374972924 -201.353003079931</t>
  </si>
  <si>
    <t>-613.835633918079 317.17581527141 214.197868745092</t>
  </si>
  <si>
    <t>-635.469135200719 329.120798870325 619.839322219937</t>
  </si>
  <si>
    <t>-486.370752236133 337.759457890528 679.245135557078</t>
  </si>
  <si>
    <t>-619.096892244184 144.339278649645 -198.829737524716</t>
  </si>
  <si>
    <t>-635.784498721934 154.704367367512 217.187211231082</t>
  </si>
  <si>
    <t>-647.051947903411 159.967360028052 623.34009291367</t>
  </si>
  <si>
    <t>-501.369858555818 124.321858276865 681.133943286207</t>
  </si>
  <si>
    <t>9763-20170724T151903.788619800.bin</t>
  </si>
  <si>
    <t>-604.864811319569 223.114535740447 -200.131306625624</t>
  </si>
  <si>
    <t>-619.941740002672 224.269383147141 -297.472718925729</t>
  </si>
  <si>
    <t>-631.928678179333 225.62561265306 -405.261834843447</t>
  </si>
  <si>
    <t>-640.907664245626 227.034725433291 -502.839453640782</t>
  </si>
  <si>
    <t>-648.042885891084 228.719171863486 -600.564827224936</t>
  </si>
  <si>
    <t>-656.154963507462 231.465871000665 -738.298772147351</t>
  </si>
  <si>
    <t>-638.839955579587 230.72203181428 -827.856862989951</t>
  </si>
  <si>
    <t>-654.539393653965 260.17860930902 -676.703454600116</t>
  </si>
  <si>
    <t>-692.711743239532 393.196777181771 -655.532587734042</t>
  </si>
  <si>
    <t>-617.784796551922 371.66425896565 -365.839107414697</t>
  </si>
  <si>
    <t>-424.000064968041 275.735227590376 -250.209959102506</t>
  </si>
  <si>
    <t>-650.598956932261 200.325058611077 -678.129184280898</t>
  </si>
  <si>
    <t>-686.737717522037 66.1197209269637 -661.343573984576</t>
  </si>
  <si>
    <t>-670.646262014361 12.9644608490544 -366.529158911165</t>
  </si>
  <si>
    <t>-439.046644293896 93.0946142124549 -358.418069513027</t>
  </si>
  <si>
    <t>-590.65118367146 301.909894654336 -201.372669613543</t>
  </si>
  <si>
    <t>-613.892700281425 317.150450717598 214.179497375921</t>
  </si>
  <si>
    <t>-635.451442757813 329.100324110998 619.823717374278</t>
  </si>
  <si>
    <t>-486.363820456039 337.767040327277 679.252346471009</t>
  </si>
  <si>
    <t>-619.133824357242 144.320862172872 -198.840459916543</t>
  </si>
  <si>
    <t>-635.831206724851 154.706799145711 217.175557848939</t>
  </si>
  <si>
    <t>-647.039384975893 159.969209343587 623.333041550682</t>
  </si>
  <si>
    <t>-501.3666019406 124.322266920392 681.14941288652</t>
  </si>
  <si>
    <t>9763-20170724T151903.854016200.bin</t>
  </si>
  <si>
    <t>-604.93034962895 223.161272045067 -200.144635958289</t>
  </si>
  <si>
    <t>-620.071679951423 224.319884825054 -297.47594805124</t>
  </si>
  <si>
    <t>-632.068649057932 225.664230052977 -405.26411788907</t>
  </si>
  <si>
    <t>-641.031640927381 227.058785801366 -502.843406367932</t>
  </si>
  <si>
    <t>-648.125643729579 228.726291754343 -600.572128128228</t>
  </si>
  <si>
    <t>-656.152943748766 231.448161352918 -738.311605956325</t>
  </si>
  <si>
    <t>-638.76352604764 230.676433051075 -827.854877207215</t>
  </si>
  <si>
    <t>-654.618677608123 260.168930584787 -676.71804203014</t>
  </si>
  <si>
    <t>-692.952525344944 393.145438516868 -655.576558449246</t>
  </si>
  <si>
    <t>-617.22570566357 371.528684919821 -366.097374650315</t>
  </si>
  <si>
    <t>-423.102559961815 276.673446677909 -250.150595671486</t>
  </si>
  <si>
    <t>-650.590609369619 200.321088778359 -678.13536592984</t>
  </si>
  <si>
    <t>-686.644150203511 66.1087665861755 -661.165137017936</t>
  </si>
  <si>
    <t>-669.94069703617 13.2518398220898 -366.331128076013</t>
  </si>
  <si>
    <t>-438.485172157176 93.7895596575027 -358.144313748597</t>
  </si>
  <si>
    <t>-590.785305569393 301.936895210014 -201.394055886206</t>
  </si>
  <si>
    <t>-613.872535759387 317.121398559302 214.168719517539</t>
  </si>
  <si>
    <t>-635.435601034834 329.092265543218 619.814868962084</t>
  </si>
  <si>
    <t>-486.360868038699 337.775478267858 679.273463883696</t>
  </si>
  <si>
    <t>-619.145793173715 144.391784556025 -198.877572147819</t>
  </si>
  <si>
    <t>-635.830172288477 154.743697303661 217.139829852733</t>
  </si>
  <si>
    <t>-647.01542570561 159.95879516609 623.308679079385</t>
  </si>
  <si>
    <t>-501.376644871782 124.246441087635 681.170356331597</t>
  </si>
  <si>
    <t>9763-20170724T151903.885605800.bin</t>
  </si>
  <si>
    <t>-605.026157923333 223.228437578362 -200.169807692826</t>
  </si>
  <si>
    <t>-620.222455698359 224.3951024912 -297.492553512178</t>
  </si>
  <si>
    <t>-632.258469859464 225.729410656851 -405.276303825546</t>
  </si>
  <si>
    <t>-641.247484482571 227.108159966912 -502.853564047921</t>
  </si>
  <si>
    <t>-648.357871450839 228.753718716529 -600.58129970636</t>
  </si>
  <si>
    <t>-656.397818172125 231.438599587905 -738.320776643667</t>
  </si>
  <si>
    <t>-638.980322787185 230.621975594129 -827.858312662232</t>
  </si>
  <si>
    <t>-654.871791746842 260.174932388724 -676.734391249674</t>
  </si>
  <si>
    <t>-693.212353742238 393.145843894979 -655.553927188622</t>
  </si>
  <si>
    <t>-616.916589033585 371.52857503571 -366.224245369953</t>
  </si>
  <si>
    <t>-422.602202601996 277.375566584242 -250.02552891868</t>
  </si>
  <si>
    <t>-650.81608582916 200.328612469716 -678.137689748462</t>
  </si>
  <si>
    <t>-686.813658438608 66.1189769987702 -661.057564152236</t>
  </si>
  <si>
    <t>-669.788779613016 13.6312607192776 -366.175867137417</t>
  </si>
  <si>
    <t>-438.32183494292 94.1275614322917 -357.905601887902</t>
  </si>
  <si>
    <t>-590.908654153289 301.987067210419 -201.411802477781</t>
  </si>
  <si>
    <t>-613.86498386777 317.130735938156 214.159705553879</t>
  </si>
  <si>
    <t>-635.421242411451 329.065909087208 619.807114698031</t>
  </si>
  <si>
    <t>-486.353131214385 337.781714761831 679.2776097232</t>
  </si>
  <si>
    <t>-619.22132520991 144.460811567781 -198.894517512682</t>
  </si>
  <si>
    <t>-635.829248220268 154.787369239351 217.126604955191</t>
  </si>
  <si>
    <t>-646.996486261277 159.979202933584 623.295881334251</t>
  </si>
  <si>
    <t>-501.361994509203 124.297855028319 681.187452909407</t>
  </si>
  <si>
    <t>9763-20170724T151903.953998000.bin</t>
  </si>
  <si>
    <t>-605.378241372603 223.413328170739 -200.222070651332</t>
  </si>
  <si>
    <t>-620.746785255616 224.568647412061 -297.517811085471</t>
  </si>
  <si>
    <t>-632.914789876543 225.825839439729 -405.287858061636</t>
  </si>
  <si>
    <t>-641.997607170029 227.111091916722 -502.85748104259</t>
  </si>
  <si>
    <t>-649.17510226568 228.640600858998 -600.582360186971</t>
  </si>
  <si>
    <t>-657.280226561949 231.139645514447 -738.321376406578</t>
  </si>
  <si>
    <t>-639.849839575015 230.193935484792 -827.855111984354</t>
  </si>
  <si>
    <t>-655.727954145317 259.958880637658 -676.774341926495</t>
  </si>
  <si>
    <t>-693.969335335089 392.955779226025 -655.55851337626</t>
  </si>
  <si>
    <t>-616.990747136004 371.759836457959 -366.378559978276</t>
  </si>
  <si>
    <t>-422.44329651539 278.728977607403 -249.667154654308</t>
  </si>
  <si>
    <t>-651.667080207866 200.111209999769 -678.099225549476</t>
  </si>
  <si>
    <t>-687.640955850233 65.9393664139411 -660.706234083027</t>
  </si>
  <si>
    <t>-670.019463881609 14.0648650600288 -365.751124182975</t>
  </si>
  <si>
    <t>-438.554569206632 94.5329244421757 -357.153751992846</t>
  </si>
  <si>
    <t>-591.350086064832 302.1725370343 -201.470915284347</t>
  </si>
  <si>
    <t>-613.857717510278 317.218500045226 214.128657652119</t>
  </si>
  <si>
    <t>-635.392798098936 329.055869305268 619.779547112092</t>
  </si>
  <si>
    <t>-486.335659147116 337.696171225926 679.288584233763</t>
  </si>
  <si>
    <t>-619.488313870684 144.614189295136 -198.909520081111</t>
  </si>
  <si>
    <t>-635.946947684691 154.928160479452 217.117811601627</t>
  </si>
  <si>
    <t>-646.975826067734 159.98051180496 623.275853385624</t>
  </si>
  <si>
    <t>-501.389342166502 124.177176060014 681.212860337202</t>
  </si>
  <si>
    <t>9763-20170724T151903.987093300.bin</t>
  </si>
  <si>
    <t>-605.638941900173 223.504114085391 -200.239124920372</t>
  </si>
  <si>
    <t>-621.09541539477 224.655565233107 -297.521068686434</t>
  </si>
  <si>
    <t>-633.345975073515 225.856646983536 -405.282340505756</t>
  </si>
  <si>
    <t>-642.495950688585 227.070532702531 -502.846774958091</t>
  </si>
  <si>
    <t>-649.732025832108 228.508933092463 -600.568482640111</t>
  </si>
  <si>
    <t>-657.909685503289 230.858987849523 -738.306092187074</t>
  </si>
  <si>
    <t>-640.501444057385 229.826023050683 -827.84315510248</t>
  </si>
  <si>
    <t>-656.323507290287 259.744794815752 -676.79119110323</t>
  </si>
  <si>
    <t>-694.423708859265 392.772403499131 -655.511035615933</t>
  </si>
  <si>
    <t>-617.283415055103 371.978303893939 -366.34507631667</t>
  </si>
  <si>
    <t>-422.664605551779 279.470698497542 -249.337070811774</t>
  </si>
  <si>
    <t>-652.266341351672 199.895583352693 -678.053106428908</t>
  </si>
  <si>
    <t>-688.256368811251 65.7531845706083 -660.47113295651</t>
  </si>
  <si>
    <t>-670.499059293394 14.165986228953 -365.473778486267</t>
  </si>
  <si>
    <t>-439.041817212314 94.6386423976128 -356.71521634576</t>
  </si>
  <si>
    <t>-591.626590644558 302.266644218647 -201.512484447159</t>
  </si>
  <si>
    <t>-613.915772782363 317.282323708175 214.100018509693</t>
  </si>
  <si>
    <t>-635.380578371769 329.045881506328 619.772445440619</t>
  </si>
  <si>
    <t>-486.327896173886 337.691101303897 679.291836816783</t>
  </si>
  <si>
    <t>-619.713265205128 144.704993914658 -198.920432012071</t>
  </si>
  <si>
    <t>-636.055289225065 155.010934479775 217.111695942872</t>
  </si>
  <si>
    <t>-646.966673828633 159.985591499546 623.270285604804</t>
  </si>
  <si>
    <t>-501.406250225084 124.117229966463 681.232535377066</t>
  </si>
  <si>
    <t>9763-20170724T151904.057180900.bin</t>
  </si>
  <si>
    <t>-606.25714907955 223.743061570236 -200.279620888252</t>
  </si>
  <si>
    <t>-621.968363958009 224.925958143207 -297.520381007717</t>
  </si>
  <si>
    <t>-634.425568095227 226.059013153627 -405.258598460297</t>
  </si>
  <si>
    <t>-643.729021640226 227.173798365938 -502.809752599261</t>
  </si>
  <si>
    <t>-651.083413992977 228.477523180373 -600.524649162675</t>
  </si>
  <si>
    <t>-659.388890471441 230.602511843246 -738.258162809418</t>
  </si>
  <si>
    <t>-642.036135894992 229.412004452092 -827.803980471804</t>
  </si>
  <si>
    <t>-657.774777491229 259.586934205355 -676.7901417475</t>
  </si>
  <si>
    <t>-696.155186310882 392.539843074553 -655.67211314517</t>
  </si>
  <si>
    <t>-618.661640424438 372.60858065175 -366.539805470399</t>
  </si>
  <si>
    <t>-423.900763716114 280.518977490201 -249.438532723796</t>
  </si>
  <si>
    <t>-653.660453304042 199.739614861698 -677.961609377535</t>
  </si>
  <si>
    <t>-689.620788179721 65.6290943805157 -660.007455129746</t>
  </si>
  <si>
    <t>-671.789636588034 14.6799959167911 -364.903633528039</t>
  </si>
  <si>
    <t>-440.301681037868 95.0706261424511 -356.204744012887</t>
  </si>
  <si>
    <t>-592.210309830095 302.558517964002 -201.574232365683</t>
  </si>
  <si>
    <t>-614.14748335952 317.481076814061 214.060285827133</t>
  </si>
  <si>
    <t>-635.405705000896 329.149680464689 619.748315768852</t>
  </si>
  <si>
    <t>-486.352639884381 337.59311010971 679.295677783223</t>
  </si>
  <si>
    <t>-620.328876706729 144.924189556185 -198.935794808615</t>
  </si>
  <si>
    <t>-636.261613636399 155.1542153152 217.114063635156</t>
  </si>
  <si>
    <t>-646.981422780198 159.986328552135 623.26859898843</t>
  </si>
  <si>
    <t>-501.47826470344 123.90156400326 681.24034335044</t>
  </si>
  <si>
    <t>9763-20170724T151904.087262000.bin</t>
  </si>
  <si>
    <t>-606.67965969253 223.900175219449 -200.280605474036</t>
  </si>
  <si>
    <t>-622.482756450758 225.07842373671 -297.506556514671</t>
  </si>
  <si>
    <t>-635.0095286024 226.173928843796 -405.237088981298</t>
  </si>
  <si>
    <t>-644.361997916709 227.243085129053 -502.783950311134</t>
  </si>
  <si>
    <t>-651.75094120993 228.490207548756 -600.496990876699</t>
  </si>
  <si>
    <t>-660.089243197699 230.524933605991 -738.229841994978</t>
  </si>
  <si>
    <t>-642.776558025488 229.257563863859 -827.782524189729</t>
  </si>
  <si>
    <t>-658.478417939806 259.548382650488 -676.780375047344</t>
  </si>
  <si>
    <t>-697.019189223675 392.482842083208 -655.810363033054</t>
  </si>
  <si>
    <t>-619.223791077282 372.44137094695 -366.766796313767</t>
  </si>
  <si>
    <t>-424.185062144378 280.93357591239 -249.671902635977</t>
  </si>
  <si>
    <t>-654.328508414248 199.702767611668 -677.915618107344</t>
  </si>
  <si>
    <t>-690.224278690336 65.604955330741 -659.799574301951</t>
  </si>
  <si>
    <t>-672.260757567622 15.0001528578985 -364.644393573569</t>
  </si>
  <si>
    <t>-440.762045387785 95.3690251545454 -356.030142486977</t>
  </si>
  <si>
    <t>-592.628479571325 302.706879661501 -201.594154148052</t>
  </si>
  <si>
    <t>-614.290410461876 317.594604184663 214.056063544641</t>
  </si>
  <si>
    <t>-635.403980491353 329.146779071641 619.752243773027</t>
  </si>
  <si>
    <t>-486.347997017239 337.595165644138 679.291602345198</t>
  </si>
  <si>
    <t>-620.71706901688 145.108066332747 -198.947428951372</t>
  </si>
  <si>
    <t>-636.364572936371 155.227515419082 217.115963506913</t>
  </si>
  <si>
    <t>-646.99472942554 160.021742000257 623.26229655797</t>
  </si>
  <si>
    <t>-501.446723777316 124.06407769669 681.200427466225</t>
  </si>
  <si>
    <t>9763-20170724T151904.156448700.bin</t>
  </si>
  <si>
    <t>-607.697745851044 224.301117938496 -200.335763934443</t>
  </si>
  <si>
    <t>-623.623415520819 225.459554435514 -297.54185894552</t>
  </si>
  <si>
    <t>-636.283493651233 226.478942184828 -405.257689040609</t>
  </si>
  <si>
    <t>-645.753825942837 227.457444675556 -502.793942546251</t>
  </si>
  <si>
    <t>-653.25700484038 228.591384374626 -600.499739672169</t>
  </si>
  <si>
    <t>-661.751118867933 230.443461811679 -738.225619823713</t>
  </si>
  <si>
    <t>-644.588375678515 229.059919638208 -827.805414822436</t>
  </si>
  <si>
    <t>-660.09847405618 259.546425232184 -676.814865631186</t>
  </si>
  <si>
    <t>-698.766883213681 392.484391903132 -656.056495541678</t>
  </si>
  <si>
    <t>-619.078604013487 372.025620509299 -367.558219099445</t>
  </si>
  <si>
    <t>-423.444956904851 281.550018983683 -250.653790678028</t>
  </si>
  <si>
    <t>-655.8944606354 199.703260446643 -677.878872517259</t>
  </si>
  <si>
    <t>-691.638824902697 65.5988163427555 -659.516141947058</t>
  </si>
  <si>
    <t>-672.942601066164 15.3653113860569 -364.343212141633</t>
  </si>
  <si>
    <t>-441.461699795495 95.8178218660901 -356.036933018057</t>
  </si>
  <si>
    <t>-593.773191646493 303.10467005959 -201.654463341551</t>
  </si>
  <si>
    <t>-614.781701535018 317.870623187935 214.03362550786</t>
  </si>
  <si>
    <t>-635.409504757284 329.16666561327 619.747674989659</t>
  </si>
  <si>
    <t>-486.348470495966 337.672039821429 679.26634643862</t>
  </si>
  <si>
    <t>-621.591884368241 145.527129748345 -198.973825290533</t>
  </si>
  <si>
    <t>-636.54873240273 155.343706089092 217.122219464736</t>
  </si>
  <si>
    <t>-647.076151196606 160.044810681755 623.249160744051</t>
  </si>
  <si>
    <t>-501.475657393955 124.108884693769 681.068721169236</t>
  </si>
  <si>
    <t>9763-20170724T151904.188039000.bin</t>
  </si>
  <si>
    <t>-608.22053323307 224.47153093135 -200.382014097226</t>
  </si>
  <si>
    <t>-624.194921055333 225.607188390145 -297.580413627169</t>
  </si>
  <si>
    <t>-636.903328333278 226.574914209957 -405.290911267808</t>
  </si>
  <si>
    <t>-646.414309918259 227.495791834251 -502.823971092816</t>
  </si>
  <si>
    <t>-653.954483295875 228.561285086778 -600.527782060441</t>
  </si>
  <si>
    <t>-662.496336681211 230.305112984105 -738.252039455956</t>
  </si>
  <si>
    <t>-645.432484702716 228.876728329186 -827.850009942352</t>
  </si>
  <si>
    <t>-660.827869440818 259.455838113904 -676.864385809793</t>
  </si>
  <si>
    <t>-699.510816562515 392.41530473733 -656.263157559445</t>
  </si>
  <si>
    <t>-618.659227701 371.901591701126 -368.092536328314</t>
  </si>
  <si>
    <t>-422.875178588274 281.631988532882 -251.280742301106</t>
  </si>
  <si>
    <t>-656.613316824938 199.61273242314 -677.883433194131</t>
  </si>
  <si>
    <t>-692.254838531305 65.4922875860834 -659.399036440266</t>
  </si>
  <si>
    <t>-673.023728441842 15.3789826464667 -364.239911639562</t>
  </si>
  <si>
    <t>-441.552014032695 95.8775137358582 -356.126259388398</t>
  </si>
  <si>
    <t>-594.391535661877 303.220049156852 -201.701162628625</t>
  </si>
  <si>
    <t>-615.070225334105 317.999086678486 214.003061551501</t>
  </si>
  <si>
    <t>-635.414910713482 329.204041887268 619.736275871109</t>
  </si>
  <si>
    <t>-486.352431747805 337.71572012399 679.25036064874</t>
  </si>
  <si>
    <t>-622.033887027724 145.68678973722 -199.00889038681</t>
  </si>
  <si>
    <t>-636.520121154091 155.366104322541 217.107049727291</t>
  </si>
  <si>
    <t>-647.153982234033 160.080121955275 623.235081322396</t>
  </si>
  <si>
    <t>-501.435549973931 124.389329777685 680.909195976966</t>
  </si>
  <si>
    <t>9763-20170724T151904.253721800.bin</t>
  </si>
  <si>
    <t>-609.096871866956 224.636435670313 -200.48767944644</t>
  </si>
  <si>
    <t>-625.122739126934 225.748438257694 -297.677899084604</t>
  </si>
  <si>
    <t>-637.91008765579 226.6505144456 -405.379637148238</t>
  </si>
  <si>
    <t>-647.500034893902 227.495163673705 -502.905633191139</t>
  </si>
  <si>
    <t>-655.125970883947 228.466595699823 -600.603662433874</t>
  </si>
  <si>
    <t>-663.79490390264 230.058639493737 -738.321851046969</t>
  </si>
  <si>
    <t>-646.984096194396 228.587730642682 -827.967000031216</t>
  </si>
  <si>
    <t>-662.095906683448 259.275151485761 -676.966315855659</t>
  </si>
  <si>
    <t>-700.735366526007 392.290265582428 -656.600842925129</t>
  </si>
  <si>
    <t>-617.229373319369 372.003943856157 -369.17229681036</t>
  </si>
  <si>
    <t>-421.380521504334 282.397570293426 -251.959082495155</t>
  </si>
  <si>
    <t>-657.830058485624 199.434720701332 -677.926619080291</t>
  </si>
  <si>
    <t>-693.342005906959 65.3163306632309 -659.211967947778</t>
  </si>
  <si>
    <t>-673.026881979005 15.3075827315379 -364.107935483468</t>
  </si>
  <si>
    <t>-441.54476157301 95.8042168189302 -356.275372836858</t>
  </si>
  <si>
    <t>-595.351074420703 303.314770067915 -201.800008156356</t>
  </si>
  <si>
    <t>-615.678272314232 318.157792344606 213.919298410257</t>
  </si>
  <si>
    <t>-635.423342571556 329.28532609993 619.701261263095</t>
  </si>
  <si>
    <t>-486.361967726198 337.856612424665 679.209550025594</t>
  </si>
  <si>
    <t>-622.860743881645 145.979625987575 -199.111038433057</t>
  </si>
  <si>
    <t>-636.690808816169 155.431566196597 217.032425789235</t>
  </si>
  <si>
    <t>-647.236151386265 160.100588100394 623.197331654408</t>
  </si>
  <si>
    <t>-501.335022992837 124.868164498476 680.691115907068</t>
  </si>
  <si>
    <t>9763-20170724T151904.290321000.bin</t>
  </si>
  <si>
    <t>-609.478952984448 224.613222896501 -200.568635580153</t>
  </si>
  <si>
    <t>-625.535690115593 225.728184799889 -297.753694632538</t>
  </si>
  <si>
    <t>-638.392426614643 226.591321951621 -405.447597908455</t>
  </si>
  <si>
    <t>-648.057985233388 227.382092443685 -502.966459893395</t>
  </si>
  <si>
    <t>-655.77151861734 228.280356745504 -600.65829808779</t>
  </si>
  <si>
    <t>-664.575581290996 229.748168764477 -738.369343069968</t>
  </si>
  <si>
    <t>-647.929410423951 228.238968806286 -828.04445881224</t>
  </si>
  <si>
    <t>-662.824704147298 259.019395533929 -677.041392631995</t>
  </si>
  <si>
    <t>-701.486032041149 392.050944203097 -656.808612063806</t>
  </si>
  <si>
    <t>-616.692377102282 371.665133434899 -369.764249814697</t>
  </si>
  <si>
    <t>-420.836082219857 282.443792190246 -252.270087180395</t>
  </si>
  <si>
    <t>-658.543167770678 199.179251165187 -677.952889844304</t>
  </si>
  <si>
    <t>-693.955087237503 65.055332610855 -659.097669567925</t>
  </si>
  <si>
    <t>-673.129636125206 15.1791835835736 -364.006764456644</t>
  </si>
  <si>
    <t>-441.617239311446 95.5826535197266 -356.113605357075</t>
  </si>
  <si>
    <t>-595.791213706202 303.285255932818 -201.860637861557</t>
  </si>
  <si>
    <t>-616.056040983524 318.173157626664 213.860036599616</t>
  </si>
  <si>
    <t>-635.403771616764 329.292292244357 619.669640603393</t>
  </si>
  <si>
    <t>-486.35467871165 337.961953728659 679.194396782273</t>
  </si>
  <si>
    <t>-623.165564856594 145.942961777773 -199.154901334069</t>
  </si>
  <si>
    <t>-636.83718449454 155.413294569598 216.9934515365</t>
  </si>
  <si>
    <t>-647.261295078838 160.071726415261 623.186490518142</t>
  </si>
  <si>
    <t>-501.326418108923 124.914596549955 680.640713804693</t>
  </si>
  <si>
    <t>9763-20170724T151904.358004800.bin</t>
  </si>
  <si>
    <t>-610.344681795595 224.613929919703 -200.631931807046</t>
  </si>
  <si>
    <t>-626.532033207361 225.715583448702 -297.795546438942</t>
  </si>
  <si>
    <t>-639.58144110474 226.480164177838 -405.466871391527</t>
  </si>
  <si>
    <t>-649.438065955612 227.146070675865 -502.967700524445</t>
  </si>
  <si>
    <t>-657.357793032192 227.882572261964 -600.644352837231</t>
  </si>
  <si>
    <t>-666.466489049176 229.082365574931 -738.338210247567</t>
  </si>
  <si>
    <t>-650.214617306109 227.462660951725 -828.083721342596</t>
  </si>
  <si>
    <t>-664.589876029776 258.472112122214 -677.070695466067</t>
  </si>
  <si>
    <t>-703.323911121656 391.510797004651 -657.089807530638</t>
  </si>
  <si>
    <t>-616.41984977726 370.770404831331 -370.702744074847</t>
  </si>
  <si>
    <t>-420.662811178956 282.078303864862 -252.64384274618</t>
  </si>
  <si>
    <t>-660.290515724295 198.631758712333 -677.876512779194</t>
  </si>
  <si>
    <t>-695.556887042724 64.4998956985244 -658.736615027383</t>
  </si>
  <si>
    <t>-673.733473856504 15.0266856404057 -363.649975849755</t>
  </si>
  <si>
    <t>-442.186905073815 95.2842709324457 -355.289061403115</t>
  </si>
  <si>
    <t>-596.7900234837 303.244789731366 -201.964890892558</t>
  </si>
  <si>
    <t>-616.719677118479 318.221458239939 213.768784632067</t>
  </si>
  <si>
    <t>-635.382287506106 329.369095792929 619.610727618624</t>
  </si>
  <si>
    <t>-486.354478527404 338.089636219509 679.181408556584</t>
  </si>
  <si>
    <t>-624.013908672612 145.982081670051 -199.238436495963</t>
  </si>
  <si>
    <t>-637.201292171321 155.349313413345 216.927860349628</t>
  </si>
  <si>
    <t>-647.306812639242 160.033574322812 623.142575914529</t>
  </si>
  <si>
    <t>-501.291448740719 125.084197561884 680.518994999481</t>
  </si>
  <si>
    <t>9763-20170724T151904.386081300.bin</t>
  </si>
  <si>
    <t>-610.801538007029 224.560601706905 -200.648876983946</t>
  </si>
  <si>
    <t>-627.054332611642 225.66399533609 -297.801511395312</t>
  </si>
  <si>
    <t>-640.190406297267 226.395267951912 -405.462580395101</t>
  </si>
  <si>
    <t>-650.130092112871 227.016035071178 -502.955251060843</t>
  </si>
  <si>
    <t>-658.136829913564 227.692413837944 -600.625318192937</t>
  </si>
  <si>
    <t>-667.371573277938 228.791091721182 -738.311569658922</t>
  </si>
  <si>
    <t>-651.308449379896 227.123621727201 -828.090127885476</t>
  </si>
  <si>
    <t>-665.449521666449 258.225036502153 -677.06663711973</t>
  </si>
  <si>
    <t>-704.180381141976 391.273165143762 -657.160743379311</t>
  </si>
  <si>
    <t>-616.412383761112 370.3504367971 -371.050499043214</t>
  </si>
  <si>
    <t>-420.666651205851 282.097657316798 -252.644242117155</t>
  </si>
  <si>
    <t>-661.129582057834 198.385804955639 -677.833858578693</t>
  </si>
  <si>
    <t>-696.327266538527 64.254347640674 -658.563071174828</t>
  </si>
  <si>
    <t>-674.181966531825 15.0886989808223 -363.448881113401</t>
  </si>
  <si>
    <t>-442.612058107512 95.2517143102566 -354.831359290427</t>
  </si>
  <si>
    <t>-597.268594359773 303.154839238812 -201.992279209361</t>
  </si>
  <si>
    <t>-616.996163959487 318.231429339435 213.747412698946</t>
  </si>
  <si>
    <t>-635.370483298716 329.377370953373 619.598849559852</t>
  </si>
  <si>
    <t>-486.348284104587 338.129142674967 679.179013493108</t>
  </si>
  <si>
    <t>-624.410200914747 145.957431769413 -199.263207456429</t>
  </si>
  <si>
    <t>-637.377471092104 155.343829416088 216.909530850703</t>
  </si>
  <si>
    <t>-647.314942670323 160.027810933255 623.123245528881</t>
  </si>
  <si>
    <t>-501.236309551336 125.306295489486 680.477000404336</t>
  </si>
  <si>
    <t>9763-20170724T151904.501930200.bin</t>
  </si>
  <si>
    <t>-611.225989615355 224.503369875195 -200.689340495287</t>
  </si>
  <si>
    <t>-627.582525655205 225.616246080232 -297.824408399951</t>
  </si>
  <si>
    <t>-640.828387547613 226.319246502514 -405.472276078804</t>
  </si>
  <si>
    <t>-650.864146460872 226.899250310994 -502.955340800239</t>
  </si>
  <si>
    <t>-658.963084425369 227.519636323908 -600.618131337972</t>
  </si>
  <si>
    <t>-668.322783969267 228.523827914438 -738.296732457254</t>
  </si>
  <si>
    <t>-652.444905799074 226.804309402127 -828.107255996478</t>
  </si>
  <si>
    <t>-666.353950841841 257.999177114611 -677.073139070694</t>
  </si>
  <si>
    <t>-705.071759482291 391.064968715015 -657.22604641992</t>
  </si>
  <si>
    <t>-616.52551284401 370.028953482072 -371.364066342062</t>
  </si>
  <si>
    <t>-420.789217081488 282.062387100877 -252.729390214378</t>
  </si>
  <si>
    <t>-662.017114101745 198.160624936096 -677.804435375658</t>
  </si>
  <si>
    <t>-697.141566889107 64.0287209753476 -658.437840132101</t>
  </si>
  <si>
    <t>-674.813411380672 15.1698014825836 -363.286577887385</t>
  </si>
  <si>
    <t>-443.231652232161 95.2842872498288 -354.535841068135</t>
  </si>
  <si>
    <t>-597.726675020733 303.102583585333 -202.017516103307</t>
  </si>
  <si>
    <t>-617.233377970069 318.27863406179 213.729043856055</t>
  </si>
  <si>
    <t>-635.37053658598 329.405472209821 619.589612727058</t>
  </si>
  <si>
    <t>-486.348752466805 338.105289138055 679.178316865105</t>
  </si>
  <si>
    <t>-624.79460102892 145.911885454511 -199.280797322533</t>
  </si>
  <si>
    <t>-637.544422972386 155.301929773539 216.898640612535</t>
  </si>
  <si>
    <t>-647.335309227858 159.991046721065 623.107566048404</t>
  </si>
  <si>
    <t>-501.296298759256 125.086179742311 680.450917995179</t>
  </si>
  <si>
    <t>9763-20170724T151904.557079900.bin</t>
  </si>
  <si>
    <t>-613.060418099657 224.177481859579 -200.778625592677</t>
  </si>
  <si>
    <t>-629.699799942803 225.26659681193 -297.865903755326</t>
  </si>
  <si>
    <t>-643.267815172918 225.853189112657 -405.474259138054</t>
  </si>
  <si>
    <t>-653.595970259691 226.291076824452 -502.927631713286</t>
  </si>
  <si>
    <t>-661.986706782494 226.73214168907 -600.566684874495</t>
  </si>
  <si>
    <t>-671.754834613265 227.444846738954 -738.218767059079</t>
  </si>
  <si>
    <t>-656.356724827415 225.616224517572 -828.11066229582</t>
  </si>
  <si>
    <t>-669.5900129938 257.05082260266 -677.064957467888</t>
  </si>
  <si>
    <t>-708.093372873659 390.207447390028 -657.437238495491</t>
  </si>
  <si>
    <t>-617.354747749977 369.400705552759 -372.246742354357</t>
  </si>
  <si>
    <t>-421.52323889503 282.131210274108 -253.254992651398</t>
  </si>
  <si>
    <t>-665.284065046694 197.20881372525 -677.680239766824</t>
  </si>
  <si>
    <t>-700.44889845299 63.1447583394727 -657.943192221526</t>
  </si>
  <si>
    <t>-677.320864951192 14.4537679458356 -362.825811933427</t>
  </si>
  <si>
    <t>-445.566260247868 94.0884942062387 -354.277110748585</t>
  </si>
  <si>
    <t>-599.534208119062 302.777817998222 -202.159023389271</t>
  </si>
  <si>
    <t>-618.088417214515 318.182908669148 213.622704480128</t>
  </si>
  <si>
    <t>-635.35526929623 329.505062398995 619.519814939977</t>
  </si>
  <si>
    <t>-486.353262965925 338.187050111349 679.160678001756</t>
  </si>
  <si>
    <t>-626.615130930048 145.597431011647 -199.323318718771</t>
  </si>
  <si>
    <t>-638.417540535083 155.056172736362 216.882488895979</t>
  </si>
  <si>
    <t>-647.372279328479 159.913838598385 623.090460623547</t>
  </si>
  <si>
    <t>-501.246141493286 125.296290677549 680.385984781451</t>
  </si>
  <si>
    <t>9763-20170724T151904.588177900.bin</t>
  </si>
  <si>
    <t>-613.499198903686 224.041004390168 -200.779877316745</t>
  </si>
  <si>
    <t>-630.184377228151 225.124808376233 -297.859377617066</t>
  </si>
  <si>
    <t>-643.796132193311 225.700709484917 -405.462339285277</t>
  </si>
  <si>
    <t>-654.1609075372 226.127265313674 -502.911711998526</t>
  </si>
  <si>
    <t>-662.585258617243 226.555453786336 -600.548054431074</t>
  </si>
  <si>
    <t>-672.397542542819 227.247930052743 -738.197000232613</t>
  </si>
  <si>
    <t>-657.068046453034 225.426844002064 -828.100732744591</t>
  </si>
  <si>
    <t>-670.210038121567 256.863125905505 -677.048362474408</t>
  </si>
  <si>
    <t>-708.701084853385 390.03031069336 -657.456397539441</t>
  </si>
  <si>
    <t>-617.566753567692 369.168648635449 -372.396170265803</t>
  </si>
  <si>
    <t>-421.676254865691 282.109983191304 -253.347055893124</t>
  </si>
  <si>
    <t>-665.910438621497 197.020454310061 -677.655953713767</t>
  </si>
  <si>
    <t>-701.123351713364 62.9668064397454 -657.883758215639</t>
  </si>
  <si>
    <t>-677.875905685856 14.2720580503892 -362.77644563296</t>
  </si>
  <si>
    <t>-446.091314457518 93.8165433694899 -354.198976329264</t>
  </si>
  <si>
    <t>-599.966941152135 302.614151028436 -202.176989134594</t>
  </si>
  <si>
    <t>-618.266031358265 318.139726319328 213.611515579921</t>
  </si>
  <si>
    <t>-635.353620436833 329.525683116515 619.506394360564</t>
  </si>
  <si>
    <t>-486.355203321841 338.181290795308 679.160013950372</t>
  </si>
  <si>
    <t>-627.047665949571 145.458692230558 -199.331209083846</t>
  </si>
  <si>
    <t>-638.59909013829 154.939868100306 216.881042180955</t>
  </si>
  <si>
    <t>-647.391026577866 159.87745442814 623.0923246423</t>
  </si>
  <si>
    <t>-501.26310541596 125.23724087082 680.369605996523</t>
  </si>
  <si>
    <t>9763-20170724T151904.654644200.bin</t>
  </si>
  <si>
    <t>-614.314914249008 223.715542415591 -200.808490423333</t>
  </si>
  <si>
    <t>-631.040346699672 224.767527870126 -297.881408862455</t>
  </si>
  <si>
    <t>-644.672790612728 225.322137305316 -405.481967109825</t>
  </si>
  <si>
    <t>-655.047161660606 225.73549778646 -502.930315854376</t>
  </si>
  <si>
    <t>-663.472278262161 226.156881017417 -600.566587587903</t>
  </si>
  <si>
    <t>-673.276530791439 226.847098184326 -738.216125420208</t>
  </si>
  <si>
    <t>-658.028035616534 225.076588412644 -828.134634513301</t>
  </si>
  <si>
    <t>-671.104842722637 256.462414343438 -677.066937936392</t>
  </si>
  <si>
    <t>-709.598206060776 389.634424935285 -657.475987311252</t>
  </si>
  <si>
    <t>-617.609737987782 368.363399505917 -372.720660874743</t>
  </si>
  <si>
    <t>-421.697270316671 282.09529577665 -253.133245611282</t>
  </si>
  <si>
    <t>-666.780687439367 196.621597074739 -677.675065940405</t>
  </si>
  <si>
    <t>-701.916155865528 62.5565715440573 -657.890270514497</t>
  </si>
  <si>
    <t>-678.670076528598 13.9906966300209 -362.761497849127</t>
  </si>
  <si>
    <t>-446.932462231696 93.5907378533273 -353.460186473963</t>
  </si>
  <si>
    <t>-600.835838214599 302.310439885418 -202.22138028821</t>
  </si>
  <si>
    <t>-618.612679704565 317.947341323463 213.585653104634</t>
  </si>
  <si>
    <t>-635.341679800424 329.536595956659 619.492385335988</t>
  </si>
  <si>
    <t>-486.351824522283 338.244019502157 679.159827850922</t>
  </si>
  <si>
    <t>-627.798684920805 145.154493885657 -199.335599898067</t>
  </si>
  <si>
    <t>-638.944390870257 154.668552421457 216.886993872705</t>
  </si>
  <si>
    <t>-647.419188753608 159.834087736381 623.096818634626</t>
  </si>
  <si>
    <t>-501.237862875083 125.354649940764 680.33482945807</t>
  </si>
  <si>
    <t>9763-20170724T151904.686225300.bin</t>
  </si>
  <si>
    <t>-614.66621276229 223.540192177109 -200.829993927515</t>
  </si>
  <si>
    <t>-631.407744268692 224.571713454599 -297.900445166699</t>
  </si>
  <si>
    <t>-645.052479494977 225.118561992211 -405.499407015222</t>
  </si>
  <si>
    <t>-655.43625342366 225.530710664135 -502.946786711083</t>
  </si>
  <si>
    <t>-663.869368115657 225.956335599239 -600.582271615067</t>
  </si>
  <si>
    <t>-673.683574726468 226.658559302709 -738.231143827341</t>
  </si>
  <si>
    <t>-658.456890908185 224.936365343255 -828.154346613695</t>
  </si>
  <si>
    <t>-671.515363384469 256.267993277032 -677.079003275472</t>
  </si>
  <si>
    <t>-710.044846027871 389.425799970981 -657.477891122682</t>
  </si>
  <si>
    <t>-617.403403974574 367.936779864872 -372.950699802447</t>
  </si>
  <si>
    <t>-421.509488822667 281.993329947185 -253.099502882566</t>
  </si>
  <si>
    <t>-667.175468210847 196.428248927773 -677.693694339381</t>
  </si>
  <si>
    <t>-702.249434584058 62.3498959348381 -657.911577862989</t>
  </si>
  <si>
    <t>-678.980118503462 13.72492709328 -362.79451483096</t>
  </si>
  <si>
    <t>-447.24983325266 93.2905573615114 -353.027818909481</t>
  </si>
  <si>
    <t>-601.261080353837 302.130887827512 -202.242885428656</t>
  </si>
  <si>
    <t>-618.823468572032 317.88216062867 213.568951751242</t>
  </si>
  <si>
    <t>-635.337546497606 329.553665235404 619.482087898294</t>
  </si>
  <si>
    <t>-486.35105646586 338.240822519209 679.160876553151</t>
  </si>
  <si>
    <t>-628.086409029157 144.974161194399 -199.330368463347</t>
  </si>
  <si>
    <t>-639.097996390155 154.528671293822 216.894890223746</t>
  </si>
  <si>
    <t>-647.436340393673 159.814702547689 623.100327177511</t>
  </si>
  <si>
    <t>-501.233642985331 125.389672533494 680.316469665028</t>
  </si>
  <si>
    <t>9763-20170724T151904.752218000.bin</t>
  </si>
  <si>
    <t>-615.245521089066 223.233334779526 -200.856386646277</t>
  </si>
  <si>
    <t>-631.993871223302 224.213015268706 -297.926128255242</t>
  </si>
  <si>
    <t>-645.596855445144 224.756032776414 -405.530304169951</t>
  </si>
  <si>
    <t>-655.924728518702 225.187426598901 -502.983772431579</t>
  </si>
  <si>
    <t>-664.284796420281 225.655875851626 -600.625421011854</t>
  </si>
  <si>
    <t>-673.979135329598 226.443414094586 -738.282152769864</t>
  </si>
  <si>
    <t>-658.753156488178 224.865227410123 -828.208113370868</t>
  </si>
  <si>
    <t>-671.901413082624 256.012147818006 -677.107285185685</t>
  </si>
  <si>
    <t>-710.543233471688 389.126807213551 -657.495329657286</t>
  </si>
  <si>
    <t>-617.014032045215 367.298894013419 -373.284487046707</t>
  </si>
  <si>
    <t>-421.092929595559 281.923143095632 -253.072514020672</t>
  </si>
  <si>
    <t>-667.486515454829 196.178353337738 -677.760419169064</t>
  </si>
  <si>
    <t>-702.409690616333 62.0402217480871 -658.016200927263</t>
  </si>
  <si>
    <t>-679.216965818478 13.0871623425885 -362.947221329052</t>
  </si>
  <si>
    <t>-447.593111161261 92.8011254655769 -351.944076443757</t>
  </si>
  <si>
    <t>-601.969734549384 301.804860451205 -202.29495797162</t>
  </si>
  <si>
    <t>-619.244007900027 317.666051833252 213.524777021581</t>
  </si>
  <si>
    <t>-635.303252957669 329.524507212386 619.453583741668</t>
  </si>
  <si>
    <t>-486.334010467237 338.332590254702 679.157615900426</t>
  </si>
  <si>
    <t>-628.548896121421 144.677878846987 -199.346011992744</t>
  </si>
  <si>
    <t>-639.335605561597 154.299865441999 216.88363975919</t>
  </si>
  <si>
    <t>-647.454621615795 159.773057809137 623.102944785277</t>
  </si>
  <si>
    <t>-501.184749321289 125.576718646097 680.284548402129</t>
  </si>
  <si>
    <t>9763-20170724T151904.790823600.bin</t>
  </si>
  <si>
    <t>-615.508930068758 223.077667563424 -200.864825096965</t>
  </si>
  <si>
    <t>-632.226872616667 224.026951547994 -297.940079875885</t>
  </si>
  <si>
    <t>-645.790110349578 224.569583523381 -405.549300654498</t>
  </si>
  <si>
    <t>-656.080632507767 225.013800474859 -503.006586351405</t>
  </si>
  <si>
    <t>-664.402564124768 225.508218525009 -600.651301094039</t>
  </si>
  <si>
    <t>-674.042921302263 226.346383921784 -738.311521571524</t>
  </si>
  <si>
    <t>-658.830946377021 224.8388730439 -828.241161816509</t>
  </si>
  <si>
    <t>-672.006058645193 255.891396022972 -677.123895212897</t>
  </si>
  <si>
    <t>-710.6518199002 389.008885548626 -657.453224114303</t>
  </si>
  <si>
    <t>-616.887590238615 367.136455464896 -373.323182456262</t>
  </si>
  <si>
    <t>-420.837160521888 281.914899498631 -253.212839089789</t>
  </si>
  <si>
    <t>-667.557156394359 196.060389322136 -677.79966716074</t>
  </si>
  <si>
    <t>-702.384985281033 61.8991927138204 -658.114665181531</t>
  </si>
  <si>
    <t>-679.307443677704 12.9312206720062 -363.039097485826</t>
  </si>
  <si>
    <t>-447.802524061236 92.8865369961329 -351.307045349029</t>
  </si>
  <si>
    <t>-602.271190083449 301.663462894481 -202.31707707434</t>
  </si>
  <si>
    <t>-619.42180966136 317.53684840292 213.507294686847</t>
  </si>
  <si>
    <t>-635.2861461857 329.509599961199 619.442575056589</t>
  </si>
  <si>
    <t>-486.326734801157 338.426421404955 679.155028090951</t>
  </si>
  <si>
    <t>-628.746696230875 144.501506702693 -199.344385954576</t>
  </si>
  <si>
    <t>-639.480311160217 154.204345652465 216.884735650523</t>
  </si>
  <si>
    <t>-647.45783891198 159.753638589815 623.106303256603</t>
  </si>
  <si>
    <t>-501.172575397138 125.616620769267 680.283983184428</t>
  </si>
  <si>
    <t>9763-20170724T151904.855902700.bin</t>
  </si>
  <si>
    <t>-615.907110946693 222.757026383486 -200.879738459433</t>
  </si>
  <si>
    <t>-632.595388430852 223.670961771552 -297.9604817524</t>
  </si>
  <si>
    <t>-646.067904815909 224.209993329034 -405.581154074993</t>
  </si>
  <si>
    <t>-656.254140800356 224.667265701816 -503.049244645805</t>
  </si>
  <si>
    <t>-664.450255335338 225.192000273296 -600.70459399442</t>
  </si>
  <si>
    <t>-673.891504893051 226.091723192934 -738.378161786884</t>
  </si>
  <si>
    <t>-658.656715781888 224.725939851869 -828.306194402243</t>
  </si>
  <si>
    <t>-671.984745548949 255.606170188188 -677.171436663437</t>
  </si>
  <si>
    <t>-710.816828948211 388.662944108211 -657.493750254753</t>
  </si>
  <si>
    <t>-616.853284307212 366.760167971785 -373.432000370726</t>
  </si>
  <si>
    <t>-420.442591044018 281.63028967376 -253.846284445214</t>
  </si>
  <si>
    <t>-667.451668383198 195.781775046209 -677.873403533201</t>
  </si>
  <si>
    <t>-702.107666010028 61.5738394588466 -658.229186023224</t>
  </si>
  <si>
    <t>-679.286322443429 12.5795389953603 -363.138158702679</t>
  </si>
  <si>
    <t>-447.946139473847 92.8584741139041 -350.40917517116</t>
  </si>
  <si>
    <t>-602.803423884814 301.350618553267 -202.33666022038</t>
  </si>
  <si>
    <t>-619.716645174452 317.319869043936 213.493784254053</t>
  </si>
  <si>
    <t>-635.258874804995 329.481644203895 619.430414834632</t>
  </si>
  <si>
    <t>-486.314565171317 338.558070977046 679.156488151773</t>
  </si>
  <si>
    <t>-629.085458868115 144.167563595683 -199.348405058303</t>
  </si>
  <si>
    <t>-639.78027596526 154.009152433944 216.878386741431</t>
  </si>
  <si>
    <t>-647.463564652378 159.70307513632 623.110349315872</t>
  </si>
  <si>
    <t>-501.163857513525 125.633818026004 680.291471601774</t>
  </si>
  <si>
    <t>9763-20170724T151904.889994800.bin</t>
  </si>
  <si>
    <t>-616.061307423262 222.6202762132 -200.874066608048</t>
  </si>
  <si>
    <t>-632.749625078285 223.52616177792 -297.954917436298</t>
  </si>
  <si>
    <t>-646.198671617683 224.057869135175 -405.578491405023</t>
  </si>
  <si>
    <t>-656.354279538967 224.509807003963 -503.049721230121</t>
  </si>
  <si>
    <t>-664.510364435621 225.031184208876 -600.708464432485</t>
  </si>
  <si>
    <t>-673.885456516631 225.928368607325 -738.386725583425</t>
  </si>
  <si>
    <t>-658.641403568661 224.601671178651 -828.313714631523</t>
  </si>
  <si>
    <t>-672.025344163608 255.442663442954 -677.178488965108</t>
  </si>
  <si>
    <t>-710.932547938862 388.475540158717 -657.515432730045</t>
  </si>
  <si>
    <t>-616.784937800267 366.58641550836 -373.513596617714</t>
  </si>
  <si>
    <t>-420.216732299517 281.512640125351 -254.146921738564</t>
  </si>
  <si>
    <t>-667.45744257524 195.620892029299 -677.879415295483</t>
  </si>
  <si>
    <t>-702.016961219538 61.3874401299233 -658.234158474878</t>
  </si>
  <si>
    <t>-679.256414291002 12.3164437482299 -363.151108206154</t>
  </si>
  <si>
    <t>-447.999073964837 92.7815137387092 -350.09620622306</t>
  </si>
  <si>
    <t>-602.962032916933 301.20979228621 -202.339104086242</t>
  </si>
  <si>
    <t>-619.834338939547 317.231255087279 213.490926986418</t>
  </si>
  <si>
    <t>-635.247071855194 329.470755253954 619.423930085981</t>
  </si>
  <si>
    <t>-486.311726464262 338.652239230958 679.156326593445</t>
  </si>
  <si>
    <t>-629.196730938959 144.041202930086 -199.350412508972</t>
  </si>
  <si>
    <t>-639.846624468312 153.907833901047 216.876947292342</t>
  </si>
  <si>
    <t>-647.468810676573 159.690083163481 623.105855632803</t>
  </si>
  <si>
    <t>-501.142895630373 125.706423394169 680.270862873021</t>
  </si>
  <si>
    <t>9763-20170724T151904.956686700.bin</t>
  </si>
  <si>
    <t>-616.321413044946 222.406658835509 -200.88316069352</t>
  </si>
  <si>
    <t>-632.997433908484 223.294018308412 -297.966249290814</t>
  </si>
  <si>
    <t>-646.400425283291 223.815562640856 -405.595705142159</t>
  </si>
  <si>
    <t>-656.501687943522 224.262859705902 -503.072752611355</t>
  </si>
  <si>
    <t>-664.590890653051 224.784530274339 -600.736772352563</t>
  </si>
  <si>
    <t>-673.858711031254 225.688293955744 -738.422363529919</t>
  </si>
  <si>
    <t>-658.594778749848 224.383443876519 -828.346182031466</t>
  </si>
  <si>
    <t>-672.069547316526 255.197761529295 -677.209697228843</t>
  </si>
  <si>
    <t>-711.094795607634 388.198041148238 -657.563224342771</t>
  </si>
  <si>
    <t>-616.384305151473 366.40490910375 -373.741258112373</t>
  </si>
  <si>
    <t>-419.57895728437 281.254587209822 -254.820669806486</t>
  </si>
  <si>
    <t>-667.454615588327 195.379644519792 -677.912967026723</t>
  </si>
  <si>
    <t>-701.91249005225 61.1193048214952 -658.258265218159</t>
  </si>
  <si>
    <t>-679.026660631034 12.0336933291064 -363.187421980785</t>
  </si>
  <si>
    <t>-447.789069369636 92.5063807844135 -349.834016028893</t>
  </si>
  <si>
    <t>-603.349816093583 300.969523501024 -202.333433870308</t>
  </si>
  <si>
    <t>-619.953593412402 317.13700723602 213.501823898216</t>
  </si>
  <si>
    <t>-635.231720515484 329.434839709561 619.437450742309</t>
  </si>
  <si>
    <t>-486.301614370112 338.776447299778 679.15818721238</t>
  </si>
  <si>
    <t>-629.355576990576 143.851151903318 -199.363559070814</t>
  </si>
  <si>
    <t>-639.901813944377 153.717851393644 216.866499915116</t>
  </si>
  <si>
    <t>-647.487876046608 159.676594632906 623.092853729847</t>
  </si>
  <si>
    <t>-501.144447516989 125.711207377085 680.223852201888</t>
  </si>
  <si>
    <t>9763-20170724T151904.990278800.bin</t>
  </si>
  <si>
    <t>-616.413986153574 222.326762632166 -200.881763133036</t>
  </si>
  <si>
    <t>-633.07770065417 223.204020665342 -297.967051135848</t>
  </si>
  <si>
    <t>-646.454016067356 223.725856931275 -405.599828770744</t>
  </si>
  <si>
    <t>-656.526211076629 224.178622595548 -503.07985815366</t>
  </si>
  <si>
    <t>-664.581636626729 224.711156967328 -600.746667354683</t>
  </si>
  <si>
    <t>-673.797202141267 225.635864954932 -738.43557319247</t>
  </si>
  <si>
    <t>-658.516995963439 224.335125492008 -828.356761802211</t>
  </si>
  <si>
    <t>-672.035770725529 255.135742932012 -677.217549593528</t>
  </si>
  <si>
    <t>-711.03629055743 388.142286653506 -657.564151926337</t>
  </si>
  <si>
    <t>-616.144151756539 366.434640896694 -373.796193420436</t>
  </si>
  <si>
    <t>-419.296205322259 281.225656452593 -254.98837365093</t>
  </si>
  <si>
    <t>-667.411562344782 195.318400343462 -677.928737677817</t>
  </si>
  <si>
    <t>-701.888090734782 61.0576418231567 -658.286813757958</t>
  </si>
  <si>
    <t>-678.910019049839 11.8882135043862 -363.236940888018</t>
  </si>
  <si>
    <t>-447.726781049449 92.4761036800271 -349.639841370811</t>
  </si>
  <si>
    <t>-603.42583814999 300.903408809284 -202.339854317186</t>
  </si>
  <si>
    <t>-619.97420846918 317.084262317169 213.497050804889</t>
  </si>
  <si>
    <t>-635.22540257466 329.437631408832 619.430334954005</t>
  </si>
  <si>
    <t>-486.298203478211 338.819655686765 679.151860606763</t>
  </si>
  <si>
    <t>-629.413098931428 143.719384772565 -199.367312700499</t>
  </si>
  <si>
    <t>-639.913414672493 153.649088302331 216.862383238232</t>
  </si>
  <si>
    <t>-647.503995254126 159.667727236703 623.08949456085</t>
  </si>
  <si>
    <t>-501.124501725003 125.803476073648 680.188165849794</t>
  </si>
  <si>
    <t>9763-20170724T151905.059482800.bin</t>
  </si>
  <si>
    <t>-616.542179591906 222.158198190992 -200.900048561715</t>
  </si>
  <si>
    <t>-633.170045592123 223.023807398998 -297.991558616292</t>
  </si>
  <si>
    <t>-646.488865259903 223.548606301486 -405.631304865881</t>
  </si>
  <si>
    <t>-656.502362637671 224.010846861629 -503.117404208552</t>
  </si>
  <si>
    <t>-664.492660773805 224.559831120171 -600.789578686348</t>
  </si>
  <si>
    <t>-673.610043161149 225.515131419032 -738.484739191437</t>
  </si>
  <si>
    <t>-658.287100281963 224.231331083635 -828.398915424307</t>
  </si>
  <si>
    <t>-671.885451330533 255.001962016874 -677.259245115152</t>
  </si>
  <si>
    <t>-710.811810624263 388.034852601469 -657.601628935314</t>
  </si>
  <si>
    <t>-615.608637310236 366.27492729741 -373.941862682356</t>
  </si>
  <si>
    <t>-418.624173284873 280.898610039072 -255.480928526565</t>
  </si>
  <si>
    <t>-667.274340705748 195.183731439618 -677.979606165179</t>
  </si>
  <si>
    <t>-701.777552928223 60.9400970388651 -658.315786180799</t>
  </si>
  <si>
    <t>-678.712501988295 11.8183912500751 -363.264863803988</t>
  </si>
  <si>
    <t>-447.553873034843 92.4232756785646 -349.353069312102</t>
  </si>
  <si>
    <t>-603.570568990175 300.754570517685 -202.344359157082</t>
  </si>
  <si>
    <t>-620.025018933129 317.044479938439 213.492008375164</t>
  </si>
  <si>
    <t>-635.234262313791 329.480516922478 619.425855807268</t>
  </si>
  <si>
    <t>-486.307228969614 338.863200250841 679.147750115447</t>
  </si>
  <si>
    <t>-629.581766479687 143.560707039144 -199.365548230756</t>
  </si>
  <si>
    <t>-639.858388619712 153.472771018382 216.870110211109</t>
  </si>
  <si>
    <t>-647.538845964546 159.650649693654 623.081545646888</t>
  </si>
  <si>
    <t>-501.131099877649 125.799043225835 680.115237925605</t>
  </si>
  <si>
    <t>9763-20170724T151905.091572100.bin</t>
  </si>
  <si>
    <t>-616.533014452934 222.107219651646 -200.895153428123</t>
  </si>
  <si>
    <t>-633.139580498944 222.977624685481 -297.990273908653</t>
  </si>
  <si>
    <t>-646.4334883364 223.511818508827 -405.633197069778</t>
  </si>
  <si>
    <t>-656.424007271299 223.984187616141 -503.121446226801</t>
  </si>
  <si>
    <t>-664.391008967444 224.544618737577 -600.795447270076</t>
  </si>
  <si>
    <t>-673.475212200828 225.517964952714 -738.492818583453</t>
  </si>
  <si>
    <t>-658.124758688758 224.243350026165 -828.402437827639</t>
  </si>
  <si>
    <t>-671.7565714034 254.997500367487 -677.263639580516</t>
  </si>
  <si>
    <t>-710.630677563256 388.042842473016 -657.611574296222</t>
  </si>
  <si>
    <t>-615.303939492564 366.257983299264 -373.995225887998</t>
  </si>
  <si>
    <t>-418.176556987745 280.717019294924 -255.891302164971</t>
  </si>
  <si>
    <t>-667.162875686874 195.177993835362 -677.989470019562</t>
  </si>
  <si>
    <t>-701.712977404078 60.9408468854174 -658.331256480229</t>
  </si>
  <si>
    <t>-678.62985988285 11.7630707865908 -363.290959442374</t>
  </si>
  <si>
    <t>-447.491605605664 92.3998756360327 -349.226261445702</t>
  </si>
  <si>
    <t>-603.529070220089 300.720413531949 -202.345952828862</t>
  </si>
  <si>
    <t>-620.001602112167 317.02415769967 213.489181530322</t>
  </si>
  <si>
    <t>-635.236990413267 329.501478266807 619.423469249984</t>
  </si>
  <si>
    <t>-486.308640254515 338.861026700355 679.14574677449</t>
  </si>
  <si>
    <t>-629.563798406861 143.510181437415 -199.3695855224</t>
  </si>
  <si>
    <t>-639.825413568505 153.405701072304 216.866838235789</t>
  </si>
  <si>
    <t>-647.550701368755 159.645392183284 623.078277726625</t>
  </si>
  <si>
    <t>-501.128582367424 125.814363951549 680.08723172983</t>
  </si>
  <si>
    <t>9763-20170724T151905.157751600.bin</t>
  </si>
  <si>
    <t>-616.438108755162 222.073156685565 -200.902891906109</t>
  </si>
  <si>
    <t>-633.031941248051 222.955692478353 -298.000097459878</t>
  </si>
  <si>
    <t>-646.322331172553 223.512444300637 -405.643327692637</t>
  </si>
  <si>
    <t>-656.314191649109 224.008589736144 -503.131377318535</t>
  </si>
  <si>
    <t>-664.287262176926 224.595602275387 -600.804715582403</t>
  </si>
  <si>
    <t>-673.385107102914 225.609359135565 -738.500764016833</t>
  </si>
  <si>
    <t>-657.95646820797 224.356831669597 -828.397282180408</t>
  </si>
  <si>
    <t>-671.64207073218 255.072304185562 -677.264335035276</t>
  </si>
  <si>
    <t>-710.410824069106 388.139479013952 -657.572865350905</t>
  </si>
  <si>
    <t>-614.648698428314 366.342935431893 -374.104133959862</t>
  </si>
  <si>
    <t>-417.362242893048 280.166796558799 -256.729764087574</t>
  </si>
  <si>
    <t>-667.085122469655 195.25017953408 -678.005922875388</t>
  </si>
  <si>
    <t>-701.714003309088 61.0337393759869 -658.354381321347</t>
  </si>
  <si>
    <t>-678.641224298202 11.8724545132723 -363.310704545318</t>
  </si>
  <si>
    <t>-447.409682060291 92.2142454449852 -349.092270219847</t>
  </si>
  <si>
    <t>-603.363865743391 300.665200283423 -202.335960228774</t>
  </si>
  <si>
    <t>-619.914442913654 317.001243587577 213.494850948293</t>
  </si>
  <si>
    <t>-635.252206334722 329.51957235797 619.435830785463</t>
  </si>
  <si>
    <t>-486.319703827938 338.923970191574 679.14064497684</t>
  </si>
  <si>
    <t>-629.546275698014 143.464905870858 -199.378683753801</t>
  </si>
  <si>
    <t>-639.73193414591 153.330165081192 216.860314769865</t>
  </si>
  <si>
    <t>-647.562638486043 159.640508575837 623.078699513881</t>
  </si>
  <si>
    <t>-501.123384306198 125.824565141505 680.052622793007</t>
  </si>
  <si>
    <t>9763-20170724T151905.185826000.bin</t>
  </si>
  <si>
    <t>-616.332747980089 222.047429356352 -200.87918773805</t>
  </si>
  <si>
    <t>-632.912657651093 222.938543010717 -297.978616458731</t>
  </si>
  <si>
    <t>-646.185749758807 223.509493711385 -405.623958467032</t>
  </si>
  <si>
    <t>-656.161431656825 224.019799605093 -503.113530006376</t>
  </si>
  <si>
    <t>-664.117734339908 224.623107201635 -600.788218522067</t>
  </si>
  <si>
    <t>-673.191521514728 225.661449600133 -738.485707781169</t>
  </si>
  <si>
    <t>-657.71732965441 224.427132452406 -828.374609920734</t>
  </si>
  <si>
    <t>-671.441988959275 255.114748158929 -677.244749597397</t>
  </si>
  <si>
    <t>-710.093841930501 388.221357922912 -657.538289685227</t>
  </si>
  <si>
    <t>-614.216086137032 366.320093546015 -374.116737986135</t>
  </si>
  <si>
    <t>-416.872018566902 279.89158479509 -257.025162767482</t>
  </si>
  <si>
    <t>-666.919274142236 195.290320528908 -677.993882058737</t>
  </si>
  <si>
    <t>-701.641535553482 61.0899137673571 -658.381132741858</t>
  </si>
  <si>
    <t>-678.606528860301 11.7024685473612 -363.372156628273</t>
  </si>
  <si>
    <t>-447.393014389666 92.0671589692781 -348.990906091298</t>
  </si>
  <si>
    <t>-603.229527798082 300.665457138089 -202.317446179715</t>
  </si>
  <si>
    <t>-619.849289235336 317.002346737989 213.510569107905</t>
  </si>
  <si>
    <t>-635.262093499945 329.525464734006 619.447685449657</t>
  </si>
  <si>
    <t>-486.32329623041 338.917465829025 679.138781574439</t>
  </si>
  <si>
    <t>-629.470869414123 143.445718172398 -199.369548464999</t>
  </si>
  <si>
    <t>-639.673389321371 153.303077418816 216.86928519141</t>
  </si>
  <si>
    <t>-647.564124524859 159.621968261966 623.088108001677</t>
  </si>
  <si>
    <t>-501.135936259919 125.754197695096 680.059668369404</t>
  </si>
  <si>
    <t>9763-20170724T151905.256015200.bin</t>
  </si>
  <si>
    <t>-616.028343875341 222.055986773525 -200.853378929649</t>
  </si>
  <si>
    <t>-632.571638741495 222.967537459745 -297.958923406528</t>
  </si>
  <si>
    <t>-645.828755343231 223.58030920804 -405.605905673204</t>
  </si>
  <si>
    <t>-655.800394973207 224.135758153931 -503.095743051625</t>
  </si>
  <si>
    <t>-663.763484686402 224.790558068205 -600.76949655418</t>
  </si>
  <si>
    <t>-672.858532475444 225.907931927712 -738.464873355734</t>
  </si>
  <si>
    <t>-657.341545261309 224.73178640063 -828.347283019365</t>
  </si>
  <si>
    <t>-671.06808027668 255.3285257966 -677.209518329542</t>
  </si>
  <si>
    <t>-709.563086524308 388.468429061809 -657.404153820582</t>
  </si>
  <si>
    <t>-613.600225872942 366.409251938992 -374.023506854042</t>
  </si>
  <si>
    <t>-416.191464483573 279.752072550115 -257.210420686169</t>
  </si>
  <si>
    <t>-666.608422397191 195.499576234462 -677.989448128938</t>
  </si>
  <si>
    <t>-701.422686488443 61.3156759477779 -658.473708976717</t>
  </si>
  <si>
    <t>-678.649990994216 11.8459347194396 -363.458078735516</t>
  </si>
  <si>
    <t>-447.388437677605 92.019694916238 -348.786109137619</t>
  </si>
  <si>
    <t>-602.811580533347 300.692116276821 -202.27997993128</t>
  </si>
  <si>
    <t>-619.699376107014 316.943046907888 213.540561501765</t>
  </si>
  <si>
    <t>-635.282564430097 329.536404323448 619.468201950537</t>
  </si>
  <si>
    <t>-486.333312545317 338.936933388242 679.131834223689</t>
  </si>
  <si>
    <t>-629.279508099764 143.42993601961 -199.341761283083</t>
  </si>
  <si>
    <t>-639.637104416568 153.357885836835 216.891543178368</t>
  </si>
  <si>
    <t>-647.546039829908 159.629686244995 623.10955518084</t>
  </si>
  <si>
    <t>-501.083301488877 125.919569902214 680.085774907123</t>
  </si>
  <si>
    <t>9763-20170724T151905.289116100.bin</t>
  </si>
  <si>
    <t>-615.87354420722 222.068707536819 -200.843642638993</t>
  </si>
  <si>
    <t>-632.396372797731 222.991025639074 -297.952608737822</t>
  </si>
  <si>
    <t>-645.645758839405 223.624871315001 -405.600558862224</t>
  </si>
  <si>
    <t>-655.616726486674 224.202140791757 -503.090219321723</t>
  </si>
  <si>
    <t>-663.585554799721 224.881608221883 -600.763274861422</t>
  </si>
  <si>
    <t>-672.69565663878 226.03579390967 -738.457313758865</t>
  </si>
  <si>
    <t>-657.14881075391 224.877362609628 -828.334845781545</t>
  </si>
  <si>
    <t>-670.879744733168 255.441445527141 -677.19564143971</t>
  </si>
  <si>
    <t>-709.30069364875 388.58266101655 -657.346101327888</t>
  </si>
  <si>
    <t>-613.34422857953 366.349278595661 -373.977106061238</t>
  </si>
  <si>
    <t>-415.946773698375 279.672743925162 -257.159242513741</t>
  </si>
  <si>
    <t>-666.457727459894 195.609708271025 -677.989704936464</t>
  </si>
  <si>
    <t>-701.31235469015 61.4160037065376 -658.54269239963</t>
  </si>
  <si>
    <t>-678.570452139114 11.6638228489928 -363.5723621876</t>
  </si>
  <si>
    <t>-447.323047701115 91.8461813960262 -348.725633402552</t>
  </si>
  <si>
    <t>-602.597023338838 300.719083871046 -202.260094853897</t>
  </si>
  <si>
    <t>-619.636947322674 316.916863677335 213.556307909722</t>
  </si>
  <si>
    <t>-635.288265151099 329.536250861402 619.475911399157</t>
  </si>
  <si>
    <t>-486.335706718952 338.940037611432 679.130811197585</t>
  </si>
  <si>
    <t>-629.204495998975 143.407733926903 -199.332110998478</t>
  </si>
  <si>
    <t>-639.639655434313 153.367950042304 216.898503680303</t>
  </si>
  <si>
    <t>-647.539619012334 159.599986515499 623.122419063492</t>
  </si>
  <si>
    <t>-501.135289489297 125.682244190768 680.125509240226</t>
  </si>
  <si>
    <t>9763-20170724T151905.357858100.bin</t>
  </si>
  <si>
    <t>-615.600954295683 222.158707506006 -200.791708320054</t>
  </si>
  <si>
    <t>-632.040765485531 223.108655838588 -297.914451894253</t>
  </si>
  <si>
    <t>-645.238536744385 223.81452544541 -405.568224181557</t>
  </si>
  <si>
    <t>-655.180292966337 224.472088732262 -503.06037678504</t>
  </si>
  <si>
    <t>-663.13812409331 225.245937021154 -600.733677015451</t>
  </si>
  <si>
    <t>-672.252575754195 226.547359149689 -738.426271039283</t>
  </si>
  <si>
    <t>-656.707526355858 225.466263348901 -828.305017312605</t>
  </si>
  <si>
    <t>-670.395248741297 255.890307399142 -677.135680385582</t>
  </si>
  <si>
    <t>-708.614985494794 389.08021466295 -657.168757567617</t>
  </si>
  <si>
    <t>-612.764313688942 366.63642751154 -373.780421598883</t>
  </si>
  <si>
    <t>-415.30619591316 279.872562749841 -257.130117302588</t>
  </si>
  <si>
    <t>-666.052208499299 196.053809679253 -677.988691682128</t>
  </si>
  <si>
    <t>-701.073512404613 61.8762873470982 -658.772059729915</t>
  </si>
  <si>
    <t>-678.455476097483 11.8206488127125 -363.843508600671</t>
  </si>
  <si>
    <t>-447.16907141107 91.8278173314211 -348.66299922752</t>
  </si>
  <si>
    <t>-602.228865063501 300.869154703893 -202.209056595649</t>
  </si>
  <si>
    <t>-619.516456975021 316.892247631944 213.603892515916</t>
  </si>
  <si>
    <t>-635.305435114451 329.554432045308 619.492371065821</t>
  </si>
  <si>
    <t>-486.347586717935 338.939656010861 679.137002007882</t>
  </si>
  <si>
    <t>-628.978187189202 143.457824804639 -199.308741429713</t>
  </si>
  <si>
    <t>-639.589997125222 153.48462424209 216.915821194066</t>
  </si>
  <si>
    <t>-647.512945279702 159.586924691692 623.136291988754</t>
  </si>
  <si>
    <t>-501.113023715652 125.717241204209 680.179345201692</t>
  </si>
  <si>
    <t>9763-20170724T151905.389946000.bin</t>
  </si>
  <si>
    <t>-615.423054602635 222.215148648478 -200.815552523161</t>
  </si>
  <si>
    <t>-631.817361124494 223.165999228239 -297.946017227028</t>
  </si>
  <si>
    <t>-645.00908158698 223.898695870469 -405.600289307788</t>
  </si>
  <si>
    <t>-654.963910005684 224.589642371569 -503.090845195674</t>
  </si>
  <si>
    <t>-662.953910547757 225.404390105012 -600.761331807156</t>
  </si>
  <si>
    <t>-672.134185184168 226.770132293996 -738.448797485925</t>
  </si>
  <si>
    <t>-656.605393522651 225.743007144195 -828.330981201768</t>
  </si>
  <si>
    <t>-670.227666254357 256.085935901009 -677.146678399747</t>
  </si>
  <si>
    <t>-708.314626878112 389.302678187924 -657.10270010981</t>
  </si>
  <si>
    <t>-612.466528537371 366.649709223441 -373.730182787681</t>
  </si>
  <si>
    <t>-414.962854236335 279.86432036057 -257.172947311175</t>
  </si>
  <si>
    <t>-665.924829941541 196.246810742829 -678.027055483311</t>
  </si>
  <si>
    <t>-701.003754353918 62.0668110839886 -658.943115469074</t>
  </si>
  <si>
    <t>-678.531691434252 11.7057055698699 -364.055277530397</t>
  </si>
  <si>
    <t>-447.278660151138 91.7398611692263 -348.512971135014</t>
  </si>
  <si>
    <t>-602.051587668935 300.922518347833 -202.207206972779</t>
  </si>
  <si>
    <t>-619.449773354578 316.900139920182 213.602927566561</t>
  </si>
  <si>
    <t>-635.289423208984 329.5356497298 619.482228323913</t>
  </si>
  <si>
    <t>-486.341798381249 338.987502496667 679.141752223221</t>
  </si>
  <si>
    <t>-628.823438107785 143.518462904617 -199.308481458128</t>
  </si>
  <si>
    <t>-639.573174479234 153.528739555732 216.912904060124</t>
  </si>
  <si>
    <t>-647.501652946602 159.570236988041 623.139970225074</t>
  </si>
  <si>
    <t>-501.135844887468 125.597158611528 680.209085334258</t>
  </si>
  <si>
    <t>9763-20170724T151905.453998200.bin</t>
  </si>
  <si>
    <t>-614.992879645853 222.330068458587 -200.801561156449</t>
  </si>
  <si>
    <t>-631.299467414083 223.309832416717 -297.946426571141</t>
  </si>
  <si>
    <t>-644.481350384261 224.108718606765 -405.601497510121</t>
  </si>
  <si>
    <t>-654.463431611407 224.870219996867 -503.088669358408</t>
  </si>
  <si>
    <t>-662.517442617823 225.764368941026 -600.753115129856</t>
  </si>
  <si>
    <t>-671.827012308687 227.250284622583 -738.430688300212</t>
  </si>
  <si>
    <t>-656.340864792618 226.341326125489 -828.321597502113</t>
  </si>
  <si>
    <t>-669.836516074601 256.514476104037 -677.106662659664</t>
  </si>
  <si>
    <t>-707.785736136345 389.755584218827 -656.957396059947</t>
  </si>
  <si>
    <t>-611.77694258598 366.697066734785 -373.671984999643</t>
  </si>
  <si>
    <t>-414.278257899839 279.771971851889 -257.210436833142</t>
  </si>
  <si>
    <t>-665.587319772311 196.672390700491 -678.039830321404</t>
  </si>
  <si>
    <t>-700.779173402834 62.4814553629953 -659.229761634106</t>
  </si>
  <si>
    <t>-678.33582805085 11.5148102591916 -364.443920312533</t>
  </si>
  <si>
    <t>-447.125689945277 91.5408666766939 -348.235374080866</t>
  </si>
  <si>
    <t>-601.571619686382 301.090150342055 -202.204672818451</t>
  </si>
  <si>
    <t>-619.378881701605 316.903983257943 213.594339190079</t>
  </si>
  <si>
    <t>-635.285618300953 329.547767135666 619.478370849618</t>
  </si>
  <si>
    <t>-486.345600406263 338.981266840968 679.159782205764</t>
  </si>
  <si>
    <t>-628.45619937114 143.582914061524 -199.332111762155</t>
  </si>
  <si>
    <t>-639.544614219163 153.682506650991 216.87824846122</t>
  </si>
  <si>
    <t>-647.452865446699 159.558801313964 623.123898172515</t>
  </si>
  <si>
    <t>-501.132193916968 125.522969761138 680.271281001833</t>
  </si>
  <si>
    <t>9763-20170724T151905.489093900.bin</t>
  </si>
  <si>
    <t>-614.817651391297 222.413588725307 -200.785164566944</t>
  </si>
  <si>
    <t>-631.084495254865 223.415844068578 -297.936549589951</t>
  </si>
  <si>
    <t>-644.257975553879 224.261222519303 -405.592254940191</t>
  </si>
  <si>
    <t>-654.247492194127 225.072099216032 -503.078417438325</t>
  </si>
  <si>
    <t>-662.32427673681 226.022751915273 -600.740392298302</t>
  </si>
  <si>
    <t>-671.682563050512 227.594566747985 -738.413717292839</t>
  </si>
  <si>
    <t>-656.209329880886 226.751170353104 -828.307364106071</t>
  </si>
  <si>
    <t>-669.659754186847 256.821406582443 -677.072803537304</t>
  </si>
  <si>
    <t>-707.516378540393 390.072960421901 -656.861782725428</t>
  </si>
  <si>
    <t>-611.52200175298 366.811498702761 -373.58814113466</t>
  </si>
  <si>
    <t>-414.037163457736 279.741098750418 -257.2117541697</t>
  </si>
  <si>
    <t>-665.432064581486 196.9783922102 -678.043439726325</t>
  </si>
  <si>
    <t>-700.658335841423 62.7710458505087 -659.363723424155</t>
  </si>
  <si>
    <t>-678.223128489239 11.6689350652764 -364.600681854927</t>
  </si>
  <si>
    <t>-447.019432111365 91.6684536156554 -348.172314048638</t>
  </si>
  <si>
    <t>-601.368280465171 301.18421247881 -202.184628599735</t>
  </si>
  <si>
    <t>-619.305119502328 316.929796823733 213.611383117037</t>
  </si>
  <si>
    <t>-635.292615480091 329.561383583306 619.491577778232</t>
  </si>
  <si>
    <t>-486.350671036366 338.964448949558 679.173075833963</t>
  </si>
  <si>
    <t>-628.308561358815 143.650312631643 -199.336961049435</t>
  </si>
  <si>
    <t>-639.530476600321 153.768654609999 216.869389611673</t>
  </si>
  <si>
    <t>-647.424285492999 159.554134577151 623.114896032694</t>
  </si>
  <si>
    <t>-501.147004825635 125.413081670698 680.310560856793</t>
  </si>
  <si>
    <t>9763-20170724T151905.520713800.bin</t>
  </si>
  <si>
    <t>-614.654508599396 222.520211926807 -200.790047015519</t>
  </si>
  <si>
    <t>-630.896116945671 223.549379697261 -297.945292263775</t>
  </si>
  <si>
    <t>-644.080644238207 224.441182757685 -405.599179127475</t>
  </si>
  <si>
    <t>-654.096364352053 225.299503596746 -503.082285336177</t>
  </si>
  <si>
    <t>-662.215859966282 226.30268294698 -600.74026244095</t>
  </si>
  <si>
    <t>-671.65196006087 227.953166715932 -738.407412940404</t>
  </si>
  <si>
    <t>-656.20852972827 227.175158108307 -828.306746237447</t>
  </si>
  <si>
    <t>-669.585214349099 257.145563412518 -677.051554425919</t>
  </si>
  <si>
    <t>-707.321390617516 390.424850318425 -656.754394430573</t>
  </si>
  <si>
    <t>-611.380302436041 367.015705043438 -373.474796797839</t>
  </si>
  <si>
    <t>-413.926998173437 279.736196878591 -257.201433118983</t>
  </si>
  <si>
    <t>-665.376649119584 197.301652252072 -678.057421729999</t>
  </si>
  <si>
    <t>-700.615197457566 63.0867017620187 -659.513567157232</t>
  </si>
  <si>
    <t>-678.189105505889 11.7847680724328 -364.784671288619</t>
  </si>
  <si>
    <t>-446.975413656027 91.7238272467725 -348.202083810011</t>
  </si>
  <si>
    <t>-601.140826756 301.296240390092 -202.167453940246</t>
  </si>
  <si>
    <t>-619.221792380578 316.953643499805 213.625697214836</t>
  </si>
  <si>
    <t>-635.287984632582 329.539426834561 619.500458840805</t>
  </si>
  <si>
    <t>-486.346686833412 338.953256038985 679.181888540121</t>
  </si>
  <si>
    <t>-628.220776779569 143.7480815636 -199.347974458224</t>
  </si>
  <si>
    <t>-639.498282079753 153.82325981836 216.857859670695</t>
  </si>
  <si>
    <t>-647.411740957619 159.537481581954 623.102302481481</t>
  </si>
  <si>
    <t>-501.189295763239 125.229992369229 680.338615374131</t>
  </si>
  <si>
    <t>9763-20170724T151905.591400500.bin</t>
  </si>
  <si>
    <t>-614.324743584005 222.688713223917 -200.793037560844</t>
  </si>
  <si>
    <t>-630.477115643022 223.758426267206 -297.962776144196</t>
  </si>
  <si>
    <t>-643.667529147475 224.739865752664 -405.615285570054</t>
  </si>
  <si>
    <t>-653.731963838371 225.694420738195 -503.092441075913</t>
  </si>
  <si>
    <t>-661.944459087838 226.806710079596 -600.741279477382</t>
  </si>
  <si>
    <t>-671.558968909643 228.62233256567 -738.394009183265</t>
  </si>
  <si>
    <t>-656.192948513331 227.98895281833 -828.307852584595</t>
  </si>
  <si>
    <t>-669.386905138331 257.742876123319 -677.00769864206</t>
  </si>
  <si>
    <t>-706.917337438519 391.055950427037 -656.56069461844</t>
  </si>
  <si>
    <t>-611.03733616933 367.234466762488 -373.294798773637</t>
  </si>
  <si>
    <t>-413.661697120296 279.479142677174 -257.248046808955</t>
  </si>
  <si>
    <t>-665.23126107202 197.89660850765 -678.087289360651</t>
  </si>
  <si>
    <t>-700.57444134499 63.6639282528445 -659.85555070542</t>
  </si>
  <si>
    <t>-678.378275219347 11.7119976871115 -365.222979061443</t>
  </si>
  <si>
    <t>-447.264759438867 91.8513049513397 -348.216711428348</t>
  </si>
  <si>
    <t>-600.710827966613 301.505141571101 -202.140050431459</t>
  </si>
  <si>
    <t>-619.068805761354 317.008400516145 213.646749866724</t>
  </si>
  <si>
    <t>-635.270758226192 329.479787855661 619.510369504909</t>
  </si>
  <si>
    <t>-486.340342703176 339.02785602428 679.197636432478</t>
  </si>
  <si>
    <t>-627.965172191698 143.877592244409 -199.375767836335</t>
  </si>
  <si>
    <t>-639.42217554379 153.965474663228 216.824848686671</t>
  </si>
  <si>
    <t>-647.372412224568 159.528092980679 623.071811047432</t>
  </si>
  <si>
    <t>-501.193082894777 125.165520658366 680.385150633417</t>
  </si>
  <si>
    <t>9763-20170724T151905.656250700.bin</t>
  </si>
  <si>
    <t>-613.988215494715 222.91416184483 -200.792095391794</t>
  </si>
  <si>
    <t>-630.097711028444 224.021809731088 -297.968473510384</t>
  </si>
  <si>
    <t>-643.346761794593 225.098891430315 -405.612899433017</t>
  </si>
  <si>
    <t>-653.508622310219 226.15792581177 -503.078815813113</t>
  </si>
  <si>
    <t>-661.863907695107 227.390821508055 -600.714246192745</t>
  </si>
  <si>
    <t>-671.728156194588 229.391273917465 -738.346633603441</t>
  </si>
  <si>
    <t>-656.475771300115 228.936417112113 -828.280902147581</t>
  </si>
  <si>
    <t>-669.417668296986 258.431282846488 -676.927272655615</t>
  </si>
  <si>
    <t>-706.677316556586 391.789387480397 -656.303770432839</t>
  </si>
  <si>
    <t>-610.689113077697 367.535078028653 -373.111240049451</t>
  </si>
  <si>
    <t>-413.31625198989 279.436319848486 -257.320223788295</t>
  </si>
  <si>
    <t>-665.318079394309 198.58275490376 -678.090987205344</t>
  </si>
  <si>
    <t>-700.780132983892 64.339751222876 -660.162739324736</t>
  </si>
  <si>
    <t>-678.649650606778 11.908712351551 -365.61013374843</t>
  </si>
  <si>
    <t>-447.605296547869 92.1548483620413 -348.172757867672</t>
  </si>
  <si>
    <t>-600.318364006726 301.769565788627 -202.119532947402</t>
  </si>
  <si>
    <t>-618.839106622893 317.098192394268 213.66649652096</t>
  </si>
  <si>
    <t>-635.292166472033 329.484013201278 619.532984111711</t>
  </si>
  <si>
    <t>-486.353793120529 338.989929397914 679.207098161577</t>
  </si>
  <si>
    <t>-627.687215278229 144.077998549462 -199.411448949668</t>
  </si>
  <si>
    <t>-639.314733794835 154.075656124756 216.786606986546</t>
  </si>
  <si>
    <t>-647.341017670436 159.500345840671 623.036722508948</t>
  </si>
  <si>
    <t>-501.247317074995 124.893028569682 680.42108360438</t>
  </si>
  <si>
    <t>9763-20170724T151905.687855100.bin</t>
  </si>
  <si>
    <t>-613.84161718125 223.053713296537 -200.801357745915</t>
  </si>
  <si>
    <t>-629.948997883482 224.187013624643 -297.977886179435</t>
  </si>
  <si>
    <t>-643.254771511275 225.311941955732 -405.614717052207</t>
  </si>
  <si>
    <t>-653.4923129637 226.420104510433 -503.072346134983</t>
  </si>
  <si>
    <t>-661.947992530276 227.706888879189 -600.698253164922</t>
  </si>
  <si>
    <t>-671.979969787505 229.786984197429 -738.317438208132</t>
  </si>
  <si>
    <t>-656.793625360192 229.421998291776 -828.263200291681</t>
  </si>
  <si>
    <t>-669.573368607222 258.792843141153 -676.885573737589</t>
  </si>
  <si>
    <t>-706.662691268319 392.192434935061 -656.184608725621</t>
  </si>
  <si>
    <t>-610.522043818409 367.710028000379 -373.063557089981</t>
  </si>
  <si>
    <t>-413.171407325201 279.47986862233 -257.3346564603</t>
  </si>
  <si>
    <t>-665.517750641592 198.942046248244 -678.086061327628</t>
  </si>
  <si>
    <t>-701.078195025947 64.7137708864173 -660.267752551574</t>
  </si>
  <si>
    <t>-678.77162869393 12.0589510439418 -365.768374696263</t>
  </si>
  <si>
    <t>-447.717013121714 92.2269520828545 -348.108668577</t>
  </si>
  <si>
    <t>-600.112293828568 301.896408429481 -202.118467211028</t>
  </si>
  <si>
    <t>-618.719341130668 317.150434689548 213.666503875032</t>
  </si>
  <si>
    <t>-635.287903772796 329.458924814109 619.526437481313</t>
  </si>
  <si>
    <t>-486.353117062506 338.969791747773 679.208730682066</t>
  </si>
  <si>
    <t>-627.615345154238 144.203030412452 -199.430330319826</t>
  </si>
  <si>
    <t>-639.270716725749 154.13077085334 216.768695166411</t>
  </si>
  <si>
    <t>-647.319833441153 159.505761963743 623.016178893374</t>
  </si>
  <si>
    <t>-501.258013731503 124.8244726511 680.437027171015</t>
  </si>
  <si>
    <t>9763-20170724T151905.752171800.bin</t>
  </si>
  <si>
    <t>-613.542181120963 223.221883670009 -200.802486266274</t>
  </si>
  <si>
    <t>-629.656119484897 224.403068724515 -297.977266545143</t>
  </si>
  <si>
    <t>-643.04571167668 225.600782743252 -405.602926593713</t>
  </si>
  <si>
    <t>-653.390485138651 226.780565388676 -503.048293911362</t>
  </si>
  <si>
    <t>-661.985245880007 228.143325901231 -600.661176990588</t>
  </si>
  <si>
    <t>-672.246903123026 230.333774487297 -738.261712666227</t>
  </si>
  <si>
    <t>-657.150072119737 230.134288106362 -828.223048876432</t>
  </si>
  <si>
    <t>-669.696521928184 259.29335173453 -676.813704677366</t>
  </si>
  <si>
    <t>-706.450660179999 392.764592611981 -655.998399459304</t>
  </si>
  <si>
    <t>-609.894038370198 368.004166973888 -373.042954006267</t>
  </si>
  <si>
    <t>-412.665036612043 279.402069735624 -257.391015210328</t>
  </si>
  <si>
    <t>-665.725365913304 199.437807609379 -678.062807697336</t>
  </si>
  <si>
    <t>-701.377940639492 65.20879588406 -660.42037926155</t>
  </si>
  <si>
    <t>-678.912180347562 12.2434357760085 -365.988748506602</t>
  </si>
  <si>
    <t>-447.863397715668 92.2693656448382 -347.622584273089</t>
  </si>
  <si>
    <t>-599.65704396325 302.062305494382 -202.091995842511</t>
  </si>
  <si>
    <t>-618.457628612662 317.256066412095 213.686425207836</t>
  </si>
  <si>
    <t>-635.315348288453 329.475591966005 619.537168796569</t>
  </si>
  <si>
    <t>-486.373809105475 338.909829995156 679.214745218599</t>
  </si>
  <si>
    <t>-627.467285977806 144.352312115079 -199.445501590319</t>
  </si>
  <si>
    <t>-639.212476310695 154.272421800008 216.751106155161</t>
  </si>
  <si>
    <t>-647.279122408207 159.502095794897 622.994227777683</t>
  </si>
  <si>
    <t>-501.279094442778 124.68358495127 680.489121086116</t>
  </si>
  <si>
    <t>9763-20170724T151905.789274600.bin</t>
  </si>
  <si>
    <t>-613.481300284167 223.297843067247 -200.806040295984</t>
  </si>
  <si>
    <t>-629.609988662221 224.505049839866 -297.978130253688</t>
  </si>
  <si>
    <t>-643.051135105661 225.747354366919 -405.596785091917</t>
  </si>
  <si>
    <t>-653.457188912592 226.973019614402 -503.035144341176</t>
  </si>
  <si>
    <t>-662.128260832858 228.386352601066 -600.640608627544</t>
  </si>
  <si>
    <t>-672.513468340201 230.652402849947 -738.23048661645</t>
  </si>
  <si>
    <t>-657.464866812527 230.522618767225 -828.200025293748</t>
  </si>
  <si>
    <t>-669.890577603055 259.579252668317 -676.770406871013</t>
  </si>
  <si>
    <t>-706.500480172927 393.080159566683 -655.89977523869</t>
  </si>
  <si>
    <t>-609.773984390621 368.107698890659 -373.021086041128</t>
  </si>
  <si>
    <t>-412.542449532726 279.407346852301 -257.448759608632</t>
  </si>
  <si>
    <t>-665.955231806616 199.722240927454 -678.053288758078</t>
  </si>
  <si>
    <t>-701.701653601178 65.5115522301396 -660.4707073132</t>
  </si>
  <si>
    <t>-679.114047947323 12.2578457973468 -366.100440075779</t>
  </si>
  <si>
    <t>-448.037159634719 92.1470028186084 -347.494154462203</t>
  </si>
  <si>
    <t>-599.527271453363 302.145676402837 -202.083598491443</t>
  </si>
  <si>
    <t>-618.368956185878 317.318433905791 213.693747453671</t>
  </si>
  <si>
    <t>-635.334041726632 329.496233507907 619.544473320178</t>
  </si>
  <si>
    <t>-486.386602154271 338.855652907073 679.219104489503</t>
  </si>
  <si>
    <t>-627.499877664758 144.429270245413 -199.453083618623</t>
  </si>
  <si>
    <t>-639.200343236386 154.326793333335 216.745353433454</t>
  </si>
  <si>
    <t>-647.264451487299 159.499727147113 622.986633001788</t>
  </si>
  <si>
    <t>-501.314719563347 124.525547994524 680.514740836142</t>
  </si>
  <si>
    <t>9763-20170724T151905.852059200.bin</t>
  </si>
  <si>
    <t>-613.447689287249 223.500774987647 -200.813024031447</t>
  </si>
  <si>
    <t>-629.582645000692 224.729040843532 -297.98382073653</t>
  </si>
  <si>
    <t>-643.055306857869 226.028042707066 -405.597993389947</t>
  </si>
  <si>
    <t>-653.500797538278 227.317605184096 -503.031158518436</t>
  </si>
  <si>
    <t>-662.222903378175 228.806869475745 -600.630950689349</t>
  </si>
  <si>
    <t>-672.692770504287 231.191978142573 -738.212468621158</t>
  </si>
  <si>
    <t>-657.691516953832 231.140669985826 -828.190088207418</t>
  </si>
  <si>
    <t>-669.996998218642 260.067969118053 -676.731456990185</t>
  </si>
  <si>
    <t>-706.390773003478 393.602324138472 -655.7289299703</t>
  </si>
  <si>
    <t>-609.265140085786 368.046498019382 -373.039204991366</t>
  </si>
  <si>
    <t>-412.03576093686 279.21445071944 -257.564326626762</t>
  </si>
  <si>
    <t>-666.132560961305 200.207469497918 -678.063458640558</t>
  </si>
  <si>
    <t>-702.015638212749 66.0109850238155 -660.591054798836</t>
  </si>
  <si>
    <t>-679.643755680458 12.4456726757849 -366.260868556991</t>
  </si>
  <si>
    <t>-448.523418324409 92.1374283841885 -347.349861240091</t>
  </si>
  <si>
    <t>-599.408603927225 302.397583845677 -202.087663406158</t>
  </si>
  <si>
    <t>-618.307010039157 317.455944822302 213.691249940659</t>
  </si>
  <si>
    <t>-635.36055962345 329.541881766006 619.539665571468</t>
  </si>
  <si>
    <t>-486.407803490363 338.741162863184 679.225908617253</t>
  </si>
  <si>
    <t>-627.501332091522 144.621426362022 -199.461633549111</t>
  </si>
  <si>
    <t>-639.278349507097 154.484177676781 216.735440023446</t>
  </si>
  <si>
    <t>-647.243168372316 159.469873538219 622.976163984038</t>
  </si>
  <si>
    <t>-501.367515980081 124.295905177337 680.570348319868</t>
  </si>
  <si>
    <t>9763-20170724T151905.891181400.bin</t>
  </si>
  <si>
    <t>-613.516206261003 223.640956867769 -200.809653505768</t>
  </si>
  <si>
    <t>-629.641623929843 224.878697081195 -297.981931142426</t>
  </si>
  <si>
    <t>-643.104121577685 226.207031931694 -405.596991769686</t>
  </si>
  <si>
    <t>-653.541133096951 227.530563438861 -503.030671534243</t>
  </si>
  <si>
    <t>-662.255829286706 229.060936160775 -600.63038217141</t>
  </si>
  <si>
    <t>-672.716668905668 231.511542282924 -738.211493042035</t>
  </si>
  <si>
    <t>-657.716992757167 231.472270801231 -828.189229170591</t>
  </si>
  <si>
    <t>-670.002213494346 260.359802050665 -676.71836133109</t>
  </si>
  <si>
    <t>-706.253841529765 393.930397105871 -655.610867658957</t>
  </si>
  <si>
    <t>-608.959066160207 368.208116124152 -372.994343202937</t>
  </si>
  <si>
    <t>-411.701272389926 279.255017086385 -257.661309799751</t>
  </si>
  <si>
    <t>-666.183149516005 200.496771624332 -678.075106874411</t>
  </si>
  <si>
    <t>-702.179439867335 66.337778478734 -660.66673978868</t>
  </si>
  <si>
    <t>-679.905413920142 12.6013980478378 -366.360236422657</t>
  </si>
  <si>
    <t>-448.70589577584 92.0735778018579 -347.493675291528</t>
  </si>
  <si>
    <t>-599.4922017058 302.554339418592 -202.092662110728</t>
  </si>
  <si>
    <t>-618.324993289117 317.57472268419 213.690597590721</t>
  </si>
  <si>
    <t>-635.373422691174 329.564878382753 619.543127439691</t>
  </si>
  <si>
    <t>-486.41728624219 338.718809876892 679.227926329471</t>
  </si>
  <si>
    <t>-627.584713934031 144.73759585162 -199.475912220552</t>
  </si>
  <si>
    <t>-639.356357785553 154.602528346129 216.721256337138</t>
  </si>
  <si>
    <t>-647.230151992506 159.46892595709 622.965247621312</t>
  </si>
  <si>
    <t>-501.392317164135 124.196321040303 680.594834888833</t>
  </si>
  <si>
    <t>9763-20170724T151905.926279100.bin</t>
  </si>
  <si>
    <t>-613.576078414823 223.786915150931 -200.828474312552</t>
  </si>
  <si>
    <t>-629.73553784528 225.034991861633 -297.994927536033</t>
  </si>
  <si>
    <t>-643.2070790727 226.377675053517 -405.608678440125</t>
  </si>
  <si>
    <t>-653.64088976077 227.71589544482 -503.042462094243</t>
  </si>
  <si>
    <t>-662.340985904439 229.263686326304 -600.643230290061</t>
  </si>
  <si>
    <t>-672.769380904081 231.741637548008 -738.226386772613</t>
  </si>
  <si>
    <t>-657.728668603619 231.715377101632 -828.197321752969</t>
  </si>
  <si>
    <t>-670.048263477528 260.579119170876 -676.728337484342</t>
  </si>
  <si>
    <t>-706.265350228949 394.147895017755 -655.58413020012</t>
  </si>
  <si>
    <t>-608.943833284584 368.34905866446 -372.98377663776</t>
  </si>
  <si>
    <t>-411.623092537043 279.340977495048 -257.801028080229</t>
  </si>
  <si>
    <t>-666.271167317487 200.7136154752 -678.092841958198</t>
  </si>
  <si>
    <t>-702.367024140241 66.5659879895918 -660.703754567268</t>
  </si>
  <si>
    <t>-680.137048808903 12.8360347982896 -366.392936518835</t>
  </si>
  <si>
    <t>-448.865082560394 92.1419041438987 -347.715082964558</t>
  </si>
  <si>
    <t>-599.51755349574 302.70390296223 -202.112471704045</t>
  </si>
  <si>
    <t>-618.315198997153 317.653972180677 213.67491131667</t>
  </si>
  <si>
    <t>-635.377624797488 329.597762062564 619.521135623659</t>
  </si>
  <si>
    <t>-486.427052493554 338.677583407107 679.231080960361</t>
  </si>
  <si>
    <t>-627.649267792062 144.865949682824 -199.488824793069</t>
  </si>
  <si>
    <t>-639.429101996078 154.731410273152 216.708158884505</t>
  </si>
  <si>
    <t>-647.211296144426 159.472340902339 622.959518866352</t>
  </si>
  <si>
    <t>-501.408828359368 124.117014253669 680.627906537816</t>
  </si>
  <si>
    <t>9763-20170724T151905.989948100.bin</t>
  </si>
  <si>
    <t>-613.746396748002 224.052820028274 -200.844775661986</t>
  </si>
  <si>
    <t>-629.936076890713 225.314279134148 -298.005978889787</t>
  </si>
  <si>
    <t>-643.381798371672 226.669427497606 -405.622769019531</t>
  </si>
  <si>
    <t>-653.7683698064 228.019363386386 -503.061543860347</t>
  </si>
  <si>
    <t>-662.397279837473 229.580191234521 -600.668416627771</t>
  </si>
  <si>
    <t>-672.700117328774 232.079011293341 -738.260624014596</t>
  </si>
  <si>
    <t>-657.545446941279 232.06084607866 -828.212524175209</t>
  </si>
  <si>
    <t>-670.007769439529 260.90879646144 -676.757838306342</t>
  </si>
  <si>
    <t>-706.185073979283 394.490586155775 -655.609718474603</t>
  </si>
  <si>
    <t>-608.475383016802 368.183481643495 -373.190249212345</t>
  </si>
  <si>
    <t>-411.013588297343 279.37915656814 -258.091995163425</t>
  </si>
  <si>
    <t>-666.284157234816 201.040126976535 -678.123939887956</t>
  </si>
  <si>
    <t>-702.526803281469 66.9463603891388 -660.665304717569</t>
  </si>
  <si>
    <t>-680.097638715052 13.1410677693602 -366.383310777873</t>
  </si>
  <si>
    <t>-448.668100968261 92.0463165779929 -347.961917724419</t>
  </si>
  <si>
    <t>-599.621248961086 302.954139449654 -202.134811590462</t>
  </si>
  <si>
    <t>-618.413333321683 317.841507748936 213.655068498966</t>
  </si>
  <si>
    <t>-635.383959315028 329.601202687518 619.517156996365</t>
  </si>
  <si>
    <t>-486.43568217889 338.644467277613 679.238428861613</t>
  </si>
  <si>
    <t>-627.910048532016 145.164279651258 -199.509965418186</t>
  </si>
  <si>
    <t>-639.420438337244 154.879910766077 216.698060781663</t>
  </si>
  <si>
    <t>-647.208000347898 159.506234734984 622.939584745941</t>
  </si>
  <si>
    <t>-501.417927392263 124.107703334454 680.612774410697</t>
  </si>
  <si>
    <t>9763-20170724T151906.054185500.bin</t>
  </si>
  <si>
    <t>-614.055471523955 224.349335753215 -200.891675244869</t>
  </si>
  <si>
    <t>-630.228980073692 225.607695398592 -298.055689325561</t>
  </si>
  <si>
    <t>-643.621470322421 226.967789053087 -405.678980914829</t>
  </si>
  <si>
    <t>-653.945831737908 228.326089383442 -503.124287881771</t>
  </si>
  <si>
    <t>-662.498560608327 229.898963872563 -600.737659946443</t>
  </si>
  <si>
    <t>-672.679403547022 232.418901560549 -738.338555450282</t>
  </si>
  <si>
    <t>-657.437993144524 232.415833122875 -828.275772256101</t>
  </si>
  <si>
    <t>-670.019176831256 261.240711203233 -676.830542851364</t>
  </si>
  <si>
    <t>-706.195405642976 394.805030916882 -655.635605287068</t>
  </si>
  <si>
    <t>-607.733378390765 368.186444322552 -373.506917995593</t>
  </si>
  <si>
    <t>-410.158002922536 279.364659336111 -258.617043217547</t>
  </si>
  <si>
    <t>-666.339179166452 201.369264656886 -678.199206798069</t>
  </si>
  <si>
    <t>-702.708889289189 67.3209075345885 -660.666863891612</t>
  </si>
  <si>
    <t>-680.114041609097 13.766562455168 -366.351578484744</t>
  </si>
  <si>
    <t>-448.531999145551 92.2609028886015 -348.092993513114</t>
  </si>
  <si>
    <t>-600.009197490288 303.234782027106 -202.165433155797</t>
  </si>
  <si>
    <t>-618.697955121413 318.039906359754 213.632007785185</t>
  </si>
  <si>
    <t>-635.39002421804 329.608994330921 619.498866806709</t>
  </si>
  <si>
    <t>-486.449966066492 338.684372098764 679.235800368412</t>
  </si>
  <si>
    <t>-628.083629638437 145.50859650176 -199.557390445612</t>
  </si>
  <si>
    <t>-639.46291163024 155.02561834911 216.658844787955</t>
  </si>
  <si>
    <t>-647.222692267062 159.517181432007 622.903168900984</t>
  </si>
  <si>
    <t>-501.438124230837 124.050095066468 680.548169843168</t>
  </si>
  <si>
    <t>9763-20170724T151906.089313500.bin</t>
  </si>
  <si>
    <t>-614.286163838393 224.558987279648 -200.929907390444</t>
  </si>
  <si>
    <t>-630.452289107184 225.80179474378 -298.095265972127</t>
  </si>
  <si>
    <t>-643.820483383668 227.159743959573 -405.721675614421</t>
  </si>
  <si>
    <t>-654.116870418716 228.521599911515 -503.169757412339</t>
  </si>
  <si>
    <t>-662.635733279644 230.103957335122 -600.786010512571</t>
  </si>
  <si>
    <t>-672.762927086831 232.643106424415 -738.390471454301</t>
  </si>
  <si>
    <t>-657.502410958594 232.655824327388 -828.324464900363</t>
  </si>
  <si>
    <t>-670.1113564309 261.45734327931 -676.878672631454</t>
  </si>
  <si>
    <t>-706.221551006921 395.04040081675 -655.649479007465</t>
  </si>
  <si>
    <t>-607.451160783917 368.206835836553 -373.648744107074</t>
  </si>
  <si>
    <t>-409.83839476211 279.414815071798 -258.800244791123</t>
  </si>
  <si>
    <t>-666.461462551242 201.584210610531 -678.252108210958</t>
  </si>
  <si>
    <t>-702.907192643191 67.5433099794509 -660.72291134108</t>
  </si>
  <si>
    <t>-680.29277843718 14.1747941528772 -366.375580885622</t>
  </si>
  <si>
    <t>-448.651073009238 92.5035488652711 -348.162200300475</t>
  </si>
  <si>
    <t>-600.31529946709 303.393762250638 -202.20400855258</t>
  </si>
  <si>
    <t>-618.819828454968 318.201572243196 213.601682795077</t>
  </si>
  <si>
    <t>-635.389347668108 329.625874249684 619.487343150152</t>
  </si>
  <si>
    <t>-486.453377046503 338.703117515247 679.234116037712</t>
  </si>
  <si>
    <t>-628.295655204677 145.705685709691 -199.594074371764</t>
  </si>
  <si>
    <t>-639.483282227168 155.10714844678 216.62995331565</t>
  </si>
  <si>
    <t>-647.231373914416 159.546771481881 622.882124193977</t>
  </si>
  <si>
    <t>-501.40695241164 124.2049620965 680.503253192808</t>
  </si>
  <si>
    <t>9763-20170724T151906.157058800.bin</t>
  </si>
  <si>
    <t>-614.771473242878 224.892698066076 -200.977238336018</t>
  </si>
  <si>
    <t>-630.914069132823 226.124791198669 -298.146639695075</t>
  </si>
  <si>
    <t>-644.227872942108 227.480665811525 -405.779786475817</t>
  </si>
  <si>
    <t>-654.463881474103 228.845130952908 -503.234318084905</t>
  </si>
  <si>
    <t>-662.911324936911 230.434538772886 -600.85665994409</t>
  </si>
  <si>
    <t>-672.926399729152 232.988839079839 -738.468951730331</t>
  </si>
  <si>
    <t>-657.608941290494 233.031141135544 -828.393194618059</t>
  </si>
  <si>
    <t>-670.300899326161 261.79785691678 -676.953548736155</t>
  </si>
  <si>
    <t>-706.339744559252 395.394876484792 -655.686869296555</t>
  </si>
  <si>
    <t>-606.629089165257 368.162881337191 -374.055646617894</t>
  </si>
  <si>
    <t>-408.962829379735 279.59664734128 -259.124786398468</t>
  </si>
  <si>
    <t>-666.697961778073 201.921849593768 -678.327106085791</t>
  </si>
  <si>
    <t>-703.268994677868 67.9346517202471 -660.771627407834</t>
  </si>
  <si>
    <t>-680.684185384016 14.7115804666364 -366.3956569107</t>
  </si>
  <si>
    <t>-449.050036928286 93.0867881923107 -348.286267184882</t>
  </si>
  <si>
    <t>-600.794273364846 303.703265754291 -202.25799533993</t>
  </si>
  <si>
    <t>-619.086091722596 318.39011007745 213.561329766769</t>
  </si>
  <si>
    <t>-635.387163674829 329.634089661991 619.468273290169</t>
  </si>
  <si>
    <t>-486.457731548541 338.763010332288 679.223470674851</t>
  </si>
  <si>
    <t>-628.745608532757 146.066151808291 -199.646470612594</t>
  </si>
  <si>
    <t>-639.522921107119 155.226444196238 216.593757220112</t>
  </si>
  <si>
    <t>-647.274237996564 159.570805894744 622.836484216651</t>
  </si>
  <si>
    <t>-501.387595510572 124.337625667547 680.36652919362</t>
  </si>
  <si>
    <t>9763-20170724T151906.189648000.bin</t>
  </si>
  <si>
    <t>-614.969296734251 224.998263360863 -201.022447434604</t>
  </si>
  <si>
    <t>-631.095372804804 226.226703768529 -298.194597217461</t>
  </si>
  <si>
    <t>-644.401255833017 227.576729351585 -405.828855431477</t>
  </si>
  <si>
    <t>-654.634149684203 228.934457317063 -503.283697949383</t>
  </si>
  <si>
    <t>-663.082479683166 230.514972278946 -600.906036098833</t>
  </si>
  <si>
    <t>-673.102852581452 233.054194149334 -738.518385564015</t>
  </si>
  <si>
    <t>-657.764027012295 233.087124781003 -828.439114316861</t>
  </si>
  <si>
    <t>-670.452755867664 261.871251062795 -677.007703712256</t>
  </si>
  <si>
    <t>-706.399634969652 395.492906433637 -655.717348450733</t>
  </si>
  <si>
    <t>-606.185525845569 367.939198199518 -374.296118886554</t>
  </si>
  <si>
    <t>-408.490889359047 279.424069470778 -259.374828681229</t>
  </si>
  <si>
    <t>-666.8943506388 201.992369096469 -678.371815221734</t>
  </si>
  <si>
    <t>-703.534634161365 68.0191117534366 -660.804482581773</t>
  </si>
  <si>
    <t>-680.943296077431 14.8184470001406 -366.425010868281</t>
  </si>
  <si>
    <t>-449.297183155338 93.157369195869 -348.312954139882</t>
  </si>
  <si>
    <t>-601.018231262214 303.810953254946 -202.286703856982</t>
  </si>
  <si>
    <t>-619.204826402283 318.476739120225 213.537950163662</t>
  </si>
  <si>
    <t>-635.39432421875 329.656614575783 619.459772204194</t>
  </si>
  <si>
    <t>-486.462070937442 338.755491468116 679.212558507509</t>
  </si>
  <si>
    <t>-628.945878335864 146.182001683677 -199.676878108315</t>
  </si>
  <si>
    <t>-639.567202070933 155.270683633123 216.568994115172</t>
  </si>
  <si>
    <t>-647.302866430936 159.570326808639 622.814503293801</t>
  </si>
  <si>
    <t>-501.417209253688 124.264675623959 680.3026339299</t>
  </si>
  <si>
    <t>9763-20170724T151906.255329000.bin</t>
  </si>
  <si>
    <t>-615.342434991554 225.106121933391 -201.09836311358</t>
  </si>
  <si>
    <t>-631.476187805214 226.311246920728 -298.269614380587</t>
  </si>
  <si>
    <t>-644.859042549949 227.644371078128 -405.894416990714</t>
  </si>
  <si>
    <t>-655.189362637666 228.986854774485 -503.339251809115</t>
  </si>
  <si>
    <t>-663.762929012022 230.550331918664 -600.951055444042</t>
  </si>
  <si>
    <t>-673.988835556113 233.061969704134 -738.548707520987</t>
  </si>
  <si>
    <t>-658.682054206672 233.072343554906 -828.474730234659</t>
  </si>
  <si>
    <t>-671.194235213688 261.89452985125 -677.051761771088</t>
  </si>
  <si>
    <t>-706.828563150579 395.578043780577 -655.644081534969</t>
  </si>
  <si>
    <t>-605.663272657605 367.64248159733 -374.601092068912</t>
  </si>
  <si>
    <t>-408.006303025701 279.216775684381 -259.54633051427</t>
  </si>
  <si>
    <t>-667.743128140092 202.009044442179 -678.401333051664</t>
  </si>
  <si>
    <t>-704.635989385836 68.1083155242484 -660.76194492236</t>
  </si>
  <si>
    <t>-681.709580150471 14.9855261461219 -366.394127636482</t>
  </si>
  <si>
    <t>-449.897575882159 92.8585127741453 -348.394520047397</t>
  </si>
  <si>
    <t>-601.449636567782 303.868399046265 -202.3721207848</t>
  </si>
  <si>
    <t>-619.41847010694 318.65456945401 213.457746623081</t>
  </si>
  <si>
    <t>-635.39529360235 329.725167449729 619.402524850026</t>
  </si>
  <si>
    <t>-486.475465517089 338.812299230996 679.188130371365</t>
  </si>
  <si>
    <t>-629.289908039762 146.339961566189 -199.734202108184</t>
  </si>
  <si>
    <t>-639.765043265127 155.379621616549 216.51643352144</t>
  </si>
  <si>
    <t>-647.299559779872 159.596845452624 622.78025509875</t>
  </si>
  <si>
    <t>-501.326082377934 124.589394654318 680.227818512375</t>
  </si>
  <si>
    <t>9763-20170724T151906.288923200.bin</t>
  </si>
  <si>
    <t>-615.480079227036 225.154884852434 -201.132864414864</t>
  </si>
  <si>
    <t>-631.681282811073 226.387017537922 -298.292460337819</t>
  </si>
  <si>
    <t>-645.126353526227 227.740191305425 -405.909408274428</t>
  </si>
  <si>
    <t>-655.507595579308 229.097877085882 -503.348558528998</t>
  </si>
  <si>
    <t>-664.126669228958 230.673603316644 -600.95613870635</t>
  </si>
  <si>
    <t>-674.410868398871 233.199070105555 -738.549159143142</t>
  </si>
  <si>
    <t>-659.115794314975 233.210392827322 -828.477239563154</t>
  </si>
  <si>
    <t>-671.569988082741 262.026570066711 -677.051996463698</t>
  </si>
  <si>
    <t>-707.139109418708 395.723465108213 -655.623829131247</t>
  </si>
  <si>
    <t>-605.768505547253 367.723330479937 -374.661212336929</t>
  </si>
  <si>
    <t>-408.097645798784 279.397715675005 -259.553359520746</t>
  </si>
  <si>
    <t>-668.159920996109 202.138919698177 -678.406189911927</t>
  </si>
  <si>
    <t>-705.154658337747 68.2682255295429 -660.722922324425</t>
  </si>
  <si>
    <t>-682.241014729898 15.2584122357205 -366.333836007636</t>
  </si>
  <si>
    <t>-450.261816282553 92.6574009079195 -348.443716094738</t>
  </si>
  <si>
    <t>-601.457791625025 303.916763274519 -202.404355971652</t>
  </si>
  <si>
    <t>-619.455703629546 318.653284044418 213.426029030831</t>
  </si>
  <si>
    <t>-635.406277675702 329.781365104084 619.379742687839</t>
  </si>
  <si>
    <t>-486.486474560332 338.732585909542 679.185793330546</t>
  </si>
  <si>
    <t>-629.540147649147 146.378503590606 -199.764397352306</t>
  </si>
  <si>
    <t>-639.861360659056 155.430599408111 216.489811491913</t>
  </si>
  <si>
    <t>-647.304043151198 159.602519832015 622.766428582166</t>
  </si>
  <si>
    <t>-501.334039816274 124.572342097866 680.208986779048</t>
  </si>
  <si>
    <t>9763-20170724T151906.356606300.bin</t>
  </si>
  <si>
    <t>-615.856815789673 225.137207584995 -201.119818579791</t>
  </si>
  <si>
    <t>-632.155131643769 226.38781261111 -298.263032182447</t>
  </si>
  <si>
    <t>-645.737277030572 227.745384347223 -405.86265200447</t>
  </si>
  <si>
    <t>-656.254084130099 229.099689133222 -503.287330431247</t>
  </si>
  <si>
    <t>-665.020078371906 230.664638808225 -600.881938527632</t>
  </si>
  <si>
    <t>-675.522766054377 233.167503055868 -738.458953062234</t>
  </si>
  <si>
    <t>-660.322642829917 233.165832082143 -828.403191806871</t>
  </si>
  <si>
    <t>-672.549320225637 262.00715279042 -676.973683479177</t>
  </si>
  <si>
    <t>-707.947675498232 395.737759570458 -655.464580041989</t>
  </si>
  <si>
    <t>-606.20975353249 367.437161519636 -374.664832610025</t>
  </si>
  <si>
    <t>-408.601439942684 279.669974605111 -259.023804216704</t>
  </si>
  <si>
    <t>-669.211211813271 202.11525603063 -678.31817234199</t>
  </si>
  <si>
    <t>-706.338230856027 68.3194368627007 -660.513839006086</t>
  </si>
  <si>
    <t>-683.357626417301 15.467251186471 -366.101617026389</t>
  </si>
  <si>
    <t>-450.940664274933 91.670697098484 -348.76990437442</t>
  </si>
  <si>
    <t>-601.779664545844 303.90345743036 -202.407506938719</t>
  </si>
  <si>
    <t>-619.574940205719 318.700916408476 213.429399184716</t>
  </si>
  <si>
    <t>-635.432317014139 329.830138278835 619.386685867099</t>
  </si>
  <si>
    <t>-486.502989939129 338.650126855193 679.1884989256</t>
  </si>
  <si>
    <t>-630.010179972448 146.378119999812 -199.760426371923</t>
  </si>
  <si>
    <t>-640.118134300774 155.471675070147 216.498055959428</t>
  </si>
  <si>
    <t>-647.312686247824 159.57561533683 622.762019056787</t>
  </si>
  <si>
    <t>-501.352445697371 124.481125787252 680.190121834777</t>
  </si>
  <si>
    <t>9763-20170724T151906.388694200.bin</t>
  </si>
  <si>
    <t>-616.082450599722 225.100097962958 -201.132165753082</t>
  </si>
  <si>
    <t>-632.450969186719 226.37038600963 -298.263387949178</t>
  </si>
  <si>
    <t>-646.107462537357 227.741710306547 -405.853414729891</t>
  </si>
  <si>
    <t>-656.689998511358 229.105370910383 -503.270893214368</t>
  </si>
  <si>
    <t>-665.520054528029 230.677000242827 -600.859516101656</t>
  </si>
  <si>
    <t>-676.111165777986 233.186029464769 -738.429681601199</t>
  </si>
  <si>
    <t>-660.914063808585 233.173589415708 -828.374284965765</t>
  </si>
  <si>
    <t>-673.084125952064 262.023646087401 -676.946112911324</t>
  </si>
  <si>
    <t>-708.515851193294 395.743453572985 -655.42165115801</t>
  </si>
  <si>
    <t>-606.587639524409 367.397038458378 -374.695611510978</t>
  </si>
  <si>
    <t>-409.022190500779 279.880211193795 -258.791620416723</t>
  </si>
  <si>
    <t>-669.775062148902 202.130195436084 -678.293214384356</t>
  </si>
  <si>
    <t>-706.956788455689 68.3283762747765 -660.484623707127</t>
  </si>
  <si>
    <t>-683.868817337252 15.3503267123988 -366.10350387879</t>
  </si>
  <si>
    <t>-451.425457549813 91.4819100010707 -348.810790358622</t>
  </si>
  <si>
    <t>-601.949588338842 303.870573581734 -202.419765783188</t>
  </si>
  <si>
    <t>-619.677752774586 318.713585107018 213.418417789499</t>
  </si>
  <si>
    <t>-635.450198382733 329.890225823939 619.371540984995</t>
  </si>
  <si>
    <t>-486.516232646988 338.540580323218 679.186689503267</t>
  </si>
  <si>
    <t>-630.293369412653 146.353837987529 -199.756169492654</t>
  </si>
  <si>
    <t>-640.271707755773 155.477953996115 216.504796178613</t>
  </si>
  <si>
    <t>-647.316117438227 159.574222931492 622.762119488513</t>
  </si>
  <si>
    <t>-501.385365770236 124.371047583226 680.198676733673</t>
  </si>
  <si>
    <t>9763-20170724T151906.454884700.bin</t>
  </si>
  <si>
    <t>-616.581038777086 225.01140739485 -201.11661069231</t>
  </si>
  <si>
    <t>-633.010922275321 226.300076377501 -298.237095959753</t>
  </si>
  <si>
    <t>-646.742807444902 227.712232284774 -405.817054653174</t>
  </si>
  <si>
    <t>-657.397229661799 229.121652078506 -503.226051829708</t>
  </si>
  <si>
    <t>-666.303410500695 230.747794789169 -600.806992098587</t>
  </si>
  <si>
    <t>-677.006572116646 233.343211061272 -738.366798497966</t>
  </si>
  <si>
    <t>-661.813301721584 233.378116384206 -828.31205723932</t>
  </si>
  <si>
    <t>-673.947007200303 262.141462293603 -676.866177775938</t>
  </si>
  <si>
    <t>-709.389489069344 395.839242778608 -655.238292439368</t>
  </si>
  <si>
    <t>-607.088966086761 367.222363089365 -374.675051518931</t>
  </si>
  <si>
    <t>-409.474811597647 280.421441967787 -258.316909352771</t>
  </si>
  <si>
    <t>-670.603859920315 202.250785283166 -678.256323877171</t>
  </si>
  <si>
    <t>-707.771833102845 68.4638770797953 -660.458596632596</t>
  </si>
  <si>
    <t>-684.590457266922 15.4970685424055 -366.082847732181</t>
  </si>
  <si>
    <t>-451.973956865932 91.1688040454646 -349.101774020475</t>
  </si>
  <si>
    <t>-602.34401395636 303.774086792357 -202.425070912602</t>
  </si>
  <si>
    <t>-619.87347530096 318.595654259909 213.422301621424</t>
  </si>
  <si>
    <t>-635.449128792251 329.870574038748 619.375068428542</t>
  </si>
  <si>
    <t>-486.517032880964 338.516449649388 679.195390550239</t>
  </si>
  <si>
    <t>-630.76929394728 146.27955566758 -199.762712161606</t>
  </si>
  <si>
    <t>-640.524693555121 155.42478325424 216.503082572118</t>
  </si>
  <si>
    <t>-647.321901501021 159.530337023361 622.769486735128</t>
  </si>
  <si>
    <t>-501.429981010004 124.18901250771 680.219799496881</t>
  </si>
  <si>
    <t>9763-20170724T151906.489477500.bin</t>
  </si>
  <si>
    <t>-616.777711501708 224.988345277989 -201.135627683646</t>
  </si>
  <si>
    <t>-633.222833166368 226.276353501752 -298.253548372085</t>
  </si>
  <si>
    <t>-646.974846597582 227.689303167197 -405.830990394162</t>
  </si>
  <si>
    <t>-657.648857154458 229.099664051548 -503.237737724581</t>
  </si>
  <si>
    <t>-666.576027710645 230.727101551945 -600.816754357803</t>
  </si>
  <si>
    <t>-677.310216263812 233.324679686199 -738.374063201014</t>
  </si>
  <si>
    <t>-662.083332117932 233.386096126321 -828.313690634285</t>
  </si>
  <si>
    <t>-674.244372094178 262.12136685262 -676.873257165883</t>
  </si>
  <si>
    <t>-709.67954900506 395.823451143562 -655.246098691529</t>
  </si>
  <si>
    <t>-607.112024165898 367.144482496407 -374.786828321355</t>
  </si>
  <si>
    <t>-409.474452938584 280.503664027257 -258.349046762728</t>
  </si>
  <si>
    <t>-670.886397191038 202.231663259072 -678.266144405132</t>
  </si>
  <si>
    <t>-708.029139879053 68.4243461456706 -660.488349535483</t>
  </si>
  <si>
    <t>-684.854608824364 15.3545851358647 -366.130496780358</t>
  </si>
  <si>
    <t>-452.351672416583 91.3645339174332 -349.104716748721</t>
  </si>
  <si>
    <t>-602.560900797715 303.756444228173 -202.436610640357</t>
  </si>
  <si>
    <t>-620.016470806196 318.585406730116 213.413619751463</t>
  </si>
  <si>
    <t>-635.443053962607 329.872969808918 619.365786812432</t>
  </si>
  <si>
    <t>-486.515067509908 338.521090167949 679.196073403524</t>
  </si>
  <si>
    <t>-630.955329229782 146.28617231138 -199.764498201709</t>
  </si>
  <si>
    <t>-640.644241659315 155.405348607298 216.503457981204</t>
  </si>
  <si>
    <t>-647.316195406305 159.533859759064 622.770751525741</t>
  </si>
  <si>
    <t>-501.411033199972 124.250671710493 680.223130328439</t>
  </si>
  <si>
    <t>9763-20170724T151906.528099300.bin</t>
  </si>
  <si>
    <t>-616.97088279363 224.961009010763 -201.141039483059</t>
  </si>
  <si>
    <t>-633.422156542693 226.231629939514 -298.258259649617</t>
  </si>
  <si>
    <t>-647.182418649466 227.628550779296 -405.834716690637</t>
  </si>
  <si>
    <t>-657.864538152999 229.02520186389 -503.240845987909</t>
  </si>
  <si>
    <t>-666.80045864163 230.639411228733 -600.819233948837</t>
  </si>
  <si>
    <t>-677.54770010211 233.218052199814 -738.375990936668</t>
  </si>
  <si>
    <t>-662.255165145205 233.296085487501 -828.304389373769</t>
  </si>
  <si>
    <t>-674.477631799582 262.023063270234 -676.879201142835</t>
  </si>
  <si>
    <t>-709.879966890997 395.732536334207 -655.2643669236</t>
  </si>
  <si>
    <t>-606.923496849217 367.067370844795 -374.946214814744</t>
  </si>
  <si>
    <t>-409.32348399641 280.456783925372 -258.422209899828</t>
  </si>
  <si>
    <t>-671.116568493488 202.133433669152 -678.264500691844</t>
  </si>
  <si>
    <t>-708.235558623926 68.3193312299245 -660.490669041945</t>
  </si>
  <si>
    <t>-684.948853768057 15.2556666816783 -366.140672361444</t>
  </si>
  <si>
    <t>-452.591183598573 91.6523222178012 -348.86377592898</t>
  </si>
  <si>
    <t>-602.829157163655 303.710527991077 -202.444565536456</t>
  </si>
  <si>
    <t>-620.15256803685 318.589355933459 213.409451328505</t>
  </si>
  <si>
    <t>-635.439190718758 329.879200024297 619.356076505934</t>
  </si>
  <si>
    <t>-486.515962870959 338.526270850005 679.198428522743</t>
  </si>
  <si>
    <t>-631.085673210245 146.226415604626 -199.773696421249</t>
  </si>
  <si>
    <t>-640.71813057999 155.362230390656 216.495210336292</t>
  </si>
  <si>
    <t>-647.320429820674 159.520215267504 622.766788239154</t>
  </si>
  <si>
    <t>-501.407985213371 124.265739555739 680.218328099154</t>
  </si>
  <si>
    <t>9763-20170724T151906.588751300.bin</t>
  </si>
  <si>
    <t>-617.397047488803 224.911545910351 -201.139358105775</t>
  </si>
  <si>
    <t>-633.889231638005 226.151826767642 -298.249887390609</t>
  </si>
  <si>
    <t>-647.670933288111 227.510479252814 -405.824172341263</t>
  </si>
  <si>
    <t>-658.362661073793 228.870132811821 -503.229795797086</t>
  </si>
  <si>
    <t>-667.298195147651 230.444733042573 -600.808818669034</t>
  </si>
  <si>
    <t>-678.034068630346 232.964870075335 -738.367599200971</t>
  </si>
  <si>
    <t>-662.604069502088 233.069044009468 -828.272482193082</t>
  </si>
  <si>
    <t>-674.970739014041 261.795948002097 -676.882695319143</t>
  </si>
  <si>
    <t>-710.504781883101 395.478258570048 -655.341524835964</t>
  </si>
  <si>
    <t>-606.182893340666 366.825269554836 -375.527361173301</t>
  </si>
  <si>
    <t>-408.696520926365 280.553621648349 -258.560110043591</t>
  </si>
  <si>
    <t>-671.606275651334 201.90576993558 -678.242442241929</t>
  </si>
  <si>
    <t>-708.659461863233 68.0710370151935 -660.467229598346</t>
  </si>
  <si>
    <t>-685.168520738084 14.9742471067809 -366.139199964502</t>
  </si>
  <si>
    <t>-452.925449108378 91.6578238120592 -348.595038830118</t>
  </si>
  <si>
    <t>-603.444412571393 303.663293137849 -202.463577655907</t>
  </si>
  <si>
    <t>-620.417906917004 318.504178457119 213.406171102894</t>
  </si>
  <si>
    <t>-635.420637916307 329.816297316264 619.363905235986</t>
  </si>
  <si>
    <t>-486.508571097907 338.688384683962 679.201045279082</t>
  </si>
  <si>
    <t>-631.386786210443 146.19863867876 -199.777402792107</t>
  </si>
  <si>
    <t>-640.831724801245 155.318375917876 216.496096024926</t>
  </si>
  <si>
    <t>-647.323386408644 159.549737911028 622.755365440571</t>
  </si>
  <si>
    <t>-501.338913461764 124.529910799001 680.167418057792</t>
  </si>
  <si>
    <t>9763-20170724T151906.654404400.bin</t>
  </si>
  <si>
    <t>-617.890033177469 224.894116888024 -201.177237819861</t>
  </si>
  <si>
    <t>-634.382858761472 226.114055789706 -298.288042276898</t>
  </si>
  <si>
    <t>-648.14860478975 227.456158413884 -405.864557817612</t>
  </si>
  <si>
    <t>-658.819306878727 228.802850873092 -503.272554452894</t>
  </si>
  <si>
    <t>-667.727249263048 230.366080763499 -600.85434095147</t>
  </si>
  <si>
    <t>-678.417262460584 232.871941924099 -738.416819073077</t>
  </si>
  <si>
    <t>-662.829722056825 232.980343697773 -828.294687789256</t>
  </si>
  <si>
    <t>-675.366234781741 261.709998895724 -676.934588052761</t>
  </si>
  <si>
    <t>-710.830702022837 395.410933647457 -655.404122966039</t>
  </si>
  <si>
    <t>-605.442254635551 366.585607842162 -376.007646679894</t>
  </si>
  <si>
    <t>-407.866068533229 280.730879943554 -258.885468344241</t>
  </si>
  <si>
    <t>-672.017692826033 201.818590878744 -678.285806840991</t>
  </si>
  <si>
    <t>-709.077557388518 67.9812792808116 -660.527036706855</t>
  </si>
  <si>
    <t>-685.754162905898 14.9697720559966 -366.17043174124</t>
  </si>
  <si>
    <t>-453.850933023746 92.5314481987925 -348.002322729088</t>
  </si>
  <si>
    <t>-603.988105906406 303.595843768836 -202.496265151295</t>
  </si>
  <si>
    <t>-620.671672428127 318.459947308779 213.384381522646</t>
  </si>
  <si>
    <t>-635.394964208341 329.766333628703 619.352422102344</t>
  </si>
  <si>
    <t>-486.497085794284 338.805820838301 679.199803567598</t>
  </si>
  <si>
    <t>-631.765109950012 146.170502351974 -199.807603751589</t>
  </si>
  <si>
    <t>-640.917790785599 155.245678679024 216.473387322924</t>
  </si>
  <si>
    <t>-647.35051821625 159.56450327017 622.733815339449</t>
  </si>
  <si>
    <t>-501.262248426521 124.867559720598 680.077893860581</t>
  </si>
  <si>
    <t>9763-20170724T151906.686984500.bin</t>
  </si>
  <si>
    <t>-618.118345136755 224.875785979461 -201.202351264374</t>
  </si>
  <si>
    <t>-634.635803851188 226.0892886427 -298.308900055293</t>
  </si>
  <si>
    <t>-648.406221260188 227.429230749352 -405.88495526107</t>
  </si>
  <si>
    <t>-659.072169939919 228.776460126661 -503.293375461926</t>
  </si>
  <si>
    <t>-667.966445182293 230.343012267517 -600.876453714729</t>
  </si>
  <si>
    <t>-678.627899781268 232.856436463414 -738.441091824196</t>
  </si>
  <si>
    <t>-662.981129244854 232.971751063121 -828.308492104807</t>
  </si>
  <si>
    <t>-675.575764039452 261.691740014267 -676.957610493682</t>
  </si>
  <si>
    <t>-710.999802689201 395.415828822877 -655.428390236788</t>
  </si>
  <si>
    <t>-605.061448713296 366.533673532946 -376.245842476745</t>
  </si>
  <si>
    <t>-407.428366074237 280.746728344619 -259.170009287624</t>
  </si>
  <si>
    <t>-672.254702286614 201.799071056163 -678.309304447071</t>
  </si>
  <si>
    <t>-709.351863754584 67.9802164293346 -660.536363895675</t>
  </si>
  <si>
    <t>-686.202267704282 15.0728939762084 -366.147394608681</t>
  </si>
  <si>
    <t>-454.354594381608 92.7493096082885 -347.761685444503</t>
  </si>
  <si>
    <t>-604.298115976394 303.567033628141 -202.518817855384</t>
  </si>
  <si>
    <t>-620.773370496114 318.437751377732 213.369905420668</t>
  </si>
  <si>
    <t>-635.394895491646 329.770891516804 619.347864093454</t>
  </si>
  <si>
    <t>-486.499903572847 338.83057526838 679.19941703506</t>
  </si>
  <si>
    <t>-631.986719812438 146.156345766233 -199.820712991352</t>
  </si>
  <si>
    <t>-640.991771780101 155.214432090687 216.463875633394</t>
  </si>
  <si>
    <t>-647.365478995135 159.557107765019 622.724255429386</t>
  </si>
  <si>
    <t>-501.260245985183 124.883510513615 680.039182248125</t>
  </si>
  <si>
    <t>9763-20170724T151906.755629900.bin</t>
  </si>
  <si>
    <t>-618.674253416908 224.817808857473 -201.232643916889</t>
  </si>
  <si>
    <t>-635.164638323282 226.014266487962 -298.344060058055</t>
  </si>
  <si>
    <t>-648.911656258122 227.329044169174 -405.923373109291</t>
  </si>
  <si>
    <t>-659.558810361098 228.649316010631 -503.334357750661</t>
  </si>
  <si>
    <t>-668.436394531641 230.183468308134 -600.919305358938</t>
  </si>
  <si>
    <t>-679.07616373488 232.645153047924 -738.486614845755</t>
  </si>
  <si>
    <t>-663.314319739081 232.714136148461 -828.333934966257</t>
  </si>
  <si>
    <t>-675.968037608432 261.507331732153 -677.018575061022</t>
  </si>
  <si>
    <t>-711.130232816766 395.296435521497 -655.533202516086</t>
  </si>
  <si>
    <t>-604.162318272981 366.390320061186 -376.745990927549</t>
  </si>
  <si>
    <t>-406.52199401591 280.660401864209 -259.640524556473</t>
  </si>
  <si>
    <t>-672.77810523253 201.60675331116 -678.337147912682</t>
  </si>
  <si>
    <t>-710.148242455089 67.8738481410523 -660.515958620628</t>
  </si>
  <si>
    <t>-687.166871422419 14.8133542004409 -366.141319387859</t>
  </si>
  <si>
    <t>-455.266300535051 92.2657143491306 -347.479769284995</t>
  </si>
  <si>
    <t>-604.84424707132 303.472550302807 -202.561939786934</t>
  </si>
  <si>
    <t>-620.924425303714 318.451108798387 213.338355944682</t>
  </si>
  <si>
    <t>-635.384439381563 329.782346880294 619.322966120312</t>
  </si>
  <si>
    <t>-486.501265531368 338.908691818935 679.193733739493</t>
  </si>
  <si>
    <t>-632.540053676251 146.16632437152 -199.854953810419</t>
  </si>
  <si>
    <t>-641.038372096836 155.00376921404 216.44504975667</t>
  </si>
  <si>
    <t>-647.373036849038 159.531179952847 622.705091855588</t>
  </si>
  <si>
    <t>-501.228313755262 124.998157561763 680.004174473661</t>
  </si>
  <si>
    <t>9763-20170724T151906.788221700.bin</t>
  </si>
  <si>
    <t>-618.996938942163 224.764544533756 -201.246520406172</t>
  </si>
  <si>
    <t>-635.44337347755 225.961310651101 -298.365405599279</t>
  </si>
  <si>
    <t>-649.17133239941 227.276348833612 -405.947101515301</t>
  </si>
  <si>
    <t>-659.813060127695 228.595301131001 -503.358732279306</t>
  </si>
  <si>
    <t>-668.696939299411 230.125467437956 -600.9431182555</t>
  </si>
  <si>
    <t>-679.357818948997 232.577798065909 -738.508973011862</t>
  </si>
  <si>
    <t>-663.556949550183 232.609959082264 -828.34942699883</t>
  </si>
  <si>
    <t>-676.197160533674 261.446550198229 -677.046716923793</t>
  </si>
  <si>
    <t>-711.158337585466 395.294570423883 -655.581536122877</t>
  </si>
  <si>
    <t>-603.736710920063 366.194284852605 -376.989076521503</t>
  </si>
  <si>
    <t>-406.139039379003 280.552245054004 -259.747483256942</t>
  </si>
  <si>
    <t>-673.093629337665 201.541114176359 -678.355065612122</t>
  </si>
  <si>
    <t>-710.641482196764 67.8499995428417 -660.517812571317</t>
  </si>
  <si>
    <t>-687.796166131015 14.6512738711806 -366.157526032575</t>
  </si>
  <si>
    <t>-455.782209093994 91.7239135864886 -347.333787501327</t>
  </si>
  <si>
    <t>-605.11390375929 303.373069821454 -202.575013732377</t>
  </si>
  <si>
    <t>-621.024925685309 318.416117076996 213.329495791744</t>
  </si>
  <si>
    <t>-635.37440584717 329.749882055069 619.322254977063</t>
  </si>
  <si>
    <t>-486.500376069807 339.013017876865 679.19476876535</t>
  </si>
  <si>
    <t>-632.937499731751 146.114563109727 -199.865093953537</t>
  </si>
  <si>
    <t>-641.039518391558 154.846117485759 216.445028640409</t>
  </si>
  <si>
    <t>-647.379291539369 159.476805940141 622.711234865666</t>
  </si>
  <si>
    <t>-501.218292024205 125.009961029843 680.008671567684</t>
  </si>
  <si>
    <t>9763-20170724T151906.855901600.bin</t>
  </si>
  <si>
    <t>-619.767826308896 224.6161386619 -201.267276863082</t>
  </si>
  <si>
    <t>-636.070107615142 225.821212292941 -298.410340011652</t>
  </si>
  <si>
    <t>-649.683021101573 227.159994682416 -406.006410041498</t>
  </si>
  <si>
    <t>-660.238942597227 228.504510815495 -503.427039128544</t>
  </si>
  <si>
    <t>-669.055329019281 230.063847450244 -601.01706138507</t>
  </si>
  <si>
    <t>-679.640817693016 232.559382874349 -738.587827024943</t>
  </si>
  <si>
    <t>-663.768502044286 232.538567467874 -828.415799959813</t>
  </si>
  <si>
    <t>-676.42377727564 261.413404934226 -677.12168331805</t>
  </si>
  <si>
    <t>-711.041704922152 395.357562092191 -655.673531402137</t>
  </si>
  <si>
    <t>-603.014483667884 365.628383715627 -377.381825433638</t>
  </si>
  <si>
    <t>-405.558432162782 279.853042206631 -259.999218505471</t>
  </si>
  <si>
    <t>-673.499702034114 201.499034853847 -678.433562125525</t>
  </si>
  <si>
    <t>-711.515924762261 67.9440816749268 -660.578624198116</t>
  </si>
  <si>
    <t>-689.100428656628 14.5216656340342 -366.225837394762</t>
  </si>
  <si>
    <t>-456.84653785376 90.8585092527649 -347.363074678852</t>
  </si>
  <si>
    <t>-605.55518624414 303.176090521535 -202.579405032994</t>
  </si>
  <si>
    <t>-621.343428291791 318.398175136396 213.323224615329</t>
  </si>
  <si>
    <t>-635.404202691587 329.80084762327 619.319035623351</t>
  </si>
  <si>
    <t>-486.525058861516 338.974551854679 679.192565987142</t>
  </si>
  <si>
    <t>-634.031440617684 145.982433416355 -199.876242359424</t>
  </si>
  <si>
    <t>-641.167904899202 154.587107566224 216.454218886298</t>
  </si>
  <si>
    <t>-647.412336349898 159.426105639274 622.711931975846</t>
  </si>
  <si>
    <t>-501.194935578125 125.111438923897 679.956828307379</t>
  </si>
  <si>
    <t>9763-20170724T151906.893011100.bin</t>
  </si>
  <si>
    <t>-620.100957603666 224.413774167119 -201.292665494404</t>
  </si>
  <si>
    <t>-636.350201869447 225.633048940968 -298.444526352419</t>
  </si>
  <si>
    <t>-649.893208365335 227.001249504832 -406.048949967555</t>
  </si>
  <si>
    <t>-660.381756347676 228.378145773851 -503.476266976287</t>
  </si>
  <si>
    <t>-669.126845271738 229.975779112941 -601.072281255463</t>
  </si>
  <si>
    <t>-679.607995806806 232.531807425166 -738.650002210714</t>
  </si>
  <si>
    <t>-663.683543077968 232.505330255174 -828.468662423937</t>
  </si>
  <si>
    <t>-676.388552002459 261.361236257828 -677.172345804887</t>
  </si>
  <si>
    <t>-710.735548662524 395.367762001717 -655.726508581587</t>
  </si>
  <si>
    <t>-602.508999206982 365.420533904291 -377.535533479675</t>
  </si>
  <si>
    <t>-405.096927464499 279.573329961278 -260.131430476389</t>
  </si>
  <si>
    <t>-673.561508515147 201.442634411768 -678.501012848037</t>
  </si>
  <si>
    <t>-711.830190190522 67.9638023265718 -660.663059170284</t>
  </si>
  <si>
    <t>-689.607050924728 14.5171123175985 -366.300026013292</t>
  </si>
  <si>
    <t>-457.262390566632 90.5869816751137 -347.475825717493</t>
  </si>
  <si>
    <t>-605.753014497074 302.988324091751 -202.590023420571</t>
  </si>
  <si>
    <t>-621.495625144388 318.298332962164 213.311156225235</t>
  </si>
  <si>
    <t>-635.429147469916 329.841886763914 619.318187585469</t>
  </si>
  <si>
    <t>-486.544094432531 338.945326461629 679.187829808294</t>
  </si>
  <si>
    <t>-634.432477147358 145.787899278304 -199.895722844476</t>
  </si>
  <si>
    <t>-641.40372487741 154.478575983029 216.435693402127</t>
  </si>
  <si>
    <t>-647.428265738185 159.356854596809 622.720395125318</t>
  </si>
  <si>
    <t>-501.216642688802 124.997083338103 679.952978883289</t>
  </si>
  <si>
    <t>9763-20170724T151906.954175800.bin</t>
  </si>
  <si>
    <t>-620.656245238205 223.955542551598 -201.264397365724</t>
  </si>
  <si>
    <t>-636.765957216496 225.194607811738 -298.439211043991</t>
  </si>
  <si>
    <t>-650.147184832542 226.602433285472 -406.063328329603</t>
  </si>
  <si>
    <t>-660.486828119705 228.02277310722 -503.506072577301</t>
  </si>
  <si>
    <t>-669.080714688136 229.671103519582 -601.114594745697</t>
  </si>
  <si>
    <t>-679.346795158706 232.306732424034 -738.707027797907</t>
  </si>
  <si>
    <t>-663.262797979334 232.25593282708 -828.49731366916</t>
  </si>
  <si>
    <t>-676.115039063809 261.105724853343 -677.215740847958</t>
  </si>
  <si>
    <t>-709.971984127343 395.24681117487 -655.775528242268</t>
  </si>
  <si>
    <t>-601.41895614533 364.924051199158 -377.752593380366</t>
  </si>
  <si>
    <t>-403.919698123893 278.654795207902 -260.805338792483</t>
  </si>
  <si>
    <t>-673.502732290695 201.17770663991 -678.558545011264</t>
  </si>
  <si>
    <t>-712.276348482768 67.8416454278317 -660.74015502189</t>
  </si>
  <si>
    <t>-690.307072537578 14.5536946068587 -366.329363019413</t>
  </si>
  <si>
    <t>-457.750241652106 90.0196988403479 -347.69650137239</t>
  </si>
  <si>
    <t>-605.997670349156 302.607241067887 -202.588116102759</t>
  </si>
  <si>
    <t>-621.768910920536 318.03757557355 213.307491639893</t>
  </si>
  <si>
    <t>-635.498455422508 329.968227199385 619.314188055481</t>
  </si>
  <si>
    <t>-486.595006583671 338.772616137287 679.182726604911</t>
  </si>
  <si>
    <t>-635.320909159793 145.280256391692 -199.870491138114</t>
  </si>
  <si>
    <t>-641.992270312212 154.307370635262 216.45866651165</t>
  </si>
  <si>
    <t>-647.447386960276 159.272784072406 622.745100587443</t>
  </si>
  <si>
    <t>-501.271563631458 124.73529338652 679.962125004638</t>
  </si>
  <si>
    <t>9763-20170724T151906.987265400.bin</t>
  </si>
  <si>
    <t>-620.876351557306 223.717570929798 -201.254501237394</t>
  </si>
  <si>
    <t>-636.946794881182 224.974506501478 -298.435644016374</t>
  </si>
  <si>
    <t>-650.250840405434 226.425108134295 -406.068695195216</t>
  </si>
  <si>
    <t>-660.507772766462 227.894489265995 -503.519558752462</t>
  </si>
  <si>
    <t>-669.00644606879 229.602882489323 -601.135317797236</t>
  </si>
  <si>
    <t>-679.125761183123 232.335174623209 -738.736705131297</t>
  </si>
  <si>
    <t>-662.929179357535 232.299928096256 -828.506746260918</t>
  </si>
  <si>
    <t>-675.924575957835 261.092461836096 -677.224271582275</t>
  </si>
  <si>
    <t>-709.506792974459 395.29462628121 -655.754463381226</t>
  </si>
  <si>
    <t>-600.706684393132 364.778338704508 -377.849188351159</t>
  </si>
  <si>
    <t>-403.062152346514 278.016515286801 -261.513466366884</t>
  </si>
  <si>
    <t>-673.380902004057 201.162255063097 -678.601400646048</t>
  </si>
  <si>
    <t>-712.400885638874 67.888347209531 -660.813551065167</t>
  </si>
  <si>
    <t>-690.559619568339 14.5332559298367 -366.405321895997</t>
  </si>
  <si>
    <t>-457.909352420361 89.6983395624973 -347.722561073298</t>
  </si>
  <si>
    <t>-606.094778316232 302.403886120854 -202.577376034288</t>
  </si>
  <si>
    <t>-621.885753613974 317.888560222005 213.315517659519</t>
  </si>
  <si>
    <t>-635.514284808138 329.97905999392 619.316546164416</t>
  </si>
  <si>
    <t>-486.607517323518 338.75253663121 679.181356367691</t>
  </si>
  <si>
    <t>-635.673399445427 145.041110494338 -199.857528874304</t>
  </si>
  <si>
    <t>-642.231728748335 154.232826123266 216.469861573413</t>
  </si>
  <si>
    <t>-647.451563199899 159.239379209651 622.759860836629</t>
  </si>
  <si>
    <t>-501.243798690478 124.804736396172 679.957288947089</t>
  </si>
  <si>
    <t>9763-20170724T151907.055037400.bin</t>
  </si>
  <si>
    <t>-621.238382920471 223.430469869011 -201.250603563615</t>
  </si>
  <si>
    <t>-637.235975490154 224.702341477976 -298.443453593559</t>
  </si>
  <si>
    <t>-650.430283951286 226.177997697348 -406.089870119685</t>
  </si>
  <si>
    <t>-660.576466798686 227.673571559523 -503.551718563169</t>
  </si>
  <si>
    <t>-668.952870439841 229.412531134636 -601.177627813683</t>
  </si>
  <si>
    <t>-678.888002028238 232.192608768541 -738.79138259128</t>
  </si>
  <si>
    <t>-662.507284517282 232.166400444409 -828.528125281602</t>
  </si>
  <si>
    <t>-675.709592419686 260.931168576535 -677.269143347373</t>
  </si>
  <si>
    <t>-708.900733237488 395.227993635903 -655.762895475166</t>
  </si>
  <si>
    <t>-599.388722642231 364.3851910105 -378.173502409166</t>
  </si>
  <si>
    <t>-401.439223716574 276.730947643734 -263.031418101655</t>
  </si>
  <si>
    <t>-673.283189949545 200.996224244268 -678.65501020344</t>
  </si>
  <si>
    <t>-712.58043723058 67.808032244581 -660.920044530339</t>
  </si>
  <si>
    <t>-691.254126440496 14.4423777252339 -366.475969588545</t>
  </si>
  <si>
    <t>-458.524510570117 89.3127301520642 -347.598550303526</t>
  </si>
  <si>
    <t>-606.333740496135 302.163670078471 -202.57623528401</t>
  </si>
  <si>
    <t>-622.108897114755 317.611130526023 213.318633033673</t>
  </si>
  <si>
    <t>-635.530192404026 329.972791629451 619.314284510418</t>
  </si>
  <si>
    <t>-486.621437252138 338.682379367044 679.183541139967</t>
  </si>
  <si>
    <t>-636.233659588714 144.795541464337 -199.8392268936</t>
  </si>
  <si>
    <t>-642.718635032794 154.136578259682 216.485956562391</t>
  </si>
  <si>
    <t>-647.445276751683 159.192617265792 622.781301533128</t>
  </si>
  <si>
    <t>-501.268950624772 124.610698595172 679.970241305531</t>
  </si>
  <si>
    <t>9763-20170724T151907.087126300.bin</t>
  </si>
  <si>
    <t>-621.393493630207 223.298185184477 -201.237677909478</t>
  </si>
  <si>
    <t>-637.347015124832 224.561424849144 -298.437966225156</t>
  </si>
  <si>
    <t>-650.496944594131 226.026347099912 -406.089947763955</t>
  </si>
  <si>
    <t>-660.604578350556 227.511735262564 -503.555826900639</t>
  </si>
  <si>
    <t>-668.944067943533 229.239071891738 -601.185185900913</t>
  </si>
  <si>
    <t>-678.828826859219 232.001242586002 -738.802951662137</t>
  </si>
  <si>
    <t>-662.354677348458 231.972955665963 -828.522504101439</t>
  </si>
  <si>
    <t>-675.649529244902 260.748816464911 -677.284873297793</t>
  </si>
  <si>
    <t>-708.756637416377 395.074125583719 -655.799362455488</t>
  </si>
  <si>
    <t>-598.618885018396 364.100452401017 -378.472390931997</t>
  </si>
  <si>
    <t>-400.633542350936 276.035920249028 -263.705375150171</t>
  </si>
  <si>
    <t>-673.269404782757 200.811863453121 -678.658933013076</t>
  </si>
  <si>
    <t>-712.679377955943 67.6528385619461 -660.916708473138</t>
  </si>
  <si>
    <t>-691.503009272564 14.2004360997778 -366.477372408618</t>
  </si>
  <si>
    <t>-458.755194309339 89.0043274433299 -347.560357337136</t>
  </si>
  <si>
    <t>-606.437378154187 301.978242536092 -202.566804329877</t>
  </si>
  <si>
    <t>-622.205198719841 317.532250276744 213.324320780078</t>
  </si>
  <si>
    <t>-635.523689228242 329.921597855424 619.317498650828</t>
  </si>
  <si>
    <t>-486.620734266209 338.731783989305 679.186477068515</t>
  </si>
  <si>
    <t>-636.406381013547 144.620107876549 -199.836789542837</t>
  </si>
  <si>
    <t>-642.934828546531 154.113912447379 216.484259184043</t>
  </si>
  <si>
    <t>-647.435536361292 159.181005730362 622.788354059126</t>
  </si>
  <si>
    <t>-501.261560700168 124.59463225523 679.980554515853</t>
  </si>
  <si>
    <t>9763-20170724T151907.156210400.bin</t>
  </si>
  <si>
    <t>-621.622377846845 223.142973191978 -201.220270727261</t>
  </si>
  <si>
    <t>-637.588904660423 224.410236737977 -298.418431209877</t>
  </si>
  <si>
    <t>-650.723567570834 225.853529599683 -406.072434168105</t>
  </si>
  <si>
    <t>-660.804725454354 227.309258692092 -503.541691104208</t>
  </si>
  <si>
    <t>-669.10448150072 228.997464125914 -601.175026467889</t>
  </si>
  <si>
    <t>-678.918895831354 231.694627503047 -738.799161423399</t>
  </si>
  <si>
    <t>-662.306055544809 231.644139014568 -828.493083688937</t>
  </si>
  <si>
    <t>-675.744072646965 260.472404015172 -677.294981770608</t>
  </si>
  <si>
    <t>-708.686899915959 394.843376953043 -655.877294463048</t>
  </si>
  <si>
    <t>-597.682173342928 363.62904519661 -378.923080643413</t>
  </si>
  <si>
    <t>-399.574015347961 275.012389715327 -264.79486556156</t>
  </si>
  <si>
    <t>-673.417183641413 200.532564474237 -678.63558810155</t>
  </si>
  <si>
    <t>-712.944108267877 67.4107110803629 -660.817730998979</t>
  </si>
  <si>
    <t>-691.693607264184 14.0137809574062 -366.374031184815</t>
  </si>
  <si>
    <t>-458.864175026544 88.5777113680845 -347.514367540003</t>
  </si>
  <si>
    <t>-606.638618601903 301.811107694601 -202.5700486459</t>
  </si>
  <si>
    <t>-622.353513382248 317.380391143487 213.322550172269</t>
  </si>
  <si>
    <t>-635.529217291892 329.901920764688 619.303441710288</t>
  </si>
  <si>
    <t>-486.637546535302 338.762365566039 679.193064657988</t>
  </si>
  <si>
    <t>-636.655330625819 144.48972893012 -199.816416198165</t>
  </si>
  <si>
    <t>-643.265359625937 154.11890251456 216.500329824632</t>
  </si>
  <si>
    <t>-647.410315970233 159.185609149015 622.800479618494</t>
  </si>
  <si>
    <t>-501.229828889154 124.630150628062 679.994748558656</t>
  </si>
  <si>
    <t>9763-20170724T151907.188798900.bin</t>
  </si>
  <si>
    <t>-621.793574406669 223.108462848319 -201.211674594752</t>
  </si>
  <si>
    <t>-637.761347271483 224.36628189945 -298.409622066876</t>
  </si>
  <si>
    <t>-650.892608126213 225.794722151702 -406.064358765672</t>
  </si>
  <si>
    <t>-660.968629646241 227.235176544091 -503.534399739196</t>
  </si>
  <si>
    <t>-669.261040277133 228.906616790132 -601.168437762795</t>
  </si>
  <si>
    <t>-679.06274951652 231.578271064884 -738.79398228729</t>
  </si>
  <si>
    <t>-662.40239481241 231.496875576195 -828.479158004727</t>
  </si>
  <si>
    <t>-675.880877654191 260.367915665735 -677.295836811152</t>
  </si>
  <si>
    <t>-708.730211278754 394.764893658128 -655.898667881602</t>
  </si>
  <si>
    <t>-597.278378750847 363.3171598702 -379.150479953782</t>
  </si>
  <si>
    <t>-399.081774194521 274.638475147528 -265.224218244034</t>
  </si>
  <si>
    <t>-673.579346059397 200.426738115373 -678.62342849282</t>
  </si>
  <si>
    <t>-713.142216782167 67.327646280454 -660.77261517846</t>
  </si>
  <si>
    <t>-691.791055867905 14.0760134397083 -366.309832930198</t>
  </si>
  <si>
    <t>-458.88821108987 88.4264503293336 -347.514477928802</t>
  </si>
  <si>
    <t>-606.78949377954 301.732189818395 -202.56700429323</t>
  </si>
  <si>
    <t>-622.413056724416 317.352058934791 213.327124588021</t>
  </si>
  <si>
    <t>-635.531674162489 329.883824697645 619.3097729294</t>
  </si>
  <si>
    <t>-486.643123282546 338.767854129506 679.203662705834</t>
  </si>
  <si>
    <t>-636.841365609008 144.464155785774 -199.801105240273</t>
  </si>
  <si>
    <t>-643.382191323528 154.093788809696 216.516663050022</t>
  </si>
  <si>
    <t>-647.411108561717 159.184640965506 622.804929470821</t>
  </si>
  <si>
    <t>-501.242766124125 124.561324917637 679.989202482914</t>
  </si>
  <si>
    <t>9763-20170724T151907.225430600.bin</t>
  </si>
  <si>
    <t>-621.973300177482 223.04064724757 -201.209542607533</t>
  </si>
  <si>
    <t>-637.915495933403 224.280204129622 -298.411908875066</t>
  </si>
  <si>
    <t>-651.022660712379 225.690176954894 -406.069846886495</t>
  </si>
  <si>
    <t>-661.078647708842 227.114250315556 -503.54214291735</t>
  </si>
  <si>
    <t>-669.35280756102 228.76937612253 -601.17813093317</t>
  </si>
  <si>
    <t>-679.130648920449 231.418542557567 -738.805915381314</t>
  </si>
  <si>
    <t>-662.424174436727 231.306476222151 -828.482423764732</t>
  </si>
  <si>
    <t>-675.947999809168 260.218687411463 -677.312574101401</t>
  </si>
  <si>
    <t>-708.737605236041 394.633145843321 -655.933558147538</t>
  </si>
  <si>
    <t>-596.955490816729 363.021832959133 -379.33733589086</t>
  </si>
  <si>
    <t>-398.698915857943 274.226600853094 -265.606242005244</t>
  </si>
  <si>
    <t>-673.66911147664 200.276418205535 -678.628229436183</t>
  </si>
  <si>
    <t>-713.278571079531 67.1899462025269 -660.742618631271</t>
  </si>
  <si>
    <t>-691.871222309751 14.1248714319395 -366.250066215747</t>
  </si>
  <si>
    <t>-458.809163784505 88.0099674340963 -347.593332669593</t>
  </si>
  <si>
    <t>-606.956238614894 301.662748072426 -202.577931944227</t>
  </si>
  <si>
    <t>-622.477236240739 317.337112929183 213.318002653091</t>
  </si>
  <si>
    <t>-635.534054493664 329.880137305563 619.305501781789</t>
  </si>
  <si>
    <t>-486.649272149776 338.79432280987 679.204242261803</t>
  </si>
  <si>
    <t>-637.021438002465 144.36443629901 -199.790729246271</t>
  </si>
  <si>
    <t>-643.480470356879 154.091434061155 216.526080433835</t>
  </si>
  <si>
    <t>-647.407552927689 159.167584708546 622.814087379358</t>
  </si>
  <si>
    <t>-501.257583176568 124.462965554462 679.996033102638</t>
  </si>
  <si>
    <t>9763-20170724T151907.287592100.bin</t>
  </si>
  <si>
    <t>-622.197599556519 222.915111846443 -201.229430087326</t>
  </si>
  <si>
    <t>-638.161562685484 224.151187654029 -298.428323873273</t>
  </si>
  <si>
    <t>-651.253366714213 225.532322951997 -406.088477172332</t>
  </si>
  <si>
    <t>-661.278835624263 226.921329934759 -503.564404605575</t>
  </si>
  <si>
    <t>-669.505337714882 228.533215644857 -601.205278656115</t>
  </si>
  <si>
    <t>-679.197656829729 231.112772314465 -738.840216831146</t>
  </si>
  <si>
    <t>-662.437620953504 230.92333291193 -828.506689080089</t>
  </si>
  <si>
    <t>-676.033045998214 259.944815061256 -677.360952599079</t>
  </si>
  <si>
    <t>-708.74606683209 394.395428310594 -656.081651891633</t>
  </si>
  <si>
    <t>-596.614228804478 362.60289440528 -379.647785005759</t>
  </si>
  <si>
    <t>-398.35689910512 273.506689340648 -266.153732396698</t>
  </si>
  <si>
    <t>-673.793687140163 200.000314216172 -678.642305465066</t>
  </si>
  <si>
    <t>-713.509524356387 66.9557484953527 -660.689977660204</t>
  </si>
  <si>
    <t>-692.405751762848 13.993763228312 -366.156956175769</t>
  </si>
  <si>
    <t>-459.357034379885 87.9115261187799 -347.462555587411</t>
  </si>
  <si>
    <t>-607.192801879832 301.560443732214 -202.607732507608</t>
  </si>
  <si>
    <t>-622.673972825814 317.221490711098 213.290220639849</t>
  </si>
  <si>
    <t>-635.534841297494 329.862983104422 619.282916898094</t>
  </si>
  <si>
    <t>-486.663767277309 338.788179177529 679.214035596892</t>
  </si>
  <si>
    <t>-637.238185964435 144.295001509868 -199.773029978962</t>
  </si>
  <si>
    <t>-643.73959425474 154.089766996922 216.541559527304</t>
  </si>
  <si>
    <t>-647.371548175067 159.13952492212 622.839508326914</t>
  </si>
  <si>
    <t>-501.234984334656 124.45180898485 680.0659723285</t>
  </si>
  <si>
    <t>9763-20170724T151907.354795700.bin</t>
  </si>
  <si>
    <t>-622.553354342609 222.881860985096 -201.247893417275</t>
  </si>
  <si>
    <t>-638.515668294231 224.107979506556 -298.447151565462</t>
  </si>
  <si>
    <t>-651.608791295349 225.459598286236 -406.107515662307</t>
  </si>
  <si>
    <t>-661.636134001876 226.81435199061 -503.583641052805</t>
  </si>
  <si>
    <t>-669.864910186742 228.383987261564 -601.225114750662</t>
  </si>
  <si>
    <t>-679.560444092674 230.895797546008 -738.860974739721</t>
  </si>
  <si>
    <t>-662.773202386444 230.630623542581 -828.522150257401</t>
  </si>
  <si>
    <t>-676.379828442475 259.758707878163 -677.397074134811</t>
  </si>
  <si>
    <t>-709.041902213671 394.230599940349 -656.178597881892</t>
  </si>
  <si>
    <t>-596.11324179875 362.313147759398 -380.083652174028</t>
  </si>
  <si>
    <t>-397.806863920114 273.332224484286 -266.584841944612</t>
  </si>
  <si>
    <t>-674.169642644442 199.812352226302 -678.646817052119</t>
  </si>
  <si>
    <t>-713.923661530735 66.7885831451306 -660.636848538019</t>
  </si>
  <si>
    <t>-693.086193089342 13.873353450085 -366.076480691199</t>
  </si>
  <si>
    <t>-460.247520510912 88.3329364060851 -346.920991250324</t>
  </si>
  <si>
    <t>-607.537711613234 301.531415463773 -202.634130924078</t>
  </si>
  <si>
    <t>-622.841009914992 317.260039432887 213.267869871952</t>
  </si>
  <si>
    <t>-635.54565513947 329.890013047275 619.267553163198</t>
  </si>
  <si>
    <t>-486.681112470922 338.76944877063 679.221692895916</t>
  </si>
  <si>
    <t>-637.567856493909 144.246374478878 -199.795939188351</t>
  </si>
  <si>
    <t>-643.83898409145 154.035189633849 216.522325665327</t>
  </si>
  <si>
    <t>-647.365299223883 159.120241002305 622.835369850694</t>
  </si>
  <si>
    <t>-501.209369385896 124.491865175869 680.048284594966</t>
  </si>
  <si>
    <t>9763-20170724T151907.387868700.bin</t>
  </si>
  <si>
    <t>-622.683510890546 222.86509302043 -201.235788484109</t>
  </si>
  <si>
    <t>-638.68090004013 224.092802398331 -298.429278060805</t>
  </si>
  <si>
    <t>-651.799494085624 225.426688717574 -406.086730892691</t>
  </si>
  <si>
    <t>-661.84395890062 226.757896259405 -503.561560999357</t>
  </si>
  <si>
    <t>-670.083562660147 228.296817675635 -601.202395286612</t>
  </si>
  <si>
    <t>-679.787444926869 230.757877962053 -738.838801723557</t>
  </si>
  <si>
    <t>-662.99827982245 230.460674844459 -828.499384729367</t>
  </si>
  <si>
    <t>-676.602448943223 259.643377822395 -677.385624493599</t>
  </si>
  <si>
    <t>-709.257069331634 394.122701945789 -656.219028381268</t>
  </si>
  <si>
    <t>-596.064681536321 362.196103145393 -380.233018860547</t>
  </si>
  <si>
    <t>-397.7403088789 273.305346184932 -266.695130434419</t>
  </si>
  <si>
    <t>-674.393667513679 199.696565965146 -678.613436774362</t>
  </si>
  <si>
    <t>-714.156499727631 66.6781212040478 -660.571645358984</t>
  </si>
  <si>
    <t>-693.562935986162 13.8723875429882 -365.974516083971</t>
  </si>
  <si>
    <t>-460.865022394897 88.7429255866941 -346.710878561097</t>
  </si>
  <si>
    <t>-607.698437821181 301.498115047064 -202.636865402324</t>
  </si>
  <si>
    <t>-622.909127660755 317.246164490881 213.267748080806</t>
  </si>
  <si>
    <t>-635.557662929786 329.899230110455 619.270870992183</t>
  </si>
  <si>
    <t>-486.692649902221 338.757706999889 679.227002659957</t>
  </si>
  <si>
    <t>-637.682895753065 144.246663009909 -199.793881373747</t>
  </si>
  <si>
    <t>-643.891233048927 154.052629127806 216.524855812598</t>
  </si>
  <si>
    <t>-647.355529200629 159.137487826592 622.834103431562</t>
  </si>
  <si>
    <t>-501.187607350045 124.543057235362 680.036954332873</t>
  </si>
  <si>
    <t>9763-20170724T151907.454046900.bin</t>
  </si>
  <si>
    <t>-623.038191214352 222.806325245372 -201.235766894498</t>
  </si>
  <si>
    <t>-639.073758999795 224.031957221493 -298.423045545297</t>
  </si>
  <si>
    <t>-652.272158156834 225.349802706794 -406.070903685814</t>
  </si>
  <si>
    <t>-662.403539511212 226.659719296173 -503.536923164233</t>
  </si>
  <si>
    <t>-670.744575808134 228.169777184068 -601.169598727761</t>
  </si>
  <si>
    <t>-680.606250749111 230.581694889002 -738.795748565172</t>
  </si>
  <si>
    <t>-663.845314730276 230.227337149276 -828.461525138221</t>
  </si>
  <si>
    <t>-677.333868258572 259.489817720234 -677.357906504223</t>
  </si>
  <si>
    <t>-709.898396850776 393.993898110653 -656.202760190633</t>
  </si>
  <si>
    <t>-596.082307424136 361.913609572956 -380.491372878945</t>
  </si>
  <si>
    <t>-397.679482120051 273.404738472936 -266.792234485016</t>
  </si>
  <si>
    <t>-675.160329296952 199.541388044419 -678.564165758909</t>
  </si>
  <si>
    <t>-714.929901453141 66.5356516609122 -660.460136681716</t>
  </si>
  <si>
    <t>-694.097659905602 13.9774965358688 -365.835483201456</t>
  </si>
  <si>
    <t>-461.399688487417 88.8126485691944 -346.435362762208</t>
  </si>
  <si>
    <t>-608.038564640369 301.428098439381 -202.635611565508</t>
  </si>
  <si>
    <t>-623.006117310463 317.223234468178 213.276003797831</t>
  </si>
  <si>
    <t>-635.564895675479 329.849182549617 619.283410524808</t>
  </si>
  <si>
    <t>-486.699567857689 338.775173917705 679.228740428645</t>
  </si>
  <si>
    <t>-638.070236736814 144.182694555051 -199.781900728259</t>
  </si>
  <si>
    <t>-644.00310030318 153.968810314985 216.541349058784</t>
  </si>
  <si>
    <t>-647.361142054454 159.15933647404 622.836522897304</t>
  </si>
  <si>
    <t>-501.166530342008 124.606988430879 679.99656717217</t>
  </si>
  <si>
    <t>9763-20170724T151907.494662000.bin</t>
  </si>
  <si>
    <t>-623.17826692147 222.781381858415 -201.230507741351</t>
  </si>
  <si>
    <t>-639.266310917383 224.019602765675 -298.408990287922</t>
  </si>
  <si>
    <t>-652.537216638511 225.335376694097 -406.047971968432</t>
  </si>
  <si>
    <t>-662.739545751595 226.636709477786 -503.506782103814</t>
  </si>
  <si>
    <t>-671.156684928107 228.131105726626 -601.133239398827</t>
  </si>
  <si>
    <t>-681.130659035562 230.513406645333 -738.751565503826</t>
  </si>
  <si>
    <t>-664.403503790838 230.137008726698 -828.423565418852</t>
  </si>
  <si>
    <t>-677.80287759457 259.43493813248 -677.323073061592</t>
  </si>
  <si>
    <t>-710.343177372481 393.952065089193 -656.193405908913</t>
  </si>
  <si>
    <t>-596.161679705823 361.885504123604 -380.631720522761</t>
  </si>
  <si>
    <t>-397.774255230084 273.390449227157 -266.894871653933</t>
  </si>
  <si>
    <t>-675.640857804697 199.485863323158 -678.517551210955</t>
  </si>
  <si>
    <t>-715.435429761701 66.4925938118481 -660.400856987879</t>
  </si>
  <si>
    <t>-694.448132984811 13.817863031627 -365.808099130871</t>
  </si>
  <si>
    <t>-461.808801052865 88.7945301468012 -346.252137226401</t>
  </si>
  <si>
    <t>-608.167660729181 301.411416502966 -202.635091907071</t>
  </si>
  <si>
    <t>-623.074456751442 317.204652662107 213.278753734277</t>
  </si>
  <si>
    <t>-635.580728682477 329.863665712198 619.283556749109</t>
  </si>
  <si>
    <t>-486.712721680528 338.740895517807 679.229455552125</t>
  </si>
  <si>
    <t>-638.236829271322 144.162435603334 -199.775829368841</t>
  </si>
  <si>
    <t>-644.058076900481 153.963073207484 216.54866392263</t>
  </si>
  <si>
    <t>-647.362280171295 159.138497546337 622.837483751532</t>
  </si>
  <si>
    <t>-501.179620689668 124.516476018234 679.985937442574</t>
  </si>
  <si>
    <t>9763-20170724T151907.556327100.bin</t>
  </si>
  <si>
    <t>-623.582456843821 222.730306048466 -201.251975089958</t>
  </si>
  <si>
    <t>-639.696097870738 223.980600344769 -298.425948153799</t>
  </si>
  <si>
    <t>-653.062533640875 225.290518335759 -406.053323774218</t>
  </si>
  <si>
    <t>-663.377799492853 226.576464041971 -503.500358936844</t>
  </si>
  <si>
    <t>-671.934017028351 228.04445632888 -601.115080671245</t>
  </si>
  <si>
    <t>-682.131027731089 230.376540598896 -738.718034005403</t>
  </si>
  <si>
    <t>-665.527441421859 229.968422891998 -828.412921250967</t>
  </si>
  <si>
    <t>-678.681295958245 259.32127880604 -677.307198358919</t>
  </si>
  <si>
    <t>-711.14433348451 393.836036655904 -656.163067743423</t>
  </si>
  <si>
    <t>-596.639021622604 361.668013417255 -380.747551932536</t>
  </si>
  <si>
    <t>-398.297569472788 273.170561453997 -266.932491662941</t>
  </si>
  <si>
    <t>-676.566040860648 199.369960517064 -678.47994995568</t>
  </si>
  <si>
    <t>-716.359234892604 66.3540613703308 -660.411135180341</t>
  </si>
  <si>
    <t>-695.241167324371 13.2795835390252 -365.899325788628</t>
  </si>
  <si>
    <t>-462.72526774431 88.6017752301077 -346.203312101403</t>
  </si>
  <si>
    <t>-608.558777348813 301.32141808598 -202.63657798773</t>
  </si>
  <si>
    <t>-623.217007640045 317.201531335581 213.282833564814</t>
  </si>
  <si>
    <t>-635.598766779701 329.853191096403 619.293972883806</t>
  </si>
  <si>
    <t>-486.7288040999 338.733022904701 679.23457576692</t>
  </si>
  <si>
    <t>-638.628283559436 144.116491675418 -199.789131059769</t>
  </si>
  <si>
    <t>-644.244654787077 153.943480385347 216.537548363595</t>
  </si>
  <si>
    <t>-647.358383747925 159.128640449685 622.844911467529</t>
  </si>
  <si>
    <t>-501.197715824961 124.405531840902 679.988287310709</t>
  </si>
  <si>
    <t>9763-20170724T151907.589918800.bin</t>
  </si>
  <si>
    <t>-623.748240918829 222.676862218233 -201.24884838938</t>
  </si>
  <si>
    <t>-639.886355577195 223.940391146921 -298.418623935686</t>
  </si>
  <si>
    <t>-653.311241313824 225.27367285797 -406.038357380831</t>
  </si>
  <si>
    <t>-663.692247725432 226.583720558625 -503.478185636071</t>
  </si>
  <si>
    <t>-672.327304644561 228.078184092783 -601.085544958717</t>
  </si>
  <si>
    <t>-682.649274032711 230.449664760939 -738.678495897111</t>
  </si>
  <si>
    <t>-666.147771248061 230.054471015898 -828.392246383509</t>
  </si>
  <si>
    <t>-679.134762982149 259.377264164026 -677.26315198286</t>
  </si>
  <si>
    <t>-711.510200356709 393.913733342542 -656.032687022218</t>
  </si>
  <si>
    <t>-597.043223855579 361.737359457404 -380.602187893632</t>
  </si>
  <si>
    <t>-398.717353685715 273.222290110364 -266.773690593628</t>
  </si>
  <si>
    <t>-677.038543402764 199.425688176894 -678.453681495457</t>
  </si>
  <si>
    <t>-716.876607454984 66.4250844592016 -660.460279832221</t>
  </si>
  <si>
    <t>-695.71716960251 13.1865497562796 -365.981099204421</t>
  </si>
  <si>
    <t>-463.222851465372 88.5829201492902 -346.313999578073</t>
  </si>
  <si>
    <t>-608.695336795658 301.279551922848 -202.642452517496</t>
  </si>
  <si>
    <t>-623.277130590194 317.166983682654 213.279393828561</t>
  </si>
  <si>
    <t>-635.611370096822 329.866189293206 619.291973062649</t>
  </si>
  <si>
    <t>-486.741000122989 338.731613813465 679.233716195977</t>
  </si>
  <si>
    <t>-638.832345652097 144.063340752054 -199.787972872181</t>
  </si>
  <si>
    <t>-644.375954372518 153.93896042967 216.538550658552</t>
  </si>
  <si>
    <t>-647.350399821444 159.115050538458 622.850363129022</t>
  </si>
  <si>
    <t>-501.194944979188 124.384427057066 680.002502630375</t>
  </si>
  <si>
    <t>9763-20170724T151907.656474600.bin</t>
  </si>
  <si>
    <t>-624.021695942857 222.556500892968 -201.269160548839</t>
  </si>
  <si>
    <t>-640.204854664612 223.826354824782 -298.431346402685</t>
  </si>
  <si>
    <t>-653.765474578533 225.170367580383 -406.033892087213</t>
  </si>
  <si>
    <t>-664.303955015736 226.489288073409 -503.456582841735</t>
  </si>
  <si>
    <t>-673.131398009486 227.990172941746 -601.046746716231</t>
  </si>
  <si>
    <t>-683.761026231948 230.367044099018 -738.616249864499</t>
  </si>
  <si>
    <t>-667.409627190473 230.016263536851 -828.357606679183</t>
  </si>
  <si>
    <t>-680.099963551478 259.29251580135 -677.208418508719</t>
  </si>
  <si>
    <t>-712.427780955963 393.837296279097 -655.917508013941</t>
  </si>
  <si>
    <t>-598.143986632628 361.345909782642 -380.447870755768</t>
  </si>
  <si>
    <t>-399.869891865566 272.78003161153 -266.568673287411</t>
  </si>
  <si>
    <t>-678.024861894241 199.340413416856 -678.40467285968</t>
  </si>
  <si>
    <t>-717.885865000865 66.3414323703012 -660.486994667508</t>
  </si>
  <si>
    <t>-696.63287867425 12.7503379091097 -366.078717137022</t>
  </si>
  <si>
    <t>-464.164267787203 88.3233598869801 -346.789639123801</t>
  </si>
  <si>
    <t>-608.893064449414 301.179705454402 -202.662246157093</t>
  </si>
  <si>
    <t>-623.427389097984 317.095585116195 213.260179371133</t>
  </si>
  <si>
    <t>-635.636292352529 329.895719482846 619.279469624689</t>
  </si>
  <si>
    <t>-486.765107410121 338.664362479756 679.233411150971</t>
  </si>
  <si>
    <t>-639.168460285124 143.915680403199 -199.779099080471</t>
  </si>
  <si>
    <t>-644.719548067859 153.991534092543 216.542461635132</t>
  </si>
  <si>
    <t>-647.319826377133 159.098020873568 622.861623211786</t>
  </si>
  <si>
    <t>-501.194317423609 124.31186882755 680.056490181151</t>
  </si>
  <si>
    <t>9763-20170724T151907.689073100.bin</t>
  </si>
  <si>
    <t>-624.146381419828 222.460405901558 -201.251766987135</t>
  </si>
  <si>
    <t>-640.396756474845 223.747803035698 -298.402563364158</t>
  </si>
  <si>
    <t>-654.05678425279 225.101278696103 -405.99233637153</t>
  </si>
  <si>
    <t>-664.695019395092 226.424207453475 -503.404308430463</t>
  </si>
  <si>
    <t>-673.631949127036 227.924055426525 -600.984390014969</t>
  </si>
  <si>
    <t>-684.425801141718 230.294090489275 -738.541267929039</t>
  </si>
  <si>
    <t>-668.132251467546 229.953755062022 -828.293076448135</t>
  </si>
  <si>
    <t>-680.689854577805 259.222681362058 -677.139306057701</t>
  </si>
  <si>
    <t>-713.04567175028 393.751259033799 -655.854230323777</t>
  </si>
  <si>
    <t>-598.689871857992 361.269602318841 -380.413371230923</t>
  </si>
  <si>
    <t>-400.444163483207 272.706806996315 -266.482429768684</t>
  </si>
  <si>
    <t>-678.619347182132 199.270273432459 -678.334781508952</t>
  </si>
  <si>
    <t>-718.473697251048 66.2621510678252 -660.443992485634</t>
  </si>
  <si>
    <t>-696.957185489577 12.4487265432072 -366.095332409314</t>
  </si>
  <si>
    <t>-464.470989600943 88.0018906793994 -346.940783360744</t>
  </si>
  <si>
    <t>-609.023120018945 301.101686615292 -202.65512508483</t>
  </si>
  <si>
    <t>-623.478861832782 317.05137248777 213.268708162443</t>
  </si>
  <si>
    <t>-635.646810969184 329.89843376746 619.289194131432</t>
  </si>
  <si>
    <t>-486.772784894613 338.657253639723 679.237587125444</t>
  </si>
  <si>
    <t>-639.332336840445 143.831504400067 -199.769485188178</t>
  </si>
  <si>
    <t>-644.849892997371 153.94831632354 216.551553414118</t>
  </si>
  <si>
    <t>-647.308137626339 159.07038599473 622.870159543411</t>
  </si>
  <si>
    <t>-501.220827462629 124.170582052419 680.093430726475</t>
  </si>
  <si>
    <t>9763-20170724T151907.756474800.bin</t>
  </si>
  <si>
    <t>-624.431787698122 222.430074312325 -201.2185112996</t>
  </si>
  <si>
    <t>-640.713359587342 223.739826864679 -298.363753899474</t>
  </si>
  <si>
    <t>-654.49355793562 225.111848845538 -405.938112305204</t>
  </si>
  <si>
    <t>-665.274841980991 226.446474569847 -503.334130763076</t>
  </si>
  <si>
    <t>-674.389068906224 227.951874618773 -600.897767284148</t>
  </si>
  <si>
    <t>-685.468561122025 230.321783598571 -738.431709940855</t>
  </si>
  <si>
    <t>-669.288212912109 229.983829399617 -828.204179464214</t>
  </si>
  <si>
    <t>-681.612979418759 259.250126410542 -677.037221253367</t>
  </si>
  <si>
    <t>-713.964487938318 393.784467787072 -655.750237518342</t>
  </si>
  <si>
    <t>-599.403430894047 361.101955132442 -380.418433615446</t>
  </si>
  <si>
    <t>-401.213441291946 272.837557766032 -266.159397370792</t>
  </si>
  <si>
    <t>-679.529216961905 199.298381798874 -678.238185489878</t>
  </si>
  <si>
    <t>-719.336389736996 66.2739577592595 -660.37772611411</t>
  </si>
  <si>
    <t>-697.401738068409 12.2970847461338 -366.08990320063</t>
  </si>
  <si>
    <t>-464.940352411098 87.9282692471188 -346.941645660129</t>
  </si>
  <si>
    <t>-609.270033000489 301.082501557975 -202.625502549039</t>
  </si>
  <si>
    <t>-623.619092330213 317.01580523026 213.302669741206</t>
  </si>
  <si>
    <t>-635.676624090337 329.904392375867 619.309303400242</t>
  </si>
  <si>
    <t>-486.793014591907 338.599059386444 679.243210177889</t>
  </si>
  <si>
    <t>-639.59788995094 143.815098579211 -199.753330000655</t>
  </si>
  <si>
    <t>-644.978984882158 153.893288823461 216.570480931178</t>
  </si>
  <si>
    <t>-647.296046653033 159.063698731918 622.873092288451</t>
  </si>
  <si>
    <t>-501.218837836925 124.133504230517 680.10357503249</t>
  </si>
  <si>
    <t>9763-20170724T151907.789567600.bin</t>
  </si>
  <si>
    <t>-624.579874383237 222.460037405219 -201.216939506234</t>
  </si>
  <si>
    <t>-640.863927893864 223.766138560183 -298.361761891123</t>
  </si>
  <si>
    <t>-654.668588432628 225.133147194714 -405.933004970166</t>
  </si>
  <si>
    <t>-665.480626171684 226.462354108672 -503.325739452946</t>
  </si>
  <si>
    <t>-674.634267770703 227.9604821592 -600.885744122407</t>
  </si>
  <si>
    <t>-685.778360448714 230.317426184587 -738.414913714862</t>
  </si>
  <si>
    <t>-669.679934381978 229.978545784448 -828.201969970619</t>
  </si>
  <si>
    <t>-681.890122813859 259.251682767273 -677.025253728356</t>
  </si>
  <si>
    <t>-714.251100148645 393.790770914464 -655.761758153435</t>
  </si>
  <si>
    <t>-599.499706868976 361.01186603746 -380.520511821764</t>
  </si>
  <si>
    <t>-401.356263272044 272.790735633897 -266.147521270841</t>
  </si>
  <si>
    <t>-679.814590156302 199.299400999269 -678.220907854595</t>
  </si>
  <si>
    <t>-719.635716606482 66.2716139714012 -660.370264203385</t>
  </si>
  <si>
    <t>-697.631801746104 12.3060966847929 -366.085383098138</t>
  </si>
  <si>
    <t>-465.191532948309 88.005863925423 -346.951868409149</t>
  </si>
  <si>
    <t>-609.457927832095 301.094519282857 -202.614954076559</t>
  </si>
  <si>
    <t>-623.683060657581 317.040193671884 213.317046963264</t>
  </si>
  <si>
    <t>-635.67946554416 329.880504587969 619.318584340336</t>
  </si>
  <si>
    <t>-486.795887331257 338.635007294062 679.243915391893</t>
  </si>
  <si>
    <t>-639.730551262735 143.849793930076 -199.75791088507</t>
  </si>
  <si>
    <t>-644.974860232783 153.852035163575 216.569389000001</t>
  </si>
  <si>
    <t>-647.295608881676 159.070358852989 622.870478416532</t>
  </si>
  <si>
    <t>-501.196807338065 124.210563735101 680.088776559859</t>
  </si>
  <si>
    <t>9763-20170724T151907.854775400.bin</t>
  </si>
  <si>
    <t>-624.79798973886 222.596250256632 -201.219974140841</t>
  </si>
  <si>
    <t>-641.047407639217 223.903188493327 -298.370609008265</t>
  </si>
  <si>
    <t>-654.834822126001 225.259122304162 -405.944200335354</t>
  </si>
  <si>
    <t>-665.639322407344 226.572142615634 -503.337902675345</t>
  </si>
  <si>
    <t>-674.793205685368 228.047006829589 -600.898308427647</t>
  </si>
  <si>
    <t>-685.945485464051 230.363103655676 -738.427416583864</t>
  </si>
  <si>
    <t>-669.896981351828 230.029143749348 -828.22347832374</t>
  </si>
  <si>
    <t>-682.033295674621 259.316358257163 -677.048343096626</t>
  </si>
  <si>
    <t>-714.300585406324 393.883482042121 -655.884229095642</t>
  </si>
  <si>
    <t>-599.132703240152 361.153603865442 -380.811337035299</t>
  </si>
  <si>
    <t>-401.010484441801 273.49297254841 -265.971360264093</t>
  </si>
  <si>
    <t>-679.998403406589 199.362378051484 -678.222864517734</t>
  </si>
  <si>
    <t>-719.905110294473 66.3725312202826 -660.33118088812</t>
  </si>
  <si>
    <t>-697.83063389762 12.5777375054099 -366.020432928538</t>
  </si>
  <si>
    <t>-465.284160077304 88.0195670185515 -347.160950621183</t>
  </si>
  <si>
    <t>-609.696646707812 301.210428237489 -202.623370892785</t>
  </si>
  <si>
    <t>-623.814636000694 317.078008420575 213.315223238264</t>
  </si>
  <si>
    <t>-635.660799449944 329.815189622261 619.308828095402</t>
  </si>
  <si>
    <t>-486.792287972946 338.76198443626 679.243158270484</t>
  </si>
  <si>
    <t>-639.902157114427 143.97913848273 -199.778164376193</t>
  </si>
  <si>
    <t>-644.898520641554 153.807110699413 216.556363727102</t>
  </si>
  <si>
    <t>-647.306005853414 159.062707457852 622.853724593291</t>
  </si>
  <si>
    <t>-501.173324338672 124.282187101134 680.033736440782</t>
  </si>
  <si>
    <t>9763-20170724T151907.886830100.bin</t>
  </si>
  <si>
    <t>-624.894453597639 222.665674072613 -201.243834105247</t>
  </si>
  <si>
    <t>-641.131635196247 223.963888506942 -298.396577380084</t>
  </si>
  <si>
    <t>-654.914668583622 225.313600897116 -405.970841911416</t>
  </si>
  <si>
    <t>-665.719013593137 226.621263380762 -503.364663242912</t>
  </si>
  <si>
    <t>-674.876507284651 228.090805812345 -600.924812921972</t>
  </si>
  <si>
    <t>-686.037792951315 230.399166033818 -738.453417522559</t>
  </si>
  <si>
    <t>-669.983845771969 230.046962962631 -828.24836883268</t>
  </si>
  <si>
    <t>-682.101144819121 259.356562428844 -677.07762122277</t>
  </si>
  <si>
    <t>-714.255841771114 393.954334957112 -655.971338500126</t>
  </si>
  <si>
    <t>-598.977346417219 361.157671835174 -380.952730344579</t>
  </si>
  <si>
    <t>-400.930301352887 274.203234785132 -265.44828369525</t>
  </si>
  <si>
    <t>-680.107200509601 199.401106779242 -678.245788555524</t>
  </si>
  <si>
    <t>-720.167907116709 66.4567233745963 -660.307925519063</t>
  </si>
  <si>
    <t>-697.924805294093 12.6680458199389 -366.008717210891</t>
  </si>
  <si>
    <t>-465.290870326467 87.8973274006903 -347.380590443632</t>
  </si>
  <si>
    <t>-609.817418879447 301.244555580402 -202.640876915687</t>
  </si>
  <si>
    <t>-623.814290122333 317.126217373254 213.301266334431</t>
  </si>
  <si>
    <t>-635.657306079846 329.793656343943 619.304856090462</t>
  </si>
  <si>
    <t>-486.79465890071 338.806890124327 679.243830587852</t>
  </si>
  <si>
    <t>-639.994895373843 144.062487211765 -199.795774496376</t>
  </si>
  <si>
    <t>-644.821184911282 153.794963346885 216.543022754964</t>
  </si>
  <si>
    <t>-647.314950163794 159.089698025781 622.839434305599</t>
  </si>
  <si>
    <t>-501.149538585277 124.388487460657 679.983994076708</t>
  </si>
  <si>
    <t>9763-20170724T151907.924939500.bin</t>
  </si>
  <si>
    <t>-625.051650965777 222.726090106303 -201.241404483327</t>
  </si>
  <si>
    <t>-641.264862855079 224.011651805904 -298.398341872816</t>
  </si>
  <si>
    <t>-655.03852518726 225.366663400601 -405.973796304268</t>
  </si>
  <si>
    <t>-665.841791315112 226.686040642949 -503.367452593028</t>
  </si>
  <si>
    <t>-675.005888804108 228.173586298999 -600.926833568187</t>
  </si>
  <si>
    <t>-686.18482607789 230.513277206241 -738.453386968164</t>
  </si>
  <si>
    <t>-670.133008918658 230.151761267592 -828.24876958942</t>
  </si>
  <si>
    <t>-682.218175753599 259.457490671535 -677.073429948573</t>
  </si>
  <si>
    <t>-714.106285413863 394.125616111202 -655.992108568483</t>
  </si>
  <si>
    <t>-598.77907791778 360.989939374034 -381.034492646636</t>
  </si>
  <si>
    <t>-400.707527282315 274.636445714685 -265.121909467849</t>
  </si>
  <si>
    <t>-680.268624877629 199.500767668022 -678.251866698247</t>
  </si>
  <si>
    <t>-720.457477784066 66.5946336758916 -660.294453933204</t>
  </si>
  <si>
    <t>-698.108702736176 12.9801517143735 -365.971423506778</t>
  </si>
  <si>
    <t>-465.365539434102 87.9142202835237 -347.51816895831</t>
  </si>
  <si>
    <t>-610.009977527502 301.300769905536 -202.65366465707</t>
  </si>
  <si>
    <t>-623.798149357798 317.184361314838 213.295434207737</t>
  </si>
  <si>
    <t>-635.666842846382 329.798298572814 619.310161792414</t>
  </si>
  <si>
    <t>-486.806295914369 338.869518574472 679.245519436528</t>
  </si>
  <si>
    <t>-640.118704676963 144.105029996026 -199.806232236066</t>
  </si>
  <si>
    <t>-644.747343815347 153.795245974701 216.535792780458</t>
  </si>
  <si>
    <t>-647.324845887778 159.112330290077 622.831301080539</t>
  </si>
  <si>
    <t>-501.125183948935 124.489533678346 679.935795728263</t>
  </si>
  <si>
    <t>9763-20170724T151907.989623000.bin</t>
  </si>
  <si>
    <t>-625.293706171916 222.695492290165 -201.274596376483</t>
  </si>
  <si>
    <t>-641.490407202185 223.984834937758 -298.43434116787</t>
  </si>
  <si>
    <t>-655.28278541172 225.381799009851 -406.006683609666</t>
  </si>
  <si>
    <t>-666.118975799688 226.753276291346 -503.396062798339</t>
  </si>
  <si>
    <t>-675.332662659939 228.306472725177 -600.949693344956</t>
  </si>
  <si>
    <t>-686.599618996698 230.752436102718 -738.467212805025</t>
  </si>
  <si>
    <t>-670.601744992205 230.370867107032 -828.272072551823</t>
  </si>
  <si>
    <t>-682.565967899499 259.650164869267 -677.069646265981</t>
  </si>
  <si>
    <t>-714.028713192163 394.426673207583 -655.947431442773</t>
  </si>
  <si>
    <t>-598.167190430068 360.641368618936 -381.293681347334</t>
  </si>
  <si>
    <t>-400.377572523288 274.179127603783 -264.981338794181</t>
  </si>
  <si>
    <t>-680.672605916473 199.692447472289 -678.291302389946</t>
  </si>
  <si>
    <t>-721.149701676535 66.8848132068583 -660.288834866192</t>
  </si>
  <si>
    <t>-698.79701930611 13.384394153893 -365.945388897148</t>
  </si>
  <si>
    <t>-465.920353825119 87.9387715346513 -347.639767870261</t>
  </si>
  <si>
    <t>-610.216456871738 301.241760316772 -202.675432311394</t>
  </si>
  <si>
    <t>-623.898918909295 317.217289433838 213.273593084645</t>
  </si>
  <si>
    <t>-635.699076941832 329.843657801537 619.304438298298</t>
  </si>
  <si>
    <t>-486.83393571787 338.803614683683 679.245207569234</t>
  </si>
  <si>
    <t>-640.399989868791 144.096793077751 -199.813674258714</t>
  </si>
  <si>
    <t>-644.814330589976 153.839099167744 216.529518224641</t>
  </si>
  <si>
    <t>-647.332546853622 159.144673461704 622.816676315673</t>
  </si>
  <si>
    <t>-501.09950998282 124.574379156683 679.867471885425</t>
  </si>
  <si>
    <t>9763-20170724T151908.057304700.bin</t>
  </si>
  <si>
    <t>-625.475302934992 222.524452562973 -201.291688420403</t>
  </si>
  <si>
    <t>-641.706275797134 223.835578220159 -298.445330378787</t>
  </si>
  <si>
    <t>-655.537300371651 225.275742320281 -406.012306510692</t>
  </si>
  <si>
    <t>-666.4093415852 226.694626795961 -503.39706959397</t>
  </si>
  <si>
    <t>-675.66018511069 228.304128927632 -600.946011275704</t>
  </si>
  <si>
    <t>-686.981384105561 230.838475796497 -738.457561759744</t>
  </si>
  <si>
    <t>-671.02494120548 230.457822659798 -828.269793202653</t>
  </si>
  <si>
    <t>-682.904111139627 259.697365966017 -677.044687790417</t>
  </si>
  <si>
    <t>-714.112350379078 394.519992742599 -655.92002941407</t>
  </si>
  <si>
    <t>-598.130151341273 360.378115905727 -381.361368976191</t>
  </si>
  <si>
    <t>-400.579937215258 274.105758624758 -264.502506743833</t>
  </si>
  <si>
    <t>-681.050062083416 199.739084310361 -678.302343883123</t>
  </si>
  <si>
    <t>-721.714704466261 66.9939555130054 -660.281286803269</t>
  </si>
  <si>
    <t>-699.461982560154 13.5098370085093 -365.927415030669</t>
  </si>
  <si>
    <t>-466.467258854317 87.6724374741225 -347.532416655856</t>
  </si>
  <si>
    <t>-610.274853332938 301.132590165148 -202.690703329581</t>
  </si>
  <si>
    <t>-623.913605007865 317.146731029682 213.258265198018</t>
  </si>
  <si>
    <t>-635.746554134132 329.927952201253 619.303627095413</t>
  </si>
  <si>
    <t>-486.867674324572 338.644011871472 679.246227849265</t>
  </si>
  <si>
    <t>-640.672418576135 143.90782109174 -199.819090686902</t>
  </si>
  <si>
    <t>-645.058242327454 153.788012863141 216.521083241959</t>
  </si>
  <si>
    <t>-647.35423859 159.098554813596 622.832267335402</t>
  </si>
  <si>
    <t>-501.148333835845 124.376346393571 679.860343311279</t>
  </si>
  <si>
    <t>9763-20170724T151908.087386500.bin</t>
  </si>
  <si>
    <t>-625.590739365998 222.412277299992 -201.262129553653</t>
  </si>
  <si>
    <t>-641.814837357818 223.728017217212 -298.416857468265</t>
  </si>
  <si>
    <t>-655.622032122581 225.182232373692 -405.986658735708</t>
  </si>
  <si>
    <t>-666.466211339894 226.61844551058 -503.37416240978</t>
  </si>
  <si>
    <t>-675.683171748525 228.250059661371 -600.926171847504</t>
  </si>
  <si>
    <t>-686.950379285073 230.821518494078 -738.441492361082</t>
  </si>
  <si>
    <t>-670.995900940677 230.45667540928 -828.254163296947</t>
  </si>
  <si>
    <t>-682.893279932016 259.663818846707 -677.019444525208</t>
  </si>
  <si>
    <t>-714.039598099724 394.520054869198 -655.875411148316</t>
  </si>
  <si>
    <t>-597.88526624098 360.155119013928 -381.417386464304</t>
  </si>
  <si>
    <t>-400.290966754483 273.912400614773 -264.611187962249</t>
  </si>
  <si>
    <t>-681.046614484881 199.705855508956 -678.291878669705</t>
  </si>
  <si>
    <t>-721.77538412459 66.9793239985058 -660.260359963076</t>
  </si>
  <si>
    <t>-699.528839303158 13.4642676826172 -365.911503964396</t>
  </si>
  <si>
    <t>-466.510445190331 87.5348967892176 -347.445688570241</t>
  </si>
  <si>
    <t>-610.339306155915 301.036976495067 -202.681290891832</t>
  </si>
  <si>
    <t>-623.943408786811 317.071467307982 213.268016659578</t>
  </si>
  <si>
    <t>-635.756763339114 329.93531926088 619.30103963544</t>
  </si>
  <si>
    <t>-486.87556187161 338.613802302962 679.243316826722</t>
  </si>
  <si>
    <t>-640.858000988304 143.808556872567 -199.800286045048</t>
  </si>
  <si>
    <t>-645.13637800323 153.747427118991 216.539649294473</t>
  </si>
  <si>
    <t>-647.366034395466 159.087448711423 622.840732047092</t>
  </si>
  <si>
    <t>-501.175223365131 124.281333146911 679.856326874814</t>
  </si>
  <si>
    <t>9763-20170724T151908.155570000.bin</t>
  </si>
  <si>
    <t>-625.710752973507 222.284812326775 -201.251830841206</t>
  </si>
  <si>
    <t>-641.957432135281 223.592630274458 -298.402949426106</t>
  </si>
  <si>
    <t>-655.688678137058 225.09230428535 -405.981890253464</t>
  </si>
  <si>
    <t>-666.425205939341 226.594519503911 -503.380264943337</t>
  </si>
  <si>
    <t>-675.49650910614 228.319296888202 -600.944403391318</t>
  </si>
  <si>
    <t>-686.519611860749 231.052312268049 -738.476229460895</t>
  </si>
  <si>
    <t>-670.623406523587 230.787307699675 -828.299686870391</t>
  </si>
  <si>
    <t>-682.617555937725 259.821012206257 -677.009702021374</t>
  </si>
  <si>
    <t>-713.843529651307 394.635390024134 -655.754832735955</t>
  </si>
  <si>
    <t>-597.223436712447 359.869657190746 -381.544850711296</t>
  </si>
  <si>
    <t>-398.971604538221 273.9848637235 -265.592217333682</t>
  </si>
  <si>
    <t>-680.676586181407 199.867574408484 -678.356651305072</t>
  </si>
  <si>
    <t>-721.363845115117 67.1287325032265 -660.378331735204</t>
  </si>
  <si>
    <t>-699.276593201666 13.5103753269284 -366.036293947051</t>
  </si>
  <si>
    <t>-466.195979116262 87.3895369672541 -347.5886271456</t>
  </si>
  <si>
    <t>-610.506328341576 300.939975032843 -202.662945666863</t>
  </si>
  <si>
    <t>-624.083291094426 316.966514633363 213.287562555122</t>
  </si>
  <si>
    <t>-635.771231703643 329.910635821263 619.316542240952</t>
  </si>
  <si>
    <t>-486.887282572088 338.633713721825 679.245458647056</t>
  </si>
  <si>
    <t>-640.903510797028 143.678199342003 -199.775659066341</t>
  </si>
  <si>
    <t>-645.275389109649 153.705203293629 216.561207197405</t>
  </si>
  <si>
    <t>-647.368826682217 159.06978365388 622.855281147521</t>
  </si>
  <si>
    <t>-501.209683223903 124.135989576026 679.874030347705</t>
  </si>
  <si>
    <t>9763-20170724T151908.189163500.bin</t>
  </si>
  <si>
    <t>-625.751026485368 222.222529866324 -201.257089270291</t>
  </si>
  <si>
    <t>-641.998045303676 223.517764928969 -298.408316444826</t>
  </si>
  <si>
    <t>-655.709984102501 225.030177960753 -405.989403622316</t>
  </si>
  <si>
    <t>-666.421989608529 226.555255936955 -503.390292942772</t>
  </si>
  <si>
    <t>-675.462219527921 228.314671283508 -600.956607118413</t>
  </si>
  <si>
    <t>-686.435095651957 231.109880646959 -738.491217798639</t>
  </si>
  <si>
    <t>-670.599432067351 230.901243716888 -828.325420816585</t>
  </si>
  <si>
    <t>-682.595531517109 259.849292588185 -677.007007836317</t>
  </si>
  <si>
    <t>-713.947902354177 394.622307483766 -655.70871382154</t>
  </si>
  <si>
    <t>-596.878905968182 360.052381850077 -381.665326347637</t>
  </si>
  <si>
    <t>-398.170443620824 274.026008154725 -266.60263646721</t>
  </si>
  <si>
    <t>-680.57401036895 199.899291381155 -678.386790063983</t>
  </si>
  <si>
    <t>-721.127915287242 67.1084343291011 -660.456212170139</t>
  </si>
  <si>
    <t>-699.060991746718 13.5424582569335 -366.103135586453</t>
  </si>
  <si>
    <t>-466.004275802724 87.4995033117875 -347.665209892945</t>
  </si>
  <si>
    <t>-610.666489992059 300.867903833921 -202.66218758749</t>
  </si>
  <si>
    <t>-624.139384462751 316.946562974907 213.289704207528</t>
  </si>
  <si>
    <t>-635.765985259565 329.891281391453 619.320748834927</t>
  </si>
  <si>
    <t>-486.882884054755 338.661073706151 679.245041759478</t>
  </si>
  <si>
    <t>-640.84287571521 143.617148969976 -199.771705638667</t>
  </si>
  <si>
    <t>-645.317134843516 153.691578922703 216.562845771307</t>
  </si>
  <si>
    <t>-647.361058227501 159.088266443779 622.85895701451</t>
  </si>
  <si>
    <t>-501.166803391029 124.291881729543 679.871670151025</t>
  </si>
  <si>
    <t>9763-20170724T151908.253455500.bin</t>
  </si>
  <si>
    <t>-625.7717382817 222.141836038761 -201.26068796415</t>
  </si>
  <si>
    <t>-642.065338967887 223.403631964365 -298.404583883319</t>
  </si>
  <si>
    <t>-655.792582297575 224.896037232185 -405.984098033702</t>
  </si>
  <si>
    <t>-666.504345347145 226.411653043565 -503.385131377349</t>
  </si>
  <si>
    <t>-675.530666938068 228.171006369196 -600.952663117343</t>
  </si>
  <si>
    <t>-686.469936963574 230.976748666417 -738.489682659359</t>
  </si>
  <si>
    <t>-670.763166428788 230.837042793217 -828.346722637225</t>
  </si>
  <si>
    <t>-682.740683919906 259.707964588495 -676.995064650947</t>
  </si>
  <si>
    <t>-714.456241822139 394.381127708338 -655.632892095474</t>
  </si>
  <si>
    <t>-596.623776603884 360.376924996473 -381.84613112933</t>
  </si>
  <si>
    <t>-397.276840653188 274.999757554186 -267.406053229462</t>
  </si>
  <si>
    <t>-680.528264087575 199.76500069234 -678.393785082774</t>
  </si>
  <si>
    <t>-720.772690931508 66.8755613601231 -660.481144639334</t>
  </si>
  <si>
    <t>-698.518881140881 13.0198569685119 -366.194969416755</t>
  </si>
  <si>
    <t>-465.666446494555 87.6177694551329 -347.759197195832</t>
  </si>
  <si>
    <t>-610.889055077377 300.73223471551 -202.675534861147</t>
  </si>
  <si>
    <t>-624.292310443045 316.874181584387 213.276135648545</t>
  </si>
  <si>
    <t>-635.741736365476 329.82795233275 619.309916673613</t>
  </si>
  <si>
    <t>-486.869972756186 338.743482140279 679.240769026631</t>
  </si>
  <si>
    <t>-640.674684511841 143.553877136161 -199.777687496768</t>
  </si>
  <si>
    <t>-645.332008566433 153.684671093403 216.553515276367</t>
  </si>
  <si>
    <t>-647.340653467018 159.112043481892 622.855197039512</t>
  </si>
  <si>
    <t>-501.122723029386 124.427305452392 679.875241018543</t>
  </si>
  <si>
    <t>9763-20170724T151908.286542700.bin</t>
  </si>
  <si>
    <t>-625.815801973722 222.064043843528 -201.251323404251</t>
  </si>
  <si>
    <t>-642.135654112965 223.305926300148 -298.391005734229</t>
  </si>
  <si>
    <t>-655.888033132523 224.776577749956 -405.967583258142</t>
  </si>
  <si>
    <t>-666.621068297052 226.27272620947 -503.366542792257</t>
  </si>
  <si>
    <t>-675.667206762652 228.013337511723 -600.932558003926</t>
  </si>
  <si>
    <t>-686.632950245638 230.793544160329 -738.468151297375</t>
  </si>
  <si>
    <t>-670.980797680509 230.67069795004 -828.334690673884</t>
  </si>
  <si>
    <t>-682.954554003293 259.533804157977 -676.974420635295</t>
  </si>
  <si>
    <t>-714.931663081516 394.14687599642 -655.588201945294</t>
  </si>
  <si>
    <t>-596.487995350046 360.447184430732 -382.027432089069</t>
  </si>
  <si>
    <t>-396.932612864228 275.611818198084 -267.54775126022</t>
  </si>
  <si>
    <t>-680.616987836114 199.595471654071 -678.372495444049</t>
  </si>
  <si>
    <t>-720.615259916684 66.6400806580036 -660.449496507942</t>
  </si>
  <si>
    <t>-698.193944503881 12.7739872828365 -366.177962134701</t>
  </si>
  <si>
    <t>-465.493853642045 87.8360362897727 -347.702379306064</t>
  </si>
  <si>
    <t>-611.095357982338 300.66176663974 -202.673814533554</t>
  </si>
  <si>
    <t>-624.395214952188 316.859039728219 213.27906249339</t>
  </si>
  <si>
    <t>-635.729277479297 329.789793997445 619.314895379657</t>
  </si>
  <si>
    <t>-486.862395403648 338.820980848775 679.240610193585</t>
  </si>
  <si>
    <t>-640.573722266482 143.457037321545 -199.782638910281</t>
  </si>
  <si>
    <t>-645.319405744668 153.66678927273 216.545661297766</t>
  </si>
  <si>
    <t>-647.337248077784 159.125434742783 622.850238069997</t>
  </si>
  <si>
    <t>-501.103868476444 124.498126578218 679.865598787519</t>
  </si>
  <si>
    <t>9763-20170724T151908.354274500.bin</t>
  </si>
  <si>
    <t>-625.873540372782 222.065671993315 -201.294430475866</t>
  </si>
  <si>
    <t>-642.303571229489 223.239716817227 -298.416327615662</t>
  </si>
  <si>
    <t>-656.206269486564 224.612608060416 -405.974819581489</t>
  </si>
  <si>
    <t>-667.086123815601 226.010419821297 -503.359039586014</t>
  </si>
  <si>
    <t>-676.289569058678 227.642658606374 -600.912269612772</t>
  </si>
  <si>
    <t>-687.4875449914 230.258876813516 -738.432323736823</t>
  </si>
  <si>
    <t>-671.907003786461 230.11346119384 -828.311204691883</t>
  </si>
  <si>
    <t>-683.818189703492 259.067373969393 -676.9701217272</t>
  </si>
  <si>
    <t>-716.28592029426 393.53958800722 -655.482925653394</t>
  </si>
  <si>
    <t>-597.535277989019 360.335416827672 -381.994706726943</t>
  </si>
  <si>
    <t>-397.659935998408 276.288544769708 -267.491573067198</t>
  </si>
  <si>
    <t>-681.257271503257 199.137312924843 -678.318777789408</t>
  </si>
  <si>
    <t>-720.679575130182 66.013894317997 -660.293775694384</t>
  </si>
  <si>
    <t>-697.90562134986 12.5527767693732 -365.975539559285</t>
  </si>
  <si>
    <t>-465.574436307392 88.7512398500116 -347.508943925716</t>
  </si>
  <si>
    <t>-611.525722631553 300.602714388221 -202.7218465823</t>
  </si>
  <si>
    <t>-624.684311704301 316.848009005469 213.233566199753</t>
  </si>
  <si>
    <t>-635.681698405333 329.719077082448 619.294203680406</t>
  </si>
  <si>
    <t>-486.83863732933 338.975017418106 679.244870152845</t>
  </si>
  <si>
    <t>-640.272552185282 143.551946795918 -199.7792904854</t>
  </si>
  <si>
    <t>-645.343066610562 153.691194593655 216.546930819193</t>
  </si>
  <si>
    <t>-647.317376379194 159.157651127032 622.839868551281</t>
  </si>
  <si>
    <t>-501.109056668319 124.452630472348 679.872259070775</t>
  </si>
  <si>
    <t>9763-20170724T151908.387363000.bin</t>
  </si>
  <si>
    <t>-625.919276977721 222.090770064699 -201.304930053762</t>
  </si>
  <si>
    <t>-642.38644588423 223.226366052054 -298.421108714113</t>
  </si>
  <si>
    <t>-656.365448491481 224.540602970821 -405.970432017294</t>
  </si>
  <si>
    <t>-667.327961563992 225.878349331767 -503.34614323215</t>
  </si>
  <si>
    <t>-676.627590395781 227.442164347812 -600.891409642988</t>
  </si>
  <si>
    <t>-687.974879156809 229.953029137449 -738.401108693108</t>
  </si>
  <si>
    <t>-672.426847659766 229.776327946059 -828.285665160441</t>
  </si>
  <si>
    <t>-684.287401985641 258.806566157746 -676.961165864144</t>
  </si>
  <si>
    <t>-717.043924919113 393.210929552305 -655.426423206706</t>
  </si>
  <si>
    <t>-598.57579083191 360.215058340374 -381.790710211005</t>
  </si>
  <si>
    <t>-398.52114685815 276.618373865461 -267.27104878844</t>
  </si>
  <si>
    <t>-681.630697866827 198.879774389123 -678.274639487755</t>
  </si>
  <si>
    <t>-720.77467033985 65.6850675021847 -660.180770719918</t>
  </si>
  <si>
    <t>-697.794806776831 12.5000027487915 -365.828573626314</t>
  </si>
  <si>
    <t>-465.661978571916 89.3150058122962 -347.421902825612</t>
  </si>
  <si>
    <t>-611.710617778865 300.606157916037 -202.740089455247</t>
  </si>
  <si>
    <t>-624.79862064216 316.854683522426 213.217481968754</t>
  </si>
  <si>
    <t>-635.65503022923 329.694416689878 619.281083002743</t>
  </si>
  <si>
    <t>-486.821921629594 338.992505992446 679.249884188592</t>
  </si>
  <si>
    <t>-640.133592420106 143.536120052909 -199.786997518995</t>
  </si>
  <si>
    <t>-645.392783172299 153.712249321612 216.53590538554</t>
  </si>
  <si>
    <t>-647.317935149184 159.158931501512 622.838085192519</t>
  </si>
  <si>
    <t>-501.146038583413 124.34221267095 679.895700384042</t>
  </si>
  <si>
    <t>9763-20170724T151908.455549400.bin</t>
  </si>
  <si>
    <t>-626.083662747411 222.131908053771 -201.296463751268</t>
  </si>
  <si>
    <t>-642.627791153719 223.193693805213 -298.400331791115</t>
  </si>
  <si>
    <t>-656.748015216773 224.404374089814 -405.932479018622</t>
  </si>
  <si>
    <t>-667.860331748032 225.638620448827 -503.292609471832</t>
  </si>
  <si>
    <t>-677.33157491681 227.088888481466 -600.823120443288</t>
  </si>
  <si>
    <t>-688.943270113223 229.42861309308 -738.313782234686</t>
  </si>
  <si>
    <t>-673.523726881934 229.173113738944 -828.220271395473</t>
  </si>
  <si>
    <t>-685.254385480804 258.353002778913 -676.907263175928</t>
  </si>
  <si>
    <t>-718.666925229072 392.565985310727 -655.178270535309</t>
  </si>
  <si>
    <t>-601.181770817643 360.417672206359 -381.018183312182</t>
  </si>
  <si>
    <t>-400.571771384078 277.48485048278 -266.988464379428</t>
  </si>
  <si>
    <t>-682.366718402339 198.435923192971 -678.170763900754</t>
  </si>
  <si>
    <t>-720.978632864679 65.1025097789145 -659.933998006494</t>
  </si>
  <si>
    <t>-697.768374982922 12.4418626060174 -365.505519629972</t>
  </si>
  <si>
    <t>-465.981866396274 90.3271552214094 -347.232246684653</t>
  </si>
  <si>
    <t>-612.160080397458 300.696361149046 -202.786943669822</t>
  </si>
  <si>
    <t>-625.065108798416 316.869867124223 213.179291678121</t>
  </si>
  <si>
    <t>-635.617155153159 329.686288943054 619.247205783027</t>
  </si>
  <si>
    <t>-486.804893973918 339.067673626513 679.25475165297</t>
  </si>
  <si>
    <t>-640.076873009421 143.553629067644 -199.751836163076</t>
  </si>
  <si>
    <t>-645.523525206508 153.847403437676 216.56582590791</t>
  </si>
  <si>
    <t>-647.270296276662 159.232104862819 622.843629836913</t>
  </si>
  <si>
    <t>-501.088995704367 124.533555811521 679.949122459404</t>
  </si>
  <si>
    <t>9763-20170724T151908.488638300.bin</t>
  </si>
  <si>
    <t>-626.149219115151 222.159146686884 -201.31139355146</t>
  </si>
  <si>
    <t>-642.71621387543 223.195216464795 -298.411696630307</t>
  </si>
  <si>
    <t>-656.885768419866 224.360992928281 -405.937847217077</t>
  </si>
  <si>
    <t>-668.05191895239 225.548247623804 -503.292261421202</t>
  </si>
  <si>
    <t>-677.586059096884 226.945009305158 -600.817435690996</t>
  </si>
  <si>
    <t>-689.295693697659 229.202577413451 -738.301203441496</t>
  </si>
  <si>
    <t>-673.913668579284 228.891356436899 -828.213940563317</t>
  </si>
  <si>
    <t>-685.634715287814 258.159939433936 -676.908565030857</t>
  </si>
  <si>
    <t>-719.575376588528 392.23453385123 -655.16763682904</t>
  </si>
  <si>
    <t>-602.348386546459 361.025266734219 -380.788575598045</t>
  </si>
  <si>
    <t>-401.55867709291 277.75426353303 -267.323067913443</t>
  </si>
  <si>
    <t>-682.604678104155 198.249398787844 -678.150320294986</t>
  </si>
  <si>
    <t>-720.902172242619 64.8437712430496 -659.831020069509</t>
  </si>
  <si>
    <t>-697.599268279315 12.374010862316 -365.375739495218</t>
  </si>
  <si>
    <t>-466.004633462303 90.8314898879635 -347.117672112623</t>
  </si>
  <si>
    <t>-612.321530719518 300.720356201806 -202.808279097932</t>
  </si>
  <si>
    <t>-625.182442574626 316.864584713913 213.160428327308</t>
  </si>
  <si>
    <t>-635.603591507734 329.699465566947 619.235284043399</t>
  </si>
  <si>
    <t>-486.797443940265 339.072729317591 679.259197883698</t>
  </si>
  <si>
    <t>-640.008473122894 143.604636991013 -199.755410349979</t>
  </si>
  <si>
    <t>-645.583190150371 153.903781669525 216.560364283393</t>
  </si>
  <si>
    <t>-647.265060565517 159.248572835982 622.844213225971</t>
  </si>
  <si>
    <t>-501.111987829612 124.478158411379 679.978228724929</t>
  </si>
  <si>
    <t>9763-20170724T151908.557377200.bin</t>
  </si>
  <si>
    <t>-626.243753487714 222.214943065544 -201.336576616157</t>
  </si>
  <si>
    <t>-642.9564790442 223.207303535771 -298.41233219477</t>
  </si>
  <si>
    <t>-657.260994269044 224.266705855684 -405.921701053572</t>
  </si>
  <si>
    <t>-668.537118400595 225.336453035869 -503.264883187054</t>
  </si>
  <si>
    <t>-678.168306506499 226.595795926963 -600.782334215486</t>
  </si>
  <si>
    <t>-690.000157870049 228.640318317575 -738.258951935495</t>
  </si>
  <si>
    <t>-674.655958962633 228.188321337828 -828.177560423815</t>
  </si>
  <si>
    <t>-686.426964806638 257.685075608033 -676.902278308608</t>
  </si>
  <si>
    <t>-721.438508156299 391.499033129218 -655.30035112615</t>
  </si>
  <si>
    <t>-605.859316294656 362.163334130822 -380.017038488591</t>
  </si>
  <si>
    <t>-404.386707676304 279.020184406074 -267.673807177975</t>
  </si>
  <si>
    <t>-683.113287249752 197.788225943655 -678.078404397711</t>
  </si>
  <si>
    <t>-720.764486248668 64.2334508000847 -659.47577011708</t>
  </si>
  <si>
    <t>-697.002487434803 12.2328405918126 -364.974064844116</t>
  </si>
  <si>
    <t>-465.761988488834 91.7670989162175 -346.887767691763</t>
  </si>
  <si>
    <t>-612.662496482081 300.775136000085 -202.851523005368</t>
  </si>
  <si>
    <t>-625.315202108633 316.904529137462 213.124169449282</t>
  </si>
  <si>
    <t>-635.558469272112 329.65668073438 619.218875918458</t>
  </si>
  <si>
    <t>-486.765469957633 339.098523596209 679.264627172268</t>
  </si>
  <si>
    <t>-639.857106395332 143.659863996286 -199.756549539454</t>
  </si>
  <si>
    <t>-645.572629739937 153.925449762283 216.558183408369</t>
  </si>
  <si>
    <t>-647.251465324645 159.319307217103 622.851037525403</t>
  </si>
  <si>
    <t>-501.046674901319 124.772835879658 679.988593877087</t>
  </si>
  <si>
    <t>9763-20170724T151908.589966400.bin</t>
  </si>
  <si>
    <t>-626.413058044479 222.259791870851 -201.307074959505</t>
  </si>
  <si>
    <t>-643.144690168459 223.224628074901 -298.379787431514</t>
  </si>
  <si>
    <t>-657.468874731592 224.233313363376 -405.887108699118</t>
  </si>
  <si>
    <t>-668.761749531674 225.249343128193 -503.229005067919</t>
  </si>
  <si>
    <t>-678.408253882341 226.447893959735 -600.745658652115</t>
  </si>
  <si>
    <t>-690.259970997099 228.399185664458 -738.221872051183</t>
  </si>
  <si>
    <t>-674.93200954665 227.870600167819 -828.142808533071</t>
  </si>
  <si>
    <t>-686.749876666124 257.481190226747 -676.879419893455</t>
  </si>
  <si>
    <t>-722.213106988725 391.184573101589 -655.318512502081</t>
  </si>
  <si>
    <t>-607.076454703099 362.529943803542 -379.778316241011</t>
  </si>
  <si>
    <t>-405.6363522881 279.402155290895 -267.365352819939</t>
  </si>
  <si>
    <t>-683.292494078393 197.591957104599 -678.027520053857</t>
  </si>
  <si>
    <t>-720.623212309013 63.9656488152716 -659.302137869695</t>
  </si>
  <si>
    <t>-696.637383550282 12.3071613919701 -364.758325328786</t>
  </si>
  <si>
    <t>-465.540633408907 92.2834987504521 -346.783728426122</t>
  </si>
  <si>
    <t>-612.952535358834 300.8359986714 -202.852343160066</t>
  </si>
  <si>
    <t>-625.386750331417 316.963779397009 213.130018702465</t>
  </si>
  <si>
    <t>-635.546966762622 329.660106100014 619.216947106598</t>
  </si>
  <si>
    <t>-486.758773463491 339.149986338801 679.267098203362</t>
  </si>
  <si>
    <t>-639.891201743374 143.705009246223 -199.747174490548</t>
  </si>
  <si>
    <t>-645.517252122737 153.913492426591 216.570194026629</t>
  </si>
  <si>
    <t>-647.270102894776 159.34591521214 622.847060684454</t>
  </si>
  <si>
    <t>-501.047379774882 124.835288410595 679.960410683411</t>
  </si>
  <si>
    <t>9763-20170724T151908.653514100.bin</t>
  </si>
  <si>
    <t>-626.68936211154 222.403884858933 -201.362028417772</t>
  </si>
  <si>
    <t>-643.491474077048 223.316950159912 -298.423133622746</t>
  </si>
  <si>
    <t>-657.864286957803 224.220386848762 -405.924781262604</t>
  </si>
  <si>
    <t>-669.187897830595 225.123550193823 -503.264192311323</t>
  </si>
  <si>
    <t>-678.851116348716 226.192143254778 -600.780754740003</t>
  </si>
  <si>
    <t>-690.710845813898 227.943036259864 -738.259004681756</t>
  </si>
  <si>
    <t>-675.405531126368 227.229422704918 -828.1825746619</t>
  </si>
  <si>
    <t>-687.316172508754 257.107234987512 -676.948981055033</t>
  </si>
  <si>
    <t>-723.546433989468 390.614130489907 -655.440413460001</t>
  </si>
  <si>
    <t>-609.626241153373 363.2504685792 -379.263903281096</t>
  </si>
  <si>
    <t>-408.373603372955 280.092901574557 -266.537659709847</t>
  </si>
  <si>
    <t>-683.620841316349 197.230870039911 -678.030324094873</t>
  </si>
  <si>
    <t>-720.403947435906 63.483148127237 -659.100698049973</t>
  </si>
  <si>
    <t>-696.071290360087 12.3455937407762 -364.494362145934</t>
  </si>
  <si>
    <t>-465.312126380962 93.3190329473275 -346.647649615715</t>
  </si>
  <si>
    <t>-613.547884868789 300.987035231364 -202.888681565314</t>
  </si>
  <si>
    <t>-625.541333154662 317.115265911697 213.106552770701</t>
  </si>
  <si>
    <t>-635.526095696658 329.684465987522 619.206451917995</t>
  </si>
  <si>
    <t>-486.74455625051 339.276717805469 679.256866887154</t>
  </si>
  <si>
    <t>-639.805310549802 143.838495448591 -199.763636561147</t>
  </si>
  <si>
    <t>-645.371622364253 153.949260746107 216.556931854115</t>
  </si>
  <si>
    <t>-647.303859543649 159.414497791441 622.826398445836</t>
  </si>
  <si>
    <t>-501.022936190302 125.06846073582 679.889892931073</t>
  </si>
  <si>
    <t>9763-20170724T151908.686600500.bin</t>
  </si>
  <si>
    <t>-626.777980784316 222.501570639948 -201.377994315305</t>
  </si>
  <si>
    <t>-643.589426064465 223.387902354237 -298.437693131257</t>
  </si>
  <si>
    <t>-657.949070587875 224.239334843995 -405.941585897915</t>
  </si>
  <si>
    <t>-669.250681738111 225.087347041185 -503.284084745057</t>
  </si>
  <si>
    <t>-678.881417837367 226.093399878517 -600.804409604546</t>
  </si>
  <si>
    <t>-690.683985054293 227.749457094312 -738.288817387534</t>
  </si>
  <si>
    <t>-675.397067733309 226.938812083833 -828.214629556063</t>
  </si>
  <si>
    <t>-687.367794183816 256.952543638989 -676.993006459251</t>
  </si>
  <si>
    <t>-724.032249577788 390.348682352895 -655.563452894306</t>
  </si>
  <si>
    <t>-611.092466038875 363.634723266808 -378.921118059805</t>
  </si>
  <si>
    <t>-409.889147914034 279.93474156943 -266.508699097113</t>
  </si>
  <si>
    <t>-683.566027670152 197.082291361927 -678.040586039822</t>
  </si>
  <si>
    <t>-720.066148783487 63.266464047291 -659.017164321579</t>
  </si>
  <si>
    <t>-695.669059658365 12.2848155405406 -364.389272897542</t>
  </si>
  <si>
    <t>-465.067404676789 93.7221294904371 -346.617901897746</t>
  </si>
  <si>
    <t>-613.774884607566 301.07395577259 -202.908468506792</t>
  </si>
  <si>
    <t>-625.575559802202 317.198499874513 213.092429608923</t>
  </si>
  <si>
    <t>-635.517175784321 329.702912762152 619.203192830255</t>
  </si>
  <si>
    <t>-486.734973300992 339.285504301516 679.253389007744</t>
  </si>
  <si>
    <t>-639.761553919051 143.913429333116 -199.779090762421</t>
  </si>
  <si>
    <t>-645.319440425856 153.953300951265 216.543280466283</t>
  </si>
  <si>
    <t>-647.324259138363 159.439082198295 622.815224614075</t>
  </si>
  <si>
    <t>-500.996216831823 125.240741020882 679.84659484548</t>
  </si>
  <si>
    <t>9763-20170724T151908.752819200.bin</t>
  </si>
  <si>
    <t>-627.060774124447 222.620249064743 -201.392513901241</t>
  </si>
  <si>
    <t>-643.874224027409 223.494171575207 -298.451900825245</t>
  </si>
  <si>
    <t>-658.18699663433 224.294015318405 -405.962586528575</t>
  </si>
  <si>
    <t>-669.425283462044 225.08350679231 -503.312833790602</t>
  </si>
  <si>
    <t>-678.971304094636 226.020276871983 -600.842247067683</t>
  </si>
  <si>
    <t>-690.631498130251 227.569800769536 -738.34002531349</t>
  </si>
  <si>
    <t>-675.336996916798 226.570002754531 -828.262584470361</t>
  </si>
  <si>
    <t>-687.466501343646 256.814620146938 -677.056077992683</t>
  </si>
  <si>
    <t>-724.823643412392 390.02564489656 -655.611852031651</t>
  </si>
  <si>
    <t>-614.07636697698 364.533355663568 -377.969716181322</t>
  </si>
  <si>
    <t>-412.997781535709 279.614349111237 -266.250707374709</t>
  </si>
  <si>
    <t>-683.488179281327 196.955271792736 -678.067940550673</t>
  </si>
  <si>
    <t>-719.637979219675 63.0736387271386 -658.862962495966</t>
  </si>
  <si>
    <t>-695.127199995778 12.4475537633753 -364.183089943079</t>
  </si>
  <si>
    <t>-464.722211890724 94.4685433278175 -346.544697955851</t>
  </si>
  <si>
    <t>-614.283105476949 301.313410154459 -202.932904514499</t>
  </si>
  <si>
    <t>-625.454929140931 317.292551893001 213.090988975508</t>
  </si>
  <si>
    <t>-635.516972014406 329.77686728879 619.207985735805</t>
  </si>
  <si>
    <t>-486.725750454419 339.306327641872 679.244420938863</t>
  </si>
  <si>
    <t>-639.936573723762 143.942717465959 -199.808633936063</t>
  </si>
  <si>
    <t>-645.274381693991 153.921163037245 216.518084873394</t>
  </si>
  <si>
    <t>-647.386654179056 159.482371849129 622.791789642621</t>
  </si>
  <si>
    <t>-500.987045462531 125.444439506815 679.735424035192</t>
  </si>
  <si>
    <t>9763-20170724T151908.789382500.bin</t>
  </si>
  <si>
    <t>-627.198134300764 222.719819989395 -201.429181822441</t>
  </si>
  <si>
    <t>-644.050134260444 223.595703789454 -298.482015801492</t>
  </si>
  <si>
    <t>-658.379191066644 224.372008892034 -405.990519324549</t>
  </si>
  <si>
    <t>-669.620850410475 225.131106386799 -503.340639845383</t>
  </si>
  <si>
    <t>-679.158460837625 226.029232233908 -600.871236322309</t>
  </si>
  <si>
    <t>-690.794035285317 227.516228620062 -738.371769475504</t>
  </si>
  <si>
    <t>-675.502409351699 226.434413991087 -828.294058673891</t>
  </si>
  <si>
    <t>-687.667545251881 256.78701845709 -677.098229114977</t>
  </si>
  <si>
    <t>-725.366359178741 389.914854242039 -655.764658248413</t>
  </si>
  <si>
    <t>-616.005763480374 365.145161398774 -377.508171293144</t>
  </si>
  <si>
    <t>-415.108352639528 279.640552652435 -265.909777375387</t>
  </si>
  <si>
    <t>-683.634009508756 196.930823689731 -678.086928643085</t>
  </si>
  <si>
    <t>-719.678328182141 63.0408344879011 -658.767038830471</t>
  </si>
  <si>
    <t>-695.113725222635 12.5424866035446 -364.069684022937</t>
  </si>
  <si>
    <t>-464.764406200149 94.7322708495765 -346.490403890575</t>
  </si>
  <si>
    <t>-614.490623002312 301.486362571768 -202.959748781232</t>
  </si>
  <si>
    <t>-625.356652343314 317.276629477967 213.079452051359</t>
  </si>
  <si>
    <t>-635.521994808978 329.831951911741 619.20659505419</t>
  </si>
  <si>
    <t>-486.722038655146 339.238795721701 679.240620189419</t>
  </si>
  <si>
    <t>-640.010751294883 143.989582838665 -199.825574339434</t>
  </si>
  <si>
    <t>-645.308534812989 153.933098847292 216.502522977398</t>
  </si>
  <si>
    <t>-647.418989444398 159.488750379146 622.778903877727</t>
  </si>
  <si>
    <t>-501.001241137559 125.474732889524 679.690177781783</t>
  </si>
  <si>
    <t>9763-20170724T151908.822972500.bin</t>
  </si>
  <si>
    <t>-627.234286789225 222.694932518857 -201.44459964083</t>
  </si>
  <si>
    <t>-644.119291256598 223.57217669956 -298.491670686437</t>
  </si>
  <si>
    <t>-658.460575557435 224.322489889169 -405.998806977699</t>
  </si>
  <si>
    <t>-669.70271125308 225.0483355396 -503.349076552022</t>
  </si>
  <si>
    <t>-679.229715850019 225.90470835364 -600.881101419004</t>
  </si>
  <si>
    <t>-690.838347963208 227.324437072874 -738.384599286776</t>
  </si>
  <si>
    <t>-675.552875142429 226.166114444866 -828.306882830829</t>
  </si>
  <si>
    <t>-687.751832417784 256.623273518344 -677.122564914038</t>
  </si>
  <si>
    <t>-725.777356684497 389.676054452359 -655.878011354044</t>
  </si>
  <si>
    <t>-618.013267827086 365.533072160125 -376.944351860763</t>
  </si>
  <si>
    <t>-417.310223007398 279.630524316743 -265.301716618276</t>
  </si>
  <si>
    <t>-683.662158689085 196.770515282497 -678.085819175047</t>
  </si>
  <si>
    <t>-719.631604147952 62.8762096238893 -658.645525997991</t>
  </si>
  <si>
    <t>-695.050626572246 12.5107594398669 -363.926818367408</t>
  </si>
  <si>
    <t>-464.729720454108 94.7972581668171 -346.427591097924</t>
  </si>
  <si>
    <t>-614.490924012499 301.407086458244 -202.964889465604</t>
  </si>
  <si>
    <t>-625.239972073109 317.240946188516 213.075726791422</t>
  </si>
  <si>
    <t>-635.519706996906 329.870358263492 619.207165883667</t>
  </si>
  <si>
    <t>-486.713394107949 339.189076358916 679.239172263203</t>
  </si>
  <si>
    <t>-640.001746840866 143.898962139771 -199.83363449067</t>
  </si>
  <si>
    <t>-645.363001911888 153.955442659016 216.490868437665</t>
  </si>
  <si>
    <t>-647.450124638378 159.490216727564 622.7742135073</t>
  </si>
  <si>
    <t>-501.026363815715 125.470254897906 679.66642135431</t>
  </si>
  <si>
    <t>9763-20170724T151909.001469900.bin</t>
  </si>
  <si>
    <t>-627.176550928154 222.621043899586 -201.447256913901</t>
  </si>
  <si>
    <t>-644.11892899996 223.494654350786 -298.484292700892</t>
  </si>
  <si>
    <t>-658.478514326911 224.214465593827 -405.989189621034</t>
  </si>
  <si>
    <t>-669.71824752874 224.904076996091 -503.340002579267</t>
  </si>
  <si>
    <t>-679.22348309278 225.716754556729 -600.874531579345</t>
  </si>
  <si>
    <t>-690.7806184815 227.068542091395 -738.38317970363</t>
  </si>
  <si>
    <t>-675.493144792362 225.844494093479 -828.304295205199</t>
  </si>
  <si>
    <t>-687.747519516187 256.39551965453 -677.131817382371</t>
  </si>
  <si>
    <t>-726.100414017832 389.358443025799 -655.977851602273</t>
  </si>
  <si>
    <t>-619.788507561629 365.890279300223 -376.430051286283</t>
  </si>
  <si>
    <t>-419.211773154074 279.709127561282 -264.775284750605</t>
  </si>
  <si>
    <t>-683.596527013827 196.546570948641 -678.06896124346</t>
  </si>
  <si>
    <t>-719.424964905204 62.6275085582508 -658.527304151369</t>
  </si>
  <si>
    <t>-694.925545373658 12.391246174217 -363.779699142774</t>
  </si>
  <si>
    <t>-464.628784359473 94.7522198273452 -346.314068650182</t>
  </si>
  <si>
    <t>-614.389089721442 301.371010203777 -202.96726165427</t>
  </si>
  <si>
    <t>-625.178734522043 317.144821548785 213.074559076073</t>
  </si>
  <si>
    <t>-635.508413772547 329.870153437171 619.210991520664</t>
  </si>
  <si>
    <t>-486.698457525683 339.173302623209 679.236359837211</t>
  </si>
  <si>
    <t>-639.923891989948 143.830549227376 -199.824177242346</t>
  </si>
  <si>
    <t>-645.361062864639 153.921395666226 216.498535080226</t>
  </si>
  <si>
    <t>-647.47810429874 159.486991462954 622.775598283666</t>
  </si>
  <si>
    <t>-501.057581771523 125.425955393687 679.651558909404</t>
  </si>
  <si>
    <t>9763-20170724T151909.054628300.bin</t>
  </si>
  <si>
    <t>-626.596874236126 222.29635188373 -201.358847440304</t>
  </si>
  <si>
    <t>-643.687663704177 223.168511236396 -298.369830053174</t>
  </si>
  <si>
    <t>-658.068197753907 223.804998076081 -405.872449565171</t>
  </si>
  <si>
    <t>-669.266758133136 224.392866761761 -503.228693041149</t>
  </si>
  <si>
    <t>-678.669367688152 225.081351878964 -600.774161635343</t>
  </si>
  <si>
    <t>-690.016080654001 226.238466509059 -738.302026683183</t>
  </si>
  <si>
    <t>-674.683531025637 224.961120729905 -828.214741271091</t>
  </si>
  <si>
    <t>-687.23722506544 255.640298708394 -677.074519668227</t>
  </si>
  <si>
    <t>-726.825587613158 388.271166969955 -656.127446163773</t>
  </si>
  <si>
    <t>-624.899900506682 366.274597235616 -374.831675581256</t>
  </si>
  <si>
    <t>-424.199933006215 279.346690580751 -263.980071680918</t>
  </si>
  <si>
    <t>-682.763798594554 195.813615690604 -677.946988320358</t>
  </si>
  <si>
    <t>-717.943728392253 61.767350957191 -658.076425753239</t>
  </si>
  <si>
    <t>-693.159126704506 12.0208320372526 -363.269735325864</t>
  </si>
  <si>
    <t>-462.999932401412 94.9098383500345 -346.501778814477</t>
  </si>
  <si>
    <t>-613.954053523571 301.099333280958 -202.898428900055</t>
  </si>
  <si>
    <t>-624.833763522782 316.945881970618 213.13819601522</t>
  </si>
  <si>
    <t>-635.411906520236 329.823695142498 619.244705273558</t>
  </si>
  <si>
    <t>-486.59263690278 339.26649483815 679.22518970289</t>
  </si>
  <si>
    <t>-639.258999860331 143.482031780786 -199.75471932305</t>
  </si>
  <si>
    <t>-645.001613108188 153.597354263224 216.563315023886</t>
  </si>
  <si>
    <t>-647.607178294435 159.498605608348 622.818563985767</t>
  </si>
  <si>
    <t>-501.159900427144 125.492485090337 679.65851374044</t>
  </si>
  <si>
    <t>9763-20170724T151909.088718700.bin</t>
  </si>
  <si>
    <t>-626.547471949464 222.259887784111 -201.359255875475</t>
  </si>
  <si>
    <t>-643.665148379899 223.135550227082 -298.365535802899</t>
  </si>
  <si>
    <t>-658.04484138226 223.772136318863 -405.868309307296</t>
  </si>
  <si>
    <t>-669.230199431927 224.359929470575 -503.22611189187</t>
  </si>
  <si>
    <t>-678.607102605429 225.04902491321 -600.77395980404</t>
  </si>
  <si>
    <t>-689.904497317383 226.20798659402 -738.305914686504</t>
  </si>
  <si>
    <t>-674.540163449716 224.953486213589 -828.213455456183</t>
  </si>
  <si>
    <t>-687.170124462766 255.607245337513 -677.07507997462</t>
  </si>
  <si>
    <t>-726.852446247286 388.215428136473 -656.16803253544</t>
  </si>
  <si>
    <t>-624.677286531988 366.220148419313 -374.962627650499</t>
  </si>
  <si>
    <t>-424.022895977101 279.453441516991 -263.902542830523</t>
  </si>
  <si>
    <t>-682.651313608041 195.784113515315 -677.95032079255</t>
  </si>
  <si>
    <t>-717.714815512517 61.7184527535533 -658.06673636712</t>
  </si>
  <si>
    <t>-692.773275097138 12.0003407106462 -363.268422503234</t>
  </si>
  <si>
    <t>-462.619008144306 94.9280648385743 -346.624031070024</t>
  </si>
  <si>
    <t>-613.935410350542 301.059998424748 -202.889200863515</t>
  </si>
  <si>
    <t>-624.830460079475 316.909776602247 213.146964862319</t>
  </si>
  <si>
    <t>-635.385317019364 329.795838896277 619.248289636777</t>
  </si>
  <si>
    <t>-486.568715216906 339.300207577165 679.225700487685</t>
  </si>
  <si>
    <t>-639.171282751402 143.450505928193 -199.747973354868</t>
  </si>
  <si>
    <t>-644.968584765538 153.589020018648 216.568748354586</t>
  </si>
  <si>
    <t>-647.62302311901 159.510799015917 622.824837397309</t>
  </si>
  <si>
    <t>-501.152543583283 125.592544544644 679.657480629456</t>
  </si>
  <si>
    <t>9763-20170724T151909.155909200.bin</t>
  </si>
  <si>
    <t>-626.547518801986 222.166710054388 -201.339324386945</t>
  </si>
  <si>
    <t>-643.647777212811 223.045123353153 -298.3486626302</t>
  </si>
  <si>
    <t>-657.977246599215 223.656809612354 -405.858081364525</t>
  </si>
  <si>
    <t>-669.103851918906 224.210923974415 -503.22285725602</t>
  </si>
  <si>
    <t>-678.408055275906 224.855144149112 -600.778136852466</t>
  </si>
  <si>
    <t>-689.587745308503 225.939520679808 -738.320203434276</t>
  </si>
  <si>
    <t>-674.13102191998 224.677257546162 -828.211844937226</t>
  </si>
  <si>
    <t>-686.906255980756 255.371943420529 -677.102992186298</t>
  </si>
  <si>
    <t>-726.534749857007 388.01319771802 -656.305052765304</t>
  </si>
  <si>
    <t>-623.547119112677 365.838273811486 -375.410411300825</t>
  </si>
  <si>
    <t>-423.037222112035 279.396473327544 -263.837177075554</t>
  </si>
  <si>
    <t>-682.385752989061 195.548377021015 -677.942238080811</t>
  </si>
  <si>
    <t>-717.381958192091 61.4515429286128 -658.126710709613</t>
  </si>
  <si>
    <t>-692.311076117163 11.3869334830426 -363.397888474465</t>
  </si>
  <si>
    <t>-462.394894947777 94.9963419537557 -346.874836724442</t>
  </si>
  <si>
    <t>-613.961478020373 300.923595061992 -202.868465631097</t>
  </si>
  <si>
    <t>-624.89894441201 316.874886995629 213.162672085099</t>
  </si>
  <si>
    <t>-635.328262592821 329.735951068837 619.254035064724</t>
  </si>
  <si>
    <t>-486.521968441838 339.434452071472 679.225861307912</t>
  </si>
  <si>
    <t>-639.127085869614 143.410323736237 -199.757333810956</t>
  </si>
  <si>
    <t>-644.826131315674 153.458542936662 216.562954478424</t>
  </si>
  <si>
    <t>-647.657229761116 159.546827800838 622.818990607843</t>
  </si>
  <si>
    <t>-501.127050653728 125.846969553275 679.627656890227</t>
  </si>
  <si>
    <t>9763-20170724T151909.186990300.bin</t>
  </si>
  <si>
    <t>-626.642259264915 222.152545593368 -201.339822294033</t>
  </si>
  <si>
    <t>-643.689140252792 223.026870322586 -298.358562188167</t>
  </si>
  <si>
    <t>-657.976090871877 223.638420391439 -405.873678558877</t>
  </si>
  <si>
    <t>-669.071009161284 224.19332114538 -503.24214667564</t>
  </si>
  <si>
    <t>-678.350287535288 224.838661169541 -600.79966854351</t>
  </si>
  <si>
    <t>-689.50206008853 225.924385712516 -738.344087531941</t>
  </si>
  <si>
    <t>-674.010795356817 224.676337360653 -828.229952139671</t>
  </si>
  <si>
    <t>-686.828199275833 255.356638507206 -677.126483394824</t>
  </si>
  <si>
    <t>-726.357033496874 388.038217175202 -656.365022199654</t>
  </si>
  <si>
    <t>-622.819215485038 365.574380646272 -375.695636588648</t>
  </si>
  <si>
    <t>-422.322760094301 279.324738749543 -263.949644286483</t>
  </si>
  <si>
    <t>-682.317094276206 195.532365816513 -677.964406208805</t>
  </si>
  <si>
    <t>-717.323055349669 61.4296785158324 -658.188470473722</t>
  </si>
  <si>
    <t>-692.255257782251 11.1760484955655 -363.491702577895</t>
  </si>
  <si>
    <t>-462.4415795826 95.084484041043 -347.058506747626</t>
  </si>
  <si>
    <t>-614.11525831565 300.89618073897 -202.858574215849</t>
  </si>
  <si>
    <t>-624.965237560537 316.897318753091 213.172963059163</t>
  </si>
  <si>
    <t>-635.305008678652 329.726951369096 619.255939295289</t>
  </si>
  <si>
    <t>-486.502650963591 339.513091301814 679.223312368201</t>
  </si>
  <si>
    <t>-639.183326156621 143.414977831844 -199.769899629438</t>
  </si>
  <si>
    <t>-644.777532972679 153.384901058924 216.553676688606</t>
  </si>
  <si>
    <t>-647.682800543178 159.547704350751 622.809904951372</t>
  </si>
  <si>
    <t>-501.127835253297 125.929239899414 679.602904391957</t>
  </si>
  <si>
    <t>9763-20170724T151909.255872000.bin</t>
  </si>
  <si>
    <t>-626.776719325134 222.127671170363 -201.365917244597</t>
  </si>
  <si>
    <t>-643.734087462078 222.979384928752 -298.400611792819</t>
  </si>
  <si>
    <t>-657.955518827595 223.584540222977 -405.924520331238</t>
  </si>
  <si>
    <t>-669.005202057286 224.138985535182 -503.29797902721</t>
  </si>
  <si>
    <t>-678.253545809154 224.787863566922 -600.858500915399</t>
  </si>
  <si>
    <t>-689.377026851109 225.881568502602 -738.405080747612</t>
  </si>
  <si>
    <t>-673.821395496807 224.618892329904 -828.279519640963</t>
  </si>
  <si>
    <t>-686.67180490083 255.313619970946 -677.188811893865</t>
  </si>
  <si>
    <t>-725.84832688445 388.105845220253 -656.466309995708</t>
  </si>
  <si>
    <t>-620.878236309987 365.119599945706 -376.371815487242</t>
  </si>
  <si>
    <t>-420.480852810561 278.915801106412 -264.412901270383</t>
  </si>
  <si>
    <t>-682.248435299814 195.482683954247 -678.022284537501</t>
  </si>
  <si>
    <t>-717.351382806472 61.3905055822231 -658.320068351173</t>
  </si>
  <si>
    <t>-692.226228503519 11.1972325970719 -363.617858865602</t>
  </si>
  <si>
    <t>-462.468225942565 95.2720637811431 -347.257522566141</t>
  </si>
  <si>
    <t>-614.241971968741 300.855695481079 -202.869591558192</t>
  </si>
  <si>
    <t>-624.941843250838 316.874372125288 213.16519164053</t>
  </si>
  <si>
    <t>-635.275065344722 329.727210476549 619.261774638441</t>
  </si>
  <si>
    <t>-486.470772192093 339.598066116507 679.210478392473</t>
  </si>
  <si>
    <t>-639.310808855549 143.332979699324 -199.793622058952</t>
  </si>
  <si>
    <t>-644.84006914713 153.331817056785 216.530094628413</t>
  </si>
  <si>
    <t>-647.728395187856 159.563241805709 622.791378944219</t>
  </si>
  <si>
    <t>-501.12352746453 126.090685138182 679.541698668175</t>
  </si>
  <si>
    <t>9763-20170724T151909.288959500.bin</t>
  </si>
  <si>
    <t>-626.827386124015 222.054343474438 -201.36504471576</t>
  </si>
  <si>
    <t>-643.773132885574 222.918878213544 -298.40168014365</t>
  </si>
  <si>
    <t>-657.978612193064 223.543177785777 -405.92746870868</t>
  </si>
  <si>
    <t>-669.012773221162 224.11696882426 -503.302675147653</t>
  </si>
  <si>
    <t>-678.244569099661 224.787255834244 -600.86466444341</t>
  </si>
  <si>
    <t>-689.343742853515 225.913303233053 -738.41288318338</t>
  </si>
  <si>
    <t>-673.769245388669 224.647992524496 -828.284129374633</t>
  </si>
  <si>
    <t>-686.621776235359 255.33298479972 -677.19139930109</t>
  </si>
  <si>
    <t>-725.54540652536 388.200405737139 -656.493131866732</t>
  </si>
  <si>
    <t>-619.930659495417 364.941085847391 -376.663624281876</t>
  </si>
  <si>
    <t>-419.631725477407 278.708626250873 -264.550776222978</t>
  </si>
  <si>
    <t>-682.253387657513 195.498175017325 -678.033730327492</t>
  </si>
  <si>
    <t>-717.498674499294 61.4439342929456 -658.369496912363</t>
  </si>
  <si>
    <t>-692.417683379489 11.1683214836935 -363.677662811101</t>
  </si>
  <si>
    <t>-462.654916489474 95.2161556480107 -347.245235773164</t>
  </si>
  <si>
    <t>-614.254758834845 300.782546303085 -202.865709574962</t>
  </si>
  <si>
    <t>-624.894995501114 316.848624777455 213.168734461774</t>
  </si>
  <si>
    <t>-635.276590133812 329.754101274545 619.273733205058</t>
  </si>
  <si>
    <t>-486.465628067126 339.609884544445 679.208397911528</t>
  </si>
  <si>
    <t>-639.435771532074 143.250966523926 -199.795500659035</t>
  </si>
  <si>
    <t>-644.91007212945 153.300850819822 216.52773741753</t>
  </si>
  <si>
    <t>-647.756302985035 159.550992913307 622.789781877066</t>
  </si>
  <si>
    <t>-501.15215859285 126.053262963829 679.527158302818</t>
  </si>
  <si>
    <t>9763-20170724T151909.357674100.bin</t>
  </si>
  <si>
    <t>-626.916596756166 221.948076861165 -201.344060627868</t>
  </si>
  <si>
    <t>-643.785733396153 222.827355479457 -298.39387397008</t>
  </si>
  <si>
    <t>-657.971008967655 223.446008707912 -405.922429924873</t>
  </si>
  <si>
    <t>-669.012193726935 224.002688028033 -503.29685102132</t>
  </si>
  <si>
    <t>-678.275735324805 224.642189206469 -600.856002043635</t>
  </si>
  <si>
    <t>-689.445130621392 225.708666840219 -738.399091027909</t>
  </si>
  <si>
    <t>-673.873327506779 224.393891909026 -828.270135171531</t>
  </si>
  <si>
    <t>-686.587224574869 255.16239415303 -677.200171519012</t>
  </si>
  <si>
    <t>-724.822989176375 388.247398169113 -656.588310100738</t>
  </si>
  <si>
    <t>-617.846299275975 364.386327796347 -377.327466500462</t>
  </si>
  <si>
    <t>-417.797218655107 278.364452554922 -264.608370206806</t>
  </si>
  <si>
    <t>-682.428656244484 195.312047708259 -678.002047071157</t>
  </si>
  <si>
    <t>-717.999378484293 61.3407343892297 -658.382592830968</t>
  </si>
  <si>
    <t>-693.061929287997 10.993159613178 -363.69070623254</t>
  </si>
  <si>
    <t>-463.157999701187 94.6082362801092 -347.025634610663</t>
  </si>
  <si>
    <t>-614.174150622946 300.7270018034 -202.853547062681</t>
  </si>
  <si>
    <t>-624.771983052527 316.774855540107 213.182731428213</t>
  </si>
  <si>
    <t>-635.26232034317 329.765381777018 619.284932954834</t>
  </si>
  <si>
    <t>-486.440012067649 339.574244012598 679.19905084841</t>
  </si>
  <si>
    <t>-639.704283400636 143.166525010193 -199.776115009925</t>
  </si>
  <si>
    <t>-644.971121817332 153.209628773735 216.549966570792</t>
  </si>
  <si>
    <t>-647.799986317739 159.54006924141 622.800074178771</t>
  </si>
  <si>
    <t>-501.200532909516 125.991172886145 679.519326073013</t>
  </si>
  <si>
    <t>9763-20170724T151909.406303500.bin</t>
  </si>
  <si>
    <t>-626.928484244896 221.909312422021 -201.332985521945</t>
  </si>
  <si>
    <t>-643.732635657762 222.799190311488 -298.393942132347</t>
  </si>
  <si>
    <t>-657.9058683701 223.397145581336 -405.924246329043</t>
  </si>
  <si>
    <t>-668.959218764344 223.919022774753 -503.297392731372</t>
  </si>
  <si>
    <t>-678.257271445073 224.505542209602 -600.853555725053</t>
  </si>
  <si>
    <t>-689.498042700963 225.476591099715 -738.391576667959</t>
  </si>
  <si>
    <t>-673.9331818478 224.100799676639 -828.262843583142</t>
  </si>
  <si>
    <t>-686.5051793845 254.979906440171 -677.223019685476</t>
  </si>
  <si>
    <t>-724.112191844119 388.259306203121 -656.712893285908</t>
  </si>
  <si>
    <t>-615.952128431208 363.70744990296 -377.968315245467</t>
  </si>
  <si>
    <t>-416.125403062846 277.834921123209 -264.74201426285</t>
  </si>
  <si>
    <t>-682.553412863535 195.114853173556 -677.968681942646</t>
  </si>
  <si>
    <t>-718.524977691146 61.2386901677312 -658.359170163163</t>
  </si>
  <si>
    <t>-693.736966865945 10.5844020899622 -363.707356530081</t>
  </si>
  <si>
    <t>-463.625501382894 93.620557113001 -347.01377790729</t>
  </si>
  <si>
    <t>-614.011546858185 300.683245491114 -202.827737544538</t>
  </si>
  <si>
    <t>-624.701557142427 316.759274673691 213.205056622188</t>
  </si>
  <si>
    <t>-635.269855577897 329.795088306737 619.298636430806</t>
  </si>
  <si>
    <t>-486.437823177095 339.597744690667 679.189666615975</t>
  </si>
  <si>
    <t>-639.88074863098 143.148523824398 -199.755397504917</t>
  </si>
  <si>
    <t>-644.997056172106 153.143790597119 216.573647922331</t>
  </si>
  <si>
    <t>-647.835457517277 159.527259315929 622.818983709823</t>
  </si>
  <si>
    <t>-501.227349662126 125.988779519723 679.522014898665</t>
  </si>
  <si>
    <t>9763-20170724T151909.456440100.bin</t>
  </si>
  <si>
    <t>-626.915653225578 221.865963878096 -201.292850031066</t>
  </si>
  <si>
    <t>-643.645488571461 222.782518371182 -298.36640152243</t>
  </si>
  <si>
    <t>-657.785533961401 223.390028779894 -405.901030976253</t>
  </si>
  <si>
    <t>-668.827990841388 223.910002716182 -503.275489011535</t>
  </si>
  <si>
    <t>-678.13376541805 224.482745782434 -600.831045871488</t>
  </si>
  <si>
    <t>-689.404578954756 225.420344981916 -738.366833938435</t>
  </si>
  <si>
    <t>-673.851371172325 223.982089070414 -828.23910111831</t>
  </si>
  <si>
    <t>-686.291965159028 254.945421681787 -677.21472196853</t>
  </si>
  <si>
    <t>-723.295911040442 388.409695231517 -656.799458103894</t>
  </si>
  <si>
    <t>-613.78571887849 363.139702269855 -378.646681120332</t>
  </si>
  <si>
    <t>-414.127299594341 277.165603042358 -265.200829414102</t>
  </si>
  <si>
    <t>-682.553172353297 195.066198981403 -677.929382068927</t>
  </si>
  <si>
    <t>-718.948425894326 61.3041755273421 -658.330944193007</t>
  </si>
  <si>
    <t>-694.425793877502 10.4943044760093 -363.683653529958</t>
  </si>
  <si>
    <t>-464.021689220182 92.7171386104549 -346.999750111332</t>
  </si>
  <si>
    <t>-613.843340928946 300.622832825058 -202.792553574648</t>
  </si>
  <si>
    <t>-624.601244227259 316.787011295488 213.23505450741</t>
  </si>
  <si>
    <t>-635.276216432116 329.809758086328 619.321546994242</t>
  </si>
  <si>
    <t>-486.427534098464 339.545080281251 679.182105926627</t>
  </si>
  <si>
    <t>-640.031239455806 143.091599359386 -199.739952287321</t>
  </si>
  <si>
    <t>-645.03838630832 153.119133962499 216.58968376526</t>
  </si>
  <si>
    <t>-647.859525665978 159.552967512358 622.836371205958</t>
  </si>
  <si>
    <t>-501.225588119402 126.07642811214 679.509181980606</t>
  </si>
  <si>
    <t>9763-20170724T151909.496057000.bin</t>
  </si>
  <si>
    <t>-626.889209990904 221.852851050951 -201.277875812422</t>
  </si>
  <si>
    <t>-643.573065470321 222.784972083848 -298.359095391741</t>
  </si>
  <si>
    <t>-657.684901215744 223.401299091723 -405.89736941627</t>
  </si>
  <si>
    <t>-668.710698907302 223.92455735335 -503.273833735258</t>
  </si>
  <si>
    <t>-678.008442591461 224.495037696501 -600.830104701073</t>
  </si>
  <si>
    <t>-689.276837920559 225.422800523795 -738.366103682121</t>
  </si>
  <si>
    <t>-673.731377895435 223.941862580231 -828.239135253302</t>
  </si>
  <si>
    <t>-686.087295593984 254.957136012941 -677.222403965364</t>
  </si>
  <si>
    <t>-722.658656138856 388.550881142638 -656.867446710038</t>
  </si>
  <si>
    <t>-612.39175069287 362.777680403026 -379.060059874056</t>
  </si>
  <si>
    <t>-412.791821897676 276.866095616917 -265.464140742054</t>
  </si>
  <si>
    <t>-682.504480432558 195.068190461473 -677.920013616272</t>
  </si>
  <si>
    <t>-719.241876213507 61.3992048596692 -658.343780984216</t>
  </si>
  <si>
    <t>-694.901898452902 10.5125921373212 -363.694710096719</t>
  </si>
  <si>
    <t>-464.312554477492 92.2104617373232 -346.991634834986</t>
  </si>
  <si>
    <t>-613.665744973037 300.612498420279 -202.781218297892</t>
  </si>
  <si>
    <t>-624.491123801026 316.778252221676 213.244585474985</t>
  </si>
  <si>
    <t>-635.299187953918 329.871042786561 619.329375717263</t>
  </si>
  <si>
    <t>-486.438174224471 339.489045124625 679.178211963904</t>
  </si>
  <si>
    <t>-640.126303737375 143.076711223764 -199.721238770936</t>
  </si>
  <si>
    <t>-645.081798926127 153.108560936373 216.608961271628</t>
  </si>
  <si>
    <t>-647.881906945935 159.546716470982 622.8512421535</t>
  </si>
  <si>
    <t>-501.274450576593 125.937369042257 679.51399582343</t>
  </si>
  <si>
    <t>9763-20170724T151909.553713100.bin</t>
  </si>
  <si>
    <t>-626.745184110813 221.705300757635 -201.245462224462</t>
  </si>
  <si>
    <t>-643.313642369905 222.677059417972 -298.346099087334</t>
  </si>
  <si>
    <t>-657.317665120168 223.323585565809 -405.898285541976</t>
  </si>
  <si>
    <t>-668.25349860979 223.867085702415 -503.28461882107</t>
  </si>
  <si>
    <t>-677.468426822059 224.449923943668 -600.848728132313</t>
  </si>
  <si>
    <t>-688.627404906199 225.385957238655 -738.393639569795</t>
  </si>
  <si>
    <t>-673.030573086936 223.852919159949 -828.256808921048</t>
  </si>
  <si>
    <t>-685.321178822666 254.926199165112 -677.259048508214</t>
  </si>
  <si>
    <t>-721.038555603208 388.776937558945 -657.062142131203</t>
  </si>
  <si>
    <t>-609.649353843485 362.15651721749 -379.782906224499</t>
  </si>
  <si>
    <t>-410.277351486668 276.488975660659 -265.603886819498</t>
  </si>
  <si>
    <t>-682.068458276169 195.018184415105 -677.930729661857</t>
  </si>
  <si>
    <t>-719.544541459952 61.5493919915239 -658.40773658175</t>
  </si>
  <si>
    <t>-695.558334652095 10.61128408949 -363.738449166873</t>
  </si>
  <si>
    <t>-464.611266161341 91.2824167664746 -346.986520968946</t>
  </si>
  <si>
    <t>-613.145820500766 300.448696306951 -202.733318947873</t>
  </si>
  <si>
    <t>-624.277707165177 316.668429845897 213.282328218557</t>
  </si>
  <si>
    <t>-635.321059195635 329.91413811032 619.356410662406</t>
  </si>
  <si>
    <t>-486.439941348908 339.372957200832 679.180671448986</t>
  </si>
  <si>
    <t>-640.363261848836 142.924476639137 -199.67576484768</t>
  </si>
  <si>
    <t>-645.211335282158 153.020953715631 216.654113343522</t>
  </si>
  <si>
    <t>-647.926191109498 159.514726242366 622.894722645569</t>
  </si>
  <si>
    <t>-501.354599310355 125.726489688685 679.543832058194</t>
  </si>
  <si>
    <t>9763-20170724T151909.585799500.bin</t>
  </si>
  <si>
    <t>-626.609498733171 221.554508106914 -201.211761686887</t>
  </si>
  <si>
    <t>-643.094659452115 222.546407408945 -298.326430610574</t>
  </si>
  <si>
    <t>-657.019746170337 223.218274452877 -405.888774967302</t>
  </si>
  <si>
    <t>-667.889529129569 223.785194573519 -503.28238647082</t>
  </si>
  <si>
    <t>-677.0437972583 224.391066257524 -600.851987859523</t>
  </si>
  <si>
    <t>-688.122998884717 225.358981969563 -738.40315318978</t>
  </si>
  <si>
    <t>-672.46645528203 223.825709456795 -828.25594081747</t>
  </si>
  <si>
    <t>-684.769672046418 254.889621144747 -677.266430267354</t>
  </si>
  <si>
    <t>-720.062990004117 388.863189799996 -657.139511469089</t>
  </si>
  <si>
    <t>-608.264027200836 361.878277873318 -380.060574533681</t>
  </si>
  <si>
    <t>-408.997392145922 276.467283645883 -265.505863352161</t>
  </si>
  <si>
    <t>-681.681630506109 194.972894047932 -677.936787324819</t>
  </si>
  <si>
    <t>-719.551032698463 61.6031492790494 -658.465147610028</t>
  </si>
  <si>
    <t>-695.80914696029 10.5986716372283 -363.787657678248</t>
  </si>
  <si>
    <t>-464.721861974023 90.8451274032363 -346.92982877936</t>
  </si>
  <si>
    <t>-612.797532196568 300.333256982751 -202.708337970205</t>
  </si>
  <si>
    <t>-624.179935520119 316.576155910024 213.299583254991</t>
  </si>
  <si>
    <t>-635.336646955568 329.940518411089 619.366185100944</t>
  </si>
  <si>
    <t>-486.445748501951 339.321964767631 679.178297223705</t>
  </si>
  <si>
    <t>-640.40302366697 142.737520750697 -199.65062902362</t>
  </si>
  <si>
    <t>-645.25087574601 152.975224501036 216.675824323569</t>
  </si>
  <si>
    <t>-647.94711391911 159.487668517849 622.922154138631</t>
  </si>
  <si>
    <t>-501.402401011197 125.578184407401 679.568368268764</t>
  </si>
  <si>
    <t>9763-20170724T151909.656835700.bin</t>
  </si>
  <si>
    <t>-626.177497988881 221.28821502775 -201.158165852188</t>
  </si>
  <si>
    <t>-642.500754879123 222.318382726635 -298.299769475854</t>
  </si>
  <si>
    <t>-656.25460550435 223.057194862209 -405.883599084959</t>
  </si>
  <si>
    <t>-666.973340650925 223.693677224008 -503.293594690396</t>
  </si>
  <si>
    <t>-675.980694232962 224.377474434772 -600.876341029419</t>
  </si>
  <si>
    <t>-686.857741042104 225.463611297683 -738.442709978916</t>
  </si>
  <si>
    <t>-671.032322166423 223.978398549806 -828.266772692488</t>
  </si>
  <si>
    <t>-683.458521042537 254.948461805369 -677.286435164843</t>
  </si>
  <si>
    <t>-718.027146681223 389.130281019215 -657.243804658868</t>
  </si>
  <si>
    <t>-605.687369663502 361.649496099271 -380.432272170877</t>
  </si>
  <si>
    <t>-406.492283721751 276.686868720878 -265.420801747185</t>
  </si>
  <si>
    <t>-680.64101019916 195.018630288163 -677.982329656402</t>
  </si>
  <si>
    <t>-719.189436774247 61.8302320297394 -658.628110931993</t>
  </si>
  <si>
    <t>-696.174125238603 10.6755764655632 -363.918878536992</t>
  </si>
  <si>
    <t>-464.805399709673 90.0248649203543 -346.680117116254</t>
  </si>
  <si>
    <t>-611.999645493219 300.081872797536 -202.652801683581</t>
  </si>
  <si>
    <t>-623.973080677851 316.350502928343 213.337572797834</t>
  </si>
  <si>
    <t>-635.37019981935 329.996336536499 619.387346035117</t>
  </si>
  <si>
    <t>-486.461230211011 339.20131853769 679.181877933081</t>
  </si>
  <si>
    <t>-640.349178709678 142.507894852838 -199.597604727554</t>
  </si>
  <si>
    <t>-645.277871919305 152.915011025586 216.723688971654</t>
  </si>
  <si>
    <t>-647.959466034802 159.470981771452 622.976241188785</t>
  </si>
  <si>
    <t>-501.450151604568 125.431554257893 679.636083384824</t>
  </si>
  <si>
    <t>9763-20170724T151909.690927100.bin</t>
  </si>
  <si>
    <t>-625.862861391636 221.137829578998 -201.127123910245</t>
  </si>
  <si>
    <t>-642.096336386683 222.188864939979 -298.28349264697</t>
  </si>
  <si>
    <t>-655.750422962926 222.960036787888 -405.879906549967</t>
  </si>
  <si>
    <t>-666.378985112535 223.629495788969 -503.299478389219</t>
  </si>
  <si>
    <t>-675.296278872874 224.350546776159 -600.89031306672</t>
  </si>
  <si>
    <t>-686.046921745549 225.49307816361 -738.466141032545</t>
  </si>
  <si>
    <t>-670.131717089484 224.035595288689 -828.274835589222</t>
  </si>
  <si>
    <t>-682.654112544453 254.955084168582 -677.298576944913</t>
  </si>
  <si>
    <t>-716.976544543153 389.204882765449 -657.274028175747</t>
  </si>
  <si>
    <t>-604.41953228074 361.610690167692 -380.562008292197</t>
  </si>
  <si>
    <t>-405.202286622049 276.657948048149 -265.581610070008</t>
  </si>
  <si>
    <t>-679.935554494794 195.020930262091 -678.008746710765</t>
  </si>
  <si>
    <t>-718.72982334889 61.8917658485918 -658.717026937246</t>
  </si>
  <si>
    <t>-696.203695016629 10.6627060809137 -363.982898021215</t>
  </si>
  <si>
    <t>-464.721335392427 89.6071092954587 -346.413832138579</t>
  </si>
  <si>
    <t>-611.482236423891 299.939963132716 -202.616223005255</t>
  </si>
  <si>
    <t>-623.854997662622 316.185507151644 213.363377001189</t>
  </si>
  <si>
    <t>-635.373309513864 329.974504108921 619.401595599844</t>
  </si>
  <si>
    <t>-486.459990413523 339.170649871532 679.186696415447</t>
  </si>
  <si>
    <t>-640.218769779115 142.337323676404 -199.571728570946</t>
  </si>
  <si>
    <t>-645.290755958989 152.922148271544 216.743330649706</t>
  </si>
  <si>
    <t>-647.96085548317 159.458718245892 623.005194783101</t>
  </si>
  <si>
    <t>-501.452214560354 125.436373474589 679.677050600612</t>
  </si>
  <si>
    <t>9763-20170724T151909.760117700.bin</t>
  </si>
  <si>
    <t>-625.143337962089 220.869041342335 -201.070196172138</t>
  </si>
  <si>
    <t>-641.238699795081 221.948047900495 -298.249240216497</t>
  </si>
  <si>
    <t>-654.728923174201 222.774455427885 -405.865862805082</t>
  </si>
  <si>
    <t>-665.20544562291 223.504395679655 -503.301509537118</t>
  </si>
  <si>
    <t>-673.967259761604 224.296691771061 -600.905869728353</t>
  </si>
  <si>
    <t>-684.495827779835 225.551279667315 -738.497935601011</t>
  </si>
  <si>
    <t>-668.40901487732 224.147246256253 -828.276788322128</t>
  </si>
  <si>
    <t>-681.132572201335 254.966666071542 -677.306208140661</t>
  </si>
  <si>
    <t>-715.123276803357 389.292125569423 -657.287156023043</t>
  </si>
  <si>
    <t>-602.347246193581 361.765626170088 -380.657750419019</t>
  </si>
  <si>
    <t>-403.21062390731 276.864793116383 -265.499372637678</t>
  </si>
  <si>
    <t>-678.551208181994 195.026824107287 -678.050298757579</t>
  </si>
  <si>
    <t>-717.664099601984 61.9710172304292 -658.908682753638</t>
  </si>
  <si>
    <t>-696.012448990872 10.4205138880077 -364.165229387844</t>
  </si>
  <si>
    <t>-464.430208703314 88.9088619271274 -345.88255753396</t>
  </si>
  <si>
    <t>-610.52595496166 299.685677110784 -202.547395775937</t>
  </si>
  <si>
    <t>-623.605338803691 315.994985063048 213.408054648773</t>
  </si>
  <si>
    <t>-635.399143418783 329.982726579267 619.432980315407</t>
  </si>
  <si>
    <t>-486.470938650138 339.043995434873 679.201554735818</t>
  </si>
  <si>
    <t>-639.784741652495 142.070267422724 -199.507371914671</t>
  </si>
  <si>
    <t>-645.327518378943 152.972954206736 216.793499755276</t>
  </si>
  <si>
    <t>-647.932465900141 159.443977908538 623.067264468362</t>
  </si>
  <si>
    <t>-501.475054204421 125.309839532663 679.804252799839</t>
  </si>
  <si>
    <t>9763-20170724T151909.786218800.bin</t>
  </si>
  <si>
    <t>-624.765095946639 220.774185535904 -201.031002970948</t>
  </si>
  <si>
    <t>-640.815503659089 221.858657213573 -298.217493753785</t>
  </si>
  <si>
    <t>-654.237415818624 222.70410069206 -405.842466167393</t>
  </si>
  <si>
    <t>-664.645008968472 223.45721713288 -503.285363582426</t>
  </si>
  <si>
    <t>-673.330976728365 224.278713944767 -600.896263598244</t>
  </si>
  <si>
    <t>-683.745680982084 225.581100489255 -738.496529552447</t>
  </si>
  <si>
    <t>-667.564705378638 224.194671933232 -828.258698071508</t>
  </si>
  <si>
    <t>-680.405073816131 254.976405415449 -677.293990336858</t>
  </si>
  <si>
    <t>-714.264726112807 389.337663520748 -657.255099934661</t>
  </si>
  <si>
    <t>-601.621584519646 361.878863202008 -380.564789673602</t>
  </si>
  <si>
    <t>-402.522944206033 277.194938038218 -265.181168053899</t>
  </si>
  <si>
    <t>-677.879079421432 195.034446665229 -678.052466801746</t>
  </si>
  <si>
    <t>-717.116369802193 62.0094853434916 -658.983375859868</t>
  </si>
  <si>
    <t>-695.751732848139 10.252506660936 -364.255153934473</t>
  </si>
  <si>
    <t>-464.150518078214 88.6153656855879 -345.677457756719</t>
  </si>
  <si>
    <t>-610.10191001674 299.613844842004 -202.516107612431</t>
  </si>
  <si>
    <t>-623.430387036673 315.926983886999 213.431275491644</t>
  </si>
  <si>
    <t>-635.394265935616 329.953227822221 619.443770322171</t>
  </si>
  <si>
    <t>-486.464458354416 339.020640053895 679.207438606519</t>
  </si>
  <si>
    <t>-639.473333329002 141.991348552577 -199.46672115905</t>
  </si>
  <si>
    <t>-645.358797676244 153.003964949447 216.826549696116</t>
  </si>
  <si>
    <t>-647.907646699707 159.433150677646 623.099383182204</t>
  </si>
  <si>
    <t>-501.498575684216 125.18432847291 679.891966429982</t>
  </si>
  <si>
    <t>9763-20170724T151909.853992900.bin</t>
  </si>
  <si>
    <t>-623.959901713431 220.738550995594 -200.961501057425</t>
  </si>
  <si>
    <t>-639.93429309369 221.82525149233 -298.160476942411</t>
  </si>
  <si>
    <t>-653.224485064331 222.716317851779 -405.801428958385</t>
  </si>
  <si>
    <t>-663.495014594354 223.529935854385 -503.258412286744</t>
  </si>
  <si>
    <t>-672.026798414366 224.432092016688 -600.882044915209</t>
  </si>
  <si>
    <t>-682.207146630381 225.870699601268 -738.498590371466</t>
  </si>
  <si>
    <t>-665.874634997777 224.542168264314 -828.234234058551</t>
  </si>
  <si>
    <t>-678.969928445046 255.205447778103 -677.261392324362</t>
  </si>
  <si>
    <t>-712.767960352125 389.571467251033 -657.147064109699</t>
  </si>
  <si>
    <t>-600.456668805085 362.016134537807 -380.331494581099</t>
  </si>
  <si>
    <t>-401.376365268027 277.719077654459 -264.633385190534</t>
  </si>
  <si>
    <t>-676.44435223783 195.264119866249 -678.074851098421</t>
  </si>
  <si>
    <t>-715.703343488739 62.2306072877116 -659.136137865173</t>
  </si>
  <si>
    <t>-694.849330624025 10.3246454817231 -364.397432766199</t>
  </si>
  <si>
    <t>-463.309785633557 88.7521989138745 -345.330436390954</t>
  </si>
  <si>
    <t>-609.194752863927 299.560061115449 -202.457667249682</t>
  </si>
  <si>
    <t>-622.996264086552 315.89959421686 213.473222497538</t>
  </si>
  <si>
    <t>-635.407844148007 329.954714435052 619.46110766861</t>
  </si>
  <si>
    <t>-486.470993491615 338.906435459955 679.22464800625</t>
  </si>
  <si>
    <t>-638.75855418146 141.934692221037 -199.40332122277</t>
  </si>
  <si>
    <t>-645.264745885715 153.156741368778 216.875156656664</t>
  </si>
  <si>
    <t>-647.855201090972 159.44929867156 623.147243033345</t>
  </si>
  <si>
    <t>-501.512941125926 125.09388233507 680.047576558862</t>
  </si>
  <si>
    <t>9763-20170724T151909.888083300.bin</t>
  </si>
  <si>
    <t>-623.544450743362 220.765880061667 -200.936426414883</t>
  </si>
  <si>
    <t>-639.465497448486 221.842072641656 -298.144218461978</t>
  </si>
  <si>
    <t>-652.701083322032 222.731273070917 -405.791981335784</t>
  </si>
  <si>
    <t>-662.924297764295 223.547052966718 -503.253969638447</t>
  </si>
  <si>
    <t>-671.410916426517 224.455859812707 -600.881542068183</t>
  </si>
  <si>
    <t>-681.53021345179 225.908305245822 -738.502269152985</t>
  </si>
  <si>
    <t>-665.151674048089 224.601260195997 -828.229904655939</t>
  </si>
  <si>
    <t>-678.328957591903 255.236466537993 -677.260232620266</t>
  </si>
  <si>
    <t>-712.157550269528 389.590721410526 -657.113881865799</t>
  </si>
  <si>
    <t>-600.094813298039 362.077748158714 -380.193405109694</t>
  </si>
  <si>
    <t>-400.996688199764 278.118323451692 -264.280569273987</t>
  </si>
  <si>
    <t>-675.785452045991 195.295977340707 -678.079714335722</t>
  </si>
  <si>
    <t>-714.958149291083 62.2189203610581 -659.203433087695</t>
  </si>
  <si>
    <t>-694.284849116845 10.4216530379904 -364.432965244979</t>
  </si>
  <si>
    <t>-462.812584427197 89.0017410067485 -345.177472112798</t>
  </si>
  <si>
    <t>-608.761797903421 299.593526063446 -202.437935823821</t>
  </si>
  <si>
    <t>-622.816111024906 315.902363214661 213.485736894787</t>
  </si>
  <si>
    <t>-635.402975665044 329.92315190536 619.46916874974</t>
  </si>
  <si>
    <t>-486.468867408432 338.910328004969 679.234238864635</t>
  </si>
  <si>
    <t>-638.333945612676 141.958564167536 -199.371151303972</t>
  </si>
  <si>
    <t>-645.212055645312 153.231740130796 216.899891763313</t>
  </si>
  <si>
    <t>-647.832727710316 159.442573527165 623.170676349002</t>
  </si>
  <si>
    <t>-501.549094269301 124.938837462947 680.131989125682</t>
  </si>
  <si>
    <t>9763-20170724T151909.952259600.bin</t>
  </si>
  <si>
    <t>-622.813660603889 220.797713256778 -200.912522695724</t>
  </si>
  <si>
    <t>-638.717403144552 221.843839585668 -298.123484300991</t>
  </si>
  <si>
    <t>-651.929541592436 222.707252017429 -405.774369291873</t>
  </si>
  <si>
    <t>-662.129999798005 223.50345159908 -503.238874016045</t>
  </si>
  <si>
    <t>-670.592537261324 224.396423206305 -600.868734046828</t>
  </si>
  <si>
    <t>-680.676690609705 225.831003248179 -738.492207903735</t>
  </si>
  <si>
    <t>-664.189359522145 224.561319780315 -828.20048724807</t>
  </si>
  <si>
    <t>-677.534012558097 255.16522927746 -677.249860925894</t>
  </si>
  <si>
    <t>-711.561436301476 389.462280857973 -657.104329649589</t>
  </si>
  <si>
    <t>-599.951896478138 362.321698785601 -379.964024010879</t>
  </si>
  <si>
    <t>-400.801135246616 279.189049508316 -263.547037663152</t>
  </si>
  <si>
    <t>-674.904368180702 195.22865194998 -678.067316434302</t>
  </si>
  <si>
    <t>-713.905093490287 62.0984940078438 -659.228370369723</t>
  </si>
  <si>
    <t>-693.294974445806 10.1470531796342 -364.480643678749</t>
  </si>
  <si>
    <t>-462.056117483249 89.3684822022806 -345.049501694701</t>
  </si>
  <si>
    <t>-608.219486316384 299.598593974319 -202.423165072586</t>
  </si>
  <si>
    <t>-622.526505651977 315.926091750265 213.491227102967</t>
  </si>
  <si>
    <t>-635.367112006831 329.847800378095 619.466494371955</t>
  </si>
  <si>
    <t>-486.445802228378 338.912612830987 679.251709078978</t>
  </si>
  <si>
    <t>-637.476234666716 141.987106982107 -199.328204494967</t>
  </si>
  <si>
    <t>-645.068304267128 153.402483253294 216.926591233069</t>
  </si>
  <si>
    <t>-647.779052825537 159.502255419002 623.20656400089</t>
  </si>
  <si>
    <t>-501.532512366561 124.99833621425 680.26291704519</t>
  </si>
  <si>
    <t>9763-20170724T151909.988354600.bin</t>
  </si>
  <si>
    <t>-622.503402357788 220.869575410937 -200.8703199517</t>
  </si>
  <si>
    <t>-638.398039523765 221.898975595808 -298.083024116638</t>
  </si>
  <si>
    <t>-651.60498769623 222.74884291898 -405.734553980159</t>
  </si>
  <si>
    <t>-661.802886996141 223.534806798463 -503.199386967406</t>
  </si>
  <si>
    <t>-670.265107988799 224.419789195479 -600.82942956569</t>
  </si>
  <si>
    <t>-680.351267689989 225.845668976485 -738.452865285415</t>
  </si>
  <si>
    <t>-663.820811082173 224.60006454247 -828.153464871927</t>
  </si>
  <si>
    <t>-677.243258118471 255.182252391681 -677.209853178584</t>
  </si>
  <si>
    <t>-711.467987041986 389.430666040676 -657.076400102315</t>
  </si>
  <si>
    <t>-600.009199312076 362.570798823535 -379.848243072332</t>
  </si>
  <si>
    <t>-400.670149315069 279.789329823123 -263.503162234265</t>
  </si>
  <si>
    <t>-674.542510069666 195.248587505949 -678.028642513031</t>
  </si>
  <si>
    <t>-713.367741850084 62.0611303576825 -659.19858398669</t>
  </si>
  <si>
    <t>-692.763479241449 10.2256867410379 -364.429903441467</t>
  </si>
  <si>
    <t>-461.624912691203 89.7279668337787 -344.952629886625</t>
  </si>
  <si>
    <t>-607.958051334265 299.677328417668 -202.413329362059</t>
  </si>
  <si>
    <t>-622.431536032896 315.95834598194 213.497109541904</t>
  </si>
  <si>
    <t>-635.349198449054 329.798817905699 619.476235421292</t>
  </si>
  <si>
    <t>-486.430195453637 338.915625790697 679.259311642237</t>
  </si>
  <si>
    <t>-637.073722524427 142.074412979831 -199.302248098954</t>
  </si>
  <si>
    <t>-644.981502496198 153.484766987268 216.946810391222</t>
  </si>
  <si>
    <t>-647.770579200867 159.528129779035 623.216892200507</t>
  </si>
  <si>
    <t>-501.531677995389 125.041545511911 680.30327346869</t>
  </si>
  <si>
    <t>9763-20170724T151910.054196000.bin</t>
  </si>
  <si>
    <t>-621.87473080934 221.069880730758 -200.83920222848</t>
  </si>
  <si>
    <t>-637.718092287587 222.055924444288 -298.060642531834</t>
  </si>
  <si>
    <t>-650.885672148422 222.886390154794 -405.717228544976</t>
  </si>
  <si>
    <t>-661.055795674352 223.665904314306 -503.184951714414</t>
  </si>
  <si>
    <t>-669.498569996771 224.555567274403 -600.816521177376</t>
  </si>
  <si>
    <t>-679.566682940394 225.99963429248 -738.441153667271</t>
  </si>
  <si>
    <t>-662.953091057821 224.811739458029 -828.127251126473</t>
  </si>
  <si>
    <t>-676.546023548387 255.324203869662 -677.188198261812</t>
  </si>
  <si>
    <t>-711.126732331039 389.480682456028 -657.052646688705</t>
  </si>
  <si>
    <t>-599.96997178223 363.002015638603 -379.666605777352</t>
  </si>
  <si>
    <t>-400.195825722577 280.538644623392 -263.842992876012</t>
  </si>
  <si>
    <t>-673.686556058148 195.398369032144 -678.026042541983</t>
  </si>
  <si>
    <t>-712.181621231255 62.113337222296 -659.247780066925</t>
  </si>
  <si>
    <t>-691.577841865648 10.5558746474117 -364.430398520253</t>
  </si>
  <si>
    <t>-460.641488469002 90.6214549788431 -344.862309973222</t>
  </si>
  <si>
    <t>-607.47717655649 299.856572351743 -202.37421165647</t>
  </si>
  <si>
    <t>-622.245484273877 316.096068981214 213.527443911416</t>
  </si>
  <si>
    <t>-635.342409202178 329.767399449468 619.495771988539</t>
  </si>
  <si>
    <t>-486.421709560746 338.973693040008 679.260869738626</t>
  </si>
  <si>
    <t>-636.249039944638 142.275895437887 -199.26658428514</t>
  </si>
  <si>
    <t>-644.662559068353 153.641163105503 216.973816971249</t>
  </si>
  <si>
    <t>-647.757327581956 159.60389135438 623.232280644326</t>
  </si>
  <si>
    <t>-501.506670748775 125.218957812936 680.34990398458</t>
  </si>
  <si>
    <t>9763-20170724T151910.088289900.bin</t>
  </si>
  <si>
    <t>-621.589809498473 221.22203492304 -200.829352631596</t>
  </si>
  <si>
    <t>-637.388326125861 222.178988851915 -298.058430833692</t>
  </si>
  <si>
    <t>-650.525319063277 222.99059877594 -405.718924209693</t>
  </si>
  <si>
    <t>-660.675774795745 223.758011837014 -503.188749742298</t>
  </si>
  <si>
    <t>-669.107107821982 224.640109721055 -600.821389580423</t>
  </si>
  <si>
    <t>-679.168062010618 226.077606961986 -738.446600556844</t>
  </si>
  <si>
    <t>-662.525944552451 224.917567616162 -828.127777001694</t>
  </si>
  <si>
    <t>-676.18080136685 255.403703929313 -677.192759765626</t>
  </si>
  <si>
    <t>-710.858428475553 389.528448026948 -657.05695671422</t>
  </si>
  <si>
    <t>-599.91970324301 363.051950166152 -379.583321398453</t>
  </si>
  <si>
    <t>-400.014311314828 280.174565316194 -264.282987617953</t>
  </si>
  <si>
    <t>-673.260851638225 195.480740077294 -678.031932264082</t>
  </si>
  <si>
    <t>-711.617925280202 62.1556677385772 -659.272664541191</t>
  </si>
  <si>
    <t>-690.980638480826 10.5452906917189 -364.466769278416</t>
  </si>
  <si>
    <t>-460.161247593693 90.9419105747547 -344.876772771413</t>
  </si>
  <si>
    <t>-607.270046650501 300.004758942822 -202.37016074891</t>
  </si>
  <si>
    <t>-622.165750400734 316.158218697813 213.530288198399</t>
  </si>
  <si>
    <t>-635.331789248659 329.762185356901 619.489976582134</t>
  </si>
  <si>
    <t>-486.416318326145 339.027352757988 679.25897813284</t>
  </si>
  <si>
    <t>-635.873277644807 142.437995554764 -199.253920460402</t>
  </si>
  <si>
    <t>-644.484922779744 153.705283585319 216.985104857515</t>
  </si>
  <si>
    <t>-647.764004241015 159.618346179189 623.238186127582</t>
  </si>
  <si>
    <t>-501.535822091768 125.14647100679 680.360933668573</t>
  </si>
  <si>
    <t>9763-20170724T151910.157078900.bin</t>
  </si>
  <si>
    <t>-621.091888878484 221.487525916705 -200.848772820588</t>
  </si>
  <si>
    <t>-636.819936959528 222.398611129109 -298.08976228204</t>
  </si>
  <si>
    <t>-649.901085206638 223.19439395205 -405.756952244151</t>
  </si>
  <si>
    <t>-660.010996686462 223.960683789566 -503.231221602036</t>
  </si>
  <si>
    <t>-668.41232829877 224.854549901836 -600.86629668276</t>
  </si>
  <si>
    <t>-678.4427480254 226.321953006935 -738.493426858231</t>
  </si>
  <si>
    <t>-661.76196100829 225.235156492121 -828.168334583139</t>
  </si>
  <si>
    <t>-675.518520283074 255.632149655738 -677.228809241719</t>
  </si>
  <si>
    <t>-710.419959323579 389.702402031231 -657.088131724148</t>
  </si>
  <si>
    <t>-599.725411378155 362.719909602763 -379.565754501013</t>
  </si>
  <si>
    <t>-399.76680673243 278.540777843451 -265.305319818865</t>
  </si>
  <si>
    <t>-672.499511324499 195.714439350172 -678.087699278813</t>
  </si>
  <si>
    <t>-710.629922269124 62.3104670807534 -659.385008590774</t>
  </si>
  <si>
    <t>-690.064011115957 10.6481165299901 -364.583292273478</t>
  </si>
  <si>
    <t>-459.43873586834 91.5889323511135 -344.947382191025</t>
  </si>
  <si>
    <t>-606.958701555858 300.236929987048 -202.383531015345</t>
  </si>
  <si>
    <t>-622.049366331604 316.387722520778 213.510019540468</t>
  </si>
  <si>
    <t>-635.315449628948 329.777638673318 619.478902622237</t>
  </si>
  <si>
    <t>-486.402699545349 339.032253425 679.256352315568</t>
  </si>
  <si>
    <t>-635.251155793836 142.720454480545 -199.255307986734</t>
  </si>
  <si>
    <t>-644.191440630108 153.900342950661 216.979098894934</t>
  </si>
  <si>
    <t>-647.778554470934 159.680680372341 623.234179395127</t>
  </si>
  <si>
    <t>-501.538695248932 125.249262648084 680.351453458523</t>
  </si>
  <si>
    <t>9763-20170724T151910.189158900.bin</t>
  </si>
  <si>
    <t>-620.901321489302 221.629277332453 -200.860236174957</t>
  </si>
  <si>
    <t>-636.603875124448 222.514436702227 -298.105515546771</t>
  </si>
  <si>
    <t>-649.668944864367 223.307529757068 -405.774790023665</t>
  </si>
  <si>
    <t>-659.769977254125 224.081446779641 -503.249800197693</t>
  </si>
  <si>
    <t>-668.168548003354 224.992925007753 -600.885035156936</t>
  </si>
  <si>
    <t>-678.201985547674 226.495430120287 -738.51157280706</t>
  </si>
  <si>
    <t>-661.502937862729 225.444877060409 -828.183482684762</t>
  </si>
  <si>
    <t>-675.297064475126 255.789004233214 -677.238055180718</t>
  </si>
  <si>
    <t>-710.288404942347 389.835689460504 -657.082420291791</t>
  </si>
  <si>
    <t>-599.67846252015 362.437525760655 -379.567099180565</t>
  </si>
  <si>
    <t>-399.81972787457 277.64058406714 -265.589147065417</t>
  </si>
  <si>
    <t>-672.2367758681 195.873466693291 -678.115179491812</t>
  </si>
  <si>
    <t>-710.295629853151 62.4497272960402 -659.431856346661</t>
  </si>
  <si>
    <t>-689.767682926072 10.8712156843778 -364.612777347134</t>
  </si>
  <si>
    <t>-459.175849806241 91.9020208034951 -344.955902942514</t>
  </si>
  <si>
    <t>-606.804958218349 300.372897801205 -202.413420893939</t>
  </si>
  <si>
    <t>-621.971170775182 316.470926009311 213.479445243412</t>
  </si>
  <si>
    <t>-635.294429419342 329.775883392925 619.453843469398</t>
  </si>
  <si>
    <t>-486.38990309742 339.038066780211 679.25059155977</t>
  </si>
  <si>
    <t>-635.008403383412 142.841781958559 -199.261864982601</t>
  </si>
  <si>
    <t>-644.122530382282 154.039754952489 216.968278218083</t>
  </si>
  <si>
    <t>-647.766584070328 159.722804459606 623.232198235202</t>
  </si>
  <si>
    <t>-501.515974442808 125.365521080528 680.366545675067</t>
  </si>
  <si>
    <t>9763-20170724T151910.254945300.bin</t>
  </si>
  <si>
    <t>-620.662501408523 221.873534716547 -200.880042154164</t>
  </si>
  <si>
    <t>-636.37464705573 222.72159221691 -298.12408061883</t>
  </si>
  <si>
    <t>-649.418090153346 223.502476333776 -405.796134179118</t>
  </si>
  <si>
    <t>-659.487462346687 224.278065853567 -503.274368547923</t>
  </si>
  <si>
    <t>-667.842878470857 225.204231433445 -600.913180523599</t>
  </si>
  <si>
    <t>-677.803920162231 226.742030174928 -738.544575633493</t>
  </si>
  <si>
    <t>-661.016669805771 225.755052696131 -828.20059311661</t>
  </si>
  <si>
    <t>-674.955774384917 256.018758951382 -677.260232405836</t>
  </si>
  <si>
    <t>-710.078888792711 390.027680347832 -657.026006777382</t>
  </si>
  <si>
    <t>-599.74549442988 362.135872546841 -379.449751298129</t>
  </si>
  <si>
    <t>-400.069157072211 277.05449194859 -265.363974862154</t>
  </si>
  <si>
    <t>-671.84589041708 196.105981972938 -678.154674100333</t>
  </si>
  <si>
    <t>-709.823857769867 62.6541825207546 -659.482778094823</t>
  </si>
  <si>
    <t>-689.642378309123 11.093876842742 -364.636764465476</t>
  </si>
  <si>
    <t>-459.131249537105 92.3689381057145 -345.04106893269</t>
  </si>
  <si>
    <t>-606.671201167127 300.614090496572 -202.448663336648</t>
  </si>
  <si>
    <t>-621.917598209897 316.683651991697 213.442323609634</t>
  </si>
  <si>
    <t>-635.277155645251 329.816958425019 619.426808195077</t>
  </si>
  <si>
    <t>-486.382506732258 339.009054965118 679.258966902989</t>
  </si>
  <si>
    <t>-634.68703875171 143.106492842291 -199.261107080886</t>
  </si>
  <si>
    <t>-644.061044323474 154.260317041051 216.964471861038</t>
  </si>
  <si>
    <t>-647.757940392597 159.76235059864 623.232664240385</t>
  </si>
  <si>
    <t>-501.578736127522 125.187400679485 680.418420063904</t>
  </si>
  <si>
    <t>9763-20170724T151910.288034600.bin</t>
  </si>
  <si>
    <t>-620.58560083124 222.015234333037 -200.88069029898</t>
  </si>
  <si>
    <t>-636.28671681792 222.854163946583 -298.126540781114</t>
  </si>
  <si>
    <t>-649.305892964472 223.632542760394 -405.801519299122</t>
  </si>
  <si>
    <t>-659.348696760515 224.409573673014 -503.282549938538</t>
  </si>
  <si>
    <t>-667.673074525391 225.341378979165 -600.92392814232</t>
  </si>
  <si>
    <t>-677.585927469859 226.891772314458 -738.558658541027</t>
  </si>
  <si>
    <t>-660.752076572377 225.931644962265 -828.206330072532</t>
  </si>
  <si>
    <t>-674.779180661025 256.161734991058 -677.269282482935</t>
  </si>
  <si>
    <t>-710.045926793926 390.125980191736 -656.97750909363</t>
  </si>
  <si>
    <t>-599.819511330131 362.394629678509 -379.342663485403</t>
  </si>
  <si>
    <t>-400.087984605689 277.390585934514 -265.296074911403</t>
  </si>
  <si>
    <t>-671.629136232657 196.251161961673 -678.170923801185</t>
  </si>
  <si>
    <t>-709.519819398941 62.7796645698991 -659.468363576088</t>
  </si>
  <si>
    <t>-689.740356273348 11.3634394633987 -364.569911686697</t>
  </si>
  <si>
    <t>-459.055767035225 92.2096176233706 -345.243615287074</t>
  </si>
  <si>
    <t>-606.623063201911 300.773791808709 -202.467317441772</t>
  </si>
  <si>
    <t>-621.88596988001 316.767076395386 213.425986298518</t>
  </si>
  <si>
    <t>-635.266064025128 329.82708526766 619.41477237842</t>
  </si>
  <si>
    <t>-486.377354389332 339.027670605725 679.260442907119</t>
  </si>
  <si>
    <t>-634.57176552116 143.250226333411 -199.260152274282</t>
  </si>
  <si>
    <t>-644.034535090301 154.362585117733 216.964531136419</t>
  </si>
  <si>
    <t>-647.758862460204 159.794469462721 623.228430204361</t>
  </si>
  <si>
    <t>-501.575424499545 125.25000153106 680.421802731781</t>
  </si>
  <si>
    <t>9763-20170724T151910.352231100.bin</t>
  </si>
  <si>
    <t>-620.394090285354 222.229383151833 -200.914052790534</t>
  </si>
  <si>
    <t>-636.10202428501 223.06827144155 -298.158869848058</t>
  </si>
  <si>
    <t>-649.126000953572 223.82654508903 -405.833434174788</t>
  </si>
  <si>
    <t>-659.171417614696 224.578506299812 -503.314250232136</t>
  </si>
  <si>
    <t>-667.496448208055 225.478695894937 -600.955933445657</t>
  </si>
  <si>
    <t>-677.407887045234 226.978277097502 -738.591305537916</t>
  </si>
  <si>
    <t>-660.525545542926 226.018555227607 -828.229929408063</t>
  </si>
  <si>
    <t>-674.643816753281 256.268559920611 -677.309731359599</t>
  </si>
  <si>
    <t>-710.248080319996 390.124515797962 -656.797767621755</t>
  </si>
  <si>
    <t>-600.318099424441 363.393914829501 -378.947293780139</t>
  </si>
  <si>
    <t>-400.003654378058 280.140578694612 -264.631968423894</t>
  </si>
  <si>
    <t>-671.409642142438 196.362423293114 -678.195238255335</t>
  </si>
  <si>
    <t>-709.150426381671 62.8710349364542 -659.364619368161</t>
  </si>
  <si>
    <t>-689.987701803651 11.1356243028731 -364.481054662142</t>
  </si>
  <si>
    <t>-458.929797023704 91.1368694697085 -346.121570897123</t>
  </si>
  <si>
    <t>-606.437805107597 300.945455923394 -202.486534199561</t>
  </si>
  <si>
    <t>-621.839759775186 316.972491246314 213.400388348376</t>
  </si>
  <si>
    <t>-635.261233587387 329.877427273382 619.398399803254</t>
  </si>
  <si>
    <t>-486.371844201371 338.919740906536 679.266542967977</t>
  </si>
  <si>
    <t>-634.36855374113 143.490650113508 -199.27629898246</t>
  </si>
  <si>
    <t>-643.946286534164 154.512026956112 216.948208087254</t>
  </si>
  <si>
    <t>-647.759399159586 159.849493318491 623.217674846067</t>
  </si>
  <si>
    <t>-501.563008398869 125.398169007906 680.434099244754</t>
  </si>
  <si>
    <t>9763-20170724T151910.391333200.bin</t>
  </si>
  <si>
    <t>-620.280984303002 222.304602502745 -200.929310303974</t>
  </si>
  <si>
    <t>-636.011926353485 223.157206926221 -298.17029826239</t>
  </si>
  <si>
    <t>-649.042574670035 223.929537353182 -405.843872991769</t>
  </si>
  <si>
    <t>-659.086531115204 224.694378386758 -503.324810135249</t>
  </si>
  <si>
    <t>-667.40251535924 225.608986917221 -600.967039267494</t>
  </si>
  <si>
    <t>-677.293401759416 227.130413747257 -738.603662812794</t>
  </si>
  <si>
    <t>-660.393244671045 226.179635688088 -828.239095563575</t>
  </si>
  <si>
    <t>-674.565550200082 256.409388385374 -677.315048852304</t>
  </si>
  <si>
    <t>-710.303553341418 390.176190578705 -656.681629557093</t>
  </si>
  <si>
    <t>-600.885153612205 364.505581548329 -378.529427305133</t>
  </si>
  <si>
    <t>-399.913744298577 282.357695379873 -264.567970013607</t>
  </si>
  <si>
    <t>-671.277149681251 196.506343647142 -678.213522319798</t>
  </si>
  <si>
    <t>-708.97851340094 63.0002042306132 -659.332482509454</t>
  </si>
  <si>
    <t>-689.999419467282 10.9222903949792 -364.497429875265</t>
  </si>
  <si>
    <t>-458.858379188418 90.7623327927458 -346.485742964202</t>
  </si>
  <si>
    <t>-606.314792274126 301.023712768666 -202.488772107387</t>
  </si>
  <si>
    <t>-621.833083692515 317.045247914963 213.394041487586</t>
  </si>
  <si>
    <t>-635.261159633631 329.895052870024 619.395790587539</t>
  </si>
  <si>
    <t>-486.370834295709 338.895200997502 679.267889475731</t>
  </si>
  <si>
    <t>-634.268006192835 143.562994113717 -199.289703486688</t>
  </si>
  <si>
    <t>-643.884391531429 154.550961424735 216.934739992976</t>
  </si>
  <si>
    <t>-647.765173420928 159.861553910773 623.211030222759</t>
  </si>
  <si>
    <t>-501.596116884528 125.317321492713 680.441282781614</t>
  </si>
  <si>
    <t>9763-20170724T151910.425340600.bin</t>
  </si>
  <si>
    <t>-620.192134619875 222.37799080015 -200.921194208904</t>
  </si>
  <si>
    <t>-635.91590663273 223.246683902038 -298.163192009811</t>
  </si>
  <si>
    <t>-648.947756689438 224.030999379866 -405.836467513724</t>
  </si>
  <si>
    <t>-658.996294365183 224.80481444386 -503.316974928895</t>
  </si>
  <si>
    <t>-667.320350189709 225.726401072598 -600.958481465092</t>
  </si>
  <si>
    <t>-677.226217709181 227.256001792744 -738.59392580753</t>
  </si>
  <si>
    <t>-660.346257314884 226.305221003598 -828.233051290842</t>
  </si>
  <si>
    <t>-674.51974736657 256.529817594917 -677.301872991433</t>
  </si>
  <si>
    <t>-710.398057176914 390.253968890662 -656.525544751812</t>
  </si>
  <si>
    <t>-602.155501766139 365.672827577637 -377.815512281579</t>
  </si>
  <si>
    <t>-400.463655517329 284.709023449186 -264.280176525574</t>
  </si>
  <si>
    <t>-671.175326805017 196.629955907049 -678.208368520128</t>
  </si>
  <si>
    <t>-708.783973916863 63.1076012614888 -659.322719557645</t>
  </si>
  <si>
    <t>-690.040927302964 10.8906146527161 -364.497283293575</t>
  </si>
  <si>
    <t>-459.029598913472 91.0643386328325 -346.305815911538</t>
  </si>
  <si>
    <t>-606.228911583068 301.108759414329 -202.484746671459</t>
  </si>
  <si>
    <t>-621.840398429203 317.104282603566 213.395574446429</t>
  </si>
  <si>
    <t>-635.258075392874 329.905783726822 619.391175057365</t>
  </si>
  <si>
    <t>-486.36974730158 338.910862997005 679.267523558303</t>
  </si>
  <si>
    <t>-634.164757374437 143.649824004439 -199.308626530626</t>
  </si>
  <si>
    <t>-643.836141915233 154.584509659656 216.915923860669</t>
  </si>
  <si>
    <t>-647.780615234187 159.85995432684 623.197863466977</t>
  </si>
  <si>
    <t>-501.628622668007 125.248732669872 680.431233451736</t>
  </si>
  <si>
    <t>9763-20170724T151910.458434100.bin</t>
  </si>
  <si>
    <t>-620.071031142552 222.489207688 -200.938159769137</t>
  </si>
  <si>
    <t>-635.810627257425 223.368742183209 -298.177486766428</t>
  </si>
  <si>
    <t>-648.850523322924 224.165739470317 -405.849752173941</t>
  </si>
  <si>
    <t>-658.90257527346 224.952438111408 -503.329718221224</t>
  </si>
  <si>
    <t>-667.226467828173 225.88911595758 -600.971110147743</t>
  </si>
  <si>
    <t>-677.128364347919 227.442817372376 -738.60654851092</t>
  </si>
  <si>
    <t>-660.267866941746 226.509124260346 -828.249565216485</t>
  </si>
  <si>
    <t>-674.465284182053 256.703489202069 -677.306305240883</t>
  </si>
  <si>
    <t>-710.645599672093 390.330900904608 -656.427015033326</t>
  </si>
  <si>
    <t>-603.483307534843 366.900412812073 -377.200762385353</t>
  </si>
  <si>
    <t>-401.413987522016 286.686791974012 -263.804266275236</t>
  </si>
  <si>
    <t>-671.037583845953 196.808588838961 -678.229027453347</t>
  </si>
  <si>
    <t>-708.472310059343 63.2384884336761 -659.31175797226</t>
  </si>
  <si>
    <t>-690.040409715374 11.1979411812451 -364.435404999574</t>
  </si>
  <si>
    <t>-459.180885948502 91.7381379576741 -345.937117272281</t>
  </si>
  <si>
    <t>-606.130579235805 301.243004972049 -202.487733352222</t>
  </si>
  <si>
    <t>-621.808381398007 317.189762101507 213.391971860141</t>
  </si>
  <si>
    <t>-635.264592847119 329.953826112627 619.386106358642</t>
  </si>
  <si>
    <t>-486.374660001691 338.885002224171 679.269532123135</t>
  </si>
  <si>
    <t>-634.014939057578 143.760527743872 -199.327621471286</t>
  </si>
  <si>
    <t>-643.750813110932 154.657785093336 216.896430616145</t>
  </si>
  <si>
    <t>-647.791793631618 159.882610996127 623.179236340969</t>
  </si>
  <si>
    <t>-501.61146546705 125.37679506798 680.403882778457</t>
  </si>
  <si>
    <t>9763-20170724T151910.537646800.bin</t>
  </si>
  <si>
    <t>-619.920916093468 222.600606548721 -200.944841750747</t>
  </si>
  <si>
    <t>-635.703394074173 223.494751386992 -298.177162324442</t>
  </si>
  <si>
    <t>-648.779998262633 224.288375959159 -405.844947104197</t>
  </si>
  <si>
    <t>-658.860309690685 225.065373950934 -503.322100525984</t>
  </si>
  <si>
    <t>-667.207303928667 225.985863060763 -600.961679113875</t>
  </si>
  <si>
    <t>-677.135985017046 227.510615738204 -738.595597036465</t>
  </si>
  <si>
    <t>-660.295447827263 226.574774504961 -828.242262363945</t>
  </si>
  <si>
    <t>-674.504324967896 256.781634031774 -677.298906971407</t>
  </si>
  <si>
    <t>-711.070234688885 390.296090490372 -656.334108941983</t>
  </si>
  <si>
    <t>-604.95623301049 367.713874029678 -376.638153784726</t>
  </si>
  <si>
    <t>-402.930838386961 288.843924761611 -262.225404633476</t>
  </si>
  <si>
    <t>-670.990103185446 196.891681496242 -678.215976201581</t>
  </si>
  <si>
    <t>-708.232345314359 63.2915031430641 -659.237620866143</t>
  </si>
  <si>
    <t>-689.960203122391 11.4667007792182 -364.313423885492</t>
  </si>
  <si>
    <t>-459.348598821832 92.6214134002298 -345.413389854062</t>
  </si>
  <si>
    <t>-606.034719090564 301.354243776142 -202.482985495295</t>
  </si>
  <si>
    <t>-621.748164231905 317.280565941971 213.396142591616</t>
  </si>
  <si>
    <t>-635.260861141827 329.97483130199 619.388907162021</t>
  </si>
  <si>
    <t>-486.367562038886 338.885569041991 679.2669812778</t>
  </si>
  <si>
    <t>-633.820908466168 143.864624806142 -199.351848721336</t>
  </si>
  <si>
    <t>-643.63498333453 154.721464237528 216.871462974618</t>
  </si>
  <si>
    <t>-647.808229554078 159.894837059847 623.158794844887</t>
  </si>
  <si>
    <t>-501.62316629001 125.400442223259 680.378214765302</t>
  </si>
  <si>
    <t>9763-20170724T151910.587780200.bin</t>
  </si>
  <si>
    <t>-619.55081959092 223.140820471928 -200.948602501207</t>
  </si>
  <si>
    <t>-635.559006098131 224.055124992167 -298.143838380277</t>
  </si>
  <si>
    <t>-648.792323432011 224.856564110977 -405.792409332539</t>
  </si>
  <si>
    <t>-658.97669813838 225.638682819533 -503.258720663929</t>
  </si>
  <si>
    <t>-667.389997598835 226.564991946517 -600.892459027706</t>
  </si>
  <si>
    <t>-677.372186376424 228.100878719928 -738.522335443686</t>
  </si>
  <si>
    <t>-660.491766664243 227.258402024209 -828.162410382302</t>
  </si>
  <si>
    <t>-674.872531772023 257.35718961452 -677.213220690481</t>
  </si>
  <si>
    <t>-712.388678015666 390.573455428408 -656.059367261232</t>
  </si>
  <si>
    <t>-610.416803223178 371.077329144312 -374.59606262776</t>
  </si>
  <si>
    <t>-409.85950232858 298.154877522989 -253.831355868585</t>
  </si>
  <si>
    <t>-671.047017129911 197.486719769698 -678.158748242383</t>
  </si>
  <si>
    <t>-707.697678116148 63.7306527876431 -659.027304640854</t>
  </si>
  <si>
    <t>-688.999935454571 12.9493770321224 -363.948208489819</t>
  </si>
  <si>
    <t>-459.054266927081 95.8491061613656 -344.514879332398</t>
  </si>
  <si>
    <t>-606.016265926473 301.897703217605 -202.471605838447</t>
  </si>
  <si>
    <t>-621.669701460261 317.628208060593 213.417261658775</t>
  </si>
  <si>
    <t>-635.229993693559 329.970545653595 619.40532110519</t>
  </si>
  <si>
    <t>-486.330729472072 338.936554521842 679.260295429197</t>
  </si>
  <si>
    <t>-633.118033821459 144.400761785285 -199.398294233166</t>
  </si>
  <si>
    <t>-643.042707530484 154.932007375358 216.830752011613</t>
  </si>
  <si>
    <t>-647.86774231298 160.011399971061 623.079809959707</t>
  </si>
  <si>
    <t>-501.631874222706 125.597022336393 680.217559203175</t>
  </si>
  <si>
    <t>9763-20170724T151910.619895200.bin</t>
  </si>
  <si>
    <t>-619.438336833792 223.337407312184 -200.985433712487</t>
  </si>
  <si>
    <t>-635.503576948403 224.24019725224 -298.171308393594</t>
  </si>
  <si>
    <t>-648.779438235581 225.030482626872 -405.814821575897</t>
  </si>
  <si>
    <t>-658.994144489984 225.80413113113 -503.278033554069</t>
  </si>
  <si>
    <t>-667.429723426979 226.724397224393 -600.909868444665</t>
  </si>
  <si>
    <t>-677.43488340977 228.255215452908 -738.538207549647</t>
  </si>
  <si>
    <t>-660.533130029984 227.472629449372 -828.174869670079</t>
  </si>
  <si>
    <t>-674.999758479553 257.508934167471 -677.22506415264</t>
  </si>
  <si>
    <t>-713.085893092846 390.564078759782 -656.027811607245</t>
  </si>
  <si>
    <t>-612.382235839033 372.369035633918 -374.021199665325</t>
  </si>
  <si>
    <t>-411.667385278662 301.573769930547 -252.256632723621</t>
  </si>
  <si>
    <t>-671.024842052342 197.648310120716 -678.179840146764</t>
  </si>
  <si>
    <t>-707.360182563527 63.8123077333264 -659.023252500045</t>
  </si>
  <si>
    <t>-688.619641470739 13.3846542551653 -363.886229626574</t>
  </si>
  <si>
    <t>-458.892977899687 96.9168758711678 -344.572972915054</t>
  </si>
  <si>
    <t>-606.036938650061 302.083832693154 -202.497175559615</t>
  </si>
  <si>
    <t>-621.658814958376 317.759601563678 213.394918844274</t>
  </si>
  <si>
    <t>-635.197096368095 329.939795076198 619.389939815917</t>
  </si>
  <si>
    <t>-486.306334616466 339.004831367331 679.251117350912</t>
  </si>
  <si>
    <t>-632.842023212381 144.570460663806 -199.432058071352</t>
  </si>
  <si>
    <t>-642.863562413455 155.028309718782 216.796483241224</t>
  </si>
  <si>
    <t>-647.892982229538 160.032870022577 623.053066465311</t>
  </si>
  <si>
    <t>-501.645289287207 125.632784640519 680.169124363019</t>
  </si>
  <si>
    <t>9763-20170724T151910.690083300.bin</t>
  </si>
  <si>
    <t>-619.33704546396 223.528415359541 -201.032367439145</t>
  </si>
  <si>
    <t>-635.445761333514 224.418040798339 -298.211208895855</t>
  </si>
  <si>
    <t>-648.780530325003 225.199789304068 -405.847506956235</t>
  </si>
  <si>
    <t>-659.053068581352 225.968278506303 -503.304540212742</t>
  </si>
  <si>
    <t>-667.551272286233 226.885913221564 -600.931068072024</t>
  </si>
  <si>
    <t>-677.649820822109 228.415691764621 -738.552575314884</t>
  </si>
  <si>
    <t>-660.763864906475 227.703722329088 -828.192730780982</t>
  </si>
  <si>
    <t>-675.243849724911 257.664954579116 -677.236227352645</t>
  </si>
  <si>
    <t>-713.937031197855 390.52706382017 -655.978229036448</t>
  </si>
  <si>
    <t>-614.549298634551 373.912981640022 -373.407694989588</t>
  </si>
  <si>
    <t>-413.152088846335 305.779916884399 -251.251911794581</t>
  </si>
  <si>
    <t>-671.128085026622 197.814050457211 -678.203615269939</t>
  </si>
  <si>
    <t>-707.189764747053 63.9025172512117 -659.033975338573</t>
  </si>
  <si>
    <t>-688.385364789024 13.4824406122539 -363.899735362955</t>
  </si>
  <si>
    <t>-458.795033564516 97.4630074867648 -344.910941877145</t>
  </si>
  <si>
    <t>-606.090663491326 302.275572992434 -202.536389069533</t>
  </si>
  <si>
    <t>-621.622158399466 317.914716627483 213.360497248952</t>
  </si>
  <si>
    <t>-635.176040592042 329.954782455952 619.373771735756</t>
  </si>
  <si>
    <t>-486.290639190617 339.059489709073 679.242237802713</t>
  </si>
  <si>
    <t>-632.575643810024 144.772444581967 -199.464685165272</t>
  </si>
  <si>
    <t>-642.682261092602 155.107351076482 216.764912493776</t>
  </si>
  <si>
    <t>-647.922324900954 160.05345497601 623.023028684473</t>
  </si>
  <si>
    <t>-501.652417872991 125.698725327941 680.109485192105</t>
  </si>
  <si>
    <t>9763-20170724T151910.756263200.bin</t>
  </si>
  <si>
    <t>-618.923384797651 224.141819060278 -201.110057863237</t>
  </si>
  <si>
    <t>-635.273383151879 224.999223866232 -298.248830992588</t>
  </si>
  <si>
    <t>-648.841596585681 225.727864821981 -405.856309739454</t>
  </si>
  <si>
    <t>-659.311432355304 226.443745709072 -503.292946530955</t>
  </si>
  <si>
    <t>-667.993001655178 227.306002196524 -600.90365128071</t>
  </si>
  <si>
    <t>-678.334955390195 228.756269555135 -738.507992335516</t>
  </si>
  <si>
    <t>-661.486659633505 228.140701030199 -828.1560273661</t>
  </si>
  <si>
    <t>-676.052784246053 258.023863508683 -677.195585593806</t>
  </si>
  <si>
    <t>-716.145741656321 390.445973660148 -655.847144636768</t>
  </si>
  <si>
    <t>-620.854210680396 376.991991164655 -371.701931207986</t>
  </si>
  <si>
    <t>-419.199044367668 314.639904651302 -246.912451468409</t>
  </si>
  <si>
    <t>-671.474199103982 198.206811646606 -678.170319701232</t>
  </si>
  <si>
    <t>-706.619744771434 64.0603805909905 -658.923469947926</t>
  </si>
  <si>
    <t>-687.457601117713 12.927185369653 -363.934970994992</t>
  </si>
  <si>
    <t>-458.349885601951 98.3740761847062 -345.67376064395</t>
  </si>
  <si>
    <t>-606.17673535556 302.92610997152 -202.602777895549</t>
  </si>
  <si>
    <t>-621.557614046132 318.293903401104 213.309795516972</t>
  </si>
  <si>
    <t>-635.106874711974 329.977114200125 619.335988111053</t>
  </si>
  <si>
    <t>-486.239844463135 339.171305220434 679.236536252222</t>
  </si>
  <si>
    <t>-631.692973582189 145.347847076531 -199.571703814101</t>
  </si>
  <si>
    <t>-642.143348017747 155.354356072698 216.657396044468</t>
  </si>
  <si>
    <t>-647.979405353066 160.125752739819 622.924024259018</t>
  </si>
  <si>
    <t>-501.612469597572 126.103301188124 679.960772270927</t>
  </si>
  <si>
    <t>9763-20170724T151910.787346500.bin</t>
  </si>
  <si>
    <t>-618.763848809597 224.358578321485 -201.147803872725</t>
  </si>
  <si>
    <t>-635.236668356093 225.207389833598 -298.265886540403</t>
  </si>
  <si>
    <t>-648.902651878291 225.931940544746 -405.861113153311</t>
  </si>
  <si>
    <t>-659.445816704648 226.648343359345 -503.289702235082</t>
  </si>
  <si>
    <t>-668.185904327723 227.516303824686 -600.895324746144</t>
  </si>
  <si>
    <t>-678.594864668242 228.98104338536 -738.49437883117</t>
  </si>
  <si>
    <t>-661.773400298674 228.390474594903 -828.147584757406</t>
  </si>
  <si>
    <t>-676.372445462585 258.235081022073 -677.173444211096</t>
  </si>
  <si>
    <t>-716.946595960236 390.501805408853 -655.778004735398</t>
  </si>
  <si>
    <t>-622.698964495594 377.340713801795 -371.271010049705</t>
  </si>
  <si>
    <t>-421.8598790044 316.65312526272 -244.362931260165</t>
  </si>
  <si>
    <t>-671.615132745722 198.432266918421 -678.16992154174</t>
  </si>
  <si>
    <t>-706.395374529102 64.1862732801274 -658.919965941759</t>
  </si>
  <si>
    <t>-687.183919481817 13.0803721454884 -363.929946562906</t>
  </si>
  <si>
    <t>-458.299774261484 99.1336225361172 -345.712258852958</t>
  </si>
  <si>
    <t>-606.229533828472 303.159415371569 -202.630759264396</t>
  </si>
  <si>
    <t>-621.490538679239 318.374931567497 213.291819916624</t>
  </si>
  <si>
    <t>-635.074210941878 329.936845442436 619.332248371954</t>
  </si>
  <si>
    <t>-486.215005842144 339.23925913031 679.235537643435</t>
  </si>
  <si>
    <t>-631.336402931196 145.560361634713 -199.602241337777</t>
  </si>
  <si>
    <t>-641.943795343585 155.452198196181 216.62558384945</t>
  </si>
  <si>
    <t>-647.995252486028 160.129111751563 622.89235471511</t>
  </si>
  <si>
    <t>-501.634324918088 126.08761607791 679.93317192233</t>
  </si>
  <si>
    <t>9763-20170724T151910.825208100.bin</t>
  </si>
  <si>
    <t>-618.628801509654 224.559965799989 -201.152429645152</t>
  </si>
  <si>
    <t>-635.214336614847 225.393818712609 -298.251546840373</t>
  </si>
  <si>
    <t>-648.954808685607 226.126822461593 -405.837046126547</t>
  </si>
  <si>
    <t>-659.546030820028 226.863007045813 -503.260284724099</t>
  </si>
  <si>
    <t>-668.315507130824 227.764084083949 -600.863000784671</t>
  </si>
  <si>
    <t>-678.746651844422 229.291168806811 -738.459747146681</t>
  </si>
  <si>
    <t>-661.951651274038 228.738175976825 -828.118077282944</t>
  </si>
  <si>
    <t>-676.602480446383 258.510122741451 -677.119216151903</t>
  </si>
  <si>
    <t>-717.536828000659 390.649758883735 -655.630136414549</t>
  </si>
  <si>
    <t>-624.245101152925 377.937794535705 -370.787920472671</t>
  </si>
  <si>
    <t>-424.070043467836 318.412587446583 -242.290062352354</t>
  </si>
  <si>
    <t>-671.669074331397 198.72227616773 -678.156789280705</t>
  </si>
  <si>
    <t>-706.104196838398 64.3894897390669 -658.951840192727</t>
  </si>
  <si>
    <t>-686.888580809617 13.2884702452939 -363.96123011239</t>
  </si>
  <si>
    <t>-458.231767293372 99.9388785883514 -345.719631522421</t>
  </si>
  <si>
    <t>-606.274004225843 303.362754905133 -202.647975796011</t>
  </si>
  <si>
    <t>-621.442739316326 318.478078885221 213.281644758076</t>
  </si>
  <si>
    <t>-635.041101976255 329.915440017268 619.323870785337</t>
  </si>
  <si>
    <t>-486.18918225755 339.310276162071 679.230798768699</t>
  </si>
  <si>
    <t>-631.003594249692 145.758081847453 -199.613260222901</t>
  </si>
  <si>
    <t>-641.766389839381 155.529648253025 216.613492701767</t>
  </si>
  <si>
    <t>-648.013722122235 160.139337070179 622.863938622849</t>
  </si>
  <si>
    <t>-501.661534082506 126.069015750918 679.9099725221</t>
  </si>
  <si>
    <t>9763-20170724T151910.892903500.bin</t>
  </si>
  <si>
    <t>-618.334867685243 225.01450204107 -201.191512921794</t>
  </si>
  <si>
    <t>-635.03956215216 225.823761239236 -298.27028790901</t>
  </si>
  <si>
    <t>-648.863929453529 226.558182375002 -405.845131785847</t>
  </si>
  <si>
    <t>-659.512781781232 227.30925194789 -503.261954951824</t>
  </si>
  <si>
    <t>-668.322277624961 228.24070793854 -600.860837537843</t>
  </si>
  <si>
    <t>-678.791959068434 229.827648824226 -738.453910936044</t>
  </si>
  <si>
    <t>-662.034642888437 229.339479149951 -828.11971545091</t>
  </si>
  <si>
    <t>-676.775314211047 259.007410710668 -677.090495177799</t>
  </si>
  <si>
    <t>-718.54568132207 390.871968650024 -655.488879992783</t>
  </si>
  <si>
    <t>-627.810444549376 379.189302296333 -369.77802063581</t>
  </si>
  <si>
    <t>-428.438148670764 321.723146019711 -239.113197085486</t>
  </si>
  <si>
    <t>-671.552780127671 199.245060944767 -678.177158471614</t>
  </si>
  <si>
    <t>-705.39652551124 64.7568264727463 -659.030009424597</t>
  </si>
  <si>
    <t>-686.007733306553 13.7782611103921 -364.029501844873</t>
  </si>
  <si>
    <t>-457.686850681553 101.383608892279 -346.14415022453</t>
  </si>
  <si>
    <t>-606.331832575771 303.819516072149 -202.677632112486</t>
  </si>
  <si>
    <t>-621.327020713848 318.725796662992 213.265811411453</t>
  </si>
  <si>
    <t>-634.972214633056 329.890489739422 619.298308546742</t>
  </si>
  <si>
    <t>-486.138118040069 339.429774636347 679.226654688566</t>
  </si>
  <si>
    <t>-630.300672465642 146.20893824246 -199.664773092518</t>
  </si>
  <si>
    <t>-641.429418103854 155.681853085796 216.559209900508</t>
  </si>
  <si>
    <t>-648.054151355085 160.201034844529 622.795248057254</t>
  </si>
  <si>
    <t>-501.646354382276 126.347773204927 679.827762879938</t>
  </si>
  <si>
    <t>9763-20170724T151910.955572500.bin</t>
  </si>
  <si>
    <t>-618.083932899999 225.422434262552 -201.159290187197</t>
  </si>
  <si>
    <t>-634.554315878669 226.244788276312 -298.278095010865</t>
  </si>
  <si>
    <t>-648.235896798912 227.012965092935 -405.870970364263</t>
  </si>
  <si>
    <t>-658.80295662882 227.800827261857 -503.296436997612</t>
  </si>
  <si>
    <t>-667.578629912538 228.77313394001 -600.897743045414</t>
  </si>
  <si>
    <t>-678.05170051063 230.421641277951 -738.48987954904</t>
  </si>
  <si>
    <t>-661.305692793419 230.045222247366 -828.158383541386</t>
  </si>
  <si>
    <t>-676.164588968587 259.56205732295 -677.103627332373</t>
  </si>
  <si>
    <t>-718.52574627175 391.229252531603 -655.406540610155</t>
  </si>
  <si>
    <t>-629.833087707819 380.689796267673 -369.010887885073</t>
  </si>
  <si>
    <t>-431.141862999869 324.099693514097 -236.933681844908</t>
  </si>
  <si>
    <t>-670.679973749222 199.824085451627 -678.236820037638</t>
  </si>
  <si>
    <t>-704.07998717705 65.2130151257893 -659.166322499184</t>
  </si>
  <si>
    <t>-684.454273232547 14.0223357107025 -364.218398749679</t>
  </si>
  <si>
    <t>-456.448272396023 102.610554573826 -347.176503767721</t>
  </si>
  <si>
    <t>-606.301929859632 304.042416948345 -202.66401968893</t>
  </si>
  <si>
    <t>-621.224793995704 319.02292950672 213.279360829622</t>
  </si>
  <si>
    <t>-634.906382210492 329.873438057334 619.303457520874</t>
  </si>
  <si>
    <t>-486.081483030181 339.554676673253 679.231903167634</t>
  </si>
  <si>
    <t>-629.747930242273 146.800197277312 -199.745377687441</t>
  </si>
  <si>
    <t>-641.241038192057 155.635908657709 216.482792336296</t>
  </si>
  <si>
    <t>-648.126103515848 160.201380847198 622.703330670497</t>
  </si>
  <si>
    <t>-501.712574724848 126.333672031348 679.712642204525</t>
  </si>
  <si>
    <t>9763-20170724T151911.002724800.bin</t>
  </si>
  <si>
    <t>-617.92493404855 225.713120118666 -201.238103381653</t>
  </si>
  <si>
    <t>-634.065414911882 226.50721567642 -298.412403165201</t>
  </si>
  <si>
    <t>-647.528665501151 227.265453967698 -406.032946972526</t>
  </si>
  <si>
    <t>-657.957833908653 228.04835852708 -503.47325188393</t>
  </si>
  <si>
    <t>-666.655377854152 229.017614061106 -601.081734182165</t>
  </si>
  <si>
    <t>-677.081853602299 230.66113965386 -738.677454289642</t>
  </si>
  <si>
    <t>-660.315190340031 230.373600954601 -828.342374201446</t>
  </si>
  <si>
    <t>-675.275637881121 259.798049280037 -677.287067961495</t>
  </si>
  <si>
    <t>-717.897999682476 391.355740650827 -655.534684383931</t>
  </si>
  <si>
    <t>-631.120474357041 381.768079330778 -368.519385587942</t>
  </si>
  <si>
    <t>-432.318308345856 324.363889423688 -236.961641377726</t>
  </si>
  <si>
    <t>-669.670458488703 200.071268952606 -678.42523541268</t>
  </si>
  <si>
    <t>-702.789102796743 65.3984851617565 -659.312480047</t>
  </si>
  <si>
    <t>-682.963677955568 14.2046966872772 -364.378300937087</t>
  </si>
  <si>
    <t>-455.043429982482 103.184662658747 -348.256032749347</t>
  </si>
  <si>
    <t>-606.340434407522 304.050861778704 -202.643636869003</t>
  </si>
  <si>
    <t>-621.103218184309 319.410504652721 213.291614601481</t>
  </si>
  <si>
    <t>-634.857904685537 329.899515583985 619.313253466082</t>
  </si>
  <si>
    <t>-486.036138430615 339.650199166934 679.238322562577</t>
  </si>
  <si>
    <t>-629.442194509595 147.260704030369 -199.839572992841</t>
  </si>
  <si>
    <t>-641.106238547633 155.441497489506 216.397148570391</t>
  </si>
  <si>
    <t>-648.192515002032 160.210249055278 622.605024756217</t>
  </si>
  <si>
    <t>-501.747084120337 126.417089291292 679.576570469629</t>
  </si>
  <si>
    <t>9763-20170724T151911.054873100.bin</t>
  </si>
  <si>
    <t>-617.679755460483 226.017957487451 -201.499574230074</t>
  </si>
  <si>
    <t>-633.661909778628 226.612160205804 -298.701467455904</t>
  </si>
  <si>
    <t>-646.986507950536 227.238340531288 -406.340065661956</t>
  </si>
  <si>
    <t>-657.307710286505 227.93426306392 -503.792527332005</t>
  </si>
  <si>
    <t>-665.916137422868 228.847251115463 -601.409592123952</t>
  </si>
  <si>
    <t>-676.23848221468 230.441486055851 -739.013734408354</t>
  </si>
  <si>
    <t>-659.423978181407 230.181221762461 -828.669751157054</t>
  </si>
  <si>
    <t>-674.522221651756 259.596207296645 -677.629192325963</t>
  </si>
  <si>
    <t>-717.44383660867 391.065426867124 -656.016307852554</t>
  </si>
  <si>
    <t>-632.851310173165 381.993376435536 -368.332694604818</t>
  </si>
  <si>
    <t>-434.394508690026 320.08604149045 -238.304412433112</t>
  </si>
  <si>
    <t>-668.829183295511 199.877407866727 -678.748143285162</t>
  </si>
  <si>
    <t>-701.760444086106 65.1589375159392 -659.582539841469</t>
  </si>
  <si>
    <t>-681.614873537208 13.8886322666879 -364.683337516147</t>
  </si>
  <si>
    <t>-453.809269826924 103.341417082287 -349.588940782977</t>
  </si>
  <si>
    <t>-606.56394921531 303.971805630126 -202.805316938678</t>
  </si>
  <si>
    <t>-621.089303510699 319.963507031625 213.114455442621</t>
  </si>
  <si>
    <t>-634.775853449517 329.875415117299 619.271517860081</t>
  </si>
  <si>
    <t>-485.971582136163 339.860678898317 679.201341599852</t>
  </si>
  <si>
    <t>-628.896134978524 147.82796563638 -199.927972019465</t>
  </si>
  <si>
    <t>-640.626571557138 155.048736029393 216.324639615822</t>
  </si>
  <si>
    <t>-648.300051274527 160.193827699587 622.539776687011</t>
  </si>
  <si>
    <t>-501.805140451693 126.446148277487 679.410980699268</t>
  </si>
  <si>
    <t>9763-20170724T151911.090969100.bin</t>
  </si>
  <si>
    <t>-617.561332820768 226.025922518227 -201.635007038113</t>
  </si>
  <si>
    <t>-633.65432767488 226.564419987187 -298.819082673525</t>
  </si>
  <si>
    <t>-647.030659369999 227.129384711339 -406.451568607542</t>
  </si>
  <si>
    <t>-657.370168678916 227.771493496765 -503.902443417786</t>
  </si>
  <si>
    <t>-665.968412831898 228.6331442926 -601.520687852457</t>
  </si>
  <si>
    <t>-676.24629654437 230.158689457854 -739.128983188795</t>
  </si>
  <si>
    <t>-659.402844289355 229.879018933933 -828.779550834424</t>
  </si>
  <si>
    <t>-674.572642967635 259.341756581339 -677.756839863399</t>
  </si>
  <si>
    <t>-717.618444377501 390.780958013014 -656.191787640377</t>
  </si>
  <si>
    <t>-634.144237600818 381.12687938391 -368.200629948211</t>
  </si>
  <si>
    <t>-435.829915143269 316.265222873923 -239.4008755644</t>
  </si>
  <si>
    <t>-668.833719359643 199.626873088208 -678.847433198571</t>
  </si>
  <si>
    <t>-701.608166873843 64.8798379575064 -659.653500776039</t>
  </si>
  <si>
    <t>-681.414517543497 13.501145361103 -364.776424707306</t>
  </si>
  <si>
    <t>-453.716290425815 103.33876231096 -350.363821104715</t>
  </si>
  <si>
    <t>-606.724441528246 303.814129590483 -202.92842627701</t>
  </si>
  <si>
    <t>-621.042620730889 320.321597465176 212.978419131247</t>
  </si>
  <si>
    <t>-634.694596239782 329.836496655911 619.210645662801</t>
  </si>
  <si>
    <t>-485.914718555201 340.100159701852 679.153963695004</t>
  </si>
  <si>
    <t>-628.601978248662 148.154852194084 -199.991376544808</t>
  </si>
  <si>
    <t>-640.16682904358 154.613349011091 216.278456413997</t>
  </si>
  <si>
    <t>-648.395576226458 160.139813414567 622.507824643678</t>
  </si>
  <si>
    <t>-501.882605446532 126.305152338463 679.280756275885</t>
  </si>
  <si>
    <t>9763-20170724T151911.154741700.bin</t>
  </si>
  <si>
    <t>-617.844269883324 226.118099746284 -201.507205595573</t>
  </si>
  <si>
    <t>-634.485967966765 226.723296587827 -298.598350684005</t>
  </si>
  <si>
    <t>-648.151787913837 227.344589591189 -406.194300064927</t>
  </si>
  <si>
    <t>-658.625031664882 228.039754387865 -503.630556409964</t>
  </si>
  <si>
    <t>-667.228763023522 228.962465830495 -601.24777829113</t>
  </si>
  <si>
    <t>-677.378913715989 230.587579885195 -738.864311624733</t>
  </si>
  <si>
    <t>-660.50077808161 230.34925055551 -828.508547742215</t>
  </si>
  <si>
    <t>-675.81793748029 259.72085222165 -677.465511589219</t>
  </si>
  <si>
    <t>-719.056687541251 391.100010213488 -655.831160889844</t>
  </si>
  <si>
    <t>-636.415424792746 378.622184075852 -367.70836434478</t>
  </si>
  <si>
    <t>-437.761106328692 311.511487288135 -240.595793621527</t>
  </si>
  <si>
    <t>-669.966562826608 200.017669295489 -678.602228016789</t>
  </si>
  <si>
    <t>-702.590160326747 65.2104752575219 -659.560303801775</t>
  </si>
  <si>
    <t>-682.523341055319 13.5414593371499 -364.725346072471</t>
  </si>
  <si>
    <t>-455.464924951144 105.070237221852 -350.870489767178</t>
  </si>
  <si>
    <t>-607.322011280317 303.658725002992 -202.954090577565</t>
  </si>
  <si>
    <t>-620.825233999765 320.811971096361 212.953873115831</t>
  </si>
  <si>
    <t>-634.489144908136 329.65544199007 619.15086620825</t>
  </si>
  <si>
    <t>-485.77606427072 340.824456728013 679.098106444213</t>
  </si>
  <si>
    <t>-628.658079938349 148.837656349282 -200.054468707271</t>
  </si>
  <si>
    <t>-639.418477641264 153.742072345107 216.258151575318</t>
  </si>
  <si>
    <t>-648.532882937769 160.052761973502 622.42560117008</t>
  </si>
  <si>
    <t>-501.997543808252 126.101114408457 679.070808704402</t>
  </si>
  <si>
    <t>9763-20170724T151911.185823900.bin</t>
  </si>
  <si>
    <t>-618.330514641229 226.473749482203 -201.453506892655</t>
  </si>
  <si>
    <t>-635.208784113862 227.090425226429 -298.503737993436</t>
  </si>
  <si>
    <t>-648.956004158997 227.740831080154 -406.08912326212</t>
  </si>
  <si>
    <t>-659.430849802757 228.474943701496 -503.524808261463</t>
  </si>
  <si>
    <t>-667.964640261545 229.452426151671 -601.147643849505</t>
  </si>
  <si>
    <t>-677.941335905538 231.174262089834 -738.775898218212</t>
  </si>
  <si>
    <t>-661.001844668957 230.98377826124 -828.408417984171</t>
  </si>
  <si>
    <t>-676.486293269489 260.261480120978 -677.352478965252</t>
  </si>
  <si>
    <t>-719.919185069697 391.570091770599 -655.723917476117</t>
  </si>
  <si>
    <t>-636.816856381901 377.954779762015 -367.785441757354</t>
  </si>
  <si>
    <t>-438.088681006562 308.592409782798 -242.00406291194</t>
  </si>
  <si>
    <t>-670.576400948177 200.5648314937 -678.527809647171</t>
  </si>
  <si>
    <t>-703.101601212879 65.7105820019792 -659.603880505519</t>
  </si>
  <si>
    <t>-683.315659311835 14.091570943054 -364.74114651179</t>
  </si>
  <si>
    <t>-456.744136090315 106.789089090047 -350.687290353507</t>
  </si>
  <si>
    <t>-607.909925245548 303.906572920252 -202.947050971618</t>
  </si>
  <si>
    <t>-620.71373487325 320.937412328379 212.988059268105</t>
  </si>
  <si>
    <t>-634.391055997149 329.584334651597 619.140705944004</t>
  </si>
  <si>
    <t>-485.71032811851 341.203025449738 679.082699965254</t>
  </si>
  <si>
    <t>-628.982379568526 149.223736701402 -200.069300766265</t>
  </si>
  <si>
    <t>-639.263049293697 153.533222434836 216.261973170051</t>
  </si>
  <si>
    <t>-648.596485473352 159.988597859794 622.386114948627</t>
  </si>
  <si>
    <t>-502.047304346671 126.023080932643 678.987165446639</t>
  </si>
  <si>
    <t>9763-20170724T151911.258025100.bin</t>
  </si>
  <si>
    <t>-619.626411596397 227.118913573378 -201.632660339387</t>
  </si>
  <si>
    <t>-636.761982523607 227.809730834112 -298.637345763711</t>
  </si>
  <si>
    <t>-650.558580414684 228.526035801933 -406.21577224592</t>
  </si>
  <si>
    <t>-660.982926215871 229.320986852158 -503.656539752555</t>
  </si>
  <si>
    <t>-669.370864479874 230.365089461259 -601.29135191263</t>
  </si>
  <si>
    <t>-679.041512175639 232.191304242226 -738.940057161328</t>
  </si>
  <si>
    <t>-661.914357889228 232.092580125553 -828.537144816791</t>
  </si>
  <si>
    <t>-677.736922687855 261.23058432214 -677.490661445922</t>
  </si>
  <si>
    <t>-721.173556622425 392.553926853743 -655.916210701753</t>
  </si>
  <si>
    <t>-637.494378696544 376.988121898283 -368.243632652272</t>
  </si>
  <si>
    <t>-438.475738114296 304.704908793963 -244.583926652395</t>
  </si>
  <si>
    <t>-671.796671644426 201.537620804367 -678.700009630239</t>
  </si>
  <si>
    <t>-704.143579479664 66.622776625353 -659.938811456475</t>
  </si>
  <si>
    <t>-684.782090921368 15.303692053471 -364.995625726253</t>
  </si>
  <si>
    <t>-458.956773141163 109.667457664956 -350.047955159895</t>
  </si>
  <si>
    <t>-609.190263560365 304.389149808901 -203.019291521925</t>
  </si>
  <si>
    <t>-621.019942367521 320.989124779324 212.962063965765</t>
  </si>
  <si>
    <t>-634.238653104878 329.546661333965 619.113566966136</t>
  </si>
  <si>
    <t>-485.608196491041 341.721032269906 679.070010661278</t>
  </si>
  <si>
    <t>-630.160101549451 149.865125392022 -200.221212996937</t>
  </si>
  <si>
    <t>-639.647750390655 153.508448037479 216.135267682409</t>
  </si>
  <si>
    <t>-648.699593342091 159.781232317006 622.304495803289</t>
  </si>
  <si>
    <t>-502.196795527491 125.613341250935 678.903839220208</t>
  </si>
  <si>
    <t>9763-20170724T151911.290107600.bin</t>
  </si>
  <si>
    <t>-620.40864298567 227.262108755053 -201.747681833363</t>
  </si>
  <si>
    <t>-637.540538471929 227.984502254908 -298.752655626558</t>
  </si>
  <si>
    <t>-651.303844947125 228.73500246316 -406.335340526036</t>
  </si>
  <si>
    <t>-661.686259184316 229.561190036602 -503.780168495258</t>
  </si>
  <si>
    <t>-670.020431954941 230.637348833924 -601.419230272256</t>
  </si>
  <si>
    <t>-679.60283445089 232.510249026473 -739.073502713568</t>
  </si>
  <si>
    <t>-662.368340107128 232.451645689723 -828.650151214663</t>
  </si>
  <si>
    <t>-678.318374929652 261.530583159515 -677.614754957237</t>
  </si>
  <si>
    <t>-721.608471569493 392.920588929247 -656.051083964259</t>
  </si>
  <si>
    <t>-636.936110151615 376.37909412591 -368.723801298063</t>
  </si>
  <si>
    <t>-437.825688303345 303.150294291996 -245.770280042168</t>
  </si>
  <si>
    <t>-672.415899569164 201.834123468197 -678.837848279969</t>
  </si>
  <si>
    <t>-704.833542505481 66.9294063249465 -660.125253031865</t>
  </si>
  <si>
    <t>-685.541234592207 15.6553666244226 -365.169631117659</t>
  </si>
  <si>
    <t>-459.853409681161 110.295174357584 -349.895227689253</t>
  </si>
  <si>
    <t>-609.873244404908 304.493432787102 -203.07739000937</t>
  </si>
  <si>
    <t>-621.537446479822 320.956504127276 212.914140635447</t>
  </si>
  <si>
    <t>-634.17739104007 329.574123801086 619.0941239881</t>
  </si>
  <si>
    <t>-485.565685673653 341.898878110184 679.066349470646</t>
  </si>
  <si>
    <t>-631.038086900159 149.906547136204 -200.322462320746</t>
  </si>
  <si>
    <t>-640.093990771877 153.531574890641 216.043845515059</t>
  </si>
  <si>
    <t>-648.743162371504 159.650313146546 622.256332706046</t>
  </si>
  <si>
    <t>-502.287378013545 125.315401456717 678.87627751485</t>
  </si>
  <si>
    <t>9763-20170724T151911.352278700.bin</t>
  </si>
  <si>
    <t>-622.106364498246 227.680745452979 -201.976113583887</t>
  </si>
  <si>
    <t>-639.367433103716 228.49905272733 -298.957472421571</t>
  </si>
  <si>
    <t>-653.136466182554 229.325410054051 -406.538754529944</t>
  </si>
  <si>
    <t>-663.467865638764 230.212846430493 -503.988570836661</t>
  </si>
  <si>
    <t>-671.694348464896 231.345406808992 -601.636193526677</t>
  </si>
  <si>
    <t>-681.064892613073 233.295522000428 -739.303907971579</t>
  </si>
  <si>
    <t>-663.647028091718 233.289397355059 -828.844992871494</t>
  </si>
  <si>
    <t>-679.812581253934 262.287585580409 -677.831128616335</t>
  </si>
  <si>
    <t>-722.649573310028 393.827908788347 -656.362101213473</t>
  </si>
  <si>
    <t>-636.361316567665 376.25917940794 -369.577044298272</t>
  </si>
  <si>
    <t>-437.398962438345 301.444037266565 -247.340872785083</t>
  </si>
  <si>
    <t>-674.033088731682 202.579460844167 -679.070288460282</t>
  </si>
  <si>
    <t>-706.708481415782 67.7396848248573 -660.368721508273</t>
  </si>
  <si>
    <t>-687.741952862493 16.4364915918907 -365.397094556702</t>
  </si>
  <si>
    <t>-461.849487996674 110.542709604748 -349.854126161676</t>
  </si>
  <si>
    <t>-611.372473829477 304.979756714123 -203.243239434878</t>
  </si>
  <si>
    <t>-622.567133030899 320.86724227384 212.78353678846</t>
  </si>
  <si>
    <t>-634.075368715342 329.697436974296 619.013094584926</t>
  </si>
  <si>
    <t>-485.497463064941 342.113820893874 679.050094104482</t>
  </si>
  <si>
    <t>-633.064916733405 150.318159897274 -200.489983734044</t>
  </si>
  <si>
    <t>-640.697153389631 153.717434967558 215.906710904679</t>
  </si>
  <si>
    <t>-648.827178326826 159.422477167718 622.150820116635</t>
  </si>
  <si>
    <t>-502.408544782862 124.981641070019 678.802496674239</t>
  </si>
  <si>
    <t>9763-20170724T151911.387373600.bin</t>
  </si>
  <si>
    <t>-623.042350804141 227.92340188721 -202.085074949032</t>
  </si>
  <si>
    <t>-640.415688762665 228.808869185083 -299.045823167753</t>
  </si>
  <si>
    <t>-654.233395810755 229.677080128104 -406.620561530476</t>
  </si>
  <si>
    <t>-664.577380937137 230.591742076318 -504.068892162723</t>
  </si>
  <si>
    <t>-672.784393503362 231.742488767575 -601.717883522204</t>
  </si>
  <si>
    <t>-682.093203792625 233.709925929981 -739.389521961406</t>
  </si>
  <si>
    <t>-664.622256221291 233.692311382555 -828.920207467218</t>
  </si>
  <si>
    <t>-680.822188480669 262.698700754237 -677.915605346622</t>
  </si>
  <si>
    <t>-723.303089951454 394.361927110602 -656.509427257969</t>
  </si>
  <si>
    <t>-636.747618366916 376.722361702558 -369.809196720373</t>
  </si>
  <si>
    <t>-437.959012324528 301.311439628019 -247.656508063448</t>
  </si>
  <si>
    <t>-675.134706470466 202.981696520016 -679.15353260797</t>
  </si>
  <si>
    <t>-708.012858422 68.1903427069572 -660.452416257773</t>
  </si>
  <si>
    <t>-689.25849555188 16.6718175393862 -365.504773331568</t>
  </si>
  <si>
    <t>-463.18092343043 110.355046348805 -350.098088732609</t>
  </si>
  <si>
    <t>-612.166752486365 305.342193712775 -203.322017093274</t>
  </si>
  <si>
    <t>-622.976340544254 320.889948814652 212.727729571676</t>
  </si>
  <si>
    <t>-634.033269964208 329.772237389902 618.975762417993</t>
  </si>
  <si>
    <t>-485.466449026896 342.152298970183 679.047560383345</t>
  </si>
  <si>
    <t>-634.049325417932 150.531185916169 -200.578569127108</t>
  </si>
  <si>
    <t>-640.821267107558 153.836186395927 215.833740435475</t>
  </si>
  <si>
    <t>-648.870242561481 159.302227689638 622.085586636853</t>
  </si>
  <si>
    <t>-502.498052740436 124.692052720771 678.754096474316</t>
  </si>
  <si>
    <t>9763-20170724T151911.455562400.bin</t>
  </si>
  <si>
    <t>-624.944198287837 228.605175927396 -202.162698241438</t>
  </si>
  <si>
    <t>-642.496909301787 229.633858607498 -299.089763091231</t>
  </si>
  <si>
    <t>-656.449126431629 230.596999114306 -406.646235227721</t>
  </si>
  <si>
    <t>-666.887019220518 231.574011782798 -504.084009568677</t>
  </si>
  <si>
    <t>-675.158987422213 232.764921928367 -601.726946630586</t>
  </si>
  <si>
    <t>-684.527502410388 234.766870246701 -739.394042441789</t>
  </si>
  <si>
    <t>-667.01399915895 234.651536131306 -828.916376347627</t>
  </si>
  <si>
    <t>-683.122201993227 263.750500030434 -677.920660501357</t>
  </si>
  <si>
    <t>-724.897849577434 395.647611441656 -656.516978077261</t>
  </si>
  <si>
    <t>-638.250142282818 378.014851025941 -369.844206297155</t>
  </si>
  <si>
    <t>-439.959880380519 301.939517101804 -247.294212282459</t>
  </si>
  <si>
    <t>-677.650482284787 204.013439689177 -679.161677364789</t>
  </si>
  <si>
    <t>-710.887340979894 69.3011899784481 -660.500418836231</t>
  </si>
  <si>
    <t>-692.261862710734 17.0216901969604 -365.678511945295</t>
  </si>
  <si>
    <t>-465.823705646497 109.915915797855 -350.798975252546</t>
  </si>
  <si>
    <t>-613.693095204721 306.382168694216 -203.393526442548</t>
  </si>
  <si>
    <t>-623.898508955814 321.186067984544 212.698597245918</t>
  </si>
  <si>
    <t>-633.974726819029 329.947392341457 618.908564094232</t>
  </si>
  <si>
    <t>-485.421638036987 342.16889683248 679.046864651714</t>
  </si>
  <si>
    <t>-636.244209717762 150.861407967394 -200.729495421212</t>
  </si>
  <si>
    <t>-641.392858857372 154.175646572651 215.706017593773</t>
  </si>
  <si>
    <t>-648.94408501805 159.12152499553 621.957499319137</t>
  </si>
  <si>
    <t>-502.55577643443 124.613416707919 678.646573399539</t>
  </si>
  <si>
    <t>9763-20170724T151911.489654900.bin</t>
  </si>
  <si>
    <t>-625.670145946105 228.895209285797 -202.217171065281</t>
  </si>
  <si>
    <t>-643.353774292015 229.999073374012 -299.119565165015</t>
  </si>
  <si>
    <t>-657.407295910211 231.032742633843 -406.662245480474</t>
  </si>
  <si>
    <t>-667.918861005829 232.069702905229 -504.091333749813</t>
  </si>
  <si>
    <t>-676.246333086008 233.317474337648 -601.728954412889</t>
  </si>
  <si>
    <t>-685.673547308001 235.396897670642 -739.390881035875</t>
  </si>
  <si>
    <t>-668.179395370715 235.241392366672 -828.917056243663</t>
  </si>
  <si>
    <t>-684.196946354489 264.350007426069 -677.904828074924</t>
  </si>
  <si>
    <t>-725.689888349398 396.327865434443 -656.419526700737</t>
  </si>
  <si>
    <t>-638.843362476243 378.426078006981 -369.823619997215</t>
  </si>
  <si>
    <t>-440.776328030021 302.100912948553 -247.068146875664</t>
  </si>
  <si>
    <t>-678.815978431684 204.605261028714 -679.175719487695</t>
  </si>
  <si>
    <t>-712.223935308555 69.9264692941856 -660.61303095156</t>
  </si>
  <si>
    <t>-693.644058271158 17.2583898247469 -365.85726304568</t>
  </si>
  <si>
    <t>-467.036836794767 109.76167946228 -351.115820417648</t>
  </si>
  <si>
    <t>-614.226287541047 306.751108902547 -203.452140202446</t>
  </si>
  <si>
    <t>-624.623910705215 321.263439577259 212.645509273542</t>
  </si>
  <si>
    <t>-633.93968742016 330.077512658786 618.829426519163</t>
  </si>
  <si>
    <t>-485.405511802137 342.167814556559 679.040866656764</t>
  </si>
  <si>
    <t>-637.062178693961 151.04464884431 -200.812417567182</t>
  </si>
  <si>
    <t>-641.893370685237 154.278082260337 215.627567995106</t>
  </si>
  <si>
    <t>-648.984140412261 159.036344838401 621.880858094442</t>
  </si>
  <si>
    <t>-502.564046547326 124.662922044417 678.569699162229</t>
  </si>
  <si>
    <t>9763-20170724T151911.554836600.bin</t>
  </si>
  <si>
    <t>-626.814712912883 229.184476256806 -202.345578924009</t>
  </si>
  <si>
    <t>-644.436689889093 230.364334575702 -299.258274791885</t>
  </si>
  <si>
    <t>-658.514145790981 231.494275873895 -406.79697084482</t>
  </si>
  <si>
    <t>-669.084846932147 232.618269826158 -504.218664387606</t>
  </si>
  <si>
    <t>-677.508905061433 233.950620409606 -601.846910901906</t>
  </si>
  <si>
    <t>-687.111567096225 236.143492505066 -739.494846717203</t>
  </si>
  <si>
    <t>-669.694126209436 236.028033780645 -829.036057894886</t>
  </si>
  <si>
    <t>-685.467016344483 265.05397828741 -677.993095358539</t>
  </si>
  <si>
    <t>-726.398035881616 397.172862796696 -656.352731585928</t>
  </si>
  <si>
    <t>-639.298056418119 378.736808191885 -369.867733190406</t>
  </si>
  <si>
    <t>-441.546942269211 302.052473991141 -246.82707544244</t>
  </si>
  <si>
    <t>-680.266836404627 205.294219036251 -679.307886094046</t>
  </si>
  <si>
    <t>-713.940308484994 70.6472687926264 -661.037018408352</t>
  </si>
  <si>
    <t>-695.526584208465 17.1589366362714 -366.41877674526</t>
  </si>
  <si>
    <t>-468.846424500712 109.455118222941 -351.501573912054</t>
  </si>
  <si>
    <t>-615.06971025365 307.17402870926 -203.607101479415</t>
  </si>
  <si>
    <t>-626.20498588175 321.200406388866 212.488172256855</t>
  </si>
  <si>
    <t>-633.831407046678 330.31947428342 618.643466886826</t>
  </si>
  <si>
    <t>-485.365843215101 342.269523707117 679.051757650021</t>
  </si>
  <si>
    <t>-638.332533263539 151.109067178788 -201.052694568996</t>
  </si>
  <si>
    <t>-642.840587453403 154.476619779189 215.389800429474</t>
  </si>
  <si>
    <t>-649.056622541944 158.826871494752 621.694335735561</t>
  </si>
  <si>
    <t>-502.614529268643 124.577610607242 678.401505176808</t>
  </si>
  <si>
    <t>9763-20170724T151911.586920200.bin</t>
  </si>
  <si>
    <t>-627.239421581947 229.160755797665 -202.414097937979</t>
  </si>
  <si>
    <t>-644.71720673631 230.349600325993 -299.352883486266</t>
  </si>
  <si>
    <t>-658.728019179275 231.509397286238 -406.899829768648</t>
  </si>
  <si>
    <t>-669.276381794947 232.664815687531 -504.323681920791</t>
  </si>
  <si>
    <t>-677.716285345278 234.030542354619 -601.949868098614</t>
  </si>
  <si>
    <t>-687.381790823114 236.269746718889 -739.592951465218</t>
  </si>
  <si>
    <t>-669.978338584251 236.211488470691 -829.136780770899</t>
  </si>
  <si>
    <t>-685.678535414842 265.162228053377 -678.084137002174</t>
  </si>
  <si>
    <t>-726.387835354141 397.352598593946 -656.40268279373</t>
  </si>
  <si>
    <t>-639.216596134661 378.547872812429 -369.963345668894</t>
  </si>
  <si>
    <t>-441.652572450244 301.59541721957 -246.789501002561</t>
  </si>
  <si>
    <t>-680.540188219478 205.397619538498 -679.417297382979</t>
  </si>
  <si>
    <t>-714.285074831758 70.7401249875522 -661.316441045483</t>
  </si>
  <si>
    <t>-696.115868447534 16.9144490533993 -366.744343312327</t>
  </si>
  <si>
    <t>-469.438618151665 109.161462189091 -351.484097805164</t>
  </si>
  <si>
    <t>-615.455833779279 307.216303562896 -203.684077997239</t>
  </si>
  <si>
    <t>-627.061944927262 321.059112744724 212.404516269045</t>
  </si>
  <si>
    <t>-633.772410133198 330.396332266727 618.565105517104</t>
  </si>
  <si>
    <t>-485.343499212417 342.36420209218 679.059939662496</t>
  </si>
  <si>
    <t>-638.842772227141 150.966947552115 -201.164817927015</t>
  </si>
  <si>
    <t>-643.248962947496 154.583056843547 215.276694209257</t>
  </si>
  <si>
    <t>-649.089618213001 158.723350586573 621.592077158685</t>
  </si>
  <si>
    <t>-502.646758687753 124.498127248477 678.311752217525</t>
  </si>
  <si>
    <t>9763-20170724T151911.656928500.bin</t>
  </si>
  <si>
    <t>-627.930073624847 228.879889360958 -202.51365884295</t>
  </si>
  <si>
    <t>-644.949595575281 230.114886379012 -299.533240311221</t>
  </si>
  <si>
    <t>-658.684976797845 231.3790412622 -407.114656511673</t>
  </si>
  <si>
    <t>-669.078988359503 232.642024549947 -504.553736656714</t>
  </si>
  <si>
    <t>-677.460051705255 234.123460043766 -602.183459572064</t>
  </si>
  <si>
    <t>-687.144109265376 236.529638007449 -739.822273463803</t>
  </si>
  <si>
    <t>-669.718384448381 236.622327406075 -829.36176895015</t>
  </si>
  <si>
    <t>-685.398701939938 265.350479031101 -678.280927169238</t>
  </si>
  <si>
    <t>-725.854520489685 397.590626400883 -656.466104710379</t>
  </si>
  <si>
    <t>-638.569548688358 378.294953130707 -370.09389798541</t>
  </si>
  <si>
    <t>-441.173211872857 300.716069262746 -247.044297007407</t>
  </si>
  <si>
    <t>-680.328256566029 205.581523196109 -679.682718198943</t>
  </si>
  <si>
    <t>-714.10413294744 70.8737332672254 -661.95990112876</t>
  </si>
  <si>
    <t>-696.716163075252 16.3196895698427 -367.47467964354</t>
  </si>
  <si>
    <t>-470.231911450838 108.884890523221 -351.302520331401</t>
  </si>
  <si>
    <t>-616.035055932894 307.120773558353 -203.731821698488</t>
  </si>
  <si>
    <t>-628.749585226796 320.661116639437 212.334252043586</t>
  </si>
  <si>
    <t>-633.698213950952 330.564644707575 618.450548622602</t>
  </si>
  <si>
    <t>-485.321454436491 342.507679976326 679.07812040332</t>
  </si>
  <si>
    <t>-639.699812327015 150.556853759894 -201.377407983294</t>
  </si>
  <si>
    <t>-644.055444934524 154.680350947672 215.059939379176</t>
  </si>
  <si>
    <t>-649.126617875835 158.57840401268 621.368002082936</t>
  </si>
  <si>
    <t>-502.598360909104 124.75348592413 678.107260634868</t>
  </si>
  <si>
    <t>9763-20170724T151911.689009600.bin</t>
  </si>
  <si>
    <t>-628.268678493206 228.707625666111 -202.570075240125</t>
  </si>
  <si>
    <t>-644.94549874984 229.930262285243 -299.649285915204</t>
  </si>
  <si>
    <t>-658.46146202028 231.249974236458 -407.257869295388</t>
  </si>
  <si>
    <t>-668.723307765898 232.58585632528 -504.709822863563</t>
  </si>
  <si>
    <t>-677.03970594526 234.159064828994 -602.343679178225</t>
  </si>
  <si>
    <t>-686.704910496696 236.711853630626 -739.98111060146</t>
  </si>
  <si>
    <t>-669.246168134615 236.890279423871 -829.514200505622</t>
  </si>
  <si>
    <t>-684.954126776847 265.46837489957 -678.410035955473</t>
  </si>
  <si>
    <t>-725.243769006802 397.730755732048 -656.448958609432</t>
  </si>
  <si>
    <t>-638.023451289803 378.166547242276 -370.075268042992</t>
  </si>
  <si>
    <t>-440.692244295878 300.183866706482 -247.176523366247</t>
  </si>
  <si>
    <t>-679.911093285711 205.698538326181 -679.872793492871</t>
  </si>
  <si>
    <t>-713.70333093747 70.965187254556 -662.422710873812</t>
  </si>
  <si>
    <t>-696.711941930487 16.2187820385811 -367.950092096818</t>
  </si>
  <si>
    <t>-470.375282383116 109.03374855009 -351.153671889659</t>
  </si>
  <si>
    <t>-616.309290850156 306.955293728065 -203.753082244012</t>
  </si>
  <si>
    <t>-629.472727633817 320.538507484403 212.297696486629</t>
  </si>
  <si>
    <t>-633.671718663077 330.651387090428 618.400343311321</t>
  </si>
  <si>
    <t>-485.315662415015 342.573237102903 679.082664360147</t>
  </si>
  <si>
    <t>-640.082827452032 150.388112599164 -201.48226957229</t>
  </si>
  <si>
    <t>-644.421993380479 154.62943993198 214.954069533024</t>
  </si>
  <si>
    <t>-649.152227619081 158.486679276199 621.259241121367</t>
  </si>
  <si>
    <t>-502.618922236033 124.710825378467 678.014692863752</t>
  </si>
  <si>
    <t>9763-20170724T151911.757889900.bin</t>
  </si>
  <si>
    <t>-628.610266417819 228.292495322246 -202.644100545541</t>
  </si>
  <si>
    <t>-644.544240736279 229.429838387463 -299.849023890935</t>
  </si>
  <si>
    <t>-657.561170747764 230.838535994115 -407.518025573208</t>
  </si>
  <si>
    <t>-667.506948610834 232.316541094585 -505.000742966893</t>
  </si>
  <si>
    <t>-675.645411139972 234.087184153489 -602.646125331809</t>
  </si>
  <si>
    <t>-685.208728846935 236.969191712056 -740.284279766828</t>
  </si>
  <si>
    <t>-667.599716267463 237.339775600668 -829.787236067665</t>
  </si>
  <si>
    <t>-683.468458836406 265.581257262882 -678.645654879246</t>
  </si>
  <si>
    <t>-723.466308341594 397.879694482928 -656.399730943192</t>
  </si>
  <si>
    <t>-636.384125730119 377.883413714854 -370.013842466539</t>
  </si>
  <si>
    <t>-439.28124001165 299.148723776457 -247.228292353718</t>
  </si>
  <si>
    <t>-678.494497889904 205.809112915494 -680.24290759206</t>
  </si>
  <si>
    <t>-712.382992660089 71.022839167078 -663.363764991194</t>
  </si>
  <si>
    <t>-696.288812382124 15.6743431374314 -368.953227478347</t>
  </si>
  <si>
    <t>-470.35789791107 109.232829495088 -350.869081279893</t>
  </si>
  <si>
    <t>-616.53502901015 306.372043592576 -203.76174562291</t>
  </si>
  <si>
    <t>-630.073080249713 320.545314706795 212.257295354991</t>
  </si>
  <si>
    <t>-633.645344761633 330.77528316025 618.34485198905</t>
  </si>
  <si>
    <t>-485.310275386827 342.685501950167 679.080780713102</t>
  </si>
  <si>
    <t>-640.473015513868 150.090596422897 -201.616725751819</t>
  </si>
  <si>
    <t>-644.8225773257 154.370731899317 214.819090309614</t>
  </si>
  <si>
    <t>-649.17370869071 158.373738687515 621.078988389108</t>
  </si>
  <si>
    <t>-502.63361581639 124.674895744383 677.862709788492</t>
  </si>
  <si>
    <t>9763-20170724T151911.785973700.bin</t>
  </si>
  <si>
    <t>-628.611278864573 228.073594541473 -202.555088313926</t>
  </si>
  <si>
    <t>-644.085441661879 229.116242093761 -299.835346191206</t>
  </si>
  <si>
    <t>-656.785083083641 230.547335341793 -407.54182276529</t>
  </si>
  <si>
    <t>-666.524515480036 232.090663800486 -505.044463553716</t>
  </si>
  <si>
    <t>-674.539454218068 233.96717101015 -602.698090516223</t>
  </si>
  <si>
    <t>-684.018216548224 237.03773370048 -740.337937876733</t>
  </si>
  <si>
    <t>-666.305002647744 237.523951945809 -829.819867358937</t>
  </si>
  <si>
    <t>-682.308277463207 265.56611752253 -678.659678129329</t>
  </si>
  <si>
    <t>-722.228077950435 397.865768781865 -656.301416405056</t>
  </si>
  <si>
    <t>-635.178594047492 377.522517665457 -369.930106912384</t>
  </si>
  <si>
    <t>-438.210029826514 298.353033820098 -247.208605657905</t>
  </si>
  <si>
    <t>-677.348360619569 205.79488441982 -680.334536112437</t>
  </si>
  <si>
    <t>-711.312025395433 70.9873015604085 -663.719456877463</t>
  </si>
  <si>
    <t>-695.697911093135 15.2763202019339 -369.351472689855</t>
  </si>
  <si>
    <t>-469.942919719305 109.140539391762 -350.665067990068</t>
  </si>
  <si>
    <t>-616.3935390147 305.855700944064 -203.680653694463</t>
  </si>
  <si>
    <t>-629.651256523108 320.810336013224 212.320024490041</t>
  </si>
  <si>
    <t>-633.663003440851 330.81197931632 618.384801339531</t>
  </si>
  <si>
    <t>-485.31016450474 342.718235189212 679.078115439903</t>
  </si>
  <si>
    <t>-640.522707515802 150.06904591812 -201.590393606445</t>
  </si>
  <si>
    <t>-644.801042440024 154.108994001177 214.848522207492</t>
  </si>
  <si>
    <t>-649.182975183892 158.353556710785 621.027274607895</t>
  </si>
  <si>
    <t>-502.621606210656 124.732328263692 677.802059769671</t>
  </si>
  <si>
    <t>9763-20170724T151911.856833300.bin</t>
  </si>
  <si>
    <t>-627.746008972925 227.354046695614 -202.085996928578</t>
  </si>
  <si>
    <t>-641.980416395677 228.166174809422 -299.55759025061</t>
  </si>
  <si>
    <t>-653.769817369855 229.605566582838 -407.367368173407</t>
  </si>
  <si>
    <t>-662.878966992427 231.247802533584 -504.929268784388</t>
  </si>
  <si>
    <t>-670.460825691896 233.306007427901 -602.613827125846</t>
  </si>
  <si>
    <t>-679.542288082795 236.711323142422 -740.272674661663</t>
  </si>
  <si>
    <t>-661.533220970479 237.423340300759 -829.693846651221</t>
  </si>
  <si>
    <t>-677.990021909032 265.091211466603 -678.521868307813</t>
  </si>
  <si>
    <t>-717.758761927306 397.409331014442 -655.977633624</t>
  </si>
  <si>
    <t>-630.964974243655 376.359178598118 -369.579765908175</t>
  </si>
  <si>
    <t>-434.174429880764 296.02694108077 -247.329061180585</t>
  </si>
  <si>
    <t>-673.066031140753 205.320858836601 -680.325126648722</t>
  </si>
  <si>
    <t>-707.132307231091 70.4813692921593 -664.208214114257</t>
  </si>
  <si>
    <t>-692.647115229375 14.1856426220177 -369.893782718183</t>
  </si>
  <si>
    <t>-467.227667642674 108.608203688115 -350.007998489022</t>
  </si>
  <si>
    <t>-615.342708736912 304.713766305279 -203.329549471013</t>
  </si>
  <si>
    <t>-627.629991465914 321.493488534967 212.631365795796</t>
  </si>
  <si>
    <t>-633.863963320093 330.860319717119 618.677181006627</t>
  </si>
  <si>
    <t>-485.369150495477 342.559601068316 679.062671280773</t>
  </si>
  <si>
    <t>-639.699057357172 149.801045628794 -201.288362710255</t>
  </si>
  <si>
    <t>-644.290626071905 153.51072824879 215.150317244579</t>
  </si>
  <si>
    <t>-649.184965509603 158.466999623007 621.083786807231</t>
  </si>
  <si>
    <t>-502.617359857802 124.772267776834 677.798872663824</t>
  </si>
  <si>
    <t>9763-20170724T151911.889915100.bin</t>
  </si>
  <si>
    <t>-626.27346633955 227.132788924177 -201.885366067553</t>
  </si>
  <si>
    <t>-640.094032167083 227.830285754931 -299.417494101675</t>
  </si>
  <si>
    <t>-651.518545862911 229.254509160342 -407.266653833112</t>
  </si>
  <si>
    <t>-660.33839538372 230.925513498352 -504.854638251305</t>
  </si>
  <si>
    <t>-667.673696630523 233.053387053174 -602.556721375282</t>
  </si>
  <si>
    <t>-676.455187718337 236.598460722707 -740.231295169226</t>
  </si>
  <si>
    <t>-658.251831746485 237.398143834001 -829.612523748775</t>
  </si>
  <si>
    <t>-675.010991678949 264.917968611921 -678.450069238692</t>
  </si>
  <si>
    <t>-714.578289888079 397.294316371709 -655.848439265371</t>
  </si>
  <si>
    <t>-628.120268091873 375.880875060996 -369.375966301753</t>
  </si>
  <si>
    <t>-431.437795828661 294.813383362681 -247.437212835784</t>
  </si>
  <si>
    <t>-670.136033791763 205.14491551817 -680.300176426194</t>
  </si>
  <si>
    <t>-704.369802388724 70.3477264917565 -664.361960038114</t>
  </si>
  <si>
    <t>-690.496305831046 13.6489292588963 -370.095365855486</t>
  </si>
  <si>
    <t>-465.171141022502 108.193400478265 -349.725303677597</t>
  </si>
  <si>
    <t>-613.936534789827 304.690360453663 -203.127886271792</t>
  </si>
  <si>
    <t>-626.20594250853 321.350969198965 212.838336204442</t>
  </si>
  <si>
    <t>-634.066836645809 330.981175071991 618.902833998775</t>
  </si>
  <si>
    <t>-485.442795825167 342.214006108554 679.058569084322</t>
  </si>
  <si>
    <t>-638.105182657604 149.629786388318 -201.071199458153</t>
  </si>
  <si>
    <t>-644.190694731286 153.519300983771 215.346657218969</t>
  </si>
  <si>
    <t>-649.18526716727 158.563830041329 621.194321258327</t>
  </si>
  <si>
    <t>-502.630667949573 124.795309009582 677.899147016282</t>
  </si>
  <si>
    <t>9763-20170724T151911.951037100.bin</t>
  </si>
  <si>
    <t>-621.588597159011 227.045623117878 -202.067037898663</t>
  </si>
  <si>
    <t>-635.522479799242 227.516394716797 -299.584356619058</t>
  </si>
  <si>
    <t>-646.861523642853 228.845398102597 -407.443830659793</t>
  </si>
  <si>
    <t>-655.524421550176 230.498903403995 -505.046280115502</t>
  </si>
  <si>
    <t>-662.626278545663 232.681889174532 -602.764219191205</t>
  </si>
  <si>
    <t>-671.001469510328 236.384919279307 -740.459900712408</t>
  </si>
  <si>
    <t>-652.489162016664 237.291683216488 -829.776709504752</t>
  </si>
  <si>
    <t>-669.679410245675 264.638474251564 -678.645794927952</t>
  </si>
  <si>
    <t>-708.912375689799 397.126123753272 -655.98745505658</t>
  </si>
  <si>
    <t>-623.027402886481 375.369367538918 -369.368550267277</t>
  </si>
  <si>
    <t>-426.528216908089 292.564746775427 -248.304674733474</t>
  </si>
  <si>
    <t>-664.919361400277 204.857750386704 -680.543015735055</t>
  </si>
  <si>
    <t>-699.447950516079 70.0926961873299 -664.815452517786</t>
  </si>
  <si>
    <t>-686.964264617856 13.059770964323 -370.551151604719</t>
  </si>
  <si>
    <t>-461.429324778692 107.01098958277 -349.763530368807</t>
  </si>
  <si>
    <t>-609.534909962615 305.13128932544 -203.214746781476</t>
  </si>
  <si>
    <t>-623.390303662207 320.978652223213 212.733492331103</t>
  </si>
  <si>
    <t>-634.356339754356 331.225517669889 619.083949149162</t>
  </si>
  <si>
    <t>-485.543598079819 341.49517231293 678.944629502902</t>
  </si>
  <si>
    <t>-633.978066938725 149.055469091449 -200.693850223638</t>
  </si>
  <si>
    <t>-643.400668164377 153.791068047176 215.653150006219</t>
  </si>
  <si>
    <t>-649.227120378163 158.669865318587 621.610336907484</t>
  </si>
  <si>
    <t>-502.731727107222 124.577058789832 678.274064813346</t>
  </si>
  <si>
    <t>9763-20170724T151911.988127900.bin</t>
  </si>
  <si>
    <t>-619.780532325761 226.91642409487 -202.305752076814</t>
  </si>
  <si>
    <t>-633.820441100602 227.481515027436 -299.807251147528</t>
  </si>
  <si>
    <t>-645.215550699663 228.866521128443 -407.660207475419</t>
  </si>
  <si>
    <t>-653.90340185171 230.554492290896 -505.259694042794</t>
  </si>
  <si>
    <t>-661.003888247446 232.757820270139 -602.977322340724</t>
  </si>
  <si>
    <t>-669.348918794499 236.476335148887 -740.674557940316</t>
  </si>
  <si>
    <t>-650.721471071076 237.370947735015 -829.967358253288</t>
  </si>
  <si>
    <t>-668.002369257877 264.725988728418 -678.859135585354</t>
  </si>
  <si>
    <t>-707.099478534497 397.248730969537 -656.303533577713</t>
  </si>
  <si>
    <t>-621.299122988189 375.36059395514 -369.66917898852</t>
  </si>
  <si>
    <t>-424.883938353058 291.585646664944 -249.137659230807</t>
  </si>
  <si>
    <t>-663.317974087883 204.939335430316 -680.75760009324</t>
  </si>
  <si>
    <t>-698.077545495673 70.2364784640954 -665.049997465376</t>
  </si>
  <si>
    <t>-685.999421812518 12.9253716378353 -370.823014589622</t>
  </si>
  <si>
    <t>-460.279774051068 106.404497525933 -349.910218602136</t>
  </si>
  <si>
    <t>-607.583449356473 305.335726500405 -203.315722627583</t>
  </si>
  <si>
    <t>-622.353705054358 320.866437012019 212.612956351749</t>
  </si>
  <si>
    <t>-634.416530046567 331.324382963006 619.075193054646</t>
  </si>
  <si>
    <t>-485.557447849088 341.272282134208 678.874954142461</t>
  </si>
  <si>
    <t>-632.667791327562 148.717614700219 -200.795287476031</t>
  </si>
  <si>
    <t>-643.199665023105 154.070862366257 215.517603627481</t>
  </si>
  <si>
    <t>-649.219655236149 158.679289036465 621.770834952724</t>
  </si>
  <si>
    <t>-502.747733532971 124.505745238035 678.446616847296</t>
  </si>
  <si>
    <t>9763-20170724T151912.057347400.bin</t>
  </si>
  <si>
    <t>-618.498550455569 227.771004575611 -202.259614134799</t>
  </si>
  <si>
    <t>-632.470419822617 228.557507202325 -299.769384543543</t>
  </si>
  <si>
    <t>-643.855487747208 230.00199514032 -407.622555480211</t>
  </si>
  <si>
    <t>-652.554578276942 231.667745862073 -505.221473409378</t>
  </si>
  <si>
    <t>-659.682942391154 233.772010643879 -602.939252493172</t>
  </si>
  <si>
    <t>-668.081375324328 237.26925611533 -740.638994899434</t>
  </si>
  <si>
    <t>-649.353235306443 237.968442504967 -829.912582235824</t>
  </si>
  <si>
    <t>-666.578241110229 265.628508385497 -678.87753748158</t>
  </si>
  <si>
    <t>-705.229243103672 398.331030689534 -656.652496901963</t>
  </si>
  <si>
    <t>-619.781445131572 376.419865740544 -369.914602494743</t>
  </si>
  <si>
    <t>-423.706670260242 290.865839566501 -250.080637037625</t>
  </si>
  <si>
    <t>-662.159812762262 205.818214005782 -680.665942768257</t>
  </si>
  <si>
    <t>-697.456942634574 71.265490322299 -664.886651723384</t>
  </si>
  <si>
    <t>-685.790203411526 13.9656072079504 -370.640802985392</t>
  </si>
  <si>
    <t>-459.718360385462 106.456429774626 -349.146822708538</t>
  </si>
  <si>
    <t>-605.547606956179 305.976361760749 -203.261380087936</t>
  </si>
  <si>
    <t>-621.751864081144 321.324984557183 212.620655073163</t>
  </si>
  <si>
    <t>-634.434300401795 331.463089125196 619.030252462713</t>
  </si>
  <si>
    <t>-485.55004286724 341.032726285017 678.829065122145</t>
  </si>
  <si>
    <t>-631.934976682598 149.676989938053 -200.848529551714</t>
  </si>
  <si>
    <t>-642.900298994983 154.532186160066 215.459287847987</t>
  </si>
  <si>
    <t>-649.174316719685 158.689976636882 621.912942118886</t>
  </si>
  <si>
    <t>-502.762929397323 124.383770273288 678.664937165545</t>
  </si>
  <si>
    <t>9763-20170724T151912.090435200.bin</t>
  </si>
  <si>
    <t>-618.061933592856 228.091646329698 -202.032410078513</t>
  </si>
  <si>
    <t>-632.072053049463 228.858458723228 -299.537003270433</t>
  </si>
  <si>
    <t>-643.484825548063 230.237749469333 -407.387981076829</t>
  </si>
  <si>
    <t>-652.201585436482 231.827239572403 -504.986496984591</t>
  </si>
  <si>
    <t>-659.339347503464 233.837666859308 -602.705688878626</t>
  </si>
  <si>
    <t>-667.74139438162 237.183891574673 -740.4090713056</t>
  </si>
  <si>
    <t>-649.009108602785 237.737279310015 -829.682787491998</t>
  </si>
  <si>
    <t>-666.178126671932 265.615319860453 -678.682022366603</t>
  </si>
  <si>
    <t>-704.516590683619 398.441110805371 -656.593948325145</t>
  </si>
  <si>
    <t>-619.218186685627 376.695504345989 -369.79903858051</t>
  </si>
  <si>
    <t>-423.359649617335 290.440834175623 -250.113910218848</t>
  </si>
  <si>
    <t>-661.87674443985 205.794286467687 -680.398142884538</t>
  </si>
  <si>
    <t>-697.334085417529 71.3068695890156 -664.488756993719</t>
  </si>
  <si>
    <t>-685.937715209224 14.3747650609691 -370.160944345824</t>
  </si>
  <si>
    <t>-459.485540014807 105.825287711122 -348.223680491928</t>
  </si>
  <si>
    <t>-604.914979768109 306.238881746939 -203.129959204678</t>
  </si>
  <si>
    <t>-621.37688516344 321.5725569137 212.742475105227</t>
  </si>
  <si>
    <t>-634.447241894115 331.502845801212 619.062921579666</t>
  </si>
  <si>
    <t>-485.549605427716 340.985722341261 678.842235969191</t>
  </si>
  <si>
    <t>-631.452138391915 149.761244003485 -200.735868837664</t>
  </si>
  <si>
    <t>-642.554942036026 154.716751821101 215.567125530089</t>
  </si>
  <si>
    <t>-649.155835535485 158.715599287692 621.971318149609</t>
  </si>
  <si>
    <t>-502.760403279752 124.389719657478 678.752616821161</t>
  </si>
  <si>
    <t>9763-20170724T151912.155618700.bin</t>
  </si>
  <si>
    <t>-616.724301595924 228.320286158758 -201.730223225571</t>
  </si>
  <si>
    <t>-630.898378278322 229.097037274314 -299.210941707381</t>
  </si>
  <si>
    <t>-642.467100242762 230.388119167804 -407.046619467256</t>
  </si>
  <si>
    <t>-651.311587464705 231.858132443923 -504.635556311671</t>
  </si>
  <si>
    <t>-658.561785181288 233.709912632495 -602.349390123003</t>
  </si>
  <si>
    <t>-667.104139325766 236.791775184274 -740.050335427399</t>
  </si>
  <si>
    <t>-648.45279394912 237.055522319944 -829.342254256153</t>
  </si>
  <si>
    <t>-665.384000167217 265.348366392552 -678.385338816258</t>
  </si>
  <si>
    <t>-703.429005403664 398.291167496341 -656.568177673155</t>
  </si>
  <si>
    <t>-618.179103235871 377.045331784349 -369.721339088521</t>
  </si>
  <si>
    <t>-422.554044946994 290.224391984543 -250.063772968835</t>
  </si>
  <si>
    <t>-661.272334149422 205.510704415664 -679.979696130816</t>
  </si>
  <si>
    <t>-697.008083815956 71.1079513799327 -663.825861695547</t>
  </si>
  <si>
    <t>-686.017586457046 14.1890754394492 -369.480035623985</t>
  </si>
  <si>
    <t>-459.570308234746 105.328816854819 -346.23854952478</t>
  </si>
  <si>
    <t>-603.377432403086 306.784676500507 -202.902002565875</t>
  </si>
  <si>
    <t>-620.52155771167 321.678268672058 212.95889020778</t>
  </si>
  <si>
    <t>-634.490390775106 331.514002874666 619.170874545742</t>
  </si>
  <si>
    <t>-485.557613230078 340.890094496594 678.879429445343</t>
  </si>
  <si>
    <t>-630.167245486627 149.896439165708 -200.392964702606</t>
  </si>
  <si>
    <t>-642.146002451552 155.231354610457 215.881036830542</t>
  </si>
  <si>
    <t>-649.128771077854 158.731646955128 622.146173558932</t>
  </si>
  <si>
    <t>-502.811822456709 124.202790401082 679.006559826991</t>
  </si>
  <si>
    <t>9763-20170724T151912.186700800.bin</t>
  </si>
  <si>
    <t>-616.026111168962 228.459261952044 -201.605408167636</t>
  </si>
  <si>
    <t>-630.347595030257 229.289649369029 -299.064141355614</t>
  </si>
  <si>
    <t>-642.064932017162 230.598594716864 -406.883516105084</t>
  </si>
  <si>
    <t>-651.036883728278 232.069330895162 -504.460807983601</t>
  </si>
  <si>
    <t>-658.40698207458 233.907192969946 -602.165958238509</t>
  </si>
  <si>
    <t>-667.109615373505 236.954432329384 -739.85764759686</t>
  </si>
  <si>
    <t>-648.514950885477 237.128636538971 -829.161650008682</t>
  </si>
  <si>
    <t>-665.289368285122 265.528508075529 -678.20354016709</t>
  </si>
  <si>
    <t>-703.190192580058 398.526270605204 -656.473398357962</t>
  </si>
  <si>
    <t>-617.928142956551 377.388261292977 -369.622285646269</t>
  </si>
  <si>
    <t>-422.369499489535 290.544685681439 -249.872531810827</t>
  </si>
  <si>
    <t>-661.236230952336 205.686404365396 -679.784258882891</t>
  </si>
  <si>
    <t>-697.042725052251 71.3256695568493 -663.469531806988</t>
  </si>
  <si>
    <t>-686.195337392733 13.7627843383452 -369.243736135869</t>
  </si>
  <si>
    <t>-460.425697881336 106.239921983815 -344.727340834636</t>
  </si>
  <si>
    <t>-602.483718756782 306.950746727579 -202.786880269562</t>
  </si>
  <si>
    <t>-620.038554060876 321.752236333866 213.060158502152</t>
  </si>
  <si>
    <t>-634.506955659621 331.5218901971 619.218942014198</t>
  </si>
  <si>
    <t>-485.556718998551 340.798124033728 678.899537213092</t>
  </si>
  <si>
    <t>-629.715289777762 149.938033104956 -200.255641023002</t>
  </si>
  <si>
    <t>-642.018104593735 155.468147819676 216.006438749549</t>
  </si>
  <si>
    <t>-649.105962519039 158.756491433352 622.235917207409</t>
  </si>
  <si>
    <t>-502.826185344369 124.143790637965 679.141011301275</t>
  </si>
  <si>
    <t>9763-20170724T151912.254887900.bin</t>
  </si>
  <si>
    <t>-614.826255284923 228.862907474317 -201.342876952148</t>
  </si>
  <si>
    <t>-629.381644936625 229.736351189236 -298.766630687072</t>
  </si>
  <si>
    <t>-641.349386914042 231.046722430397 -406.558291304561</t>
  </si>
  <si>
    <t>-650.543293455125 232.501776159523 -504.115226572158</t>
  </si>
  <si>
    <t>-658.130309075725 234.307472508356 -601.80443673172</t>
  </si>
  <si>
    <t>-667.132374010712 237.292985670508 -739.478169457178</t>
  </si>
  <si>
    <t>-648.700237860785 237.385182779688 -828.81591016472</t>
  </si>
  <si>
    <t>-665.140767610116 265.897249876386 -677.843493553894</t>
  </si>
  <si>
    <t>-702.811641444275 398.981554656699 -656.166507238955</t>
  </si>
  <si>
    <t>-617.407575573668 377.809094163251 -369.360202223504</t>
  </si>
  <si>
    <t>-421.964899713947 290.818493994269 -249.527909948259</t>
  </si>
  <si>
    <t>-661.165617197944 206.049482297689 -679.401311235815</t>
  </si>
  <si>
    <t>-697.01703059198 71.7441004646835 -662.818544756291</t>
  </si>
  <si>
    <t>-686.438062065305 14.2659681993739 -368.566378601173</t>
  </si>
  <si>
    <t>-461.828841030681 108.978539466753 -342.01014198644</t>
  </si>
  <si>
    <t>-600.962052635581 307.478348751443 -202.610951199056</t>
  </si>
  <si>
    <t>-619.006492441264 321.971761504921 213.226016953787</t>
  </si>
  <si>
    <t>-634.573477457422 331.614783580233 619.308274963858</t>
  </si>
  <si>
    <t>-485.583801423063 340.551795153783 678.942204415153</t>
  </si>
  <si>
    <t>-628.703025427393 150.279567961911 -200.018760635923</t>
  </si>
  <si>
    <t>-641.501693961491 155.92608815672 216.226769765542</t>
  </si>
  <si>
    <t>-649.053530750188 158.795680210963 622.426251021298</t>
  </si>
  <si>
    <t>-502.867873552957 123.965751135201 679.440555015407</t>
  </si>
  <si>
    <t>9763-20170724T151912.289981800.bin</t>
  </si>
  <si>
    <t>-614.192164538147 229.053680211263 -201.207617530358</t>
  </si>
  <si>
    <t>-628.808137898138 229.946322001686 -298.621964484144</t>
  </si>
  <si>
    <t>-640.830834224918 231.260080636626 -406.407633394819</t>
  </si>
  <si>
    <t>-650.069016796525 232.711557164282 -503.960490597619</t>
  </si>
  <si>
    <t>-657.694612515531 234.507212056829 -601.646885727238</t>
  </si>
  <si>
    <t>-666.744654481826 237.472024494006 -739.317825760162</t>
  </si>
  <si>
    <t>-648.375513445943 237.555274743135 -828.668541675731</t>
  </si>
  <si>
    <t>-664.706859781348 266.08714255111 -677.689793822198</t>
  </si>
  <si>
    <t>-702.275186192557 399.199972069462 -656.029916141834</t>
  </si>
  <si>
    <t>-616.969414246958 378.011727587229 -369.195477120422</t>
  </si>
  <si>
    <t>-421.563406491573 290.766246309198 -249.488736642711</t>
  </si>
  <si>
    <t>-660.781699122363 206.235742757099 -679.2367346621</t>
  </si>
  <si>
    <t>-696.790764269554 71.9764153258636 -662.531434548444</t>
  </si>
  <si>
    <t>-685.987452622923 14.6134806705622 -368.264994769292</t>
  </si>
  <si>
    <t>-461.438652310691 109.286233989572 -341.063735051765</t>
  </si>
  <si>
    <t>-600.21990749605 307.72913965753 -202.514043735522</t>
  </si>
  <si>
    <t>-618.548170467018 322.070291901752 213.315757574726</t>
  </si>
  <si>
    <t>-634.586180604697 331.603053326194 619.352249698625</t>
  </si>
  <si>
    <t>-485.584597311314 340.511357454063 678.960651213946</t>
  </si>
  <si>
    <t>-628.118089260959 150.372969864077 -199.89064726103</t>
  </si>
  <si>
    <t>-641.202290333962 156.182723734124 216.343739553378</t>
  </si>
  <si>
    <t>-649.038386634117 158.822354843194 622.520845417698</t>
  </si>
  <si>
    <t>-502.887508716663 123.912497929348 679.575422700662</t>
  </si>
  <si>
    <t>9763-20170724T151912.354686300.bin</t>
  </si>
  <si>
    <t>-612.66203252023 229.354188474665 -201.044767593475</t>
  </si>
  <si>
    <t>-627.427963770824 230.317539927848 -298.435990749744</t>
  </si>
  <si>
    <t>-639.543427477111 231.653069813768 -406.210885666036</t>
  </si>
  <si>
    <t>-648.834498228913 233.103091639899 -503.758682602138</t>
  </si>
  <si>
    <t>-656.480827709138 234.878170161185 -601.443850928143</t>
  </si>
  <si>
    <t>-665.525147015751 237.795125097402 -739.116266240992</t>
  </si>
  <si>
    <t>-647.243997745306 237.86202438352 -828.485134408256</t>
  </si>
  <si>
    <t>-663.44814157078 266.434503396153 -677.500704249302</t>
  </si>
  <si>
    <t>-700.957171135747 399.578976363653 -655.884601722345</t>
  </si>
  <si>
    <t>-615.678589138131 378.201421616824 -369.05619834571</t>
  </si>
  <si>
    <t>-420.238716457364 290.402514819298 -249.810155211535</t>
  </si>
  <si>
    <t>-659.606447458048 206.576992956363 -679.021364966675</t>
  </si>
  <si>
    <t>-695.879255230042 72.4242619559357 -662.054214845046</t>
  </si>
  <si>
    <t>-684.441605593138 15.5969228861309 -367.707798644224</t>
  </si>
  <si>
    <t>-460.339756633426 111.171246995183 -339.978143737783</t>
  </si>
  <si>
    <t>-598.607343175836 308.154226135351 -202.345935840554</t>
  </si>
  <si>
    <t>-617.725901861184 322.261125849305 213.456291673875</t>
  </si>
  <si>
    <t>-634.614253389924 331.603838309625 619.42799397373</t>
  </si>
  <si>
    <t>-485.589903096421 340.405034102481 678.99542266253</t>
  </si>
  <si>
    <t>-626.713262551162 150.589540717577 -199.71745995171</t>
  </si>
  <si>
    <t>-640.472819977304 156.55931132604 216.492908816299</t>
  </si>
  <si>
    <t>-649.018905194685 158.860358653879 622.662028524257</t>
  </si>
  <si>
    <t>-502.956335227732 123.685033267333 679.779634070236</t>
  </si>
  <si>
    <t>9763-20170724T151912.386769600.bin</t>
  </si>
  <si>
    <t>-611.947043953069 229.533734285889 -200.990745534359</t>
  </si>
  <si>
    <t>-626.781776110168 230.529131859618 -298.371122255432</t>
  </si>
  <si>
    <t>-638.9058153294 231.874213786412 -406.144973259165</t>
  </si>
  <si>
    <t>-648.176661094162 233.325548489264 -503.694730768245</t>
  </si>
  <si>
    <t>-655.774496768585 235.095438760788 -601.383666192251</t>
  </si>
  <si>
    <t>-664.720365902802 237.999807000777 -739.06287976387</t>
  </si>
  <si>
    <t>-646.447266920462 238.064568605189 -828.433247165974</t>
  </si>
  <si>
    <t>-662.684150144009 266.64512863453 -677.448725554866</t>
  </si>
  <si>
    <t>-700.253668351583 399.766569723953 -655.830191508191</t>
  </si>
  <si>
    <t>-614.930876294495 378.323790844788 -369.019701306022</t>
  </si>
  <si>
    <t>-419.429566312586 289.993732078967 -250.267629810367</t>
  </si>
  <si>
    <t>-658.847916867262 206.786836208756 -678.960623685967</t>
  </si>
  <si>
    <t>-695.164640357702 72.6584914887387 -661.890757457799</t>
  </si>
  <si>
    <t>-683.576878674767 16.4867243283065 -367.42434908058</t>
  </si>
  <si>
    <t>-459.471896699164 111.978965752778 -339.438540838336</t>
  </si>
  <si>
    <t>-597.869662166575 308.365970727734 -202.278831015807</t>
  </si>
  <si>
    <t>-617.282171104211 322.355346946678 213.513719525281</t>
  </si>
  <si>
    <t>-634.627492773689 331.601681457874 619.465965405657</t>
  </si>
  <si>
    <t>-485.593973526835 340.370526424931 679.015259472993</t>
  </si>
  <si>
    <t>-626.040247286367 150.704140373948 -199.663990106669</t>
  </si>
  <si>
    <t>-640.130872909947 156.751852557499 216.534143306156</t>
  </si>
  <si>
    <t>-648.998742272087 158.900767047123 622.714937229156</t>
  </si>
  <si>
    <t>-502.943911251804 123.750762287482 679.867934958825</t>
  </si>
  <si>
    <t>9763-20170724T151912.456051500.bin</t>
  </si>
  <si>
    <t>-610.574125789228 229.867383185521 -200.887295209674</t>
  </si>
  <si>
    <t>-625.553492012661 230.885102887978 -298.245324541208</t>
  </si>
  <si>
    <t>-637.683687689442 232.240558872654 -406.018236227422</t>
  </si>
  <si>
    <t>-646.897909897889 233.700509382729 -503.573237163727</t>
  </si>
  <si>
    <t>-654.376778386957 235.48136829445 -601.271240248778</t>
  </si>
  <si>
    <t>-663.089262904326 238.4068306257 -738.964866325095</t>
  </si>
  <si>
    <t>-644.833189713638 238.492980241888 -828.338826367156</t>
  </si>
  <si>
    <t>-661.182305855988 267.040969035627 -677.341401786352</t>
  </si>
  <si>
    <t>-699.05431610927 400.076532272692 -655.717776681952</t>
  </si>
  <si>
    <t>-613.85793567508 378.294575180983 -368.895322342985</t>
  </si>
  <si>
    <t>-418.019999130483 288.820059365416 -251.563192034766</t>
  </si>
  <si>
    <t>-657.293897882823 207.186332771129 -678.859244263861</t>
  </si>
  <si>
    <t>-693.653120900413 73.0974558522187 -661.61865813857</t>
  </si>
  <si>
    <t>-682.573786202745 17.4608885090031 -367.031110826059</t>
  </si>
  <si>
    <t>-458.244326008022 112.244013268507 -338.439591251512</t>
  </si>
  <si>
    <t>-596.494886472674 308.802262677564 -202.167199399112</t>
  </si>
  <si>
    <t>-616.611730147024 322.608231281713 213.597992032309</t>
  </si>
  <si>
    <t>-634.668164542798 331.630791084176 619.526285080797</t>
  </si>
  <si>
    <t>-485.612999033867 340.292669391572 679.03703696599</t>
  </si>
  <si>
    <t>-624.732017950569 150.911440674269 -199.544565185164</t>
  </si>
  <si>
    <t>-639.283260399829 157.190002067773 216.634307215787</t>
  </si>
  <si>
    <t>-648.963895521738 158.983784823839 622.809338605238</t>
  </si>
  <si>
    <t>-502.96205151497 123.709833039479 680.021278815594</t>
  </si>
  <si>
    <t>9763-20170724T151912.488139000.bin</t>
  </si>
  <si>
    <t>-609.954140665454 229.924585728625 -200.831670800363</t>
  </si>
  <si>
    <t>-625.019198927078 230.96505541491 -298.176203822109</t>
  </si>
  <si>
    <t>-637.139146592267 232.342146517277 -405.950062850773</t>
  </si>
  <si>
    <t>-646.301752445242 233.82348546914 -503.509588790369</t>
  </si>
  <si>
    <t>-653.686629750365 235.629445051479 -601.214299089727</t>
  </si>
  <si>
    <t>-662.222116802845 238.59581320314 -738.918040845258</t>
  </si>
  <si>
    <t>-643.952621033491 238.687925710958 -828.289316581531</t>
  </si>
  <si>
    <t>-660.404188404204 267.210958943022 -677.283182177704</t>
  </si>
  <si>
    <t>-698.385409382032 400.201900317667 -655.663326524115</t>
  </si>
  <si>
    <t>-613.317254999254 378.150376592035 -368.823457512693</t>
  </si>
  <si>
    <t>-417.270983990106 288.091899192137 -252.288730796447</t>
  </si>
  <si>
    <t>-656.494197881755 207.358156437223 -678.814896953077</t>
  </si>
  <si>
    <t>-692.9181059767 73.2889362210824 -661.495434123054</t>
  </si>
  <si>
    <t>-682.11765355042 17.7237204622049 -366.884000271707</t>
  </si>
  <si>
    <t>-457.557026732395 111.99013754916 -338.399495655933</t>
  </si>
  <si>
    <t>-595.868677835576 308.950092294967 -202.107284897834</t>
  </si>
  <si>
    <t>-616.340192379501 322.690264089351 213.64276565164</t>
  </si>
  <si>
    <t>-634.675888254294 331.609918763736 619.554310904245</t>
  </si>
  <si>
    <t>-485.613314171322 340.307721685555 679.041331992877</t>
  </si>
  <si>
    <t>-624.076626243126 150.855690903988 -199.508374623268</t>
  </si>
  <si>
    <t>-638.870356165683 157.428581461845 216.65736829007</t>
  </si>
  <si>
    <t>-648.948861349927 159.034139337137 622.846735434386</t>
  </si>
  <si>
    <t>-502.963664143416 123.725894147032 680.080006213627</t>
  </si>
  <si>
    <t>9763-20170724T151912.558332800.bin</t>
  </si>
  <si>
    <t>-608.813467430648 230.201522942557 -200.758246409835</t>
  </si>
  <si>
    <t>-623.939980196538 231.261347893014 -298.093101697678</t>
  </si>
  <si>
    <t>-636.003516685068 232.674081261504 -405.872856507974</t>
  </si>
  <si>
    <t>-645.065521116962 234.196180932365 -503.441046929019</t>
  </si>
  <si>
    <t>-652.30037859292 236.053602983255 -601.156043221318</t>
  </si>
  <si>
    <t>-660.572738774237 239.105614741408 -738.874002379024</t>
  </si>
  <si>
    <t>-642.288564747018 239.159624227833 -828.242295026866</t>
  </si>
  <si>
    <t>-658.85704021187 267.683479868644 -677.218900076133</t>
  </si>
  <si>
    <t>-696.813848704262 400.673308891651 -655.518619829639</t>
  </si>
  <si>
    <t>-612.001714387786 378.241641884313 -368.632423039976</t>
  </si>
  <si>
    <t>-415.623579203333 287.077837569723 -253.524779774726</t>
  </si>
  <si>
    <t>-654.975216373661 207.829446235955 -678.778435336737</t>
  </si>
  <si>
    <t>-691.662216239349 73.8441097649636 -661.394524251916</t>
  </si>
  <si>
    <t>-680.42753849841 18.3544744719184 -366.785080112581</t>
  </si>
  <si>
    <t>-455.42610016736 111.883950692652 -339.370127861111</t>
  </si>
  <si>
    <t>-594.718528563846 309.285653511193 -202.01656250394</t>
  </si>
  <si>
    <t>-615.807878434533 322.864596549975 213.707879877641</t>
  </si>
  <si>
    <t>-634.6991085691 331.616765223315 619.579589918583</t>
  </si>
  <si>
    <t>-485.626161063202 340.21703068534 679.054735349989</t>
  </si>
  <si>
    <t>-622.883525777895 151.118123811146 -199.429585943083</t>
  </si>
  <si>
    <t>-638.121670947309 157.786697676884 216.718652083619</t>
  </si>
  <si>
    <t>-648.912534946917 159.135443797515 622.902961074563</t>
  </si>
  <si>
    <t>-502.935291715012 123.855349770604 680.173860984521</t>
  </si>
  <si>
    <t>9763-20170724T151912.585404300.bin</t>
  </si>
  <si>
    <t>-608.321036282183 230.297830790497 -200.724960910366</t>
  </si>
  <si>
    <t>-623.477749367575 231.369414006687 -298.054893809997</t>
  </si>
  <si>
    <t>-635.5425510412 232.786703785612 -405.834532371882</t>
  </si>
  <si>
    <t>-644.592479792041 234.310669834108 -503.403801215341</t>
  </si>
  <si>
    <t>-651.801889247482 236.168393776095 -601.120549362487</t>
  </si>
  <si>
    <t>-660.024276741078 239.219322149302 -738.841572234685</t>
  </si>
  <si>
    <t>-641.728508776562 239.241188044432 -828.207530408919</t>
  </si>
  <si>
    <t>-658.322462747589 267.798194854517 -677.186620273542</t>
  </si>
  <si>
    <t>-696.205862556289 400.813349658968 -655.475105989826</t>
  </si>
  <si>
    <t>-611.396497026191 378.148325277241 -368.60633010384</t>
  </si>
  <si>
    <t>-414.8735776987 286.422828726151 -254.194163827823</t>
  </si>
  <si>
    <t>-654.457059039596 207.943093989343 -678.743234278581</t>
  </si>
  <si>
    <t>-691.226791382477 73.9950526404123 -661.303094337594</t>
  </si>
  <si>
    <t>-679.50748265343 18.6847644507998 -366.67891922261</t>
  </si>
  <si>
    <t>-454.426073613047 112.267836555836 -340.116129163866</t>
  </si>
  <si>
    <t>-594.225797754981 309.401353575377 -201.97948454156</t>
  </si>
  <si>
    <t>-615.55250629393 322.929269374185 213.734581898736</t>
  </si>
  <si>
    <t>-634.707408855811 331.594079518241 619.601777280477</t>
  </si>
  <si>
    <t>-485.629434990215 340.19384625593 679.064341638561</t>
  </si>
  <si>
    <t>-622.439114241428 151.168426456785 -199.390628173655</t>
  </si>
  <si>
    <t>-637.864687465821 157.931249870016 216.749181919211</t>
  </si>
  <si>
    <t>-648.905409780918 159.16452360218 622.925560256134</t>
  </si>
  <si>
    <t>-502.967029576667 123.753485093277 680.214723888096</t>
  </si>
  <si>
    <t>9763-20170724T151912.655575100.bin</t>
  </si>
  <si>
    <t>-607.300624495397 230.378549853584 -200.621895553038</t>
  </si>
  <si>
    <t>-622.607811244069 231.496922152781 -297.927797225762</t>
  </si>
  <si>
    <t>-634.767170623355 232.903450701732 -405.69684358506</t>
  </si>
  <si>
    <t>-643.871752601798 234.394897918504 -503.261698316655</t>
  </si>
  <si>
    <t>-651.103825585781 236.198413451898 -600.977675189863</t>
  </si>
  <si>
    <t>-659.323316592872 239.151390346358 -738.701050944855</t>
  </si>
  <si>
    <t>-641.04232869188 239.115475929098 -828.070091549674</t>
  </si>
  <si>
    <t>-657.616749097088 267.774544070201 -677.066650703317</t>
  </si>
  <si>
    <t>-695.613207500011 400.770080197467 -655.426214893153</t>
  </si>
  <si>
    <t>-610.409541961899 377.90906304779 -368.68995736256</t>
  </si>
  <si>
    <t>-413.672649651669 285.064550702527 -255.555025372212</t>
  </si>
  <si>
    <t>-653.763393366615 207.917610318137 -678.580157752881</t>
  </si>
  <si>
    <t>-690.647766847376 74.0195363271753 -660.960557824017</t>
  </si>
  <si>
    <t>-677.644116424067 19.5361970940371 -366.236259512205</t>
  </si>
  <si>
    <t>-451.897101896692 112.069052920491 -341.722022196728</t>
  </si>
  <si>
    <t>-593.187564311178 309.56012004192 -201.890554436477</t>
  </si>
  <si>
    <t>-614.990936488955 322.96104277576 213.802887120533</t>
  </si>
  <si>
    <t>-634.748607921532 331.613868741784 619.637822680923</t>
  </si>
  <si>
    <t>-485.652241897797 340.026164286156 679.081200081536</t>
  </si>
  <si>
    <t>-621.41129067516 151.2101001692 -199.319796441466</t>
  </si>
  <si>
    <t>-637.325401559902 158.148890147141 216.7986695474</t>
  </si>
  <si>
    <t>-648.881299314133 159.228573429359 622.967307395414</t>
  </si>
  <si>
    <t>-502.97416473657 123.745641276371 680.291539371959</t>
  </si>
  <si>
    <t>9763-20170724T151912.688663700.bin</t>
  </si>
  <si>
    <t>-606.874424011163 230.435658015505 -200.583811574724</t>
  </si>
  <si>
    <t>-622.217348370312 231.575067546796 -297.883785352752</t>
  </si>
  <si>
    <t>-634.411981683603 232.994319242168 -405.648794133891</t>
  </si>
  <si>
    <t>-643.54642894859 234.492823168156 -503.210700488492</t>
  </si>
  <si>
    <t>-650.806071892576 236.299260455103 -600.924563513829</t>
  </si>
  <si>
    <t>-659.061713512849 239.251919091606 -738.645813039309</t>
  </si>
  <si>
    <t>-640.816828099766 239.206099502665 -828.022147370078</t>
  </si>
  <si>
    <t>-657.332646419939 267.8755326462 -677.0123323961</t>
  </si>
  <si>
    <t>-695.272656595147 400.875414881771 -655.375930023547</t>
  </si>
  <si>
    <t>-609.928054540619 377.948712609584 -368.686856681457</t>
  </si>
  <si>
    <t>-413.0895146523 284.668202167199 -256.088661172534</t>
  </si>
  <si>
    <t>-653.492361743874 208.017736967671 -678.525850393737</t>
  </si>
  <si>
    <t>-690.463110242557 74.1447096211348 -660.841409179299</t>
  </si>
  <si>
    <t>-676.741271638737 19.8553054647664 -366.113829431407</t>
  </si>
  <si>
    <t>-450.682947392621 111.859553638604 -342.495108363764</t>
  </si>
  <si>
    <t>-592.749002603184 309.634193568716 -201.844336236754</t>
  </si>
  <si>
    <t>-614.765215677322 322.942666628489 213.840869324077</t>
  </si>
  <si>
    <t>-634.768726867705 331.604865878209 619.660493712815</t>
  </si>
  <si>
    <t>-485.664162506908 339.961475554522 679.091120405402</t>
  </si>
  <si>
    <t>-620.995763950326 151.24924885477 -199.288598478124</t>
  </si>
  <si>
    <t>-637.089631837074 158.234413883938 216.822218072203</t>
  </si>
  <si>
    <t>-648.877825918593 159.244912903203 622.986359038163</t>
  </si>
  <si>
    <t>-502.997801883649 123.671233190129 680.323386893127</t>
  </si>
  <si>
    <t>9763-20170724T151912.721556900.bin</t>
  </si>
  <si>
    <t>-606.46431766767 230.533428829951 -200.558070555285</t>
  </si>
  <si>
    <t>-621.843898376477 231.678788646899 -297.852265845167</t>
  </si>
  <si>
    <t>-634.07869911395 233.104930671224 -405.612557122054</t>
  </si>
  <si>
    <t>-643.249332966047 234.609608725018 -503.170906128518</t>
  </si>
  <si>
    <t>-650.54507041895 236.421803200173 -600.882182294013</t>
  </si>
  <si>
    <t>-658.85130660023 239.382472694781 -738.600148946631</t>
  </si>
  <si>
    <t>-640.66716013069 239.332420266927 -827.988797133157</t>
  </si>
  <si>
    <t>-657.100227119809 268.002599897161 -676.965641825023</t>
  </si>
  <si>
    <t>-695.031741937724 401.012185118081 -655.304603853844</t>
  </si>
  <si>
    <t>-609.445030109691 378.005501695714 -368.694124794751</t>
  </si>
  <si>
    <t>-412.495902430579 284.203651103723 -256.724241178117</t>
  </si>
  <si>
    <t>-653.259181358996 208.145020137829 -678.48407893427</t>
  </si>
  <si>
    <t>-690.260374148215 74.2812496964279 -660.784626887905</t>
  </si>
  <si>
    <t>-676.23810781405 20.1074388542663 -366.049962463727</t>
  </si>
  <si>
    <t>-450.06580583937 111.940712925629 -342.861738790667</t>
  </si>
  <si>
    <t>-592.344403418676 309.71500923264 -201.804121309368</t>
  </si>
  <si>
    <t>-614.55386086408 322.969176524107 213.872515229419</t>
  </si>
  <si>
    <t>-634.774533018226 331.574823069775 619.674785933265</t>
  </si>
  <si>
    <t>-485.668660027436 339.986256798692 679.094392438647</t>
  </si>
  <si>
    <t>-620.585761325197 151.351212671906 -199.255930778315</t>
  </si>
  <si>
    <t>-636.824184417911 158.328105309539 216.8494174398</t>
  </si>
  <si>
    <t>-648.866063757329 159.300912847132 622.999487058328</t>
  </si>
  <si>
    <t>-502.968734091835 123.796976102636 680.335677624032</t>
  </si>
  <si>
    <t>9763-20170724T151912.785720900.bin</t>
  </si>
  <si>
    <t>-605.7506046069 230.740117252886 -200.490554613982</t>
  </si>
  <si>
    <t>-621.164056291696 231.90271367692 -297.77922208642</t>
  </si>
  <si>
    <t>-633.436312845135 233.360432893504 -405.534821273781</t>
  </si>
  <si>
    <t>-642.641228361286 234.898596096312 -503.089368767841</t>
  </si>
  <si>
    <t>-649.971882316137 236.749449863557 -600.797314093845</t>
  </si>
  <si>
    <t>-658.32820944664 239.769617817768 -738.510950954952</t>
  </si>
  <si>
    <t>-640.270184637574 239.773936845428 -827.925232037599</t>
  </si>
  <si>
    <t>-656.568170314601 268.362204178305 -676.863866457183</t>
  </si>
  <si>
    <t>-694.515181450125 401.351226114517 -655.130919938937</t>
  </si>
  <si>
    <t>-608.439554163703 378.234513702886 -368.675591442439</t>
  </si>
  <si>
    <t>-411.226826042716 283.403516828146 -258.044661819083</t>
  </si>
  <si>
    <t>-652.700786828973 208.506924693409 -678.41113733082</t>
  </si>
  <si>
    <t>-689.733405599649 74.6600433965709 -660.74459930276</t>
  </si>
  <si>
    <t>-675.945610411363 20.2199033186114 -366.047778089846</t>
  </si>
  <si>
    <t>-449.580570752393 111.564342796061 -342.807926778015</t>
  </si>
  <si>
    <t>-591.710451806756 309.93081689947 -201.730558763192</t>
  </si>
  <si>
    <t>-614.162476583122 323.126646277575 213.934901586548</t>
  </si>
  <si>
    <t>-634.799600051764 331.558598771765 619.705137024272</t>
  </si>
  <si>
    <t>-485.683088529116 339.936815835635 679.102697533644</t>
  </si>
  <si>
    <t>-619.808608740728 151.554715194567 -199.213401673065</t>
  </si>
  <si>
    <t>-636.354844918758 158.471670770521 216.880828891661</t>
  </si>
  <si>
    <t>-648.860956892499 159.377763854484 623.013033515934</t>
  </si>
  <si>
    <t>-502.960354349998 123.874260880158 680.341149718263</t>
  </si>
  <si>
    <t>9763-20170724T151912.825834300.bin</t>
  </si>
  <si>
    <t>-605.441663169283 230.835905762711 -200.471615648088</t>
  </si>
  <si>
    <t>-620.876825583361 232.006412747286 -297.756724169676</t>
  </si>
  <si>
    <t>-633.161786944876 233.479488841392 -405.510665959745</t>
  </si>
  <si>
    <t>-642.373885788423 235.034393064707 -503.06439368651</t>
  </si>
  <si>
    <t>-649.707514929395 236.905105822453 -600.771620223471</t>
  </si>
  <si>
    <t>-658.063773552348 239.95650588767 -738.484555749219</t>
  </si>
  <si>
    <t>-640.061302176092 239.99786510428 -827.910018005852</t>
  </si>
  <si>
    <t>-656.310255842763 268.534679597798 -676.830660293091</t>
  </si>
  <si>
    <t>-694.224228868123 401.524395354715 -655.060153718606</t>
  </si>
  <si>
    <t>-607.959398013734 378.32543274826 -368.668564235929</t>
  </si>
  <si>
    <t>-410.62648994566 283.048422582861 -258.636536743779</t>
  </si>
  <si>
    <t>-652.429898898975 208.68058385769 -678.39234204145</t>
  </si>
  <si>
    <t>-689.517631943866 74.8343072168059 -660.763357459377</t>
  </si>
  <si>
    <t>-676.099827226407 19.9387438003832 -366.134125843342</t>
  </si>
  <si>
    <t>-449.878719867349 111.554505197443 -342.563413813322</t>
  </si>
  <si>
    <t>-591.421345651957 310.038124582065 -201.717378060301</t>
  </si>
  <si>
    <t>-613.989873398845 323.191040706243 213.943181944125</t>
  </si>
  <si>
    <t>-634.813051047826 331.571467342459 619.706331425065</t>
  </si>
  <si>
    <t>-485.693149909059 339.901843874443 679.102073946689</t>
  </si>
  <si>
    <t>-619.455808117919 151.626845927358 -199.204214760722</t>
  </si>
  <si>
    <t>-636.157810922265 158.535817262672 216.883924197645</t>
  </si>
  <si>
    <t>-648.86482302407 159.409527311083 623.013149188032</t>
  </si>
  <si>
    <t>-502.961004178638 123.902811054661 680.33109613912</t>
  </si>
  <si>
    <t>9763-20170724T151912.857918300.bin</t>
  </si>
  <si>
    <t>-605.162262208851 230.893414165776 -200.455719390379</t>
  </si>
  <si>
    <t>-620.625541194791 232.067380686596 -297.736325559984</t>
  </si>
  <si>
    <t>-632.923876309973 233.559774148467 -405.488438900129</t>
  </si>
  <si>
    <t>-642.141444473628 235.139179477442 -503.041351829741</t>
  </si>
  <si>
    <t>-649.474245327354 237.041856610645 -600.748043637277</t>
  </si>
  <si>
    <t>-657.823051052742 240.146269114273 -738.460334475435</t>
  </si>
  <si>
    <t>-639.85778325097 240.234161737721 -827.893085780774</t>
  </si>
  <si>
    <t>-656.079733111203 268.700152687482 -676.794737696324</t>
  </si>
  <si>
    <t>-693.965160832965 401.695164211263 -654.982838803534</t>
  </si>
  <si>
    <t>-607.473783166082 378.432668020857 -368.664691889281</t>
  </si>
  <si>
    <t>-410.031250863613 282.78217978973 -259.154650307538</t>
  </si>
  <si>
    <t>-652.185554923899 208.847803358856 -678.380159447141</t>
  </si>
  <si>
    <t>-689.30629627591 75.0081718299343 -660.78353915124</t>
  </si>
  <si>
    <t>-676.283865899098 19.9413045113311 -366.168443914529</t>
  </si>
  <si>
    <t>-450.134459349003 111.658251983175 -342.305439323652</t>
  </si>
  <si>
    <t>-591.147292732525 310.074855514117 -201.697733175911</t>
  </si>
  <si>
    <t>-613.821314310072 323.228664556487 213.956961115912</t>
  </si>
  <si>
    <t>-634.818958774703 331.549893787848 619.717427003283</t>
  </si>
  <si>
    <t>-485.697263364171 339.935593446247 679.10092032752</t>
  </si>
  <si>
    <t>-619.190956765746 151.689184447593 -199.192815263812</t>
  </si>
  <si>
    <t>-635.97705275228 158.586176161141 216.892109511614</t>
  </si>
  <si>
    <t>-648.869055406496 159.439755189212 623.017751848034</t>
  </si>
  <si>
    <t>-502.952624587182 123.971138807313 680.327218587332</t>
  </si>
  <si>
    <t>9763-20170724T151912.945154700.bin</t>
  </si>
  <si>
    <t>-604.962076780059 230.943866389062 -200.445191207562</t>
  </si>
  <si>
    <t>-620.4342071639 232.117902969425 -297.724390167265</t>
  </si>
  <si>
    <t>-632.7330911126 233.626506144942 -405.476208048299</t>
  </si>
  <si>
    <t>-641.947944848269 235.227256917666 -503.029003829165</t>
  </si>
  <si>
    <t>-649.275109946831 237.158092800957 -600.735480350728</t>
  </si>
  <si>
    <t>-657.613162245982 240.309618962556 -738.447342190025</t>
  </si>
  <si>
    <t>-639.66719847057 240.434639792298 -827.884112962181</t>
  </si>
  <si>
    <t>-655.871757764871 268.842687574652 -676.772129004986</t>
  </si>
  <si>
    <t>-693.695074176256 401.847256269796 -654.915838363078</t>
  </si>
  <si>
    <t>-606.904628258204 378.583507404034 -368.688261894422</t>
  </si>
  <si>
    <t>-409.404309019576 282.308437891585 -259.831673618368</t>
  </si>
  <si>
    <t>-651.983254857527 208.990338145523 -678.377267973909</t>
  </si>
  <si>
    <t>-689.152311151169 75.168137605076 -660.792947071726</t>
  </si>
  <si>
    <t>-676.303861443201 20.1419046667488 -366.16250127676</t>
  </si>
  <si>
    <t>-450.073218719532 111.604393487822 -342.094035745273</t>
  </si>
  <si>
    <t>-590.954138066318 310.111770053535 -201.678931423085</t>
  </si>
  <si>
    <t>-613.695295991605 323.251692076233 213.972613641562</t>
  </si>
  <si>
    <t>-634.817234023613 331.51004317833 619.728610431162</t>
  </si>
  <si>
    <t>-485.693638262659 339.949310739049 679.099772473634</t>
  </si>
  <si>
    <t>-618.985289194973 151.774949822451 -199.175826571274</t>
  </si>
  <si>
    <t>-635.828698208582 158.581733483518 216.908263068104</t>
  </si>
  <si>
    <t>-648.876827675996 159.466851036731 623.02575427934</t>
  </si>
  <si>
    <t>-502.978755789573 123.90122875426 680.321804923714</t>
  </si>
  <si>
    <t>9763-20170724T151912.984260000.bin</t>
  </si>
  <si>
    <t>-604.527809141879 230.842923356117 -200.417337208253</t>
  </si>
  <si>
    <t>-619.972790674023 232.035856122967 -297.700634099211</t>
  </si>
  <si>
    <t>-632.214115309277 233.563539307635 -405.458716646349</t>
  </si>
  <si>
    <t>-641.365644709684 235.180667526738 -503.017179474998</t>
  </si>
  <si>
    <t>-648.618084222087 237.126557542043 -600.729078221489</t>
  </si>
  <si>
    <t>-656.838623116354 240.298298110867 -738.447494647209</t>
  </si>
  <si>
    <t>-638.898501174354 240.445971355687 -827.885225192443</t>
  </si>
  <si>
    <t>-655.09348099125 268.826093423691 -676.769839708669</t>
  </si>
  <si>
    <t>-692.656664893584 401.900895295144 -654.885010954916</t>
  </si>
  <si>
    <t>-605.018896428577 378.629920862073 -368.916321860488</t>
  </si>
  <si>
    <t>-407.420743570263 280.981950748207 -261.469358287798</t>
  </si>
  <si>
    <t>-651.316317117862 208.966553345301 -678.373967205167</t>
  </si>
  <si>
    <t>-688.746724465622 75.2080220273972 -660.777181109236</t>
  </si>
  <si>
    <t>-675.760482077699 20.4097251564701 -366.110319170339</t>
  </si>
  <si>
    <t>-449.307065667265 111.209384874006 -341.630869864359</t>
  </si>
  <si>
    <t>-590.489129742386 309.995304454699 -201.62189934609</t>
  </si>
  <si>
    <t>-613.51437120734 323.248652836339 214.010351092966</t>
  </si>
  <si>
    <t>-634.869417317978 331.522436934478 619.757095140384</t>
  </si>
  <si>
    <t>-485.727933453073 339.841698392421 679.100188269377</t>
  </si>
  <si>
    <t>-618.576697211662 151.652879935608 -199.160060665906</t>
  </si>
  <si>
    <t>-635.621157252964 158.573167633004 216.913957569874</t>
  </si>
  <si>
    <t>-648.883661316619 159.522533723784 623.033850767638</t>
  </si>
  <si>
    <t>-502.964889119339 124.00129777174 680.304727376964</t>
  </si>
  <si>
    <t>9763-20170724T151913.058335800.bin</t>
  </si>
  <si>
    <t>-604.384563946655 230.702763137583 -200.407069357865</t>
  </si>
  <si>
    <t>-619.822065713413 231.931069325501 -297.691063519544</t>
  </si>
  <si>
    <t>-632.026917178461 233.514610211732 -405.452456135728</t>
  </si>
  <si>
    <t>-641.134588089961 235.190056838604 -503.013997350812</t>
  </si>
  <si>
    <t>-648.332652898373 237.202514629338 -600.728565882347</t>
  </si>
  <si>
    <t>-656.465895298944 240.476939377733 -738.449851425745</t>
  </si>
  <si>
    <t>-638.616851021714 240.631336412792 -827.905823155854</t>
  </si>
  <si>
    <t>-654.719551159632 268.96127906775 -676.752117380157</t>
  </si>
  <si>
    <t>-691.999522404174 402.102067806504 -654.742563671351</t>
  </si>
  <si>
    <t>-604.239641034028 378.829011212352 -368.811446130716</t>
  </si>
  <si>
    <t>-406.638570117318 280.769386909245 -261.745575934584</t>
  </si>
  <si>
    <t>-651.021969557716 209.09785572147 -678.393811239328</t>
  </si>
  <si>
    <t>-688.725430065061 75.407382270095 -660.865019931618</t>
  </si>
  <si>
    <t>-675.816231206164 20.3687438053071 -366.239692907571</t>
  </si>
  <si>
    <t>-448.991834936743 110.147203516576 -341.430117074638</t>
  </si>
  <si>
    <t>-590.249567746131 309.849254520557 -201.593532650256</t>
  </si>
  <si>
    <t>-613.416885105424 323.158330566969 214.029065181698</t>
  </si>
  <si>
    <t>-634.873678910373 331.480683273061 619.769809469481</t>
  </si>
  <si>
    <t>-485.732290541123 339.831676804542 679.108747440039</t>
  </si>
  <si>
    <t>-618.532037278486 151.523656991619 -199.16133783478</t>
  </si>
  <si>
    <t>-635.683869380852 158.543899773304 216.906600162713</t>
  </si>
  <si>
    <t>-648.878832868449 159.532263537641 623.038728858597</t>
  </si>
  <si>
    <t>-502.991066799586 123.918738299882 680.331282421342</t>
  </si>
  <si>
    <t>9763-20170724T151913.089414000.bin</t>
  </si>
  <si>
    <t>-604.339270554907 230.640238409879 -200.39936715111</t>
  </si>
  <si>
    <t>-619.763051867287 231.88608435632 -297.685368554096</t>
  </si>
  <si>
    <t>-631.950477761547 233.485794191697 -405.448558960159</t>
  </si>
  <si>
    <t>-641.041444211699 235.174451601517 -503.011372918352</t>
  </si>
  <si>
    <t>-648.221713416284 237.199444702037 -600.726991468111</t>
  </si>
  <si>
    <t>-656.328764451628 240.490667027466 -738.449357906313</t>
  </si>
  <si>
    <t>-638.506996998063 240.642374241487 -827.910908634718</t>
  </si>
  <si>
    <t>-654.572279107832 268.968883394366 -676.749262931381</t>
  </si>
  <si>
    <t>-691.736838258123 402.136157073889 -654.702602606654</t>
  </si>
  <si>
    <t>-604.033347126091 378.88347806636 -368.752662388613</t>
  </si>
  <si>
    <t>-406.431861448394 280.711223631849 -261.790660196477</t>
  </si>
  <si>
    <t>-650.918141666205 209.102856774123 -678.394995525571</t>
  </si>
  <si>
    <t>-688.728178337935 75.4564581906463 -660.876018625502</t>
  </si>
  <si>
    <t>-675.823030363198 20.3179697144465 -366.269005472667</t>
  </si>
  <si>
    <t>-448.706583686164 109.313184500674 -341.310372079134</t>
  </si>
  <si>
    <t>-590.159994702529 309.81862390579 -201.583574496469</t>
  </si>
  <si>
    <t>-613.386325588149 323.151299643077 214.034950051108</t>
  </si>
  <si>
    <t>-634.908056159382 331.542875163365 619.771829169197</t>
  </si>
  <si>
    <t>-485.758617656718 339.714592731808 679.115497139161</t>
  </si>
  <si>
    <t>-618.569941663368 151.442801797128 -199.156939877547</t>
  </si>
  <si>
    <t>-635.721744993011 158.535112943178 216.909818127313</t>
  </si>
  <si>
    <t>-648.874578117754 159.529396247409 623.045790145418</t>
  </si>
  <si>
    <t>-503.018648459984 123.822776098179 680.361453424259</t>
  </si>
  <si>
    <t>9763-20170724T151913.154593600.bin</t>
  </si>
  <si>
    <t>-604.266909266003 230.409543558653 -200.379219592012</t>
  </si>
  <si>
    <t>-619.762586534863 231.726298519285 -297.652771516866</t>
  </si>
  <si>
    <t>-632.082838305858 233.345727818737 -405.400561386596</t>
  </si>
  <si>
    <t>-641.313605569519 235.027715264947 -502.950507935189</t>
  </si>
  <si>
    <t>-648.652381806379 237.020563504462 -600.655038064236</t>
  </si>
  <si>
    <t>-657.001239491914 240.239425791195 -738.364622906292</t>
  </si>
  <si>
    <t>-639.348376914393 240.349874246003 -827.859584244842</t>
  </si>
  <si>
    <t>-655.09844713922 268.75233874341 -676.684782476635</t>
  </si>
  <si>
    <t>-692.028378664509 401.969179397883 -654.556627879569</t>
  </si>
  <si>
    <t>-604.159915540497 379.107841471664 -368.62579330676</t>
  </si>
  <si>
    <t>-406.84558369056 280.683905772034 -261.365313585623</t>
  </si>
  <si>
    <t>-651.523171088798 208.880751394175 -678.300988216058</t>
  </si>
  <si>
    <t>-689.494507848142 75.2797923678622 -660.757324479763</t>
  </si>
  <si>
    <t>-676.465489735471 19.9523487634067 -366.191324076776</t>
  </si>
  <si>
    <t>-448.565837469566 106.814319807317 -340.858909071119</t>
  </si>
  <si>
    <t>-589.929042699454 309.602525393673 -201.556251434801</t>
  </si>
  <si>
    <t>-613.332183011594 322.994326297457 214.050452349568</t>
  </si>
  <si>
    <t>-634.921151262399 331.523823118722 619.780594350127</t>
  </si>
  <si>
    <t>-485.772273213986 339.633490577397 679.134103093532</t>
  </si>
  <si>
    <t>-618.628363337436 151.223026309191 -199.154848155422</t>
  </si>
  <si>
    <t>-635.867944743652 158.482054856567 216.905408941307</t>
  </si>
  <si>
    <t>-648.85768242053 159.531436444668 623.05717717</t>
  </si>
  <si>
    <t>-503.027698938105 123.795518316793 680.420589506459</t>
  </si>
  <si>
    <t>9763-20170724T151913.356699800.bin</t>
  </si>
  <si>
    <t>-604.280834317442 230.322108911612 -200.37073384797</t>
  </si>
  <si>
    <t>-619.792125731652 231.665159874407 -297.641510862072</t>
  </si>
  <si>
    <t>-632.215982612501 233.288923495472 -405.377294732295</t>
  </si>
  <si>
    <t>-641.574433570096 234.962393438407 -502.915118714434</t>
  </si>
  <si>
    <t>-649.07443900492 236.932628886763 -600.607842734292</t>
  </si>
  <si>
    <t>-657.685100014343 240.10380814799 -738.302350406329</t>
  </si>
  <si>
    <t>-640.152002548399 240.167363780673 -827.821061213657</t>
  </si>
  <si>
    <t>-655.647792433212 268.639225127849 -676.637411956646</t>
  </si>
  <si>
    <t>-692.428224336821 401.884385334921 -654.480839683966</t>
  </si>
  <si>
    <t>-604.688978210209 379.487568093168 -368.473380192042</t>
  </si>
  <si>
    <t>-407.735222507763 281.014294893477 -260.597354401691</t>
  </si>
  <si>
    <t>-652.110085869696 208.764891345456 -678.237453958362</t>
  </si>
  <si>
    <t>-690.191516445476 75.1880518283854 -660.71142505987</t>
  </si>
  <si>
    <t>-677.130642149338 19.7375778404255 -366.169925478164</t>
  </si>
  <si>
    <t>-448.903512147477 105.60925079571 -340.412172221679</t>
  </si>
  <si>
    <t>-589.884645311383 309.502430729084 -201.546378942835</t>
  </si>
  <si>
    <t>-613.288887759162 322.89553359725 214.060270478484</t>
  </si>
  <si>
    <t>-634.935775886744 331.53069395985 619.789826317671</t>
  </si>
  <si>
    <t>-485.782609325076 339.514312337094 679.149720645442</t>
  </si>
  <si>
    <t>-618.708707291784 151.146266153076 -199.148578498734</t>
  </si>
  <si>
    <t>-635.926247928239 158.468174236054 216.911419945118</t>
  </si>
  <si>
    <t>-648.844112015875 159.56393444972 623.057299449122</t>
  </si>
  <si>
    <t>-503.004530636378 123.896181550737 680.438729057848</t>
  </si>
  <si>
    <t>9763-20170724T151913.389788000.bin</t>
  </si>
  <si>
    <t>-605.474786558822 229.586703910459 -200.439657009083</t>
  </si>
  <si>
    <t>-621.091647315687 230.997048379403 -297.692565491554</t>
  </si>
  <si>
    <t>-634.012770916116 232.517912534394 -405.371440736071</t>
  </si>
  <si>
    <t>-643.968687506023 234.018134076465 -502.852880035951</t>
  </si>
  <si>
    <t>-652.210783683698 235.729794834853 -600.490635491943</t>
  </si>
  <si>
    <t>-662.015776854012 238.441443911119 -738.115086730537</t>
  </si>
  <si>
    <t>-645.347923839486 238.265389739215 -827.798824536058</t>
  </si>
  <si>
    <t>-659.482989281443 267.179964328753 -676.562956021452</t>
  </si>
  <si>
    <t>-696.326583770976 400.490394045284 -654.876900613043</t>
  </si>
  <si>
    <t>-610.10648504891 382.601917675879 -368.091064307608</t>
  </si>
  <si>
    <t>-414.920752560386 285.697475237976 -255.67629220474</t>
  </si>
  <si>
    <t>-655.880416590905 207.305455479179 -677.999338318796</t>
  </si>
  <si>
    <t>-693.816822573036 73.6414232137968 -660.826053029748</t>
  </si>
  <si>
    <t>-682.17427424271 17.1195683424212 -366.428764939042</t>
  </si>
  <si>
    <t>-454.404865441601 103.340925722674 -337.933660703427</t>
  </si>
  <si>
    <t>-590.895076379306 308.769403604196 -201.621161931994</t>
  </si>
  <si>
    <t>-613.77846086894 322.323539945362 214.009204718978</t>
  </si>
  <si>
    <t>-634.91029898588 331.438479955536 619.756823787919</t>
  </si>
  <si>
    <t>-485.78620692347 338.985112077028 679.246778210472</t>
  </si>
  <si>
    <t>-619.993796467795 150.415900002924 -199.209980506645</t>
  </si>
  <si>
    <t>-636.689628213253 158.151395064511 216.863782974349</t>
  </si>
  <si>
    <t>-648.879906024661 159.568590859407 623.021278162307</t>
  </si>
  <si>
    <t>-503.079265854037 123.817492460191 680.449788612454</t>
  </si>
  <si>
    <t>9763-20170724T151913.454529600.bin</t>
  </si>
  <si>
    <t>-606.171260547616 229.428668092337 -200.468521080082</t>
  </si>
  <si>
    <t>-621.794243737744 230.748614347478 -297.721696795253</t>
  </si>
  <si>
    <t>-634.852886693979 232.126679127224 -405.385927304641</t>
  </si>
  <si>
    <t>-644.98435460206 233.477143733808 -502.851345270136</t>
  </si>
  <si>
    <t>-653.452475072763 235.015726825113 -600.472701328953</t>
  </si>
  <si>
    <t>-663.62801742932 237.457269587753 -738.075289327662</t>
  </si>
  <si>
    <t>-647.307961344339 237.110805276433 -827.822498455871</t>
  </si>
  <si>
    <t>-661.020016413909 266.310914279338 -676.580157649225</t>
  </si>
  <si>
    <t>-698.006187765204 399.621804535149 -655.061773472263</t>
  </si>
  <si>
    <t>-613.52188224728 383.643802353043 -367.647351910022</t>
  </si>
  <si>
    <t>-418.102951863601 289.450003837411 -253.349681132007</t>
  </si>
  <si>
    <t>-657.240259104035 206.445151481098 -677.921900908265</t>
  </si>
  <si>
    <t>-694.831723123929 72.6890122912928 -660.720788416123</t>
  </si>
  <si>
    <t>-684.070284472238 16.692651091827 -366.189590709385</t>
  </si>
  <si>
    <t>-456.854197057718 104.058552365065 -336.777937158845</t>
  </si>
  <si>
    <t>-591.769435677348 308.584800746336 -201.686780363117</t>
  </si>
  <si>
    <t>-614.108763026423 322.234139167461 213.97014650451</t>
  </si>
  <si>
    <t>-634.883284081454 331.347230337393 619.743827501718</t>
  </si>
  <si>
    <t>-485.771576958222 339.123751719209 679.23524999947</t>
  </si>
  <si>
    <t>-620.555336428317 150.273447136872 -199.214127718464</t>
  </si>
  <si>
    <t>-636.956268084978 158.004700642247 216.871488467484</t>
  </si>
  <si>
    <t>-648.930777197707 159.59591882938 623.010407201244</t>
  </si>
  <si>
    <t>-503.125656551797 123.772205093692 680.382247652968</t>
  </si>
  <si>
    <t>9763-20170724T151913.487618200.bin</t>
  </si>
  <si>
    <t>-606.495950236784 229.340198971698 -200.514640296813</t>
  </si>
  <si>
    <t>-622.13206787055 230.614489045041 -297.76630358444</t>
  </si>
  <si>
    <t>-635.306084241576 231.877871086583 -405.417899397113</t>
  </si>
  <si>
    <t>-645.580406167511 233.096313865373 -502.870215498781</t>
  </si>
  <si>
    <t>-654.2287082638 234.47284389361 -600.478142782171</t>
  </si>
  <si>
    <t>-664.696030536538 236.653716402527 -738.063316463456</t>
  </si>
  <si>
    <t>-648.518832232405 236.169364935599 -827.835523113508</t>
  </si>
  <si>
    <t>-662.017621309668 265.619998711923 -676.62397775494</t>
  </si>
  <si>
    <t>-699.322383728953 398.855991521122 -655.196731152002</t>
  </si>
  <si>
    <t>-615.472667871072 383.85488557511 -367.543775487835</t>
  </si>
  <si>
    <t>-419.470027734089 290.519535265064 -253.541716581326</t>
  </si>
  <si>
    <t>-658.120699399716 205.75954738511 -677.869389606415</t>
  </si>
  <si>
    <t>-695.399177438691 71.9420600285675 -660.558344983787</t>
  </si>
  <si>
    <t>-684.879597256252 16.2278399993043 -365.964859795055</t>
  </si>
  <si>
    <t>-457.918433991449 104.220249019234 -336.452684484942</t>
  </si>
  <si>
    <t>-592.232174007006 308.510229804571 -201.738678320766</t>
  </si>
  <si>
    <t>-614.303995186287 322.186200388817 213.931587669813</t>
  </si>
  <si>
    <t>-634.880722422521 331.335380219342 619.735237871406</t>
  </si>
  <si>
    <t>-485.769422102165 339.113358053848 679.227449433354</t>
  </si>
  <si>
    <t>-620.775166996698 150.173060689209 -199.208943975891</t>
  </si>
  <si>
    <t>-637.081257889489 157.952851490048 216.879473660513</t>
  </si>
  <si>
    <t>-648.961026709859 159.610740404994 623.018005602293</t>
  </si>
  <si>
    <t>-503.093340467355 123.965423504457 680.341887292946</t>
  </si>
  <si>
    <t>9763-20170724T151913.556869400.bin</t>
  </si>
  <si>
    <t>-607.005708384286 229.099413801476 -200.539822450193</t>
  </si>
  <si>
    <t>-622.658783587542 230.249272578589 -297.790299179074</t>
  </si>
  <si>
    <t>-635.955701776971 231.309070247302 -405.428965119225</t>
  </si>
  <si>
    <t>-646.380992617545 232.314255649085 -502.867623199734</t>
  </si>
  <si>
    <t>-655.218769707047 233.447572232924 -600.461648387847</t>
  </si>
  <si>
    <t>-665.992421642654 235.252578598083 -738.028775147214</t>
  </si>
  <si>
    <t>-649.905379033923 234.560179121615 -827.815844862028</t>
  </si>
  <si>
    <t>-663.29965423558 264.378137741324 -676.665424607094</t>
  </si>
  <si>
    <t>-701.286692725205 397.450934589011 -655.361002982877</t>
  </si>
  <si>
    <t>-619.8594253938 384.514660229197 -366.912985980496</t>
  </si>
  <si>
    <t>-420.607839235416 292.222118572281 -257.798786754625</t>
  </si>
  <si>
    <t>-659.160649128988 204.531331867167 -677.774843887694</t>
  </si>
  <si>
    <t>-695.98830956835 70.6020377812065 -660.259950943286</t>
  </si>
  <si>
    <t>-685.228775996458 15.5241508048405 -365.555618795856</t>
  </si>
  <si>
    <t>-458.429173599129 104.0841859368 -336.502870174081</t>
  </si>
  <si>
    <t>-592.911439961973 308.243494423044 -201.839165325835</t>
  </si>
  <si>
    <t>-614.632569924645 322.061852970417 213.844938480683</t>
  </si>
  <si>
    <t>-634.85565396931 331.307781133519 619.68979809799</t>
  </si>
  <si>
    <t>-485.758428870413 339.209296686467 679.200979038874</t>
  </si>
  <si>
    <t>-621.136429627715 149.983802989006 -199.17746626126</t>
  </si>
  <si>
    <t>-637.304284914147 157.842283168693 216.914860405258</t>
  </si>
  <si>
    <t>-649.013761495264 159.657485550838 623.048496428082</t>
  </si>
  <si>
    <t>-503.074861538969 124.168656574634 680.288177121753</t>
  </si>
  <si>
    <t>9763-20170724T151913.587952600.bin</t>
  </si>
  <si>
    <t>-607.119922320931 228.944109911477 -200.507848352176</t>
  </si>
  <si>
    <t>-622.725048406473 230.033967756755 -297.766783015195</t>
  </si>
  <si>
    <t>-635.977225787574 230.991381224275 -405.411904845992</t>
  </si>
  <si>
    <t>-646.364155663798 231.889987528995 -502.855654943076</t>
  </si>
  <si>
    <t>-655.165004245629 232.902606058645 -600.454499600447</t>
  </si>
  <si>
    <t>-665.887562626447 234.522875536857 -738.027698903776</t>
  </si>
  <si>
    <t>-649.698380778964 233.742459804582 -827.795906873392</t>
  </si>
  <si>
    <t>-663.278458873039 263.726401256146 -676.697905552331</t>
  </si>
  <si>
    <t>-701.74647988059 396.668234727898 -655.516065514463</t>
  </si>
  <si>
    <t>-622.133661057558 384.975305271734 -366.509010086825</t>
  </si>
  <si>
    <t>-421.679335977911 291.688730868105 -260.486954419421</t>
  </si>
  <si>
    <t>-659.017311029212 203.886921279189 -677.734919695225</t>
  </si>
  <si>
    <t>-695.575890317303 69.8986640744149 -660.04227433175</t>
  </si>
  <si>
    <t>-684.574073725309 15.3676990699557 -365.245153798199</t>
  </si>
  <si>
    <t>-457.607737997416 103.677576009876 -336.738151938232</t>
  </si>
  <si>
    <t>-593.057153480753 308.09337227374 -201.862909109818</t>
  </si>
  <si>
    <t>-614.762318197692 321.948387130538 213.820780509925</t>
  </si>
  <si>
    <t>-634.830074975936 331.257158770073 619.668338407577</t>
  </si>
  <si>
    <t>-485.742501914796 339.248049501733 679.191873556345</t>
  </si>
  <si>
    <t>-621.140136224785 149.831521320606 -199.149732795561</t>
  </si>
  <si>
    <t>-637.401826366518 157.73800396499 216.938041974147</t>
  </si>
  <si>
    <t>-649.03820223988 159.656520890914 623.074879314677</t>
  </si>
  <si>
    <t>-503.097585970855 124.134296693361 680.289418608693</t>
  </si>
  <si>
    <t>9763-20170724T151913.626062800.bin</t>
  </si>
  <si>
    <t>-606.988457730672 228.758109780197 -200.502647587449</t>
  </si>
  <si>
    <t>-622.595841366232 229.827790949188 -297.761438442957</t>
  </si>
  <si>
    <t>-635.809392099929 230.698146700352 -405.411954862178</t>
  </si>
  <si>
    <t>-646.142779404749 231.493595975989 -502.86251062947</t>
  </si>
  <si>
    <t>-654.870138420037 232.380043021913 -600.469029207846</t>
  </si>
  <si>
    <t>-665.467106744148 233.799432672266 -738.054175497517</t>
  </si>
  <si>
    <t>-649.138345349957 232.914169929869 -827.79598860328</t>
  </si>
  <si>
    <t>-662.975138130135 263.087947138067 -676.760117894883</t>
  </si>
  <si>
    <t>-701.913922590252 395.896435002001 -655.795115678523</t>
  </si>
  <si>
    <t>-624.355982448429 385.471211934864 -366.181384259293</t>
  </si>
  <si>
    <t>-423.659383548879 290.985281123028 -261.690826928359</t>
  </si>
  <si>
    <t>-658.590757546498 203.256022505523 -677.715118277219</t>
  </si>
  <si>
    <t>-694.892526836333 69.2432423249536 -659.803835238317</t>
  </si>
  <si>
    <t>-683.709849983021 14.8627480251596 -364.985673717988</t>
  </si>
  <si>
    <t>-456.583042395588 102.915761779839 -336.966366637818</t>
  </si>
  <si>
    <t>-593.000836138283 307.890918319895 -201.847716513847</t>
  </si>
  <si>
    <t>-614.818475521951 321.85706176118 213.826377323059</t>
  </si>
  <si>
    <t>-634.83301933596 331.249785602519 619.67414998354</t>
  </si>
  <si>
    <t>-485.742498119128 339.265246234581 679.186988273989</t>
  </si>
  <si>
    <t>-620.952210552896 149.630668153805 -199.127937332916</t>
  </si>
  <si>
    <t>-637.33564397827 157.639421316838 216.953133754638</t>
  </si>
  <si>
    <t>-649.049312064747 159.681277458645 623.101275740746</t>
  </si>
  <si>
    <t>-503.05841356786 124.319692481793 680.287091979352</t>
  </si>
  <si>
    <t>9763-20170724T151913.689229300.bin</t>
  </si>
  <si>
    <t>-606.479389563074 228.420466790447 -200.434669135371</t>
  </si>
  <si>
    <t>-622.346399135954 229.523087761368 -297.650981425899</t>
  </si>
  <si>
    <t>-635.726141353378 230.301793065185 -405.281785012526</t>
  </si>
  <si>
    <t>-646.157093598924 230.968390707593 -502.722853718575</t>
  </si>
  <si>
    <t>-654.926996623207 231.683401180465 -600.326999450212</t>
  </si>
  <si>
    <t>-665.523749946539 232.819685495103 -737.914894338362</t>
  </si>
  <si>
    <t>-649.148256270487 231.767905827685 -827.64633356509</t>
  </si>
  <si>
    <t>-663.178439495818 262.222987359934 -676.669830436397</t>
  </si>
  <si>
    <t>-702.990205473019 394.840121608126 -656.066374941456</t>
  </si>
  <si>
    <t>-629.332866779562 384.666994934749 -365.427279717961</t>
  </si>
  <si>
    <t>-429.461593377292 290.038757765879 -259.493522523766</t>
  </si>
  <si>
    <t>-658.500926515328 202.411753087426 -677.524149471552</t>
  </si>
  <si>
    <t>-694.226870250085 68.2872347475939 -659.192362156083</t>
  </si>
  <si>
    <t>-682.79597292036 14.5326869641196 -364.269131505765</t>
  </si>
  <si>
    <t>-455.454659172373 102.219504243675 -336.846945636369</t>
  </si>
  <si>
    <t>-592.712055961157 307.616550028462 -201.777434034891</t>
  </si>
  <si>
    <t>-614.618223365595 321.615132242754 213.890927877262</t>
  </si>
  <si>
    <t>-634.834939148014 331.1693173564 619.722595041672</t>
  </si>
  <si>
    <t>-485.726717346128 339.293813202387 679.176199796171</t>
  </si>
  <si>
    <t>-620.315634462589 149.282889077827 -199.087564571384</t>
  </si>
  <si>
    <t>-636.923474967031 157.439940217264 216.98172184313</t>
  </si>
  <si>
    <t>-649.060932683866 159.737584444293 623.135587025896</t>
  </si>
  <si>
    <t>-503.008953125503 124.573151581439 680.28700535277</t>
  </si>
  <si>
    <t>9763-20170724T151913.757449500.bin</t>
  </si>
  <si>
    <t>-605.985396151448 228.314215818099 -200.416531027694</t>
  </si>
  <si>
    <t>-622.175864836152 229.389897797262 -297.579830345583</t>
  </si>
  <si>
    <t>-635.817856190137 230.114712364701 -405.178101006486</t>
  </si>
  <si>
    <t>-646.446906071916 230.726876943909 -502.598089837329</t>
  </si>
  <si>
    <t>-655.375662171215 231.383625476818 -600.188176039136</t>
  </si>
  <si>
    <t>-666.154357293376 232.436089733796 -737.762657769893</t>
  </si>
  <si>
    <t>-649.9212635083 231.33034097587 -827.519326425967</t>
  </si>
  <si>
    <t>-663.861403093015 261.86586095565 -676.528384339751</t>
  </si>
  <si>
    <t>-704.111820398264 394.336769536732 -655.822215314142</t>
  </si>
  <si>
    <t>-632.53513494958 382.710136456775 -364.718164627895</t>
  </si>
  <si>
    <t>-433.512080911174 290.194251333169 -255.376221863898</t>
  </si>
  <si>
    <t>-658.918334700683 202.075780505869 -677.373072146347</t>
  </si>
  <si>
    <t>-694.149271653242 67.8504320501422 -658.822754095549</t>
  </si>
  <si>
    <t>-682.088928977703 15.0704767099219 -363.748475929932</t>
  </si>
  <si>
    <t>-454.896133673935 103.170248839633 -336.420251661691</t>
  </si>
  <si>
    <t>-592.527296108374 307.494861730413 -201.732902126807</t>
  </si>
  <si>
    <t>-614.383046849208 321.464115121116 213.939087512776</t>
  </si>
  <si>
    <t>-634.800642594358 331.040501176763 619.749756458859</t>
  </si>
  <si>
    <t>-485.693586071406 339.443130460674 679.167619827688</t>
  </si>
  <si>
    <t>-619.49293372478 149.141421264839 -198.997763581038</t>
  </si>
  <si>
    <t>-636.511573325352 157.383919801313 217.053184832251</t>
  </si>
  <si>
    <t>-649.066076599794 159.833925007601 623.166052523483</t>
  </si>
  <si>
    <t>-502.976223382196 124.794226946831 680.297230302993</t>
  </si>
  <si>
    <t>9763-20170724T151913.790538000.bin</t>
  </si>
  <si>
    <t>-605.774646838052 228.270292619296 -200.410604752956</t>
  </si>
  <si>
    <t>-622.067731963606 229.324147310226 -297.556956524137</t>
  </si>
  <si>
    <t>-635.7960712708 230.021937374874 -405.144341557449</t>
  </si>
  <si>
    <t>-646.49231895034 230.60926608693 -502.557099691832</t>
  </si>
  <si>
    <t>-655.477319789908 231.242083134329 -600.142314900647</t>
  </si>
  <si>
    <t>-666.32366196689 232.262413682575 -737.711693522398</t>
  </si>
  <si>
    <t>-650.244473881412 231.17570284836 -827.496193640198</t>
  </si>
  <si>
    <t>-664.059984373833 261.701427284537 -676.480776881326</t>
  </si>
  <si>
    <t>-704.414069966745 394.140938987891 -655.736008237272</t>
  </si>
  <si>
    <t>-633.420731159769 382.133518402975 -364.504533183495</t>
  </si>
  <si>
    <t>-435.176931718513 290.834490557305 -252.750889983518</t>
  </si>
  <si>
    <t>-658.99856267391 201.921276714383 -677.323244873499</t>
  </si>
  <si>
    <t>-694.043862500424 67.6578535190718 -658.740363433994</t>
  </si>
  <si>
    <t>-681.627572730833 15.2928466899605 -363.606913555166</t>
  </si>
  <si>
    <t>-454.645734353705 103.917805839633 -336.223292685573</t>
  </si>
  <si>
    <t>-592.452857962685 307.42275506443 -201.737835966154</t>
  </si>
  <si>
    <t>-614.273337444026 321.402127039413 213.935637084349</t>
  </si>
  <si>
    <t>-634.777095104529 330.987093495304 619.747518919733</t>
  </si>
  <si>
    <t>-485.678526315629 339.508885834974 679.169697891504</t>
  </si>
  <si>
    <t>-619.119445795961 149.076292648471 -198.977457140403</t>
  </si>
  <si>
    <t>-636.347845393291 157.372097292286 217.063880299028</t>
  </si>
  <si>
    <t>-649.065502662746 159.865461157318 623.179603615252</t>
  </si>
  <si>
    <t>-502.966140757631 124.871708054217 680.314671036511</t>
  </si>
  <si>
    <t>9763-20170724T151913.854723900.bin</t>
  </si>
  <si>
    <t>-605.590667688614 228.071647539581 -200.379134072336</t>
  </si>
  <si>
    <t>-621.998087821694 229.107848936211 -297.50645909064</t>
  </si>
  <si>
    <t>-635.800890562287 229.72708985095 -405.08480392614</t>
  </si>
  <si>
    <t>-646.541545950256 230.222905366409 -502.493165400342</t>
  </si>
  <si>
    <t>-655.547057013883 230.745033103798 -600.077161021734</t>
  </si>
  <si>
    <t>-666.39605591999 231.591344459308 -737.647330227103</t>
  </si>
  <si>
    <t>-650.587193802782 230.552737082207 -827.480617398322</t>
  </si>
  <si>
    <t>-664.210655629905 261.100906961394 -676.447656463298</t>
  </si>
  <si>
    <t>-704.658586888381 393.503290925039 -655.728270089541</t>
  </si>
  <si>
    <t>-634.597763024283 382.28640855216 -364.239635840868</t>
  </si>
  <si>
    <t>-438.583209884763 291.719083002457 -248.046376075154</t>
  </si>
  <si>
    <t>-658.990331405029 201.333528089189 -677.227078515192</t>
  </si>
  <si>
    <t>-693.664257456602 66.9993201399493 -658.463132639639</t>
  </si>
  <si>
    <t>-680.812674508593 14.81823008938 -363.315905159999</t>
  </si>
  <si>
    <t>-454.033215490891 104.039213238107 -336.192555732421</t>
  </si>
  <si>
    <t>-592.392389084382 307.205304180577 -201.744292754441</t>
  </si>
  <si>
    <t>-614.137711369393 321.181730052973 213.93319327551</t>
  </si>
  <si>
    <t>-634.746612791282 330.937117690932 619.730087361222</t>
  </si>
  <si>
    <t>-485.662340591952 339.444789425959 679.190155361038</t>
  </si>
  <si>
    <t>-618.841354916439 148.848555286717 -198.937324083476</t>
  </si>
  <si>
    <t>-636.276756568663 157.276065123357 217.092667025766</t>
  </si>
  <si>
    <t>-649.073272964046 159.895479914428 623.206335248945</t>
  </si>
  <si>
    <t>-502.970283973225 124.944235461869 680.358114831729</t>
  </si>
  <si>
    <t>9763-20170724T151913.887818500.bin</t>
  </si>
  <si>
    <t>-605.510347860268 227.907796978194 -200.352893554983</t>
  </si>
  <si>
    <t>-621.989577315226 228.944381361413 -297.46818859676</t>
  </si>
  <si>
    <t>-635.834446750727 229.540129552717 -405.041191117192</t>
  </si>
  <si>
    <t>-646.597366716829 230.006740137663 -502.447328568124</t>
  </si>
  <si>
    <t>-655.608901783682 230.492743284022 -600.030842720755</t>
  </si>
  <si>
    <t>-666.448889828364 231.281972529527 -737.602132548594</t>
  </si>
  <si>
    <t>-650.694877689228 230.273013131915 -827.445345383682</t>
  </si>
  <si>
    <t>-664.283386362945 260.815546550801 -676.413346018877</t>
  </si>
  <si>
    <t>-704.737550882399 393.230781458207 -655.766875530144</t>
  </si>
  <si>
    <t>-635.114456455473 382.602850467352 -364.151232576435</t>
  </si>
  <si>
    <t>-440.177822849176 291.187650149066 -246.814212811913</t>
  </si>
  <si>
    <t>-659.03123075105 201.050601015836 -677.169992234302</t>
  </si>
  <si>
    <t>-693.636161584527 66.7084465854277 -658.340330507162</t>
  </si>
  <si>
    <t>-680.535466934361 14.3219979352327 -363.240168662802</t>
  </si>
  <si>
    <t>-453.796422474013 103.710408832765 -336.330745554902</t>
  </si>
  <si>
    <t>-592.307141369643 307.047962540055 -201.732983975262</t>
  </si>
  <si>
    <t>-614.085082044499 321.056276588545 213.941808832378</t>
  </si>
  <si>
    <t>-634.726794754097 330.883619330338 619.740567011462</t>
  </si>
  <si>
    <t>-485.648730445583 339.488914697738 679.202099793475</t>
  </si>
  <si>
    <t>-618.727780332294 148.695229050757 -198.903522176527</t>
  </si>
  <si>
    <t>-636.273352276554 157.225509021586 217.119806844181</t>
  </si>
  <si>
    <t>-649.085129480142 159.906523263278 623.221676234139</t>
  </si>
  <si>
    <t>-502.972262152714 124.984210098782 680.365894401925</t>
  </si>
  <si>
    <t>9763-20170724T151913.950993000.bin</t>
  </si>
  <si>
    <t>-605.41983883083 227.648260267373 -200.303108189039</t>
  </si>
  <si>
    <t>-621.978899755945 228.689379354 -297.404605938046</t>
  </si>
  <si>
    <t>-635.843363532309 229.267114207122 -404.975323317315</t>
  </si>
  <si>
    <t>-646.595621556766 229.710926844914 -502.382620767482</t>
  </si>
  <si>
    <t>-655.567658326477 230.17010728282 -599.970036997158</t>
  </si>
  <si>
    <t>-666.321434419386 230.918481149051 -737.548351341846</t>
  </si>
  <si>
    <t>-650.448495104924 229.918930143496 -827.370657966891</t>
  </si>
  <si>
    <t>-664.214991267342 260.468304494936 -676.365228649799</t>
  </si>
  <si>
    <t>-705.031306875456 392.818167706193 -655.876172365482</t>
  </si>
  <si>
    <t>-636.186981697702 382.729348115566 -364.056486480457</t>
  </si>
  <si>
    <t>-442.341585241522 287.460062711005 -247.984452109882</t>
  </si>
  <si>
    <t>-658.920919257122 200.707011962656 -677.104124082808</t>
  </si>
  <si>
    <t>-693.449301200463 66.366130197656 -658.160485225392</t>
  </si>
  <si>
    <t>-679.910438683354 14.0351378375915 -363.07039008004</t>
  </si>
  <si>
    <t>-453.116575900716 103.458163879746 -336.743721453694</t>
  </si>
  <si>
    <t>-592.171077354234 306.806733454898 -201.709062668949</t>
  </si>
  <si>
    <t>-613.948375969508 320.885362867172 213.963319154027</t>
  </si>
  <si>
    <t>-634.715559004491 330.843859266169 619.751186801396</t>
  </si>
  <si>
    <t>-485.635735970326 339.436387996156 679.210221669421</t>
  </si>
  <si>
    <t>-618.694062948648 148.486281400568 -198.866366197194</t>
  </si>
  <si>
    <t>-636.298430874412 157.073094345791 217.153330320365</t>
  </si>
  <si>
    <t>-649.106712239588 159.95085782528 623.25034320107</t>
  </si>
  <si>
    <t>-502.967027073151 125.110873806149 680.376261624798</t>
  </si>
  <si>
    <t>9763-20170724T151913.989089500.bin</t>
  </si>
  <si>
    <t>-605.411763364943 227.536405909002 -200.285326018761</t>
  </si>
  <si>
    <t>-622.008734478891 228.573919449589 -297.380462735545</t>
  </si>
  <si>
    <t>-635.895899516653 229.127499019885 -404.948331018834</t>
  </si>
  <si>
    <t>-646.660216981952 229.542557810938 -502.354505137424</t>
  </si>
  <si>
    <t>-655.635573232038 229.965887638933 -599.941663270713</t>
  </si>
  <si>
    <t>-666.384355919699 230.657258742672 -737.520715432726</t>
  </si>
  <si>
    <t>-650.390805343651 229.618909453816 -827.321120043751</t>
  </si>
  <si>
    <t>-664.285323049255 260.231902575276 -676.349424758846</t>
  </si>
  <si>
    <t>-705.332085954782 392.494029382459 -655.938999938209</t>
  </si>
  <si>
    <t>-636.481288974394 382.523741158559 -364.116813472823</t>
  </si>
  <si>
    <t>-442.809625752655 284.997332975611 -249.64020032998</t>
  </si>
  <si>
    <t>-658.980871117927 200.471183762417 -677.064016303675</t>
  </si>
  <si>
    <t>-693.403914306525 66.1078749572423 -658.08196915586</t>
  </si>
  <si>
    <t>-679.882258853564 13.8622090495562 -362.975883854234</t>
  </si>
  <si>
    <t>-453.026117567959 103.208069445308 -336.925759209842</t>
  </si>
  <si>
    <t>-592.156519451888 306.713604357509 -201.695018664967</t>
  </si>
  <si>
    <t>-613.893711507415 320.774924481784 213.980080273372</t>
  </si>
  <si>
    <t>-634.715713407554 330.828901065361 619.763653294034</t>
  </si>
  <si>
    <t>-485.633204366162 339.458145870332 679.210650136448</t>
  </si>
  <si>
    <t>-618.672474257958 148.352073109269 -198.839469097907</t>
  </si>
  <si>
    <t>-636.282336523888 157.006556520099 217.178553603148</t>
  </si>
  <si>
    <t>-649.12438970164 159.95465434399 623.271692465286</t>
  </si>
  <si>
    <t>-502.998681142584 125.047517930188 680.392352371524</t>
  </si>
  <si>
    <t>9763-20170724T151914.055270500.bin</t>
  </si>
  <si>
    <t>-605.514386989843 227.29439822781 -200.240277436381</t>
  </si>
  <si>
    <t>-622.193060099627 228.333551055892 -297.321419725523</t>
  </si>
  <si>
    <t>-636.133245751367 228.873116763379 -404.882389253231</t>
  </si>
  <si>
    <t>-646.930063806902 229.269558516642 -502.285018339147</t>
  </si>
  <si>
    <t>-655.922169575193 229.668535258151 -599.870874509039</t>
  </si>
  <si>
    <t>-666.677556181445 230.319915975393 -737.449452747174</t>
  </si>
  <si>
    <t>-650.617679612488 229.277639250255 -827.238150423271</t>
  </si>
  <si>
    <t>-664.551573689149 259.914651783848 -676.288880017404</t>
  </si>
  <si>
    <t>-705.703030346489 392.150664896527 -655.985710842831</t>
  </si>
  <si>
    <t>-636.143638106636 381.175631729416 -364.367798947011</t>
  </si>
  <si>
    <t>-444.071245959931 277.591835533233 -252.548362033107</t>
  </si>
  <si>
    <t>-659.295144178648 200.149396275255 -676.982744709446</t>
  </si>
  <si>
    <t>-693.637091592154 65.7610395400814 -657.972985389835</t>
  </si>
  <si>
    <t>-679.995214985578 13.3952471583575 -362.893704223274</t>
  </si>
  <si>
    <t>-453.382387151124 103.417681913167 -337.05649207995</t>
  </si>
  <si>
    <t>-592.340447270136 306.481159744902 -201.650233825402</t>
  </si>
  <si>
    <t>-613.873980542384 320.63300878557 214.032369214404</t>
  </si>
  <si>
    <t>-634.717633400376 330.765051491855 619.808554131506</t>
  </si>
  <si>
    <t>-485.620736844548 339.476359304302 679.207450327305</t>
  </si>
  <si>
    <t>-618.717562548645 148.117629060118 -198.792461428238</t>
  </si>
  <si>
    <t>-636.277307173379 156.871580470122 217.225597054934</t>
  </si>
  <si>
    <t>-649.159391717867 159.988142310455 623.308225448783</t>
  </si>
  <si>
    <t>-503.004782819726 125.141218144738 680.391698506291</t>
  </si>
  <si>
    <t>9763-20170724T151914.085351900.bin</t>
  </si>
  <si>
    <t>-605.609338923198 227.205433761331 -200.220431475457</t>
  </si>
  <si>
    <t>-622.332336698114 228.239635955269 -297.294039399416</t>
  </si>
  <si>
    <t>-636.240343455704 228.803432359357 -404.859107394791</t>
  </si>
  <si>
    <t>-646.976429886724 229.235872727306 -502.268280653385</t>
  </si>
  <si>
    <t>-655.876805629284 229.686188732706 -599.862260837165</t>
  </si>
  <si>
    <t>-666.470947448877 230.427196263724 -737.453059877724</t>
  </si>
  <si>
    <t>-650.42410273929 229.424735149378 -827.244351254946</t>
  </si>
  <si>
    <t>-664.395381324928 259.983966980477 -676.272204576571</t>
  </si>
  <si>
    <t>-705.29324363178 392.308723451126 -655.885983545851</t>
  </si>
  <si>
    <t>-635.471298812738 380.259457544402 -364.373080474845</t>
  </si>
  <si>
    <t>-443.984649104002 273.849422893465 -254.215159742211</t>
  </si>
  <si>
    <t>-659.180657861352 200.2154089491 -676.995565348474</t>
  </si>
  <si>
    <t>-693.619370540264 65.8463315578995 -658.046918389266</t>
  </si>
  <si>
    <t>-680.040158857692 13.2949527385265 -362.99781569063</t>
  </si>
  <si>
    <t>-453.570623520522 103.632155310743 -337.002856867391</t>
  </si>
  <si>
    <t>-592.443083981369 306.398689933813 -201.639319293919</t>
  </si>
  <si>
    <t>-613.927150362257 320.549961794514 214.045876226194</t>
  </si>
  <si>
    <t>-634.721611343571 330.745834563568 619.822441823021</t>
  </si>
  <si>
    <t>-485.619516324282 339.510750750358 679.200363596263</t>
  </si>
  <si>
    <t>-618.801218630099 148.011490332307 -198.768620023106</t>
  </si>
  <si>
    <t>-636.306848343476 156.810988012511 217.250742551873</t>
  </si>
  <si>
    <t>-649.173480650377 160.024828587337 623.327172599106</t>
  </si>
  <si>
    <t>-502.990987004358 125.262481802846 680.390791391973</t>
  </si>
  <si>
    <t>9763-20170724T151914.154539700.bin</t>
  </si>
  <si>
    <t>-605.874007698379 226.94727161883 -200.224735423459</t>
  </si>
  <si>
    <t>-622.544716200196 227.959489147738 -297.307514454796</t>
  </si>
  <si>
    <t>-636.27390355971 228.547881336029 -404.895437012291</t>
  </si>
  <si>
    <t>-646.80126839211 229.024715475784 -502.327160285166</t>
  </si>
  <si>
    <t>-655.446769993713 229.54349647612 -599.943691538235</t>
  </si>
  <si>
    <t>-665.634408693114 230.407342644848 -737.564400407925</t>
  </si>
  <si>
    <t>-649.602539057489 229.523412333091 -827.359772653528</t>
  </si>
  <si>
    <t>-663.66750859187 259.915744518267 -676.356696829012</t>
  </si>
  <si>
    <t>-703.997494263771 392.395956435922 -655.759648181708</t>
  </si>
  <si>
    <t>-633.343978222192 378.484541025046 -364.530175657153</t>
  </si>
  <si>
    <t>-442.222368440339 269.857339987799 -255.91315547296</t>
  </si>
  <si>
    <t>-658.594849869959 200.135220750759 -677.107423766173</t>
  </si>
  <si>
    <t>-693.209276985441 65.8008667027323 -658.286539864547</t>
  </si>
  <si>
    <t>-680.217377155717 13.4287876346684 -363.179139636796</t>
  </si>
  <si>
    <t>-453.627581894097 103.406730332858 -336.986810798561</t>
  </si>
  <si>
    <t>-592.625759220441 306.066972471717 -201.629236735074</t>
  </si>
  <si>
    <t>-614.106187738852 320.408110364361 214.049638810673</t>
  </si>
  <si>
    <t>-634.72777636276 330.75165961166 619.824492849308</t>
  </si>
  <si>
    <t>-485.620538709303 339.525545694106 679.188132162503</t>
  </si>
  <si>
    <t>-619.114772868349 147.75119032049 -198.739274319283</t>
  </si>
  <si>
    <t>-636.445794657956 156.626309637834 217.285855766211</t>
  </si>
  <si>
    <t>-649.22039976035 160.026413644115 623.372086595203</t>
  </si>
  <si>
    <t>-503.027000002313 125.248046710177 680.39802059206</t>
  </si>
  <si>
    <t>9763-20170724T151914.186625000.bin</t>
  </si>
  <si>
    <t>-605.932666909367 226.749126362041 -200.201231924832</t>
  </si>
  <si>
    <t>-622.544954994696 227.777194978035 -297.293831230426</t>
  </si>
  <si>
    <t>-636.181334429897 228.381196808861 -404.893502839686</t>
  </si>
  <si>
    <t>-646.613335529585 228.871641614777 -502.335366225538</t>
  </si>
  <si>
    <t>-655.152003063103 229.403455768228 -599.961324664732</t>
  </si>
  <si>
    <t>-665.176938951515 230.285819553399 -737.593913344213</t>
  </si>
  <si>
    <t>-649.088367719601 229.44911023352 -827.379468449846</t>
  </si>
  <si>
    <t>-663.235849338858 259.789929636966 -676.38324821226</t>
  </si>
  <si>
    <t>-703.277087094886 392.347758116621 -655.789875605447</t>
  </si>
  <si>
    <t>-632.034076234095 378.069792956559 -364.72184730379</t>
  </si>
  <si>
    <t>-441.064401100421 268.403389352791 -256.884637637257</t>
  </si>
  <si>
    <t>-658.255399594009 200.001658558909 -677.129220017544</t>
  </si>
  <si>
    <t>-693.088610928135 65.7188290895735 -658.333594001875</t>
  </si>
  <si>
    <t>-680.361424910126 12.9510150934859 -363.285234834351</t>
  </si>
  <si>
    <t>-453.691897035189 102.733022324612 -337.110580000863</t>
  </si>
  <si>
    <t>-592.571456147987 305.884785383785 -201.610803079651</t>
  </si>
  <si>
    <t>-614.205649867921 320.295027514531 214.057707583162</t>
  </si>
  <si>
    <t>-634.743109185906 330.757965089998 619.839673878391</t>
  </si>
  <si>
    <t>-485.62683524535 339.482016510283 679.188045057138</t>
  </si>
  <si>
    <t>-619.280768889931 147.571327735859 -198.734642407175</t>
  </si>
  <si>
    <t>-636.547829376612 156.506541752364 217.291856185803</t>
  </si>
  <si>
    <t>-649.233052849534 160.037193378794 623.390577469592</t>
  </si>
  <si>
    <t>-503.023300908352 125.306559987094 680.403620041589</t>
  </si>
  <si>
    <t>9763-20170724T151914.253812400.bin</t>
  </si>
  <si>
    <t>-606.004255621023 226.285272576375 -200.163092693086</t>
  </si>
  <si>
    <t>-622.54342770431 227.369113900108 -297.267550163155</t>
  </si>
  <si>
    <t>-636.103092412768 228.02103908457 -404.876570442023</t>
  </si>
  <si>
    <t>-646.466902362276 228.548664551394 -502.325634054701</t>
  </si>
  <si>
    <t>-654.938209619286 229.110909886957 -599.95725492552</t>
  </si>
  <si>
    <t>-664.868876300247 230.028369735619 -737.596315819092</t>
  </si>
  <si>
    <t>-648.52512193991 229.202805629173 -827.335956032238</t>
  </si>
  <si>
    <t>-662.867307242329 259.525273313904 -676.384289170866</t>
  </si>
  <si>
    <t>-702.32102226367 392.258228171418 -655.755852517819</t>
  </si>
  <si>
    <t>-629.544163187118 377.748245195884 -365.079207845383</t>
  </si>
  <si>
    <t>-439.034342975746 265.653252177269 -258.939124556113</t>
  </si>
  <si>
    <t>-658.091189403145 199.720245526176 -677.127599291065</t>
  </si>
  <si>
    <t>-693.280835442229 65.5314611463864 -658.356636041806</t>
  </si>
  <si>
    <t>-680.623771727006 12.3367883758351 -363.381788142323</t>
  </si>
  <si>
    <t>-453.762853529443 101.700729680738 -337.435514889253</t>
  </si>
  <si>
    <t>-592.405926579143 305.407464788406 -201.549525488816</t>
  </si>
  <si>
    <t>-614.22082043911 320.04793436373 214.101504477569</t>
  </si>
  <si>
    <t>-634.773963479942 330.768280529746 619.874978177042</t>
  </si>
  <si>
    <t>-485.638740602449 339.390091622674 679.19060778599</t>
  </si>
  <si>
    <t>-619.661877283552 147.146435876187 -198.728547074707</t>
  </si>
  <si>
    <t>-636.717781300029 156.231295980256 217.303383907945</t>
  </si>
  <si>
    <t>-649.257166632428 160.020656070682 623.424148329961</t>
  </si>
  <si>
    <t>-503.074684868557 125.147094554757 680.419919097491</t>
  </si>
  <si>
    <t>9763-20170724T151914.286894600.bin</t>
  </si>
  <si>
    <t>-606.01072897969 226.076835891179 -200.143727265344</t>
  </si>
  <si>
    <t>-622.577256743795 227.207887371454 -297.243005393195</t>
  </si>
  <si>
    <t>-636.194458704554 227.902342470019 -404.844577825463</t>
  </si>
  <si>
    <t>-646.621004871226 228.463333969607 -502.286765665537</t>
  </si>
  <si>
    <t>-655.165486731978 229.053413759628 -599.911744069581</t>
  </si>
  <si>
    <t>-665.210047409873 230.002998765925 -737.542477861913</t>
  </si>
  <si>
    <t>-648.865144127044 229.183566055677 -827.281819177529</t>
  </si>
  <si>
    <t>-663.101261610499 259.490149525142 -676.329194479332</t>
  </si>
  <si>
    <t>-702.27043246309 392.294204136138 -655.640838047433</t>
  </si>
  <si>
    <t>-628.644959615785 377.565079890937 -365.188873422205</t>
  </si>
  <si>
    <t>-438.484182906553 264.747970970064 -259.188063969811</t>
  </si>
  <si>
    <t>-658.438866900994 199.676281328392 -677.082121488605</t>
  </si>
  <si>
    <t>-693.864022567337 65.528952676912 -658.329721199597</t>
  </si>
  <si>
    <t>-681.042544055973 12.2238062689407 -363.381991143705</t>
  </si>
  <si>
    <t>-454.044815727249 101.294788802659 -337.62578193118</t>
  </si>
  <si>
    <t>-592.274880004672 305.202369786883 -201.518613560357</t>
  </si>
  <si>
    <t>-614.141449524718 319.889828525389 214.127973909152</t>
  </si>
  <si>
    <t>-634.77605445006 330.744361314657 619.891526348507</t>
  </si>
  <si>
    <t>-485.636242464231 339.373924439806 679.194530015578</t>
  </si>
  <si>
    <t>-619.806114622053 146.940912580034 -198.71604616443</t>
  </si>
  <si>
    <t>-636.773937516263 156.131422215226 217.317161688178</t>
  </si>
  <si>
    <t>-649.262834746558 160.020678384096 623.445979544651</t>
  </si>
  <si>
    <t>-503.081709094883 125.142662308901 680.442461986177</t>
  </si>
  <si>
    <t>9763-20170724T151914.358096500.bin</t>
  </si>
  <si>
    <t>-606.015165914631 225.730867822988 -200.06817110904</t>
  </si>
  <si>
    <t>-622.559669317692 226.946780875252 -297.170168299657</t>
  </si>
  <si>
    <t>-636.195610026327 227.748113644605 -404.768685645817</t>
  </si>
  <si>
    <t>-646.656877585983 228.409096982996 -502.206358741251</t>
  </si>
  <si>
    <t>-655.254094533877 229.101527654538 -599.826128365814</t>
  </si>
  <si>
    <t>-665.39197354489 230.197164538176 -737.448858513997</t>
  </si>
  <si>
    <t>-649.142006046112 229.409171131312 -827.205809932002</t>
  </si>
  <si>
    <t>-663.12758560832 259.628116108703 -676.214226628509</t>
  </si>
  <si>
    <t>-701.601570309348 392.614964806947 -655.36634296465</t>
  </si>
  <si>
    <t>-627.642168726589 377.140295417279 -365.038091350921</t>
  </si>
  <si>
    <t>-437.960631128428 263.606116370042 -258.944261695254</t>
  </si>
  <si>
    <t>-658.693892274538 199.797584987138 -677.017035878967</t>
  </si>
  <si>
    <t>-694.691019448512 65.7980394687545 -658.313135395581</t>
  </si>
  <si>
    <t>-681.706713964056 12.4973073450349 -363.371813585888</t>
  </si>
  <si>
    <t>-454.149937449168 100.247817566607 -338.018563563304</t>
  </si>
  <si>
    <t>-591.977400203557 304.836171217716 -201.42452286073</t>
  </si>
  <si>
    <t>-614.02687470519 319.662267469696 214.207538318318</t>
  </si>
  <si>
    <t>-634.812939402142 330.72022851448 619.945743688994</t>
  </si>
  <si>
    <t>-485.653141490307 339.309587123354 679.20429976601</t>
  </si>
  <si>
    <t>-620.095785047107 146.610608493411 -198.666460352656</t>
  </si>
  <si>
    <t>-636.887601614693 155.948551233537 217.370590889311</t>
  </si>
  <si>
    <t>-649.267972542528 160.030917816792 623.488993236007</t>
  </si>
  <si>
    <t>-503.116554301719 125.035955245802 680.489956646854</t>
  </si>
  <si>
    <t>9763-20170724T151914.386172300.bin</t>
  </si>
  <si>
    <t>-605.924779913929 225.582793166028 -200.06954730829</t>
  </si>
  <si>
    <t>-622.513212762816 226.856402605309 -297.163292944204</t>
  </si>
  <si>
    <t>-636.201235431422 227.71939304711 -404.754714563076</t>
  </si>
  <si>
    <t>-646.710973897264 228.435172553257 -502.186900051571</t>
  </si>
  <si>
    <t>-655.357990317277 229.181367560804 -599.801843543473</t>
  </si>
  <si>
    <t>-665.567366105881 230.351240419548 -737.418633891123</t>
  </si>
  <si>
    <t>-649.432375854124 229.580914307978 -827.196557429756</t>
  </si>
  <si>
    <t>-663.213601316463 259.753470774789 -676.173472703316</t>
  </si>
  <si>
    <t>-701.446946945233 392.805404425429 -655.28671396872</t>
  </si>
  <si>
    <t>-627.508178614358 377.069101993418 -364.967237889004</t>
  </si>
  <si>
    <t>-438.046640876805 263.107441515358 -258.938551588085</t>
  </si>
  <si>
    <t>-658.895425207669 199.914893672906 -677.002472184084</t>
  </si>
  <si>
    <t>-695.155012853926 65.9914031956871 -658.325101533667</t>
  </si>
  <si>
    <t>-682.273181344528 12.5466057521187 -363.405150287101</t>
  </si>
  <si>
    <t>-454.575713469079 99.9608217060836 -338.153926843454</t>
  </si>
  <si>
    <t>-591.711001632448 304.711489414052 -201.389979222099</t>
  </si>
  <si>
    <t>-613.92065886409 319.570267139796 214.23240284433</t>
  </si>
  <si>
    <t>-634.838448558338 330.743828229014 619.954947600356</t>
  </si>
  <si>
    <t>-485.665478631182 339.176973354473 679.202785097063</t>
  </si>
  <si>
    <t>-620.164184808236 146.463744714455 -198.657430497702</t>
  </si>
  <si>
    <t>-636.925021260195 155.896595129959 217.378726030293</t>
  </si>
  <si>
    <t>-649.260417912877 160.05394320005 623.506402696099</t>
  </si>
  <si>
    <t>-503.079143868719 125.187127332545 680.50942003934</t>
  </si>
  <si>
    <t>9763-20170724T151914.457304400.bin</t>
  </si>
  <si>
    <t>-605.815720718196 225.376287568902 -199.988654734103</t>
  </si>
  <si>
    <t>-622.394133669088 226.731052530356 -297.083021139175</t>
  </si>
  <si>
    <t>-636.111938031858 227.707449012102 -404.669572820854</t>
  </si>
  <si>
    <t>-646.665813618282 228.534034879901 -502.096078931778</t>
  </si>
  <si>
    <t>-655.374640412278 229.398416537751 -599.704661305643</t>
  </si>
  <si>
    <t>-665.690081788455 230.741594636481 -737.311957366955</t>
  </si>
  <si>
    <t>-649.769978965022 229.994094669746 -827.12838083394</t>
  </si>
  <si>
    <t>-663.203281480535 260.072877589704 -676.038067867129</t>
  </si>
  <si>
    <t>-701.082223457829 393.214349258552 -655.073998463476</t>
  </si>
  <si>
    <t>-627.439832412243 377.008263970257 -364.704962667997</t>
  </si>
  <si>
    <t>-438.014699946543 262.798647510044 -258.878247449431</t>
  </si>
  <si>
    <t>-659.057413635097 200.222991423461 -676.932979455854</t>
  </si>
  <si>
    <t>-695.776863200034 66.4176002234126 -658.31145550895</t>
  </si>
  <si>
    <t>-683.138362746884 12.6640115004968 -363.437287062353</t>
  </si>
  <si>
    <t>-455.148143305372 99.3149089844783 -338.196841238297</t>
  </si>
  <si>
    <t>-591.325839133633 304.490483773445 -201.312515707936</t>
  </si>
  <si>
    <t>-613.752618699183 319.434027441732 214.295162845509</t>
  </si>
  <si>
    <t>-634.891666511598 330.770606992855 619.998412847189</t>
  </si>
  <si>
    <t>-485.695515715128 339.030253595803 679.212329439119</t>
  </si>
  <si>
    <t>-620.315185700912 146.267328827969 -198.627932402946</t>
  </si>
  <si>
    <t>-636.978765084516 155.766009073824 217.410641176075</t>
  </si>
  <si>
    <t>-649.259763024926 160.059754259117 623.542304302774</t>
  </si>
  <si>
    <t>-503.107717619642 125.101120708872 680.563983083458</t>
  </si>
  <si>
    <t>9763-20170724T151914.488389700.bin</t>
  </si>
  <si>
    <t>-605.721474611125 225.240587401775 -199.96065570085</t>
  </si>
  <si>
    <t>-622.276907066447 226.624766626587 -297.058559157567</t>
  </si>
  <si>
    <t>-635.988611394323 227.644460995579 -404.645586808987</t>
  </si>
  <si>
    <t>-646.545141235374 228.513522183689 -502.071448734874</t>
  </si>
  <si>
    <t>-655.26494259194 229.423438213912 -599.678559963934</t>
  </si>
  <si>
    <t>-665.604737019043 230.833675132075 -737.283343231705</t>
  </si>
  <si>
    <t>-649.7353841787 230.084297457787 -827.108821652665</t>
  </si>
  <si>
    <t>-663.073765740606 260.137427794241 -675.998106984034</t>
  </si>
  <si>
    <t>-700.856405958688 393.300832875759 -654.993341922494</t>
  </si>
  <si>
    <t>-627.112954400186 376.881051619704 -364.661962975023</t>
  </si>
  <si>
    <t>-437.483197804569 262.734781843162 -259.133757971976</t>
  </si>
  <si>
    <t>-658.994720393884 200.283222681197 -676.917946773626</t>
  </si>
  <si>
    <t>-695.892366200809 66.5203022429987 -658.305528208966</t>
  </si>
  <si>
    <t>-683.323971691772 12.6063076709925 -363.457616595758</t>
  </si>
  <si>
    <t>-455.203736129414 98.9135384819422 -338.214179463736</t>
  </si>
  <si>
    <t>-591.122376056157 304.335536755238 -201.262327266001</t>
  </si>
  <si>
    <t>-613.688373540573 319.347688631596 214.335314918409</t>
  </si>
  <si>
    <t>-634.914538598752 330.763906479186 620.024270040053</t>
  </si>
  <si>
    <t>-485.707651063196 338.973898236678 679.218021852245</t>
  </si>
  <si>
    <t>-620.295008127341 146.135520780069 -198.607459101811</t>
  </si>
  <si>
    <t>-636.98120973072 155.692270137421 217.428868458176</t>
  </si>
  <si>
    <t>-649.261369052054 160.043610845344 623.56060060321</t>
  </si>
  <si>
    <t>-503.151254334582 124.935900551836 680.598168234549</t>
  </si>
  <si>
    <t>9763-20170724T151914.558451200.bin</t>
  </si>
  <si>
    <t>-605.420872957517 225.034155275781 -199.924456228878</t>
  </si>
  <si>
    <t>-622.007434027955 226.487165184656 -297.015987957404</t>
  </si>
  <si>
    <t>-635.757951510958 227.576486991378 -404.597372263546</t>
  </si>
  <si>
    <t>-646.351063057461 228.50596071866 -502.018787853284</t>
  </si>
  <si>
    <t>-655.108905271781 229.472935002847 -599.621808598933</t>
  </si>
  <si>
    <t>-665.503582232114 230.960230695024 -737.22179024443</t>
  </si>
  <si>
    <t>-649.643698904311 230.185173641346 -827.048632328876</t>
  </si>
  <si>
    <t>-662.893172806275 260.233268419466 -675.925262196801</t>
  </si>
  <si>
    <t>-700.497709655347 393.438393802218 -654.87312401492</t>
  </si>
  <si>
    <t>-626.440129120821 376.747511416404 -364.637128299222</t>
  </si>
  <si>
    <t>-436.19945811695 263.337505460129 -259.415148725329</t>
  </si>
  <si>
    <t>-658.924520833899 200.372225953661 -676.871989486644</t>
  </si>
  <si>
    <t>-696.068264305515 66.6793200950779 -658.254147043893</t>
  </si>
  <si>
    <t>-683.408014144192 12.5278808879737 -363.453620641521</t>
  </si>
  <si>
    <t>-455.067492753748 98.2431220964338 -338.185224077557</t>
  </si>
  <si>
    <t>-590.699122959583 304.115311382832 -201.193483558752</t>
  </si>
  <si>
    <t>-613.585980865254 319.201185071911 214.383911095592</t>
  </si>
  <si>
    <t>-634.945921000546 330.734510842419 620.054514259706</t>
  </si>
  <si>
    <t>-485.731970406555 338.938195443137 679.231328469993</t>
  </si>
  <si>
    <t>-620.171236322938 145.946924177629 -198.58830294727</t>
  </si>
  <si>
    <t>-636.922404019145 155.603843410217 217.443084256196</t>
  </si>
  <si>
    <t>-649.23403842269 160.073946151818 623.583318374358</t>
  </si>
  <si>
    <t>-503.120340499005 125.032370359525 680.652381494844</t>
  </si>
  <si>
    <t>9763-20170724T151914.598544900.bin</t>
  </si>
  <si>
    <t>-605.323915327525 224.988715187572 -199.899549568117</t>
  </si>
  <si>
    <t>-621.936422915275 226.466627413459 -296.986322969211</t>
  </si>
  <si>
    <t>-635.721458616444 227.577855744902 -404.563003931607</t>
  </si>
  <si>
    <t>-646.348002487165 228.524566209353 -501.980495389723</t>
  </si>
  <si>
    <t>-655.141311605882 229.506625045811 -599.580323639007</t>
  </si>
  <si>
    <t>-665.588055491207 231.01212278227 -737.176120122499</t>
  </si>
  <si>
    <t>-649.720590239179 230.220202841139 -827.00147148514</t>
  </si>
  <si>
    <t>-662.938102001507 260.278200756484 -675.877871591797</t>
  </si>
  <si>
    <t>-700.518259771529 393.482415635361 -654.836704084142</t>
  </si>
  <si>
    <t>-626.324069208544 376.961050904237 -364.625992436592</t>
  </si>
  <si>
    <t>-435.858137043686 263.99832049545 -259.330617344275</t>
  </si>
  <si>
    <t>-659.002509224157 200.414915807893 -676.831697286289</t>
  </si>
  <si>
    <t>-696.223338084659 66.7440782618917 -658.182498728206</t>
  </si>
  <si>
    <t>-683.479357601459 12.7403440389592 -363.358569491338</t>
  </si>
  <si>
    <t>-454.980562337718 98.0648030812217 -338.198325857986</t>
  </si>
  <si>
    <t>-590.530145667466 304.058882246441 -201.165571386737</t>
  </si>
  <si>
    <t>-613.495147306273 319.13879430016 214.407735013923</t>
  </si>
  <si>
    <t>-634.963902816346 330.736637494214 620.068125875048</t>
  </si>
  <si>
    <t>-485.745596127888 338.914325400615 679.23756950617</t>
  </si>
  <si>
    <t>-620.141686291616 145.931596540237 -198.579797730241</t>
  </si>
  <si>
    <t>-636.912213600472 155.598364536452 217.450620432699</t>
  </si>
  <si>
    <t>-649.227408540284 160.0750574073 623.591971169918</t>
  </si>
  <si>
    <t>-503.1389596084 124.955922846677 680.67798103873</t>
  </si>
  <si>
    <t>9763-20170724T151914.656709100.bin</t>
  </si>
  <si>
    <t>-605.195143461081 225.005058015942 -199.864128358318</t>
  </si>
  <si>
    <t>-621.86556243836 226.52900747022 -296.940227569517</t>
  </si>
  <si>
    <t>-635.728958049662 227.676629323116 -404.506506207459</t>
  </si>
  <si>
    <t>-646.43169442756 228.649891839475 -501.915385722115</t>
  </si>
  <si>
    <t>-655.306208949564 229.652143275402 -599.507615609411</t>
  </si>
  <si>
    <t>-665.872346366908 231.178717593788 -737.094134379537</t>
  </si>
  <si>
    <t>-650.055253303393 230.335564930768 -826.927837757097</t>
  </si>
  <si>
    <t>-663.138198644808 260.437573727684 -675.796085698591</t>
  </si>
  <si>
    <t>-700.774008001514 393.64421508265 -654.825241887137</t>
  </si>
  <si>
    <t>-626.28585951432 377.587976935809 -364.663769565849</t>
  </si>
  <si>
    <t>-435.468256878712 265.781806016217 -258.772230860477</t>
  </si>
  <si>
    <t>-659.265415806498 200.570298085543 -676.757760272704</t>
  </si>
  <si>
    <t>-696.652226481822 66.9607882593432 -658.031805616317</t>
  </si>
  <si>
    <t>-683.438777226317 13.0128442696303 -363.218311874999</t>
  </si>
  <si>
    <t>-454.891004609429 98.2994276366621 -338.376403835047</t>
  </si>
  <si>
    <t>-590.311659522956 304.068394916796 -201.119006353079</t>
  </si>
  <si>
    <t>-613.351443166215 319.110961463505 214.451593563255</t>
  </si>
  <si>
    <t>-635.00833090042 330.721638173811 620.103193744597</t>
  </si>
  <si>
    <t>-485.775170405675 338.818916307957 679.246185840978</t>
  </si>
  <si>
    <t>-620.108999075294 145.943656504326 -198.553438099259</t>
  </si>
  <si>
    <t>-636.876749920345 155.620353259773 217.476854481268</t>
  </si>
  <si>
    <t>-649.202473344585 160.122673046914 623.611280990786</t>
  </si>
  <si>
    <t>-503.117187934206 125.028328776142 680.720600541327</t>
  </si>
  <si>
    <t>9763-20170724T151914.688794500.bin</t>
  </si>
  <si>
    <t>-605.195715322521 225.025985813119 -199.831019451047</t>
  </si>
  <si>
    <t>-621.885815836141 226.554397941209 -296.903668627065</t>
  </si>
  <si>
    <t>-635.771966513735 227.700179436284 -404.46696904912</t>
  </si>
  <si>
    <t>-646.495441691146 228.669125981103 -501.873674543588</t>
  </si>
  <si>
    <t>-655.390826077169 229.663850163589 -599.464136161138</t>
  </si>
  <si>
    <t>-665.986168507093 231.177521403997 -737.048464175035</t>
  </si>
  <si>
    <t>-650.216250440592 230.303415396644 -826.890148900377</t>
  </si>
  <si>
    <t>-663.232488596219 260.442586099499 -675.754181909671</t>
  </si>
  <si>
    <t>-700.871854693729 393.650489083782 -654.818921514443</t>
  </si>
  <si>
    <t>-626.29114744128 377.789642038837 -364.670462781129</t>
  </si>
  <si>
    <t>-435.309552774754 266.506592856083 -258.523800213846</t>
  </si>
  <si>
    <t>-659.372908986443 200.574521838205 -676.71012208849</t>
  </si>
  <si>
    <t>-696.776937491668 66.9760547314092 -657.96233149162</t>
  </si>
  <si>
    <t>-683.49533323061 13.2623620593079 -363.109042832197</t>
  </si>
  <si>
    <t>-454.87984634547 98.3844255267686 -338.325719914298</t>
  </si>
  <si>
    <t>-590.294936058243 304.083900660256 -201.093578111454</t>
  </si>
  <si>
    <t>-613.335327653561 319.120629031356 214.477185570976</t>
  </si>
  <si>
    <t>-635.026338093157 330.724796240022 620.109832014157</t>
  </si>
  <si>
    <t>-485.787941274351 338.77846025185 679.245548355891</t>
  </si>
  <si>
    <t>-620.092979946726 145.956352344322 -198.530665726518</t>
  </si>
  <si>
    <t>-636.880275093938 155.632155634165 217.498834872634</t>
  </si>
  <si>
    <t>-649.202600206107 160.121228264162 623.624180260954</t>
  </si>
  <si>
    <t>-503.146204785461 124.91893256416 680.740951338584</t>
  </si>
  <si>
    <t>9763-20170724T151914.754013600.bin</t>
  </si>
  <si>
    <t>-605.246381940857 225.142270113784 -199.844916811806</t>
  </si>
  <si>
    <t>-621.926399832901 226.667042793508 -296.919417807714</t>
  </si>
  <si>
    <t>-635.842155774437 227.795078581514 -404.479051275758</t>
  </si>
  <si>
    <t>-646.608417437962 228.740502710741 -501.881366028289</t>
  </si>
  <si>
    <t>-655.562229095488 229.703375710427 -599.466687052516</t>
  </si>
  <si>
    <t>-666.256041671443 231.162117730007 -737.044034071156</t>
  </si>
  <si>
    <t>-650.580641747735 230.224895883626 -826.901646098501</t>
  </si>
  <si>
    <t>-663.462018414909 260.451341996154 -675.763236319628</t>
  </si>
  <si>
    <t>-701.154990886272 393.653358552112 -654.887171844768</t>
  </si>
  <si>
    <t>-626.220294995483 377.958679608472 -364.820750164044</t>
  </si>
  <si>
    <t>-435.049713712514 267.555898432466 -258.096589627045</t>
  </si>
  <si>
    <t>-659.596107616126 200.583318514609 -676.698505743227</t>
  </si>
  <si>
    <t>-697.030678530011 67.0030318381955 -657.858700236427</t>
  </si>
  <si>
    <t>-683.518800892506 13.6819744314494 -362.944602688373</t>
  </si>
  <si>
    <t>-454.823469447548 98.556836579935 -338.051004312562</t>
  </si>
  <si>
    <t>-590.417177362704 304.183011924144 -201.092886942903</t>
  </si>
  <si>
    <t>-613.418963211538 319.178676134338 214.481409477611</t>
  </si>
  <si>
    <t>-635.048309753087 330.704128856537 620.117404260837</t>
  </si>
  <si>
    <t>-485.806026621567 338.74968106696 679.244535651523</t>
  </si>
  <si>
    <t>-620.093660088068 146.106583684137 -198.540479587615</t>
  </si>
  <si>
    <t>-636.830153986977 155.686604540285 217.493371766433</t>
  </si>
  <si>
    <t>-649.200306428187 160.152801941905 623.62418459566</t>
  </si>
  <si>
    <t>-503.131763964264 124.981518931302 680.729037467993</t>
  </si>
  <si>
    <t>9763-20170724T151914.786094000.bin</t>
  </si>
  <si>
    <t>-605.306277423017 225.231534446689 -199.8458583226</t>
  </si>
  <si>
    <t>-621.950443028511 226.741185487949 -296.926679995277</t>
  </si>
  <si>
    <t>-635.826679162445 227.845942603814 -404.491707893067</t>
  </si>
  <si>
    <t>-646.557020865407 228.767504375572 -501.89811631771</t>
  </si>
  <si>
    <t>-655.47459865697 229.7033769843 -599.487098832887</t>
  </si>
  <si>
    <t>-666.116902606355 231.120838805914 -737.068781203516</t>
  </si>
  <si>
    <t>-650.454195331774 230.149424332379 -826.928413892081</t>
  </si>
  <si>
    <t>-663.353184811869 260.428037589225 -675.79518289582</t>
  </si>
  <si>
    <t>-701.070930032911 393.630457483642 -654.971900174845</t>
  </si>
  <si>
    <t>-625.926535731857 377.972781140601 -364.957816589769</t>
  </si>
  <si>
    <t>-434.702132648249 267.916511796475 -257.972570393471</t>
  </si>
  <si>
    <t>-659.472191755311 200.56059143663 -676.712177526283</t>
  </si>
  <si>
    <t>-696.872678684904 66.9710746523272 -657.821166316206</t>
  </si>
  <si>
    <t>-683.290018767294 13.9197898618925 -362.861879386523</t>
  </si>
  <si>
    <t>-454.616945895253 98.7768637078868 -337.70450167875</t>
  </si>
  <si>
    <t>-590.517992407848 304.2524394934 -201.10034486356</t>
  </si>
  <si>
    <t>-613.505355678129 319.243439161333 214.475027641988</t>
  </si>
  <si>
    <t>-635.056150336335 330.699412878359 620.113784288401</t>
  </si>
  <si>
    <t>-485.817354894411 338.778645174753 679.245074907101</t>
  </si>
  <si>
    <t>-620.085859286058 146.205578541736 -198.549583360658</t>
  </si>
  <si>
    <t>-636.836940850347 155.743749239599 217.484608110952</t>
  </si>
  <si>
    <t>-649.199022303339 160.173556393708 623.621265803251</t>
  </si>
  <si>
    <t>-503.116624130448 125.05267257577 680.721658909391</t>
  </si>
  <si>
    <t>9763-20170724T151914.852275300.bin</t>
  </si>
  <si>
    <t>-605.276389865335 225.462280656327 -199.875872293267</t>
  </si>
  <si>
    <t>-621.92162579593 226.959849611538 -296.956667068658</t>
  </si>
  <si>
    <t>-635.750936967587 228.013759120157 -404.528263487199</t>
  </si>
  <si>
    <t>-646.418225113307 228.875987508856 -501.942146664383</t>
  </si>
  <si>
    <t>-655.251413606107 229.740052061225 -599.53953364613</t>
  </si>
  <si>
    <t>-665.751782778946 231.043788453758 -737.133173773748</t>
  </si>
  <si>
    <t>-650.102278299422 230.003967126267 -826.99421841534</t>
  </si>
  <si>
    <t>-663.071334850112 260.40018843102 -675.879370804221</t>
  </si>
  <si>
    <t>-701.013041897158 393.568134749777 -655.204667877508</t>
  </si>
  <si>
    <t>-625.358803916702 377.982015783148 -365.319254142513</t>
  </si>
  <si>
    <t>-433.90250855847 268.698663755702 -257.957109632794</t>
  </si>
  <si>
    <t>-659.149285103396 200.534806314006 -676.746045633463</t>
  </si>
  <si>
    <t>-696.412585249264 66.9316414522661 -657.7072571659</t>
  </si>
  <si>
    <t>-682.787133231963 14.3315057803136 -362.669087536507</t>
  </si>
  <si>
    <t>-454.228159236902 99.3167108951368 -336.913873755536</t>
  </si>
  <si>
    <t>-590.549268273077 304.471957829239 -201.12654245215</t>
  </si>
  <si>
    <t>-613.555042589238 319.35703610871 214.451600976365</t>
  </si>
  <si>
    <t>-635.075409925401 330.713614024049 620.101671015639</t>
  </si>
  <si>
    <t>-485.838895047613 338.76971706183 679.241820732983</t>
  </si>
  <si>
    <t>-620.01253019 146.434509894629 -198.57826081503</t>
  </si>
  <si>
    <t>-636.786000414787 155.90528652357 217.456525492367</t>
  </si>
  <si>
    <t>-649.190633969768 160.214913259166 623.602414812821</t>
  </si>
  <si>
    <t>-503.078363607593 125.202610067509 680.693050178018</t>
  </si>
  <si>
    <t>9763-20170724T151914.890377000.bin</t>
  </si>
  <si>
    <t>-605.288605740299 225.617931572504 -199.882360842082</t>
  </si>
  <si>
    <t>-621.944912578732 227.103442245665 -296.961558044559</t>
  </si>
  <si>
    <t>-635.745619122745 228.154455139342 -404.53677125242</t>
  </si>
  <si>
    <t>-646.370946001075 229.019773645112 -501.95525062583</t>
  </si>
  <si>
    <t>-655.146279801356 229.893615269667 -599.557585859315</t>
  </si>
  <si>
    <t>-665.5486826822 231.219273962353 -737.158605416128</t>
  </si>
  <si>
    <t>-649.909295029526 230.164280666997 -827.021369792693</t>
  </si>
  <si>
    <t>-662.929949825699 260.564781623857 -675.897126273731</t>
  </si>
  <si>
    <t>-700.959440478658 393.702683753731 -655.270060793255</t>
  </si>
  <si>
    <t>-625.149489504005 378.247120975923 -365.418444539494</t>
  </si>
  <si>
    <t>-433.559000202662 269.398061577406 -257.854536310942</t>
  </si>
  <si>
    <t>-658.971081642103 200.701863851894 -676.773089565839</t>
  </si>
  <si>
    <t>-696.200334303921 67.0926648567859 -657.696367705543</t>
  </si>
  <si>
    <t>-682.599338750199 14.6201021107604 -362.63418889406</t>
  </si>
  <si>
    <t>-454.108042027637 99.690797588486 -336.562736832784</t>
  </si>
  <si>
    <t>-590.574201528272 304.620422316721 -201.143468582488</t>
  </si>
  <si>
    <t>-613.532342991883 319.439642462494 214.43962760594</t>
  </si>
  <si>
    <t>-635.081136701057 330.706650023696 620.097130974659</t>
  </si>
  <si>
    <t>-485.845466704058 338.774559277091 679.237780858007</t>
  </si>
  <si>
    <t>-620.023759503869 146.61274936354 -198.586068360088</t>
  </si>
  <si>
    <t>-636.750408548737 155.979874275045 217.453033338756</t>
  </si>
  <si>
    <t>-649.187795878547 160.224579608476 623.598078233015</t>
  </si>
  <si>
    <t>-503.107117645303 125.08961274743 680.694230443136</t>
  </si>
  <si>
    <t>9763-20170724T151914.958576400.bin</t>
  </si>
  <si>
    <t>-605.24264465653 225.939706016579 -199.941366520179</t>
  </si>
  <si>
    <t>-621.941824754745 227.42373063923 -297.013164651302</t>
  </si>
  <si>
    <t>-635.729933031542 228.445270571976 -404.590358925294</t>
  </si>
  <si>
    <t>-646.318844133449 229.274493515351 -502.01313938097</t>
  </si>
  <si>
    <t>-655.032182383032 230.104220027274 -599.621451191791</t>
  </si>
  <si>
    <t>-665.319878681642 231.360295947406 -737.231622356807</t>
  </si>
  <si>
    <t>-649.678410683887 230.225941129802 -827.093010760601</t>
  </si>
  <si>
    <t>-662.752462349738 260.736623060019 -675.982786748445</t>
  </si>
  <si>
    <t>-700.866338845995 393.870518480166 -655.469235630467</t>
  </si>
  <si>
    <t>-624.656564417262 378.84684775556 -365.69980314384</t>
  </si>
  <si>
    <t>-432.722158986977 270.866627317783 -257.873749521033</t>
  </si>
  <si>
    <t>-658.792396953036 200.87340543472 -676.825184735356</t>
  </si>
  <si>
    <t>-695.972681136103 67.2800293858286 -657.633021953194</t>
  </si>
  <si>
    <t>-682.165615803993 14.9705519923659 -362.551357532794</t>
  </si>
  <si>
    <t>-453.689020918117 99.9153882999901 -335.946297385468</t>
  </si>
  <si>
    <t>-590.567850016196 304.93388306743 -201.181216081799</t>
  </si>
  <si>
    <t>-613.511437302001 319.603856736162 214.408038966992</t>
  </si>
  <si>
    <t>-635.097806668664 330.710665074848 620.074263574385</t>
  </si>
  <si>
    <t>-485.865462531478 338.767426547605 679.224834807451</t>
  </si>
  <si>
    <t>-619.949977893046 146.9333903632 -198.599162012018</t>
  </si>
  <si>
    <t>-636.704775999148 156.184324816214 217.441377217583</t>
  </si>
  <si>
    <t>-649.168145290656 160.285378277204 623.589279035283</t>
  </si>
  <si>
    <t>-503.056597463868 125.290050395347 680.692193901817</t>
  </si>
  <si>
    <t>9763-20170724T151914.985648300.bin</t>
  </si>
  <si>
    <t>-605.233448500433 226.041679473806 -199.938373648645</t>
  </si>
  <si>
    <t>-621.948332947659 227.528843292457 -297.007500404731</t>
  </si>
  <si>
    <t>-635.749891856315 228.519026653128 -404.583275925479</t>
  </si>
  <si>
    <t>-646.348280067566 229.305665614824 -502.005174383175</t>
  </si>
  <si>
    <t>-655.067709286128 230.078449790744 -599.613471627482</t>
  </si>
  <si>
    <t>-665.35974326027 231.23897722163 -737.224335384107</t>
  </si>
  <si>
    <t>-649.736218692353 230.029572788111 -827.087785376198</t>
  </si>
  <si>
    <t>-662.781616387867 260.658429574555 -675.996475796248</t>
  </si>
  <si>
    <t>-700.911825735282 393.811072623139 -655.585810355921</t>
  </si>
  <si>
    <t>-624.290758003096 378.887869206649 -365.919462003478</t>
  </si>
  <si>
    <t>-432.289642044655 271.222847001982 -257.897314480887</t>
  </si>
  <si>
    <t>-658.839134144143 200.793445856571 -676.796185951324</t>
  </si>
  <si>
    <t>-696.032187814387 67.2198319329227 -657.494462909136</t>
  </si>
  <si>
    <t>-681.928321711953 14.9282608785288 -362.423850938791</t>
  </si>
  <si>
    <t>-453.392241603975 99.6445071500711 -335.602082843186</t>
  </si>
  <si>
    <t>-590.558804360166 305.042313836505 -201.186744998034</t>
  </si>
  <si>
    <t>-613.488440917765 319.658314388633 214.405111807377</t>
  </si>
  <si>
    <t>-635.117565762217 330.721421390039 620.076447774863</t>
  </si>
  <si>
    <t>-485.88238299153 338.764527222686 679.221731167678</t>
  </si>
  <si>
    <t>-619.927298658872 147.012225671823 -198.621183647564</t>
  </si>
  <si>
    <t>-636.65569899465 156.256326076171 217.420524365974</t>
  </si>
  <si>
    <t>-649.164181756582 160.296549090095 623.57962788525</t>
  </si>
  <si>
    <t>-503.068899527164 125.237294392978 680.684923705284</t>
  </si>
  <si>
    <t>9763-20170724T151915.055845200.bin</t>
  </si>
  <si>
    <t>-605.229496624317 226.260731867184 -199.924310303684</t>
  </si>
  <si>
    <t>-622.008519093886 227.76466554577 -296.982014086607</t>
  </si>
  <si>
    <t>-635.844048520913 228.699445974307 -404.553967183297</t>
  </si>
  <si>
    <t>-646.455970596124 229.406775561225 -501.975044972526</t>
  </si>
  <si>
    <t>-655.170276890222 230.071222936027 -599.584664100146</t>
  </si>
  <si>
    <t>-665.434049574925 231.048643720721 -737.199009665183</t>
  </si>
  <si>
    <t>-649.84160367745 229.651196958928 -827.064969301124</t>
  </si>
  <si>
    <t>-662.849201225913 260.550849007166 -676.011159102137</t>
  </si>
  <si>
    <t>-700.916666171541 393.739589613479 -655.779996921228</t>
  </si>
  <si>
    <t>-623.111494431628 379.205006955364 -366.409728773424</t>
  </si>
  <si>
    <t>-431.156396694629 271.633073597231 -258.213099072873</t>
  </si>
  <si>
    <t>-658.945129923257 200.682325425649 -676.727701472528</t>
  </si>
  <si>
    <t>-696.140162083382 67.1251973798855 -657.233021160206</t>
  </si>
  <si>
    <t>-681.384132480873 15.0274302718344 -362.159994196761</t>
  </si>
  <si>
    <t>-452.738679690298 99.2874529416506 -334.837665090638</t>
  </si>
  <si>
    <t>-590.594786782887 305.250274693074 -201.159041727243</t>
  </si>
  <si>
    <t>-613.520539179215 319.824156898815 214.434532280512</t>
  </si>
  <si>
    <t>-635.153364832474 330.709392377834 620.094746429243</t>
  </si>
  <si>
    <t>-485.910673089295 338.818633319346 679.212101622074</t>
  </si>
  <si>
    <t>-619.89483971067 147.284164612789 -198.630728099874</t>
  </si>
  <si>
    <t>-636.518833608381 156.377690471073 217.41849114676</t>
  </si>
  <si>
    <t>-649.157653631094 160.352830506508 623.564402623621</t>
  </si>
  <si>
    <t>-503.050897298189 125.311246561115 680.651203314224</t>
  </si>
  <si>
    <t>9763-20170724T151915.088929900.bin</t>
  </si>
  <si>
    <t>-605.201229563338 226.410336375854 -199.934509443647</t>
  </si>
  <si>
    <t>-622.027334238817 227.921211762927 -296.983956465703</t>
  </si>
  <si>
    <t>-635.890964617089 228.832656635076 -404.552403074562</t>
  </si>
  <si>
    <t>-646.51772110766 229.506633554947 -501.972148300379</t>
  </si>
  <si>
    <t>-655.235668595572 230.125861476325 -599.581758100646</t>
  </si>
  <si>
    <t>-665.492123503471 231.027661545836 -737.197079102812</t>
  </si>
  <si>
    <t>-649.918387847379 229.542042279705 -827.064997536419</t>
  </si>
  <si>
    <t>-662.904194122822 260.563891981796 -676.026050378264</t>
  </si>
  <si>
    <t>-700.954965440674 393.773013973936 -655.882351148038</t>
  </si>
  <si>
    <t>-622.538155223768 379.394040664926 -366.669576127088</t>
  </si>
  <si>
    <t>-430.59275573462 271.811328793632 -258.466357541652</t>
  </si>
  <si>
    <t>-659.012767549927 200.694113853 -676.708276103166</t>
  </si>
  <si>
    <t>-696.194649979794 67.1409594205704 -657.147441366896</t>
  </si>
  <si>
    <t>-681.190631151574 15.319048656522 -362.038375755557</t>
  </si>
  <si>
    <t>-452.552998135498 99.5041379029192 -334.420831516683</t>
  </si>
  <si>
    <t>-590.586528686816 305.403730525457 -201.155134705627</t>
  </si>
  <si>
    <t>-613.483227110746 319.898560145299 214.442805550067</t>
  </si>
  <si>
    <t>-635.16140515059 330.678772772616 620.101945018517</t>
  </si>
  <si>
    <t>-485.915163524259 338.808481717865 679.207477833663</t>
  </si>
  <si>
    <t>-619.819941983785 147.424092362931 -198.635722617269</t>
  </si>
  <si>
    <t>-636.412374894076 156.460135002076 217.416026908575</t>
  </si>
  <si>
    <t>-649.15347687158 160.379661052989 623.561623876958</t>
  </si>
  <si>
    <t>-503.046714593467 125.323683003773 680.639585437597</t>
  </si>
  <si>
    <t>9763-20170724T151915.155111200.bin</t>
  </si>
  <si>
    <t>-605.293753655369 226.790556827366 -199.905736812201</t>
  </si>
  <si>
    <t>-622.137875578583 228.282419630903 -296.952440682219</t>
  </si>
  <si>
    <t>-635.996784836308 229.143716102119 -404.521844014765</t>
  </si>
  <si>
    <t>-646.608436456297 229.761270130188 -501.943794163919</t>
  </si>
  <si>
    <t>-655.299903802983 230.312825779894 -599.555976107812</t>
  </si>
  <si>
    <t>-665.506509002714 231.107961301333 -737.175688855257</t>
  </si>
  <si>
    <t>-649.925876530885 229.507144421889 -827.040547328211</t>
  </si>
  <si>
    <t>-662.92792445552 260.692425394052 -676.027503697634</t>
  </si>
  <si>
    <t>-700.911383434542 393.94195333194 -656.005903012106</t>
  </si>
  <si>
    <t>-621.333362184766 379.670065904675 -367.105116334825</t>
  </si>
  <si>
    <t>-429.220568708386 272.317955120438 -258.969946267966</t>
  </si>
  <si>
    <t>-659.061862937325 200.820562829638 -676.660164117733</t>
  </si>
  <si>
    <t>-696.280275188727 67.2969574441215 -656.960465224463</t>
  </si>
  <si>
    <t>-680.827526480699 15.8485795236459 -361.809242832826</t>
  </si>
  <si>
    <t>-452.108409899182 99.6906255555461 -333.825736971238</t>
  </si>
  <si>
    <t>-590.720059909754 305.761851937921 -201.15481280568</t>
  </si>
  <si>
    <t>-613.364267603862 320.130785500743 214.461356251048</t>
  </si>
  <si>
    <t>-635.207207146316 330.707097962027 620.115728813031</t>
  </si>
  <si>
    <t>-485.947281010912 338.809864981138 679.190447245685</t>
  </si>
  <si>
    <t>-619.881170701497 147.801023822642 -198.624640960413</t>
  </si>
  <si>
    <t>-636.360206398565 156.654007749481 217.43555682806</t>
  </si>
  <si>
    <t>-649.145479943455 160.43249412409 623.559428494222</t>
  </si>
  <si>
    <t>-503.011864698878 125.464016313065 680.622290373081</t>
  </si>
  <si>
    <t>9763-20170724T151915.187199800.bin</t>
  </si>
  <si>
    <t>-605.321692644074 226.965259567845 -199.916050850596</t>
  </si>
  <si>
    <t>-622.183536843222 228.454922782978 -296.959577049808</t>
  </si>
  <si>
    <t>-636.036082410262 229.295770054413 -404.530047528152</t>
  </si>
  <si>
    <t>-646.631000399716 229.887981340456 -501.953796436978</t>
  </si>
  <si>
    <t>-655.294367142448 230.408003832138 -599.568878477168</t>
  </si>
  <si>
    <t>-665.449140644299 231.152146642536 -737.192700761645</t>
  </si>
  <si>
    <t>-649.86126668827 229.512983005333 -827.055532148312</t>
  </si>
  <si>
    <t>-662.880302613853 260.76012570435 -676.055378849666</t>
  </si>
  <si>
    <t>-700.74811822125 394.04675874491 -656.078067180734</t>
  </si>
  <si>
    <t>-620.755978097429 379.781968100417 -367.291379554754</t>
  </si>
  <si>
    <t>-428.511393607101 272.446659736892 -259.374064355574</t>
  </si>
  <si>
    <t>-659.040579556063 200.886234236364 -676.662510995723</t>
  </si>
  <si>
    <t>-696.317129376878 67.3910476199244 -656.913457201069</t>
  </si>
  <si>
    <t>-680.788397121457 15.9028283194789 -361.773080833846</t>
  </si>
  <si>
    <t>-452.128272483563 99.8183924626023 -333.528940337113</t>
  </si>
  <si>
    <t>-590.77219362806 305.964632946665 -201.164233785771</t>
  </si>
  <si>
    <t>-613.315440062345 320.248285044654 214.460386016868</t>
  </si>
  <si>
    <t>-635.240218040107 330.755156210668 620.112906557281</t>
  </si>
  <si>
    <t>-485.972727576387 338.783627304883 679.178629594229</t>
  </si>
  <si>
    <t>-619.896718894954 147.941054232983 -198.621651423575</t>
  </si>
  <si>
    <t>-636.337381856118 156.756569230793 217.440838756399</t>
  </si>
  <si>
    <t>-649.147310198385 160.441083596503 623.562688559702</t>
  </si>
  <si>
    <t>-503.041085461042 125.350015878548 680.620451178729</t>
  </si>
  <si>
    <t>9763-20170724T151915.233898000.bin</t>
  </si>
  <si>
    <t>-605.348806760045 227.111626711219 -199.932727394299</t>
  </si>
  <si>
    <t>-622.232613494768 228.595741408684 -296.972601640454</t>
  </si>
  <si>
    <t>-636.074373430215 229.424294911895 -404.544431779665</t>
  </si>
  <si>
    <t>-646.645241013131 230.003880396837 -501.971034287666</t>
  </si>
  <si>
    <t>-655.270160484385 230.510162848413 -599.589445788141</t>
  </si>
  <si>
    <t>-665.355498028465 231.23458715851 -737.218511856274</t>
  </si>
  <si>
    <t>-649.758609520952 229.571763594697 -827.079370106487</t>
  </si>
  <si>
    <t>-662.809866777372 260.851878914174 -676.084760544712</t>
  </si>
  <si>
    <t>-700.665873197325 394.156196900302 -656.176592514435</t>
  </si>
  <si>
    <t>-620.251519285204 379.94045809476 -367.504822286956</t>
  </si>
  <si>
    <t>-427.831429076168 272.487964296263 -260.017679906922</t>
  </si>
  <si>
    <t>-658.985087845281 200.976937203931 -676.680104200628</t>
  </si>
  <si>
    <t>-696.306044545278 67.5009168037079 -656.884637399208</t>
  </si>
  <si>
    <t>-680.849109039455 16.0422225807649 -361.735386540665</t>
  </si>
  <si>
    <t>-452.257329205909 100.03775750515 -333.17692677295</t>
  </si>
  <si>
    <t>-590.802876069922 306.128821127813 -201.181281784746</t>
  </si>
  <si>
    <t>-613.244329923247 320.33261638801 214.451505107112</t>
  </si>
  <si>
    <t>-635.261391563637 330.769492531633 620.110776445048</t>
  </si>
  <si>
    <t>-485.990781670348 338.803979740871 679.167788296742</t>
  </si>
  <si>
    <t>-619.930113853072 148.073078656027 -198.627861687771</t>
  </si>
  <si>
    <t>-636.312466943187 156.843035593625 217.437887878232</t>
  </si>
  <si>
    <t>-649.146217111894 160.455769412847 623.571004895275</t>
  </si>
  <si>
    <t>-503.052112962425 125.304897887007 680.622993658232</t>
  </si>
  <si>
    <t>9763-20170724T151915.287047600.bin</t>
  </si>
  <si>
    <t>-605.405534118021 227.382876186601 -199.941032432621</t>
  </si>
  <si>
    <t>-622.308912482672 228.85780104119 -296.977615920585</t>
  </si>
  <si>
    <t>-636.130895800444 229.660828323084 -404.552385209697</t>
  </si>
  <si>
    <t>-646.666688942312 230.212491142785 -501.982830543035</t>
  </si>
  <si>
    <t>-655.239089162119 230.686725202805 -599.605960259154</t>
  </si>
  <si>
    <t>-665.231815671103 231.362384169065 -737.242081344283</t>
  </si>
  <si>
    <t>-649.589742826992 229.64229719691 -827.093956934167</t>
  </si>
  <si>
    <t>-662.71548846923 261.002112381199 -676.1179948362</t>
  </si>
  <si>
    <t>-700.594695349233 394.317461655637 -656.328045508918</t>
  </si>
  <si>
    <t>-619.268502922009 380.04855067651 -367.914218265777</t>
  </si>
  <si>
    <t>-426.328163541481 272.495328013951 -261.46563523945</t>
  </si>
  <si>
    <t>-658.913992994118 201.125362889858 -676.687800184394</t>
  </si>
  <si>
    <t>-696.328789956625 67.6973484607897 -656.766334608119</t>
  </si>
  <si>
    <t>-680.839122097666 16.358654548711 -361.597820370054</t>
  </si>
  <si>
    <t>-452.25163973499 100.232896871175 -332.651623129753</t>
  </si>
  <si>
    <t>-590.830771329229 306.430143990778 -201.203729833413</t>
  </si>
  <si>
    <t>-613.074633712096 320.491580406399 214.444566095815</t>
  </si>
  <si>
    <t>-635.293348260694 330.8062529952 620.100900468982</t>
  </si>
  <si>
    <t>-486.018849341123 338.779813200651 679.156368670277</t>
  </si>
  <si>
    <t>-619.995564757746 148.341319587633 -198.621187810069</t>
  </si>
  <si>
    <t>-636.29686262138 157.026941143963 217.449561357884</t>
  </si>
  <si>
    <t>-649.138013966998 160.492495382541 623.586270333651</t>
  </si>
  <si>
    <t>-503.054958729578 125.290763733735 680.635196169716</t>
  </si>
  <si>
    <t>9763-20170724T151915.357040800.bin</t>
  </si>
  <si>
    <t>-605.404516398542 227.643511492447 -199.957266260299</t>
  </si>
  <si>
    <t>-622.344426613094 229.134550788383 -296.987224109477</t>
  </si>
  <si>
    <t>-636.189105792429 229.922716661329 -404.559065922357</t>
  </si>
  <si>
    <t>-646.737322303556 230.448044270075 -501.988312070633</t>
  </si>
  <si>
    <t>-655.313401094655 230.883015462983 -599.611332204431</t>
  </si>
  <si>
    <t>-665.301486822079 231.489839419466 -737.2481342964</t>
  </si>
  <si>
    <t>-649.656092328473 229.69007588763 -827.097936510055</t>
  </si>
  <si>
    <t>-662.758619468575 261.161932642885 -676.140915732019</t>
  </si>
  <si>
    <t>-700.516704098528 394.520265044744 -656.427846188434</t>
  </si>
  <si>
    <t>-618.186037454911 380.066990038255 -368.3085283346</t>
  </si>
  <si>
    <t>-424.80509867179 272.412489255169 -262.765585158822</t>
  </si>
  <si>
    <t>-659.014311160528 201.281257819575 -676.676615529211</t>
  </si>
  <si>
    <t>-696.56428433175 67.910790347134 -656.629405888081</t>
  </si>
  <si>
    <t>-680.837803846106 16.6620275792714 -361.45767759791</t>
  </si>
  <si>
    <t>-452.060411001429 100.046831572759 -332.597559538161</t>
  </si>
  <si>
    <t>-590.880089310669 306.703944159693 -201.212783675827</t>
  </si>
  <si>
    <t>-612.941410444585 320.647223576356 214.449215280859</t>
  </si>
  <si>
    <t>-635.328421308916 330.817397956864 620.107138270237</t>
  </si>
  <si>
    <t>-486.046709873571 338.706009362073 679.155787737121</t>
  </si>
  <si>
    <t>-619.979574069897 148.57822821557 -198.628568566381</t>
  </si>
  <si>
    <t>-636.282399189653 157.230303850826 217.44274744472</t>
  </si>
  <si>
    <t>-649.10630333805 160.550133476489 623.590276632028</t>
  </si>
  <si>
    <t>-503.014262520195 125.414432711671 680.656926696811</t>
  </si>
  <si>
    <t>9763-20170724T151915.389126500.bin</t>
  </si>
  <si>
    <t>-605.365069155857 227.742461477108 -199.948719935067</t>
  </si>
  <si>
    <t>-622.317963864949 229.241741642428 -296.976287081344</t>
  </si>
  <si>
    <t>-636.177135104966 230.027362873921 -404.546277483227</t>
  </si>
  <si>
    <t>-646.738185750377 230.545259428168 -501.974282860816</t>
  </si>
  <si>
    <t>-655.326538638774 230.968111255115 -599.59633388446</t>
  </si>
  <si>
    <t>-665.331110578142 231.552641558524 -737.231893488918</t>
  </si>
  <si>
    <t>-649.68997932651 229.71594053329 -827.081744639069</t>
  </si>
  <si>
    <t>-662.76282872187 261.235807597349 -676.130964890775</t>
  </si>
  <si>
    <t>-700.416456522041 394.632383078471 -656.46731941096</t>
  </si>
  <si>
    <t>-617.742772761992 380.20248040797 -368.444985176406</t>
  </si>
  <si>
    <t>-424.160626396598 272.392677268768 -263.430721493142</t>
  </si>
  <si>
    <t>-659.054763324911 201.352767456337 -676.654955129697</t>
  </si>
  <si>
    <t>-696.698244345835 68.0147391521807 -656.547722678345</t>
  </si>
  <si>
    <t>-680.79764375237 16.6884114247086 -361.399000942992</t>
  </si>
  <si>
    <t>-451.912436552122 99.8138750404717 -332.646159975226</t>
  </si>
  <si>
    <t>-590.770465135777 306.791326092202 -201.214348880192</t>
  </si>
  <si>
    <t>-612.91677576231 320.670271950917 214.445287108584</t>
  </si>
  <si>
    <t>-635.330091852232 330.790010217873 620.10568888639</t>
  </si>
  <si>
    <t>-486.050756587723 338.757687364075 679.149718273842</t>
  </si>
  <si>
    <t>-619.971516215593 148.674368007486 -198.624171695534</t>
  </si>
  <si>
    <t>-636.271572763776 157.309629586557 217.447610769465</t>
  </si>
  <si>
    <t>-649.097117354014 160.562568376331 623.594539334002</t>
  </si>
  <si>
    <t>-503.037833203691 125.321533727541 680.680008167085</t>
  </si>
  <si>
    <t>9763-20170724T151915.455308200.bin</t>
  </si>
  <si>
    <t>-605.239616628027 227.924711683107 -199.943990578215</t>
  </si>
  <si>
    <t>-622.215607886248 229.450255539532 -296.967115487894</t>
  </si>
  <si>
    <t>-636.127722166511 230.231260755435 -404.530378176417</t>
  </si>
  <si>
    <t>-646.746642427044 230.730502090384 -501.952118415249</t>
  </si>
  <si>
    <t>-655.402215171318 231.119311890768 -599.568301584075</t>
  </si>
  <si>
    <t>-665.510662559718 231.639067709687 -737.196573155148</t>
  </si>
  <si>
    <t>-649.91193379677 229.736091168987 -827.052366131489</t>
  </si>
  <si>
    <t>-662.861076074873 261.35311088951 -676.114145422745</t>
  </si>
  <si>
    <t>-700.382746659251 394.801730512647 -656.559624446701</t>
  </si>
  <si>
    <t>-617.061818195995 380.463980286043 -368.719281161023</t>
  </si>
  <si>
    <t>-422.946072304408 272.357686222749 -265.002809102064</t>
  </si>
  <si>
    <t>-659.223774184283 201.465634217846 -676.607575218478</t>
  </si>
  <si>
    <t>-697.069096372704 68.2033268113091 -656.38419795832</t>
  </si>
  <si>
    <t>-680.924417340895 16.6905064071304 -361.281238187264</t>
  </si>
  <si>
    <t>-451.783884546413 99.2725292331018 -332.99994795418</t>
  </si>
  <si>
    <t>-590.603391772692 306.965143335943 -201.191685549312</t>
  </si>
  <si>
    <t>-612.836026274005 320.772802474401 214.465742749623</t>
  </si>
  <si>
    <t>-635.362006882825 330.789789109311 620.110390909625</t>
  </si>
  <si>
    <t>-486.077621489592 338.723889626858 679.146151924355</t>
  </si>
  <si>
    <t>-619.89694205667 148.873240488563 -198.619780845002</t>
  </si>
  <si>
    <t>-636.211111946217 157.433014916003 217.453024135549</t>
  </si>
  <si>
    <t>-649.074342693167 160.610172986806 623.601324986543</t>
  </si>
  <si>
    <t>-503.008758372092 125.428023109776 680.707027596212</t>
  </si>
  <si>
    <t>9763-20170724T151915.489403500.bin</t>
  </si>
  <si>
    <t>-605.163603271326 227.986240076962 -199.933609159192</t>
  </si>
  <si>
    <t>-622.153096679256 229.519249040206 -296.954245249161</t>
  </si>
  <si>
    <t>-636.098466904321 230.306197928645 -404.513192099417</t>
  </si>
  <si>
    <t>-646.754771628329 230.809114210782 -501.930661217037</t>
  </si>
  <si>
    <t>-655.455032020968 231.199493691911 -599.542877584866</t>
  </si>
  <si>
    <t>-665.634013119584 231.718706392702 -737.166105470245</t>
  </si>
  <si>
    <t>-650.078752780633 229.804236565306 -827.029140381401</t>
  </si>
  <si>
    <t>-662.93589942034 261.43402693443 -676.086504212634</t>
  </si>
  <si>
    <t>-700.387949483084 394.908344443193 -656.570598009488</t>
  </si>
  <si>
    <t>-616.707990070955 380.52328719581 -368.836824409062</t>
  </si>
  <si>
    <t>-422.280583605615 272.337918917063 -265.788723881723</t>
  </si>
  <si>
    <t>-659.333325365473 201.54434441778 -676.578911044495</t>
  </si>
  <si>
    <t>-697.275230514517 68.3100707614501 -656.315089323893</t>
  </si>
  <si>
    <t>-680.989240141266 16.8343716920983 -361.213330650958</t>
  </si>
  <si>
    <t>-451.712714491394 99.1239497119695 -333.183179027268</t>
  </si>
  <si>
    <t>-590.486314264211 307.036840545924 -201.182254169805</t>
  </si>
  <si>
    <t>-612.772723558748 320.804463450772 214.473632004736</t>
  </si>
  <si>
    <t>-635.389466280269 330.817354280278 620.116794176668</t>
  </si>
  <si>
    <t>-486.098385470555 338.663918078762 679.147362148737</t>
  </si>
  <si>
    <t>-619.851057972207 148.917211530953 -198.618792144002</t>
  </si>
  <si>
    <t>-636.159408018137 157.474636112277 217.454294475772</t>
  </si>
  <si>
    <t>-649.072241084167 160.606379486108 623.602481970879</t>
  </si>
  <si>
    <t>-503.0373307339 125.310790830774 680.716647580071</t>
  </si>
  <si>
    <t>9763-20170724T151915.552120700.bin</t>
  </si>
  <si>
    <t>-605.040555110759 228.086733623531 -199.905173862256</t>
  </si>
  <si>
    <t>-622.065358616373 229.630932956379 -296.919412249933</t>
  </si>
  <si>
    <t>-636.050048469112 230.43914146535 -404.473044556881</t>
  </si>
  <si>
    <t>-646.742389510992 230.964447012431 -501.886624337455</t>
  </si>
  <si>
    <t>-655.479291259282 231.380280056815 -599.495371576478</t>
  </si>
  <si>
    <t>-665.71067049216 231.938194766892 -737.11441445131</t>
  </si>
  <si>
    <t>-650.196246049081 230.030608683125 -826.984865364708</t>
  </si>
  <si>
    <t>-662.95753476562 261.638302267775 -676.030010995549</t>
  </si>
  <si>
    <t>-700.259817118042 395.163237488628 -656.549530672059</t>
  </si>
  <si>
    <t>-615.797220690082 380.661459076807 -369.050406520918</t>
  </si>
  <si>
    <t>-420.744022483601 272.537840447735 -267.126104761095</t>
  </si>
  <si>
    <t>-659.418677091491 201.744861899037 -676.535861051197</t>
  </si>
  <si>
    <t>-697.548657135273 68.5757071770668 -656.235656666635</t>
  </si>
  <si>
    <t>-681.002053841995 17.0033072387866 -361.165202186452</t>
  </si>
  <si>
    <t>-451.48015554367 98.7333211843877 -333.50823716592</t>
  </si>
  <si>
    <t>-590.31834355335 307.139957566487 -201.157102068544</t>
  </si>
  <si>
    <t>-612.636567365213 320.838823200695 214.499313949286</t>
  </si>
  <si>
    <t>-635.425624216251 330.811321819816 620.130621550508</t>
  </si>
  <si>
    <t>-486.126103991386 338.636428404488 679.142713274615</t>
  </si>
  <si>
    <t>-619.777024701538 149.030158100501 -198.603243346692</t>
  </si>
  <si>
    <t>-636.07947282109 157.547578599618 217.470949631225</t>
  </si>
  <si>
    <t>-649.057161215988 160.654599951457 623.61475998136</t>
  </si>
  <si>
    <t>-503.007696686513 125.414667917632 680.726086608528</t>
  </si>
  <si>
    <t>9763-20170724T151915.584206400.bin</t>
  </si>
  <si>
    <t>-604.98003224641 228.100936411025 -199.904397601795</t>
  </si>
  <si>
    <t>-622.01471203801 229.651960542396 -296.916808050304</t>
  </si>
  <si>
    <t>-636.01950739543 230.473106825145 -404.467732218667</t>
  </si>
  <si>
    <t>-646.73390345051 231.011801828435 -501.878791128878</t>
  </si>
  <si>
    <t>-655.4969110102 231.442081315997 -599.48526829947</t>
  </si>
  <si>
    <t>-665.7692668515 232.02197092941 -737.101094363892</t>
  </si>
  <si>
    <t>-650.267381469216 230.136771585597 -826.974097264312</t>
  </si>
  <si>
    <t>-662.988153237265 261.712931899648 -676.013413259633</t>
  </si>
  <si>
    <t>-700.183194354448 395.264300607874 -656.547588727773</t>
  </si>
  <si>
    <t>-615.146516931514 380.698980684538 -369.220799280032</t>
  </si>
  <si>
    <t>-419.890285394109 272.521852175392 -267.743237516383</t>
  </si>
  <si>
    <t>-659.468999542331 201.818494255545 -676.528447137596</t>
  </si>
  <si>
    <t>-697.659651739756 68.670543981483 -656.210390270826</t>
  </si>
  <si>
    <t>-681.008026533116 17.0150027786779 -361.16051393455</t>
  </si>
  <si>
    <t>-451.397555947479 98.5245783462246 -333.588744171986</t>
  </si>
  <si>
    <t>-590.220251929203 307.166889966023 -201.149763173922</t>
  </si>
  <si>
    <t>-612.587162561061 320.827949665126 214.505214484799</t>
  </si>
  <si>
    <t>-635.444347137445 330.812703420227 620.131852953658</t>
  </si>
  <si>
    <t>-486.140636655871 338.578776335802 679.141166378416</t>
  </si>
  <si>
    <t>-619.731152943917 149.039884067463 -198.591704814995</t>
  </si>
  <si>
    <t>-636.053147749453 157.553564876927 217.481796292741</t>
  </si>
  <si>
    <t>-649.056250845393 160.648661107868 623.620157486151</t>
  </si>
  <si>
    <t>-503.049316681123 125.248033873761 680.740843041776</t>
  </si>
  <si>
    <t>9763-20170724T151915.655984900.bin</t>
  </si>
  <si>
    <t>-604.888163627069 228.097008995551 -199.88753522268</t>
  </si>
  <si>
    <t>-621.926502298039 229.653513152977 -296.899218513445</t>
  </si>
  <si>
    <t>-635.916543681825 230.484842486908 -404.451945352806</t>
  </si>
  <si>
    <t>-646.610196270011 231.03466575569 -501.865222568258</t>
  </si>
  <si>
    <t>-655.345136456243 231.477912756219 -599.474096678467</t>
  </si>
  <si>
    <t>-665.570374804426 232.077634498594 -737.093519464796</t>
  </si>
  <si>
    <t>-650.043149693591 230.218824272465 -826.962553862555</t>
  </si>
  <si>
    <t>-662.777944470601 261.761545678003 -676.002884983689</t>
  </si>
  <si>
    <t>-699.812504510567 395.358700955647 -656.577385628268</t>
  </si>
  <si>
    <t>-613.683274372912 380.66193238924 -369.58307485082</t>
  </si>
  <si>
    <t>-418.037148846669 272.165449092637 -269.203273812055</t>
  </si>
  <si>
    <t>-659.323126287988 201.863408036837 -676.520712102989</t>
  </si>
  <si>
    <t>-697.618872223015 68.739287318215 -656.197609834035</t>
  </si>
  <si>
    <t>-680.772446589059 16.7133338317005 -361.223938030592</t>
  </si>
  <si>
    <t>-451.078154107214 98.0015410544097 -333.696855050568</t>
  </si>
  <si>
    <t>-590.142107033681 307.136296395436 -201.133602991599</t>
  </si>
  <si>
    <t>-612.557176593482 320.803651982749 214.518627422339</t>
  </si>
  <si>
    <t>-635.460586800509 330.761588524467 620.140113291226</t>
  </si>
  <si>
    <t>-486.156414864544 338.58567016308 679.140584374353</t>
  </si>
  <si>
    <t>-619.640842530352 149.060817236663 -198.58095413275</t>
  </si>
  <si>
    <t>-636.021013027171 157.590067090591 217.48986227196</t>
  </si>
  <si>
    <t>-649.037499106617 160.687465778609 623.632735597073</t>
  </si>
  <si>
    <t>-503.011177311994 125.374481637785 680.75808009927</t>
  </si>
  <si>
    <t>9763-20170724T151915.695088400.bin</t>
  </si>
  <si>
    <t>-604.860394344938 228.115580146016 -199.8784513333</t>
  </si>
  <si>
    <t>-621.896960130534 229.671151074194 -296.890479243787</t>
  </si>
  <si>
    <t>-635.874606333257 230.521626673769 -404.444656419288</t>
  </si>
  <si>
    <t>-646.553543746993 231.096640723355 -501.859429325409</t>
  </si>
  <si>
    <t>-655.270630431769 231.573092559498 -599.469737884489</t>
  </si>
  <si>
    <t>-665.467764781347 232.228045655136 -737.090880107553</t>
  </si>
  <si>
    <t>-649.928206893251 230.388610845861 -826.958252635442</t>
  </si>
  <si>
    <t>-662.677487361535 261.888147245376 -675.988592849398</t>
  </si>
  <si>
    <t>-699.600277336109 395.524035903033 -656.534833490246</t>
  </si>
  <si>
    <t>-612.987223182449 380.709795323301 -369.692014775851</t>
  </si>
  <si>
    <t>-417.052732936629 272.071912823462 -270.0302989371</t>
  </si>
  <si>
    <t>-659.243169278521 201.989014711946 -676.528160690141</t>
  </si>
  <si>
    <t>-697.61608717994 68.8896041237924 -656.24218522223</t>
  </si>
  <si>
    <t>-680.742400272017 16.7600098992334 -361.288317599044</t>
  </si>
  <si>
    <t>-451.046830710451 98.029538883563 -333.716349324497</t>
  </si>
  <si>
    <t>-590.091961668341 307.165783171059 -201.128621981485</t>
  </si>
  <si>
    <t>-612.552695446527 320.782074755849 214.52284629417</t>
  </si>
  <si>
    <t>-635.478332668027 330.774962510573 620.137841082978</t>
  </si>
  <si>
    <t>-486.174235632024 338.573146717634 679.141883162702</t>
  </si>
  <si>
    <t>-619.626848890271 149.063430022857 -198.575214559405</t>
  </si>
  <si>
    <t>-636.063984866848 157.606313044018 217.493105385261</t>
  </si>
  <si>
    <t>-649.02809234527 160.686460961116 623.640388479305</t>
  </si>
  <si>
    <t>-503.024241711449 125.306944780864 680.781998480452</t>
  </si>
  <si>
    <t>9763-20170724T151915.756950900.bin</t>
  </si>
  <si>
    <t>-604.82179163914 228.067113526838 -199.886131171702</t>
  </si>
  <si>
    <t>-621.815007212841 229.620364988137 -296.905787371255</t>
  </si>
  <si>
    <t>-635.736352555087 230.477467908722 -404.467225234556</t>
  </si>
  <si>
    <t>-646.361354650129 231.061909275008 -501.887900531908</t>
  </si>
  <si>
    <t>-655.021582951268 231.551404714123 -599.503202272447</t>
  </si>
  <si>
    <t>-665.13571724581 232.228647887506 -737.130476858604</t>
  </si>
  <si>
    <t>-649.565531701911 230.442338794849 -826.993496544883</t>
  </si>
  <si>
    <t>-662.363331409399 261.879950937971 -676.022951110696</t>
  </si>
  <si>
    <t>-699.204273999288 395.540866559376 -656.593677824742</t>
  </si>
  <si>
    <t>-611.762935495017 380.467362837505 -370.015879652497</t>
  </si>
  <si>
    <t>-415.292957202388 271.512398581106 -271.764414150858</t>
  </si>
  <si>
    <t>-658.966609789003 201.978680228578 -676.567262098212</t>
  </si>
  <si>
    <t>-697.381986164111 68.9008536105287 -656.254427532629</t>
  </si>
  <si>
    <t>-680.467374057117 16.955486488574 -361.270321704236</t>
  </si>
  <si>
    <t>-450.51594843468 97.5413228020773 -333.824391597373</t>
  </si>
  <si>
    <t>-590.035042626705 307.10347956789 -201.12566883303</t>
  </si>
  <si>
    <t>-612.592441237345 320.746033030419 214.519708452345</t>
  </si>
  <si>
    <t>-635.491552836777 330.742793731919 620.130138569394</t>
  </si>
  <si>
    <t>-486.193991898103 338.552341342852 679.149230549335</t>
  </si>
  <si>
    <t>-619.6160498315 149.013811494162 -198.569371180029</t>
  </si>
  <si>
    <t>-636.103940536908 157.631306294702 217.495388114215</t>
  </si>
  <si>
    <t>-648.999313564701 160.71338772314 623.648790208697</t>
  </si>
  <si>
    <t>-502.969095040544 125.484015433333 680.815799435958</t>
  </si>
  <si>
    <t>9763-20170724T151915.789014700.bin</t>
  </si>
  <si>
    <t>-604.779541860697 228.067035307117 -199.871050027121</t>
  </si>
  <si>
    <t>-621.771461601134 229.616089087385 -296.891076665702</t>
  </si>
  <si>
    <t>-635.680444129171 230.469044002825 -404.454189247164</t>
  </si>
  <si>
    <t>-646.289861157371 231.050152466637 -501.876427392306</t>
  </si>
  <si>
    <t>-654.930206382424 231.536067306676 -599.493558298069</t>
  </si>
  <si>
    <t>-665.011774023834 232.20791614384 -737.123183148901</t>
  </si>
  <si>
    <t>-649.409042162315 230.426857168877 -826.980870468551</t>
  </si>
  <si>
    <t>-662.233659263494 261.862759083113 -676.017776717672</t>
  </si>
  <si>
    <t>-698.992697263821 395.547466655044 -656.628844905062</t>
  </si>
  <si>
    <t>-611.238471598502 380.35141983092 -370.153312092938</t>
  </si>
  <si>
    <t>-414.545441463551 271.188480020914 -272.581263782222</t>
  </si>
  <si>
    <t>-658.877198869715 201.959140845897 -676.556102866934</t>
  </si>
  <si>
    <t>-697.369618783104 68.900972038203 -656.205379201283</t>
  </si>
  <si>
    <t>-680.305873257256 16.916858287884 -361.236901421268</t>
  </si>
  <si>
    <t>-450.177963194987 97.0005179467842 -333.801006791235</t>
  </si>
  <si>
    <t>-590.01676069663 307.11201393259 -201.125171998896</t>
  </si>
  <si>
    <t>-612.607058083894 320.746146414604 214.518628078165</t>
  </si>
  <si>
    <t>-635.506056594853 330.754476365691 620.127152912364</t>
  </si>
  <si>
    <t>-486.207654735355 338.498038379747 679.152705972457</t>
  </si>
  <si>
    <t>-619.557678680117 149.03204759464 -198.562142594029</t>
  </si>
  <si>
    <t>-636.127234603727 157.640994336535 217.499600449648</t>
  </si>
  <si>
    <t>-648.99293713968 160.709762516771 623.651007887197</t>
  </si>
  <si>
    <t>-503.00176137968 125.341539651914 680.831963237353</t>
  </si>
  <si>
    <t>9763-20170724T151915.858210200.bin</t>
  </si>
  <si>
    <t>-604.658727183658 228.089615312321 -199.87087448216</t>
  </si>
  <si>
    <t>-621.672620037238 229.654943967903 -296.88674301539</t>
  </si>
  <si>
    <t>-635.602385906054 230.520707479201 -404.447059528895</t>
  </si>
  <si>
    <t>-646.229094920006 231.111024865341 -501.8674520854</t>
  </si>
  <si>
    <t>-654.885058127284 231.603992479758 -599.483109803506</t>
  </si>
  <si>
    <t>-664.986841225467 232.282814451353 -737.111221056498</t>
  </si>
  <si>
    <t>-649.320138133176 230.498713422673 -826.957629498773</t>
  </si>
  <si>
    <t>-662.176630181345 261.935742396664 -676.006400675109</t>
  </si>
  <si>
    <t>-698.836642735612 395.652243292768 -656.665079513605</t>
  </si>
  <si>
    <t>-610.358305016696 380.348188895064 -370.41796533979</t>
  </si>
  <si>
    <t>-413.379046858208 270.852914243906 -273.800513105855</t>
  </si>
  <si>
    <t>-658.866513982399 202.029639451944 -676.544879503538</t>
  </si>
  <si>
    <t>-697.476115858753 69.0108855300975 -656.156079602531</t>
  </si>
  <si>
    <t>-680.283298151429 16.8969716740817 -361.217900152193</t>
  </si>
  <si>
    <t>-450.041026902038 96.7299645235512 -334.0114155519</t>
  </si>
  <si>
    <t>-589.867397256509 307.111070205391 -201.110513650884</t>
  </si>
  <si>
    <t>-612.546067609864 320.743078197602 214.528576120655</t>
  </si>
  <si>
    <t>-635.533790890774 330.735956355742 620.140334068243</t>
  </si>
  <si>
    <t>-486.231414907239 338.450403374368 679.15975815092</t>
  </si>
  <si>
    <t>-619.484900633846 149.060627013245 -198.565627688306</t>
  </si>
  <si>
    <t>-636.06731934721 157.698873792911 217.494994266457</t>
  </si>
  <si>
    <t>-648.970168772238 160.758641227762 623.64668235219</t>
  </si>
  <si>
    <t>-502.971390446182 125.431298081493 680.833510229054</t>
  </si>
  <si>
    <t>9763-20170724T151915.886286700.bin</t>
  </si>
  <si>
    <t>-604.643922822439 228.092482831513 -199.860343300237</t>
  </si>
  <si>
    <t>-621.665681766229 229.662919399205 -296.874717675434</t>
  </si>
  <si>
    <t>-635.599536355511 230.535471224926 -404.434446130847</t>
  </si>
  <si>
    <t>-646.228162600349 231.132199740824 -501.854439479737</t>
  </si>
  <si>
    <t>-654.884283228323 231.632003816467 -599.470258590273</t>
  </si>
  <si>
    <t>-664.98437072264 232.321192696221 -737.098315627485</t>
  </si>
  <si>
    <t>-649.300360669973 230.542765326076 -826.94192407076</t>
  </si>
  <si>
    <t>-662.165453450419 261.970322867657 -675.991996215021</t>
  </si>
  <si>
    <t>-698.742837943303 395.716233452378 -656.65293624539</t>
  </si>
  <si>
    <t>-609.862907696009 380.258050283795 -370.538517607788</t>
  </si>
  <si>
    <t>-412.792967872666 270.734595699201 -274.138157287304</t>
  </si>
  <si>
    <t>-658.874184878829 202.063016972308 -676.533452528728</t>
  </si>
  <si>
    <t>-697.548000509719 69.0657866422498 -656.156618568146</t>
  </si>
  <si>
    <t>-680.398276809768 16.9150162887308 -361.222386978247</t>
  </si>
  <si>
    <t>-450.201927162092 96.9791765026773 -334.307922060285</t>
  </si>
  <si>
    <t>-589.830595217452 307.103110330117 -201.100059167705</t>
  </si>
  <si>
    <t>-612.515696225428 320.748708433675 214.538251545874</t>
  </si>
  <si>
    <t>-635.557843055409 330.742038101159 620.147998004046</t>
  </si>
  <si>
    <t>-486.251069417705 338.437627823308 679.158747500269</t>
  </si>
  <si>
    <t>-619.484912020169 149.074268637164 -198.561195247372</t>
  </si>
  <si>
    <t>-636.018776436469 157.712320546481 217.501308656029</t>
  </si>
  <si>
    <t>-648.964025871884 160.782265672316 623.647318971518</t>
  </si>
  <si>
    <t>-502.973138136185 125.419041343901 680.832131339242</t>
  </si>
  <si>
    <t>9763-20170724T151915.928170600.bin</t>
  </si>
  <si>
    <t>-604.668623234181 228.091470030414 -199.845160286329</t>
  </si>
  <si>
    <t>-621.683477982933 229.660935222777 -296.860790737648</t>
  </si>
  <si>
    <t>-635.606761540549 230.53907324209 -404.421819119948</t>
  </si>
  <si>
    <t>-646.224883784569 231.143382247759 -501.84309764809</t>
  </si>
  <si>
    <t>-654.869665569045 231.653117920381 -599.459677599268</t>
  </si>
  <si>
    <t>-664.953014967236 232.358858298199 -737.088967927939</t>
  </si>
  <si>
    <t>-649.259465247877 230.594828091992 -826.93106191648</t>
  </si>
  <si>
    <t>-662.128889075126 262.001118851225 -675.979608286051</t>
  </si>
  <si>
    <t>-698.617183738164 395.768426595202 -656.637708086306</t>
  </si>
  <si>
    <t>-609.362223861045 380.228033833876 -370.644594401297</t>
  </si>
  <si>
    <t>-412.211560165211 270.676606442011 -274.441250843558</t>
  </si>
  <si>
    <t>-658.862883946838 202.09265251026 -676.526140380186</t>
  </si>
  <si>
    <t>-697.596722076485 69.1089857191905 -656.15499325134</t>
  </si>
  <si>
    <t>-680.469205979201 17.0669593422226 -361.200281201022</t>
  </si>
  <si>
    <t>-450.296852148141 97.32162749898 -334.650796034694</t>
  </si>
  <si>
    <t>-589.864468813913 307.107241025555 -201.089568430442</t>
  </si>
  <si>
    <t>-612.50721850916 320.743813968217 214.55130090861</t>
  </si>
  <si>
    <t>-635.570978853906 330.721194154871 620.158725068179</t>
  </si>
  <si>
    <t>-486.261645210643 338.454160600747 679.158081537437</t>
  </si>
  <si>
    <t>-619.499056761385 149.094115117395 -198.550372458853</t>
  </si>
  <si>
    <t>-635.996479688601 157.701713977051 217.514258954928</t>
  </si>
  <si>
    <t>-648.959347579982 160.796302404626 623.654456791562</t>
  </si>
  <si>
    <t>-502.975764770509 125.403107832448 680.839358783387</t>
  </si>
  <si>
    <t>9763-20170724T151915.986325600.bin</t>
  </si>
  <si>
    <t>-604.753593939672 228.092485772549 -199.841543999421</t>
  </si>
  <si>
    <t>-621.763720540304 229.667812219555 -296.857849293586</t>
  </si>
  <si>
    <t>-635.659183810051 230.564376220115 -404.422437774822</t>
  </si>
  <si>
    <t>-646.243465213476 231.190050543091 -501.847130896554</t>
  </si>
  <si>
    <t>-654.845958481126 231.725648775243 -599.467286049352</t>
  </si>
  <si>
    <t>-664.861086579348 232.471857816176 -737.101414302565</t>
  </si>
  <si>
    <t>-649.135890862768 230.759671339343 -826.938915374414</t>
  </si>
  <si>
    <t>-662.025624946522 262.098517543065 -675.984983401754</t>
  </si>
  <si>
    <t>-698.340670227183 395.917711879512 -656.675817312044</t>
  </si>
  <si>
    <t>-608.338908532098 379.940405746533 -370.94090667705</t>
  </si>
  <si>
    <t>-410.846402234889 270.814141731149 -274.95574352067</t>
  </si>
  <si>
    <t>-658.84257768227 202.185606106165 -676.54133724961</t>
  </si>
  <si>
    <t>-697.694064386459 69.244832896899 -656.1303497861</t>
  </si>
  <si>
    <t>-680.405995524338 17.4911790254541 -361.134283584018</t>
  </si>
  <si>
    <t>-450.17566716625 97.7423994789926 -335.081329356684</t>
  </si>
  <si>
    <t>-589.954096876995 307.083439980287 -201.076691980848</t>
  </si>
  <si>
    <t>-612.587573041546 320.752977752748 214.563628934352</t>
  </si>
  <si>
    <t>-635.614658893903 330.738586732746 620.171250704202</t>
  </si>
  <si>
    <t>-486.29690541573 338.405174506343 679.157869216531</t>
  </si>
  <si>
    <t>-619.547591711759 149.08260020531 -198.546073980975</t>
  </si>
  <si>
    <t>-635.953758094046 157.656878779365 217.522871543081</t>
  </si>
  <si>
    <t>-648.967801483405 160.796578193769 623.664871222825</t>
  </si>
  <si>
    <t>-502.980466239599 125.384628793805 680.828607512522</t>
  </si>
  <si>
    <t>9763-20170724T151916.025044800.bin</t>
  </si>
  <si>
    <t>-604.798239168915 228.044765054346 -199.84071282443</t>
  </si>
  <si>
    <t>-621.794511910781 229.614546816525 -296.859566109629</t>
  </si>
  <si>
    <t>-635.663814979986 230.515828412472 -404.427444211457</t>
  </si>
  <si>
    <t>-646.220471332222 231.149823105161 -501.855016275746</t>
  </si>
  <si>
    <t>-654.791516931407 231.698043956764 -599.478044607912</t>
  </si>
  <si>
    <t>-664.758550212001 232.466160404121 -737.115365670637</t>
  </si>
  <si>
    <t>-649.007718097962 230.777460749044 -826.948959935885</t>
  </si>
  <si>
    <t>-661.931138727324 262.083683419921 -675.994276271022</t>
  </si>
  <si>
    <t>-698.151295377093 395.92669886147 -656.659561691664</t>
  </si>
  <si>
    <t>-607.609199392326 379.648685985574 -371.112375992182</t>
  </si>
  <si>
    <t>-409.986437961598 270.683911821485 -275.211886549082</t>
  </si>
  <si>
    <t>-658.774537448768 202.169519075537 -676.557250676214</t>
  </si>
  <si>
    <t>-697.665997062332 69.2316533251687 -656.161431894124</t>
  </si>
  <si>
    <t>-680.415951008139 17.5315630074658 -361.153859656458</t>
  </si>
  <si>
    <t>-450.156786467862 97.6934562648903 -335.081160826738</t>
  </si>
  <si>
    <t>-590.022190286464 307.032754477267 -201.073014192846</t>
  </si>
  <si>
    <t>-612.642778836258 320.737119054362 214.566830920852</t>
  </si>
  <si>
    <t>-635.616685822697 330.703206338836 620.169795074655</t>
  </si>
  <si>
    <t>-486.302860269255 338.452832595808 679.155552680307</t>
  </si>
  <si>
    <t>-619.57523008988 149.047304209191 -198.550294541789</t>
  </si>
  <si>
    <t>-635.933715678535 157.612249837062 217.520694898</t>
  </si>
  <si>
    <t>-648.974616985396 160.80166140998 623.659235130043</t>
  </si>
  <si>
    <t>-502.982973309042 125.375991616726 680.803440742051</t>
  </si>
  <si>
    <t>9763-20170724T151916.087213000.bin</t>
  </si>
  <si>
    <t>-604.93200908834 227.990475650779 -199.852368425283</t>
  </si>
  <si>
    <t>-621.892260855659 229.559850928729 -296.877540967525</t>
  </si>
  <si>
    <t>-635.715645943528 230.486311488743 -404.451059303928</t>
  </si>
  <si>
    <t>-646.22913777079 231.153049105105 -501.883260412711</t>
  </si>
  <si>
    <t>-654.755926325087 231.743031220856 -599.509709948401</t>
  </si>
  <si>
    <t>-664.65977577503 232.579997567329 -737.15140831331</t>
  </si>
  <si>
    <t>-648.849455174356 230.944725166377 -826.975434327995</t>
  </si>
  <si>
    <t>-661.838183984074 262.168232917444 -676.015716292848</t>
  </si>
  <si>
    <t>-697.904671644665 396.03826399087 -656.614943916217</t>
  </si>
  <si>
    <t>-606.453989161414 379.301829513556 -371.383993802938</t>
  </si>
  <si>
    <t>-408.689285822487 270.40060902517 -275.704015947191</t>
  </si>
  <si>
    <t>-658.725768635959 202.251941459209 -676.603852478386</t>
  </si>
  <si>
    <t>-697.693167151467 69.3254625390241 -656.281166136723</t>
  </si>
  <si>
    <t>-680.738931272843 17.1227017684346 -361.344943575035</t>
  </si>
  <si>
    <t>-450.520855033319 97.3884675492579 -335.228870833826</t>
  </si>
  <si>
    <t>-590.169327776531 306.985224042425 -201.076120470757</t>
  </si>
  <si>
    <t>-612.724954373866 320.702483098259 214.566821352542</t>
  </si>
  <si>
    <t>-635.641895642809 330.682730030702 620.177659077845</t>
  </si>
  <si>
    <t>-486.325689564692 338.42819045289 679.157968546959</t>
  </si>
  <si>
    <t>-619.702367323563 148.999346022159 -198.569056427822</t>
  </si>
  <si>
    <t>-635.943005034752 157.563849790693 217.50656185468</t>
  </si>
  <si>
    <t>-648.971555591286 160.830506319274 623.651230573749</t>
  </si>
  <si>
    <t>-502.945761495084 125.50174622997 680.768185415457</t>
  </si>
  <si>
    <t>9763-20170724T151916.124129600.bin</t>
  </si>
  <si>
    <t>-604.987166579033 227.97605024715 -199.854731813973</t>
  </si>
  <si>
    <t>-621.924809126376 229.542551052656 -296.883923097473</t>
  </si>
  <si>
    <t>-635.730670131721 230.484906729112 -404.459541434037</t>
  </si>
  <si>
    <t>-646.231978850568 231.172820983777 -501.892807400435</t>
  </si>
  <si>
    <t>-654.750531229097 231.790736245676 -599.519982275915</t>
  </si>
  <si>
    <t>-664.647299595283 232.673448392508 -737.161700834588</t>
  </si>
  <si>
    <t>-648.811871466835 231.067820317878 -826.981951880923</t>
  </si>
  <si>
    <t>-661.817568057647 262.241859775101 -676.01689006567</t>
  </si>
  <si>
    <t>-697.783277830392 396.134304189495 -656.554819357268</t>
  </si>
  <si>
    <t>-605.9005125165 379.121623874776 -371.47908527175</t>
  </si>
  <si>
    <t>-408.074774938739 270.351529911135 -275.776278434155</t>
  </si>
  <si>
    <t>-658.72772260702 202.324658164719 -676.623397826184</t>
  </si>
  <si>
    <t>-697.741418566352 69.4097538487028 -656.351669834735</t>
  </si>
  <si>
    <t>-680.894841276479 16.8000378734282 -361.481535037689</t>
  </si>
  <si>
    <t>-450.703567280649 97.115416991702 -335.282165017954</t>
  </si>
  <si>
    <t>-590.249423358551 306.951102083067 -201.080125062751</t>
  </si>
  <si>
    <t>-612.759406972289 320.697027142334 214.56437078771</t>
  </si>
  <si>
    <t>-635.645674531326 330.648770575545 620.18048340946</t>
  </si>
  <si>
    <t>-486.331155272852 338.471899844974 679.154856956278</t>
  </si>
  <si>
    <t>-619.747857301332 149.007845899511 -198.569873656874</t>
  </si>
  <si>
    <t>-635.947739538332 157.538561201621 217.508016636586</t>
  </si>
  <si>
    <t>-648.96494237402 160.837460173755 623.648195201381</t>
  </si>
  <si>
    <t>-502.94207165219 125.489742076724 680.76087738956</t>
  </si>
  <si>
    <t>9763-20170724T151916.189283000.bin</t>
  </si>
  <si>
    <t>-605.081244807935 227.979057125287 -199.853167337667</t>
  </si>
  <si>
    <t>-622.006803652068 229.53673285657 -296.884581405299</t>
  </si>
  <si>
    <t>-635.816237818325 230.50834331666 -404.459445067817</t>
  </si>
  <si>
    <t>-646.328794661419 231.237749651444 -501.891253830377</t>
  </si>
  <si>
    <t>-654.867396817225 231.911197560607 -599.51627362471</t>
  </si>
  <si>
    <t>-664.802263493984 232.886634266285 -737.154770385604</t>
  </si>
  <si>
    <t>-648.944525870198 231.360530754969 -826.972366380016</t>
  </si>
  <si>
    <t>-661.932143150568 262.415092882102 -675.992434936127</t>
  </si>
  <si>
    <t>-697.672689939361 396.350634243667 -656.421501434756</t>
  </si>
  <si>
    <t>-604.939912726014 378.814498859993 -371.652870431232</t>
  </si>
  <si>
    <t>-407.126656944774 270.28199438704 -275.654984062463</t>
  </si>
  <si>
    <t>-658.889397474916 202.495755636942 -676.636709292554</t>
  </si>
  <si>
    <t>-697.997535116634 69.5894751846211 -656.474176287259</t>
  </si>
  <si>
    <t>-681.263341481558 16.3408870155431 -361.712319739516</t>
  </si>
  <si>
    <t>-451.097898016643 96.5693543451209 -335.024255321759</t>
  </si>
  <si>
    <t>-590.330438585472 306.939045202883 -201.080787470822</t>
  </si>
  <si>
    <t>-612.803301927703 320.705299997525 214.565061176512</t>
  </si>
  <si>
    <t>-635.679961367705 330.670402422308 620.181527575202</t>
  </si>
  <si>
    <t>-486.361993595011 338.427150469918 679.15586718817</t>
  </si>
  <si>
    <t>-619.850602587149 149.00699140914 -198.572921495112</t>
  </si>
  <si>
    <t>-636.022064520334 157.553807020998 217.505720848701</t>
  </si>
  <si>
    <t>-648.950926839096 160.864666652876 623.64793474341</t>
  </si>
  <si>
    <t>-502.911563123898 125.579691852264 680.7572642027</t>
  </si>
  <si>
    <t>9763-20170724T151916.254402000.bin</t>
  </si>
  <si>
    <t>-605.199062728124 227.914168245383 -199.8547361858</t>
  </si>
  <si>
    <t>-622.104870183283 229.475921249338 -296.889505755472</t>
  </si>
  <si>
    <t>-635.922488316513 230.46259700013 -404.46316832471</t>
  </si>
  <si>
    <t>-646.454922360458 231.208353598464 -501.892848957224</t>
  </si>
  <si>
    <t>-655.025982199509 231.900457846175 -599.514746418861</t>
  </si>
  <si>
    <t>-665.020042052432 232.903500924057 -737.148794226944</t>
  </si>
  <si>
    <t>-649.186075523817 231.431486658741 -826.971522922225</t>
  </si>
  <si>
    <t>-662.096252501385 262.42112924534 -675.983671199494</t>
  </si>
  <si>
    <t>-697.659061434602 396.399193300845 -656.377711691065</t>
  </si>
  <si>
    <t>-604.185511105783 378.515959848999 -371.873053285356</t>
  </si>
  <si>
    <t>-406.271723073533 270.238826435593 -275.793950060644</t>
  </si>
  <si>
    <t>-659.108521286031 202.499019697325 -676.637440565243</t>
  </si>
  <si>
    <t>-698.30546519223 69.607938465658 -656.539863857525</t>
  </si>
  <si>
    <t>-681.74406904626 16.0380416894182 -361.826437876448</t>
  </si>
  <si>
    <t>-451.774716792386 96.713689512937 -334.797887339862</t>
  </si>
  <si>
    <t>-590.395954334531 306.8479067786 -201.072791135171</t>
  </si>
  <si>
    <t>-612.832181390676 320.658831450784 214.573527571227</t>
  </si>
  <si>
    <t>-635.699770933514 330.622950102189 620.192366137839</t>
  </si>
  <si>
    <t>-486.379224513416 338.43410126726 679.153059885076</t>
  </si>
  <si>
    <t>-620.02660327572 148.965865919965 -198.5644236382</t>
  </si>
  <si>
    <t>-636.069502865224 157.483303559432 217.519851549046</t>
  </si>
  <si>
    <t>-648.942249271841 160.893520646457 623.655533273455</t>
  </si>
  <si>
    <t>-502.877690551572 125.682211589874 680.745895737765</t>
  </si>
  <si>
    <t>9763-20170724T151916.290502200.bin</t>
  </si>
  <si>
    <t>-605.292964419752 227.873248433963 -199.854365882195</t>
  </si>
  <si>
    <t>-622.174184885819 229.42483691944 -296.893595150391</t>
  </si>
  <si>
    <t>-635.98674085796 230.408888324584 -404.468042534392</t>
  </si>
  <si>
    <t>-646.523833549423 231.154346741302 -501.897064378309</t>
  </si>
  <si>
    <t>-655.108889600604 231.847762485056 -599.517893888322</t>
  </si>
  <si>
    <t>-665.13262447632 232.85322642723 -737.149619883453</t>
  </si>
  <si>
    <t>-649.319462229482 231.390231747067 -826.9761181541</t>
  </si>
  <si>
    <t>-662.170504489585 262.371049423175 -675.986574055814</t>
  </si>
  <si>
    <t>-697.601523399734 396.383535032396 -656.369321104699</t>
  </si>
  <si>
    <t>-603.727830164945 378.327033056445 -372.007470099034</t>
  </si>
  <si>
    <t>-405.801490431756 270.19182983241 -275.794388853001</t>
  </si>
  <si>
    <t>-659.233193034248 202.446476356049 -676.638277127935</t>
  </si>
  <si>
    <t>-698.482613363719 69.5716206936602 -656.563088191862</t>
  </si>
  <si>
    <t>-681.861880950578 16.1197411490966 -361.831524388934</t>
  </si>
  <si>
    <t>-451.802728202218 96.5658535625514 -334.882980520784</t>
  </si>
  <si>
    <t>-590.497265484075 306.779506552369 -201.072529609051</t>
  </si>
  <si>
    <t>-612.86646351555 320.611639462142 214.576702256999</t>
  </si>
  <si>
    <t>-635.756450238221 330.585436763804 620.192261361841</t>
  </si>
  <si>
    <t>-486.433984761125 338.384884732284 679.149660090455</t>
  </si>
  <si>
    <t>-620.110443091887 148.960902991295 -198.56363326264</t>
  </si>
  <si>
    <t>-636.071303201016 157.427388599388 217.524822718366</t>
  </si>
  <si>
    <t>-648.94647941689 160.904628522898 623.658846262536</t>
  </si>
  <si>
    <t>-502.909607423654 125.557149050205 680.735879575922</t>
  </si>
  <si>
    <t>9763-20170724T151916.352663400.bin</t>
  </si>
  <si>
    <t>-605.450633385776 227.919039882174 -199.854739473217</t>
  </si>
  <si>
    <t>-622.266370052392 229.439243171013 -296.905815033709</t>
  </si>
  <si>
    <t>-636.059943053268 230.410184011158 -404.482743842242</t>
  </si>
  <si>
    <t>-646.602117940986 231.149587031408 -501.911318094883</t>
  </si>
  <si>
    <t>-655.21488728708 231.840632899248 -599.529655205881</t>
  </si>
  <si>
    <t>-665.301700434043 232.845378305345 -737.156838106812</t>
  </si>
  <si>
    <t>-649.527113557782 231.375889974132 -826.990138252868</t>
  </si>
  <si>
    <t>-662.256874973136 262.366108051109 -675.999318977929</t>
  </si>
  <si>
    <t>-697.401110223597 396.451866225671 -656.36443004429</t>
  </si>
  <si>
    <t>-602.528007583117 378.053461038883 -372.356233231085</t>
  </si>
  <si>
    <t>-404.664700900389 270.209892503402 -275.687384840331</t>
  </si>
  <si>
    <t>-659.429225463118 202.436222317189 -676.644005967007</t>
  </si>
  <si>
    <t>-698.86799453347 69.5948855508097 -656.662107906738</t>
  </si>
  <si>
    <t>-682.191690442786 15.8308523717001 -361.990476839512</t>
  </si>
  <si>
    <t>-452.238053446479 96.5803911647681 -335.048830006853</t>
  </si>
  <si>
    <t>-590.626338272214 306.806528108833 -201.089266667021</t>
  </si>
  <si>
    <t>-612.944565498406 320.642659219935 214.562576705444</t>
  </si>
  <si>
    <t>-635.792475250864 330.58053640513 620.187011465759</t>
  </si>
  <si>
    <t>-486.466391984195 338.3347867284 679.141148995108</t>
  </si>
  <si>
    <t>-620.321999055599 149.022626752919 -198.55505980063</t>
  </si>
  <si>
    <t>-636.079138807369 157.362272368471 217.543669325798</t>
  </si>
  <si>
    <t>-648.954902195821 160.906506408352 623.677307360985</t>
  </si>
  <si>
    <t>-502.894816140833 125.600492276429 680.720584065748</t>
  </si>
  <si>
    <t>9763-20170724T151916.386752000.bin</t>
  </si>
  <si>
    <t>-605.541772255297 227.918572679134 -199.8449456672</t>
  </si>
  <si>
    <t>-622.325852228887 229.433935042262 -296.901591006788</t>
  </si>
  <si>
    <t>-636.090263703773 230.405472035175 -404.482302420793</t>
  </si>
  <si>
    <t>-646.608670702232 231.14692933506 -501.913345686954</t>
  </si>
  <si>
    <t>-655.200289569421 231.841488658306 -599.533485068573</t>
  </si>
  <si>
    <t>-665.260203028439 232.852105213507 -737.162606507081</t>
  </si>
  <si>
    <t>-649.478737733997 231.37491661399 -826.994492847673</t>
  </si>
  <si>
    <t>-662.199386085239 262.371705206882 -676.005252036998</t>
  </si>
  <si>
    <t>-697.220513180464 396.482217341847 -656.371359309103</t>
  </si>
  <si>
    <t>-601.804120447939 377.901351612307 -372.557176256343</t>
  </si>
  <si>
    <t>-403.971856008633 270.327514207776 -275.524779713996</t>
  </si>
  <si>
    <t>-659.427468604227 202.439144216824 -676.648048483113</t>
  </si>
  <si>
    <t>-698.909107792208 69.6037586823666 -656.719779238905</t>
  </si>
  <si>
    <t>-682.265267243704 15.7816984631238 -362.05696009479</t>
  </si>
  <si>
    <t>-452.357070458114 96.6592900316614 -335.112086454068</t>
  </si>
  <si>
    <t>-590.679605693955 306.776780772331 -201.087778803617</t>
  </si>
  <si>
    <t>-613.004841641058 320.599864664076 214.564139257697</t>
  </si>
  <si>
    <t>-635.880920295466 330.530674221357 620.184767236066</t>
  </si>
  <si>
    <t>-486.554296576284 338.308239213815 679.134506193266</t>
  </si>
  <si>
    <t>-620.405853806481 149.059999606561 -198.55151479712</t>
  </si>
  <si>
    <t>-636.100853454665 157.310467362219 217.551404733049</t>
  </si>
  <si>
    <t>-648.957636906066 160.88881614345 623.691351067634</t>
  </si>
  <si>
    <t>-502.902420529446 125.543377673739 680.722719436443</t>
  </si>
  <si>
    <t>9763-20170724T151916.456954200.bin</t>
  </si>
  <si>
    <t>-605.688413065535 227.97379094732 -199.83182281493</t>
  </si>
  <si>
    <t>-622.344597062075 229.467337225239 -296.910915023747</t>
  </si>
  <si>
    <t>-635.992014553856 230.449017391411 -404.506347513221</t>
  </si>
  <si>
    <t>-646.415410778232 231.212448554059 -501.947478360869</t>
  </si>
  <si>
    <t>-654.923479480621 231.940447519587 -599.574774600197</t>
  </si>
  <si>
    <t>-664.878291839162 233.00993263632 -737.211082722782</t>
  </si>
  <si>
    <t>-649.076598698682 231.533109119784 -827.039408446365</t>
  </si>
  <si>
    <t>-661.815874174167 262.505572680941 -676.04220296638</t>
  </si>
  <si>
    <t>-696.582389566992 396.691011804495 -656.390934468907</t>
  </si>
  <si>
    <t>-600.297284111326 377.979873303221 -372.878833753583</t>
  </si>
  <si>
    <t>-402.401494268921 270.864935879034 -275.469185451351</t>
  </si>
  <si>
    <t>-659.140076369794 202.568878091561 -676.701577552559</t>
  </si>
  <si>
    <t>-698.837896426518 69.7811598470223 -656.878225112505</t>
  </si>
  <si>
    <t>-682.250830612839 15.8223160569062 -362.237329328197</t>
  </si>
  <si>
    <t>-452.209340665123 96.3438920718841 -335.363441387514</t>
  </si>
  <si>
    <t>-590.748366058914 306.840936910791 -201.084193262834</t>
  </si>
  <si>
    <t>-613.044195141466 320.655825759733 214.569585294319</t>
  </si>
  <si>
    <t>-635.900877040628 330.544085093912 620.183495375897</t>
  </si>
  <si>
    <t>-486.576291379085 338.435805891326 679.123241337592</t>
  </si>
  <si>
    <t>-620.62084798501 149.083234354189 -198.540476510302</t>
  </si>
  <si>
    <t>-636.126816886894 157.345063460127 217.56927529657</t>
  </si>
  <si>
    <t>-648.950655497179 160.913209954199 623.70979332732</t>
  </si>
  <si>
    <t>-502.868607846385 125.633445753967 680.713058301778</t>
  </si>
  <si>
    <t>9763-20170724T151916.490041000.bin</t>
  </si>
  <si>
    <t>-605.674950914772 227.982403912871 -199.847715031618</t>
  </si>
  <si>
    <t>-622.269904285406 229.462178775887 -296.937468733664</t>
  </si>
  <si>
    <t>-635.876679030623 230.435752192819 -404.538277637204</t>
  </si>
  <si>
    <t>-646.274478676358 231.193359759527 -501.982115624468</t>
  </si>
  <si>
    <t>-654.768151187187 231.91650441933 -599.61065166621</t>
  </si>
  <si>
    <t>-664.714647396346 232.979220698695 -737.247573858049</t>
  </si>
  <si>
    <t>-648.884878028636 231.499851164233 -827.070953785053</t>
  </si>
  <si>
    <t>-661.630675767469 262.47900683277 -676.081869907774</t>
  </si>
  <si>
    <t>-696.264391019207 396.698466697846 -656.479813152605</t>
  </si>
  <si>
    <t>-599.637621171141 378.009273517644 -373.082574582813</t>
  </si>
  <si>
    <t>-401.798641847872 271.074763447642 -275.359751876423</t>
  </si>
  <si>
    <t>-659.005358772123 202.539880116791 -676.734411768283</t>
  </si>
  <si>
    <t>-698.811332072518 69.7908999594417 -656.934128273703</t>
  </si>
  <si>
    <t>-682.30609523262 15.5587137028194 -362.338681811206</t>
  </si>
  <si>
    <t>-452.263965739903 96.0375490413899 -335.342813476271</t>
  </si>
  <si>
    <t>-590.730613739191 306.83667061878 -201.092040292819</t>
  </si>
  <si>
    <t>-613.0485404945 320.659260651413 214.560306419782</t>
  </si>
  <si>
    <t>-635.922026501366 330.52820256464 620.181911223582</t>
  </si>
  <si>
    <t>-486.597185733931 338.352112246263 679.129982608672</t>
  </si>
  <si>
    <t>-620.626406169612 149.115701337725 -198.530811666892</t>
  </si>
  <si>
    <t>-636.128944066306 157.360603383104 217.579416750781</t>
  </si>
  <si>
    <t>-648.943985188742 160.915524986526 623.721592033578</t>
  </si>
  <si>
    <t>-502.854485571683 125.651043769326 680.715229847792</t>
  </si>
  <si>
    <t>9763-20170724T151916.555743800.bin</t>
  </si>
  <si>
    <t>-605.567101912887 227.969893378252 -199.823565191368</t>
  </si>
  <si>
    <t>-622.085769827844 229.435225384905 -296.926567128043</t>
  </si>
  <si>
    <t>-635.64122436302 230.38247415094 -404.533963705688</t>
  </si>
  <si>
    <t>-646.005581587926 231.110826541916 -501.981677143097</t>
  </si>
  <si>
    <t>-654.478595012809 231.798037627904 -599.612257107563</t>
  </si>
  <si>
    <t>-664.409209093482 232.802726491587 -737.250883487453</t>
  </si>
  <si>
    <t>-648.510698258908 231.285972448541 -827.061335396602</t>
  </si>
  <si>
    <t>-661.296852620678 262.329798678847 -676.099788689568</t>
  </si>
  <si>
    <t>-695.822890276207 396.600686984987 -656.637393575317</t>
  </si>
  <si>
    <t>-598.299589043921 377.792794267132 -373.555221315356</t>
  </si>
  <si>
    <t>-400.59887872326 271.432325574841 -274.930353680265</t>
  </si>
  <si>
    <t>-658.742345952243 202.387365168614 -676.721551687903</t>
  </si>
  <si>
    <t>-698.665073266641 69.6633350326217 -656.961294096353</t>
  </si>
  <si>
    <t>-682.3944452063 15.1409757962845 -362.406280667605</t>
  </si>
  <si>
    <t>-452.401893393837 95.6506584586862 -335.082109692076</t>
  </si>
  <si>
    <t>-590.582048860902 306.832806559192 -201.088279053627</t>
  </si>
  <si>
    <t>-613.00234646856 320.667893825725 214.558084442434</t>
  </si>
  <si>
    <t>-635.950410826678 330.521370485716 620.184642910794</t>
  </si>
  <si>
    <t>-486.624281833328 338.398023097313 679.122407122873</t>
  </si>
  <si>
    <t>-620.575081194489 149.123235612262 -198.511773857649</t>
  </si>
  <si>
    <t>-636.09546833702 157.348382532979 217.598094349173</t>
  </si>
  <si>
    <t>-648.937164254728 160.933781112753 623.745092254074</t>
  </si>
  <si>
    <t>-502.873558937135 125.539868171119 680.724843508229</t>
  </si>
  <si>
    <t>9763-20170724T151916.639204500.bin</t>
  </si>
  <si>
    <t>-605.512356081419 227.990835059171 -199.804790947951</t>
  </si>
  <si>
    <t>-621.977063311126 229.446035443752 -296.917067391894</t>
  </si>
  <si>
    <t>-635.507674914535 230.382124173144 -404.527625406371</t>
  </si>
  <si>
    <t>-645.863587320892 231.099209992754 -501.97645851524</t>
  </si>
  <si>
    <t>-654.342136378087 231.773259150952 -599.606523739302</t>
  </si>
  <si>
    <t>-664.295292228411 232.756572049693 -737.243718438279</t>
  </si>
  <si>
    <t>-648.379968715579 231.212636587253 -827.050795374377</t>
  </si>
  <si>
    <t>-661.161849653198 262.293611808887 -676.098491017846</t>
  </si>
  <si>
    <t>-695.610431623127 396.589875648333 -656.677908935023</t>
  </si>
  <si>
    <t>-597.643973320502 377.596701573044 -373.761257720828</t>
  </si>
  <si>
    <t>-399.96833945041 271.536966476363 -274.762810927977</t>
  </si>
  <si>
    <t>-658.629569229416 202.350221721553 -676.709679531237</t>
  </si>
  <si>
    <t>-698.560905297662 69.6257375803602 -656.963893965454</t>
  </si>
  <si>
    <t>-682.427884284199 15.1971763822989 -362.384125051538</t>
  </si>
  <si>
    <t>-452.429046331585 95.654836722342 -334.958837380513</t>
  </si>
  <si>
    <t>-590.508552190213 306.848998155676 -201.075420021958</t>
  </si>
  <si>
    <t>-612.993050291134 320.677005500078 214.567769846946</t>
  </si>
  <si>
    <t>-635.968985738286 330.512050471271 620.185183488166</t>
  </si>
  <si>
    <t>-486.644190133047 338.437650668721 679.11976715728</t>
  </si>
  <si>
    <t>-620.519126892395 149.148191386804 -198.496805268839</t>
  </si>
  <si>
    <t>-636.052642941944 157.379779814927 217.612509175015</t>
  </si>
  <si>
    <t>-648.92274385165 160.954986419727 623.757564082872</t>
  </si>
  <si>
    <t>-502.841611204713 125.625070764805 680.732124226401</t>
  </si>
  <si>
    <t>9763-20170724T151916.687332500.bin</t>
  </si>
  <si>
    <t>-605.103748616424 228.06233322836 -199.783609970593</t>
  </si>
  <si>
    <t>-621.428115002975 229.483374871127 -296.920116272401</t>
  </si>
  <si>
    <t>-634.875394357916 230.411701365398 -404.541277313639</t>
  </si>
  <si>
    <t>-645.185806886911 231.13040204749 -501.994794252318</t>
  </si>
  <si>
    <t>-653.649153579479 231.812836825622 -599.626206301953</t>
  </si>
  <si>
    <t>-663.613266965658 232.81292083572 -737.262450088021</t>
  </si>
  <si>
    <t>-647.61146589886 231.232004532883 -827.053563168768</t>
  </si>
  <si>
    <t>-660.432941784881 262.344308954715 -676.116767994473</t>
  </si>
  <si>
    <t>-694.650088204733 396.704903599145 -656.74616308266</t>
  </si>
  <si>
    <t>-595.648427204642 377.237374775476 -374.22235838361</t>
  </si>
  <si>
    <t>-397.921335403212 271.738586039764 -274.72856417094</t>
  </si>
  <si>
    <t>-657.98475630276 202.397289345164 -676.729572301578</t>
  </si>
  <si>
    <t>-698.08023596506 69.7008119460061 -657.12474134309</t>
  </si>
  <si>
    <t>-682.172788036335 15.261842353148 -362.534514812641</t>
  </si>
  <si>
    <t>-452.165568977215 95.6956039219781 -335.110524931592</t>
  </si>
  <si>
    <t>-590.155344439666 306.922949940711 -201.044787907596</t>
  </si>
  <si>
    <t>-612.957027263841 320.681850150319 214.583406570877</t>
  </si>
  <si>
    <t>-636.027479363313 330.490201526009 620.192922935309</t>
  </si>
  <si>
    <t>-486.708136628582 338.457375994111 679.135749399929</t>
  </si>
  <si>
    <t>-620.068548200186 149.169382460866 -198.459673759459</t>
  </si>
  <si>
    <t>-635.924360299936 157.525038838348 217.634964767541</t>
  </si>
  <si>
    <t>-648.883784401806 160.992636662849 623.780666753422</t>
  </si>
  <si>
    <t>-502.789974082817 125.738552715858 680.769692507065</t>
  </si>
  <si>
    <t>9763-20170724T151916.755487500.bin</t>
  </si>
  <si>
    <t>-604.732617474631 228.062999103161 -199.760123392022</t>
  </si>
  <si>
    <t>-620.957591062264 229.475202691228 -296.91338798621</t>
  </si>
  <si>
    <t>-634.335143359585 230.414761977559 -404.543002195354</t>
  </si>
  <si>
    <t>-644.59929288558 231.150553377992 -502.001363066805</t>
  </si>
  <si>
    <t>-653.033500201095 231.856182216186 -599.635092623616</t>
  </si>
  <si>
    <t>-662.974914017498 232.894962875866 -737.272707716009</t>
  </si>
  <si>
    <t>-646.887302535617 231.34603202144 -827.049028524523</t>
  </si>
  <si>
    <t>-659.79366960939 262.409581466613 -676.119195310671</t>
  </si>
  <si>
    <t>-693.857685674106 396.80961472633 -656.733400052605</t>
  </si>
  <si>
    <t>-594.094245641049 377.138154903073 -374.491847807417</t>
  </si>
  <si>
    <t>-396.375985410697 271.729681349734 -274.88491622945</t>
  </si>
  <si>
    <t>-657.367400279522 202.461898188825 -676.746734618679</t>
  </si>
  <si>
    <t>-697.493956589061 69.7588132572694 -657.25294094574</t>
  </si>
  <si>
    <t>-681.747366748141 15.185297257415 -362.679100560348</t>
  </si>
  <si>
    <t>-451.820964263249 95.7850937803998 -335.065493057123</t>
  </si>
  <si>
    <t>-589.80927601806 306.96980046731 -201.024729754827</t>
  </si>
  <si>
    <t>-612.855925397715 320.6445190409 214.59269781883</t>
  </si>
  <si>
    <t>-636.044812325861 330.489762148576 620.190981150135</t>
  </si>
  <si>
    <t>-486.726801940256 338.413092743029 679.143153587967</t>
  </si>
  <si>
    <t>-619.700724523746 149.167444581949 -198.434480781993</t>
  </si>
  <si>
    <t>-635.873681954119 157.582519635483 217.646788444745</t>
  </si>
  <si>
    <t>-648.862413958519 160.977304143836 623.795971687736</t>
  </si>
  <si>
    <t>-502.814921050311 125.581797005693 680.816037562076</t>
  </si>
  <si>
    <t>9763-20170724T151916.786570400.bin</t>
  </si>
  <si>
    <t>-604.518477432678 228.024630258419 -199.748036680935</t>
  </si>
  <si>
    <t>-620.704109252997 229.433496465227 -296.907909381552</t>
  </si>
  <si>
    <t>-634.052987463527 230.383773383731 -404.541230798576</t>
  </si>
  <si>
    <t>-644.297557486798 231.134746098625 -502.001379522705</t>
  </si>
  <si>
    <t>-652.718810085581 231.860432120275 -599.636051389516</t>
  </si>
  <si>
    <t>-662.649181748756 232.932493387121 -737.274253869349</t>
  </si>
  <si>
    <t>-646.522711172165 231.405985912932 -827.043927233989</t>
  </si>
  <si>
    <t>-659.465903221561 262.432604578456 -676.113738419811</t>
  </si>
  <si>
    <t>-693.444063463463 396.849656115578 -656.720240145205</t>
  </si>
  <si>
    <t>-593.360085014933 377.093345649824 -374.598146501839</t>
  </si>
  <si>
    <t>-395.586895054711 271.715394519098 -275.067921206751</t>
  </si>
  <si>
    <t>-657.053455618642 202.484526907337 -676.754591605373</t>
  </si>
  <si>
    <t>-697.190723448105 69.7762700427354 -657.320043973805</t>
  </si>
  <si>
    <t>-681.49500743014 15.1602541688742 -362.751330190612</t>
  </si>
  <si>
    <t>-451.593622438907 95.7973200519625 -335.038791602708</t>
  </si>
  <si>
    <t>-589.560461429386 306.928979554544 -201.008235555218</t>
  </si>
  <si>
    <t>-612.771007337217 320.592069894434 214.600510555805</t>
  </si>
  <si>
    <t>-636.046703701971 330.463852392481 620.187999046391</t>
  </si>
  <si>
    <t>-486.733325971013 338.405847522272 679.149334348973</t>
  </si>
  <si>
    <t>-619.489297758775 149.104501350868 -198.42683095598</t>
  </si>
  <si>
    <t>-635.856836908775 157.617492565773 217.644857346102</t>
  </si>
  <si>
    <t>-648.846071409535 160.974584986188 623.798483366569</t>
  </si>
  <si>
    <t>-502.814314659139 125.548467867794 680.83982488697</t>
  </si>
  <si>
    <t>9763-20170724T151916.856281800.bin</t>
  </si>
  <si>
    <t>-604.052161409927 228.006203389429 -199.727348911439</t>
  </si>
  <si>
    <t>-620.152336138453 229.406954408936 -296.901555704535</t>
  </si>
  <si>
    <t>-633.457157979714 230.38522330675 -404.539971163485</t>
  </si>
  <si>
    <t>-643.683214064004 231.174731067539 -502.00182971716</t>
  </si>
  <si>
    <t>-652.107964293815 231.950717207659 -599.635896768697</t>
  </si>
  <si>
    <t>-662.067052591136 233.104720338706 -737.271186402734</t>
  </si>
  <si>
    <t>-645.892412883899 231.624726140678 -827.033048647025</t>
  </si>
  <si>
    <t>-658.85183459546 262.569112741609 -676.095153653463</t>
  </si>
  <si>
    <t>-692.697703346433 397.012308581561 -656.654133950862</t>
  </si>
  <si>
    <t>-592.096288571726 376.731948421572 -374.75334389512</t>
  </si>
  <si>
    <t>-394.299205296545 271.345207942038 -275.280003347971</t>
  </si>
  <si>
    <t>-656.477893318726 202.619907351229 -676.769699795055</t>
  </si>
  <si>
    <t>-696.670619439542 69.9107216405062 -657.433258007327</t>
  </si>
  <si>
    <t>-681.029424001156 15.1707285432121 -362.884537538883</t>
  </si>
  <si>
    <t>-451.100984692583 95.715448662286 -335.127071258335</t>
  </si>
  <si>
    <t>-589.130216957306 306.948694646499 -200.991433735728</t>
  </si>
  <si>
    <t>-612.601381389032 320.535442355923 214.605159940115</t>
  </si>
  <si>
    <t>-636.049494528201 330.389403418369 620.193144192848</t>
  </si>
  <si>
    <t>-486.746737514188 338.47209403018 679.162242318661</t>
  </si>
  <si>
    <t>-619.003096811205 149.076018983301 -198.404943092492</t>
  </si>
  <si>
    <t>-635.767376125486 157.694984712653 217.648758834976</t>
  </si>
  <si>
    <t>-648.811240061098 160.972492653158 623.799302795226</t>
  </si>
  <si>
    <t>-502.802157973306 125.521186604751 680.883016593575</t>
  </si>
  <si>
    <t>9763-20170724T151916.890375300.bin</t>
  </si>
  <si>
    <t>-603.789490994444 227.973160378953 -199.715316360437</t>
  </si>
  <si>
    <t>-619.850426048012 229.375179856532 -296.895995768983</t>
  </si>
  <si>
    <t>-633.142354703024 230.375484446975 -404.535827321736</t>
  </si>
  <si>
    <t>-643.369713548403 231.191620558441 -501.997190780058</t>
  </si>
  <si>
    <t>-651.808981561344 232.000859697582 -599.629851787104</t>
  </si>
  <si>
    <t>-661.802745812301 233.208089977926 -737.262174620533</t>
  </si>
  <si>
    <t>-645.613573837496 231.751943642012 -827.021827945899</t>
  </si>
  <si>
    <t>-658.562882769693 262.649357831435 -676.076419653989</t>
  </si>
  <si>
    <t>-692.315130665838 397.111961963081 -656.59503769692</t>
  </si>
  <si>
    <t>-591.481857183936 376.491566453549 -374.801689947111</t>
  </si>
  <si>
    <t>-393.698267305959 271.030856701284 -275.379892954621</t>
  </si>
  <si>
    <t>-656.207525426059 202.699683505817 -676.773152855878</t>
  </si>
  <si>
    <t>-696.44649121701 69.9982545231023 -657.498818900965</t>
  </si>
  <si>
    <t>-680.834729155787 15.1241889963701 -362.973532076706</t>
  </si>
  <si>
    <t>-450.903269347609 95.6275463417069 -335.120959909812</t>
  </si>
  <si>
    <t>-588.8920644461 306.910265320083 -200.976641349728</t>
  </si>
  <si>
    <t>-612.494754001199 320.512825968132 214.611974540578</t>
  </si>
  <si>
    <t>-636.048434883646 330.363458155381 620.189296207686</t>
  </si>
  <si>
    <t>-486.75280816735 338.519351122401 679.166463900969</t>
  </si>
  <si>
    <t>-618.722565205306 149.020332268888 -198.401473463535</t>
  </si>
  <si>
    <t>-635.719455871668 157.721246553837 217.641097847366</t>
  </si>
  <si>
    <t>-648.796179543074 160.981331554142 623.79168807614</t>
  </si>
  <si>
    <t>-502.798396087466 125.514579768599 680.894714732083</t>
  </si>
  <si>
    <t>9763-20170724T151916.952971900.bin</t>
  </si>
  <si>
    <t>-603.236163843552 227.960657095485 -199.694881235379</t>
  </si>
  <si>
    <t>-619.256779322595 229.373674992098 -296.881941980075</t>
  </si>
  <si>
    <t>-632.529828714888 230.418392678557 -404.52370071444</t>
  </si>
  <si>
    <t>-642.751337150376 231.287168123107 -501.985331831229</t>
  </si>
  <si>
    <t>-651.196564249909 232.161019374813 -599.616918314036</t>
  </si>
  <si>
    <t>-661.211787285856 233.470868216538 -737.246720129217</t>
  </si>
  <si>
    <t>-645.003578013207 232.065320895317 -827.003631014474</t>
  </si>
  <si>
    <t>-657.94401920933 262.867216363718 -676.040683753375</t>
  </si>
  <si>
    <t>-691.569315491627 397.351771165879 -656.471904708459</t>
  </si>
  <si>
    <t>-590.415523136146 375.928461130053 -374.853427506159</t>
  </si>
  <si>
    <t>-392.749738421829 270.489391727211 -275.174699764893</t>
  </si>
  <si>
    <t>-655.625519579047 202.916482671161 -676.779966229986</t>
  </si>
  <si>
    <t>-695.959179454131 70.2276452889025 -657.603918998587</t>
  </si>
  <si>
    <t>-680.529606531698 15.0798086731611 -363.120075474985</t>
  </si>
  <si>
    <t>-450.574947804673 95.4647847218562 -335.118440053025</t>
  </si>
  <si>
    <t>-588.284591922182 306.909322478731 -200.947811743842</t>
  </si>
  <si>
    <t>-612.197596724192 320.511396629636 214.623068815549</t>
  </si>
  <si>
    <t>-636.073321145465 330.373590597531 620.17878468198</t>
  </si>
  <si>
    <t>-486.780999841237 338.404566953307 679.181320926598</t>
  </si>
  <si>
    <t>-618.219578110291 148.990693323008 -198.388391143242</t>
  </si>
  <si>
    <t>-635.515143787182 157.753929104465 217.640522238442</t>
  </si>
  <si>
    <t>-648.78001983196 160.977148815208 623.781703031593</t>
  </si>
  <si>
    <t>-502.809803975043 125.435174284584 680.908416571833</t>
  </si>
  <si>
    <t>9763-20170724T151916.985060500.bin</t>
  </si>
  <si>
    <t>-602.953164186427 227.926204313975 -199.680042459814</t>
  </si>
  <si>
    <t>-618.943743853294 229.342729778322 -296.8720870642</t>
  </si>
  <si>
    <t>-632.176605082912 230.411653249233 -404.51852897466</t>
  </si>
  <si>
    <t>-642.359569127478 231.310521898909 -501.983829924581</t>
  </si>
  <si>
    <t>-650.764413971283 232.222591400721 -599.618615723387</t>
  </si>
  <si>
    <t>-660.72114731452 233.595175423458 -737.252114998705</t>
  </si>
  <si>
    <t>-644.492814227477 232.224688175726 -827.005942069603</t>
  </si>
  <si>
    <t>-657.46194975617 262.964285118251 -676.032529537638</t>
  </si>
  <si>
    <t>-691.045003711084 397.457209290702 -656.435740837503</t>
  </si>
  <si>
    <t>-589.84220263837 375.69027426828 -374.861170477132</t>
  </si>
  <si>
    <t>-392.229722441188 270.189690692867 -275.141996465546</t>
  </si>
  <si>
    <t>-655.178001894743 203.012666837825 -676.795630232654</t>
  </si>
  <si>
    <t>-695.609673810708 70.3490843477973 -657.654162179898</t>
  </si>
  <si>
    <t>-680.241981303093 15.150181727201 -363.176806441289</t>
  </si>
  <si>
    <t>-450.22016562489 95.3515512410293 -335.200403988719</t>
  </si>
  <si>
    <t>-587.978194908052 306.869113260889 -200.92546386496</t>
  </si>
  <si>
    <t>-612.028165799178 320.501779339815 214.636504609747</t>
  </si>
  <si>
    <t>-636.081070062847 330.354726114694 620.183043952961</t>
  </si>
  <si>
    <t>-486.789459005264 338.382302136957 679.187924512932</t>
  </si>
  <si>
    <t>-617.9777918458 148.972846645156 -198.377099454676</t>
  </si>
  <si>
    <t>-635.393610415427 157.767137563233 217.646216330962</t>
  </si>
  <si>
    <t>-648.762921422127 160.972752499218 623.778127820285</t>
  </si>
  <si>
    <t>-502.811565857494 125.3999452352 680.93381829582</t>
  </si>
  <si>
    <t>9763-20170724T151917.053852200.bin</t>
  </si>
  <si>
    <t>-602.348286563331 227.883042092371 -199.652596227218</t>
  </si>
  <si>
    <t>-618.294679466719 229.308147153321 -296.851770244503</t>
  </si>
  <si>
    <t>-631.457471307144 230.417492678896 -404.506412409799</t>
  </si>
  <si>
    <t>-641.569412480243 231.36582563679 -501.978701499037</t>
  </si>
  <si>
    <t>-649.896099164962 232.340542097241 -599.619458224304</t>
  </si>
  <si>
    <t>-659.735737962275 233.81565753469 -737.260285178219</t>
  </si>
  <si>
    <t>-643.45581656627 232.49867369911 -827.00573597986</t>
  </si>
  <si>
    <t>-656.494809914806 263.140491887441 -676.018576222856</t>
  </si>
  <si>
    <t>-690.05279939385 397.631202304697 -656.378013171968</t>
  </si>
  <si>
    <t>-588.887251359307 375.208479492589 -374.841602117747</t>
  </si>
  <si>
    <t>-391.565245302867 269.046003181862 -275.249762765425</t>
  </si>
  <si>
    <t>-654.277847048211 203.186789269049 -676.8196051953</t>
  </si>
  <si>
    <t>-694.830165898632 70.5555230537982 -657.717840300302</t>
  </si>
  <si>
    <t>-679.669811144852 15.3253318957827 -363.235530373469</t>
  </si>
  <si>
    <t>-449.528534960407 95.1864823453568 -335.267336966273</t>
  </si>
  <si>
    <t>-587.303609649108 306.827235835322 -200.895536417691</t>
  </si>
  <si>
    <t>-611.69158623822 320.464707885963 214.646602750435</t>
  </si>
  <si>
    <t>-636.097790256561 330.33040573777 620.177433221373</t>
  </si>
  <si>
    <t>-486.808602776524 338.290344070683 679.197576442997</t>
  </si>
  <si>
    <t>-617.416870694002 148.925914981879 -198.350102333348</t>
  </si>
  <si>
    <t>-635.159881568194 157.796393010112 217.657678238741</t>
  </si>
  <si>
    <t>-648.719661948572 161.015282850016 623.782168113646</t>
  </si>
  <si>
    <t>-502.811990850054 125.335339620839 680.982640965923</t>
  </si>
  <si>
    <t>9763-20170724T151917.102983500.bin</t>
  </si>
  <si>
    <t>-602.092568106581 227.837636708931 -199.642096044457</t>
  </si>
  <si>
    <t>-618.026260007144 229.276990267103 -296.843161333937</t>
  </si>
  <si>
    <t>-631.154419289074 230.415109750558 -404.501670980985</t>
  </si>
  <si>
    <t>-641.227199467392 231.394788030941 -501.977804197128</t>
  </si>
  <si>
    <t>-649.507022934025 232.406848274562 -599.622209713933</t>
  </si>
  <si>
    <t>-659.272816550576 233.940932509189 -737.267545284532</t>
  </si>
  <si>
    <t>-642.961045783803 232.644689281673 -827.00740661774</t>
  </si>
  <si>
    <t>-656.043362212872 263.240367345167 -676.012963778665</t>
  </si>
  <si>
    <t>-689.539647767107 397.729446377275 -656.339695359828</t>
  </si>
  <si>
    <t>-588.43135912019 374.652675391895 -374.835655399523</t>
  </si>
  <si>
    <t>-391.114844747089 268.636585333572 -275.076999411105</t>
  </si>
  <si>
    <t>-653.868712799564 203.285441136358 -676.83557658268</t>
  </si>
  <si>
    <t>-694.509506387909 70.6717860228848 -657.766460441839</t>
  </si>
  <si>
    <t>-679.426570162114 15.4318559961473 -363.28206284061</t>
  </si>
  <si>
    <t>-449.257700099202 95.2109317587883 -335.307087493291</t>
  </si>
  <si>
    <t>-587.044311518749 306.788093296323 -200.878960787181</t>
  </si>
  <si>
    <t>-611.568999610643 320.433211043951 214.654878659079</t>
  </si>
  <si>
    <t>-636.10861372593 330.334628411229 620.177998515696</t>
  </si>
  <si>
    <t>-486.821456476795 338.249905053119 679.20926455163</t>
  </si>
  <si>
    <t>-617.162059928186 148.874729422761 -198.347371102108</t>
  </si>
  <si>
    <t>-635.080980989558 157.804518327632 217.651607280501</t>
  </si>
  <si>
    <t>-648.711981162167 161.026024425673 623.779316060357</t>
  </si>
  <si>
    <t>-502.806855591131 125.348114392779 680.987518001557</t>
  </si>
  <si>
    <t>9763-20170724T151917.158135600.bin</t>
  </si>
  <si>
    <t>-601.685012072517 227.701380155987 -199.621976724976</t>
  </si>
  <si>
    <t>-617.545686932538 229.129238718143 -296.835148375902</t>
  </si>
  <si>
    <t>-630.558983720729 230.314951199859 -404.507080681455</t>
  </si>
  <si>
    <t>-640.515852891725 231.362309880832 -501.994292314331</t>
  </si>
  <si>
    <t>-648.668748344952 232.466600812139 -599.64831691285</t>
  </si>
  <si>
    <t>-658.245243698099 234.15602589825 -737.305403239521</t>
  </si>
  <si>
    <t>-641.86193778195 232.920152302379 -827.032987849876</t>
  </si>
  <si>
    <t>-655.032784011896 263.388617394042 -676.018050815295</t>
  </si>
  <si>
    <t>-688.161420809782 397.951627010302 -656.180560547135</t>
  </si>
  <si>
    <t>-586.715302993043 373.11636595186 -374.947794921988</t>
  </si>
  <si>
    <t>-389.114747726676 269.256073468584 -273.497964535743</t>
  </si>
  <si>
    <t>-652.991542523095 203.429801547552 -676.896020191353</t>
  </si>
  <si>
    <t>-693.93423430574 70.8887471070809 -657.977085009736</t>
  </si>
  <si>
    <t>-679.025990766164 15.6152158958585 -363.490161455784</t>
  </si>
  <si>
    <t>-448.827311102586 95.2538894474205 -335.360440296917</t>
  </si>
  <si>
    <t>-586.568269077522 306.623560869645 -200.853396678253</t>
  </si>
  <si>
    <t>-611.42009919415 320.360133532192 214.657965839469</t>
  </si>
  <si>
    <t>-636.10860247642 330.269405127585 620.164103904942</t>
  </si>
  <si>
    <t>-486.835558563205 338.19791628237 679.22934028433</t>
  </si>
  <si>
    <t>-616.828251838554 148.753662598712 -198.324068212191</t>
  </si>
  <si>
    <t>-634.965105093127 157.836807664663 217.662164861578</t>
  </si>
  <si>
    <t>-648.692864183023 161.052142719046 623.771962493205</t>
  </si>
  <si>
    <t>-502.801679511584 125.347833232529 680.999247117845</t>
  </si>
  <si>
    <t>9763-20170724T151917.190221400.bin</t>
  </si>
  <si>
    <t>-601.490763901009 227.577132309853 -199.624570352502</t>
  </si>
  <si>
    <t>-617.310632075961 228.996319886145 -296.844454364399</t>
  </si>
  <si>
    <t>-630.262370819298 230.202876659244 -404.523628309196</t>
  </si>
  <si>
    <t>-640.157828121016 231.281303326603 -502.016798792039</t>
  </si>
  <si>
    <t>-648.244087016635 232.428556586783 -599.675911178475</t>
  </si>
  <si>
    <t>-657.721638441493 234.191452405359 -737.338737158502</t>
  </si>
  <si>
    <t>-641.285694887097 232.99925221998 -827.057497831424</t>
  </si>
  <si>
    <t>-654.513948467173 263.392733384728 -676.036280695513</t>
  </si>
  <si>
    <t>-687.440093509848 398.011356673768 -656.144055984391</t>
  </si>
  <si>
    <t>-586.073314817267 372.648412126237 -374.929724678989</t>
  </si>
  <si>
    <t>-388.382879702874 269.617859436763 -272.811256611831</t>
  </si>
  <si>
    <t>-652.55060909646 203.43174065809 -676.939209959126</t>
  </si>
  <si>
    <t>-693.697693546045 70.9583232537339 -658.062190250081</t>
  </si>
  <si>
    <t>-678.949275035612 15.5568996077332 -363.591118290002</t>
  </si>
  <si>
    <t>-448.717137950004 95.080626857145 -335.410643297697</t>
  </si>
  <si>
    <t>-586.353276015634 306.47640572902 -200.852918165362</t>
  </si>
  <si>
    <t>-611.379751424127 320.299687619943 214.645080403593</t>
  </si>
  <si>
    <t>-636.099137606369 330.221966974329 620.152644406093</t>
  </si>
  <si>
    <t>-486.835202266721 338.182955768904 679.236451198936</t>
  </si>
  <si>
    <t>-616.636622692972 148.636492873158 -198.316418809066</t>
  </si>
  <si>
    <t>-634.945413510752 157.805634337598 217.66046617176</t>
  </si>
  <si>
    <t>-648.683144693478 161.04979152835 623.773764983927</t>
  </si>
  <si>
    <t>-502.823243117307 125.249971146671 681.0211597136</t>
  </si>
  <si>
    <t>9763-20170724T151917.255399500.bin</t>
  </si>
  <si>
    <t>-601.189821444462 227.3311644004 -199.566463564587</t>
  </si>
  <si>
    <t>-616.947023049969 228.780841535461 -296.796123764019</t>
  </si>
  <si>
    <t>-629.794251736091 230.05304248595 -404.487088760406</t>
  </si>
  <si>
    <t>-639.581970325362 231.204047675089 -501.990316405576</t>
  </si>
  <si>
    <t>-647.547699277552 232.438085095388 -599.658202622916</t>
  </si>
  <si>
    <t>-656.842605826309 234.338414640246 -737.33162099611</t>
  </si>
  <si>
    <t>-640.286470980421 233.209812369911 -827.029009798747</t>
  </si>
  <si>
    <t>-653.645978871 263.480754993358 -676.000581419308</t>
  </si>
  <si>
    <t>-686.396963663439 398.12660985584 -656.040611517269</t>
  </si>
  <si>
    <t>-585.647300377621 372.343278952241 -374.642705112438</t>
  </si>
  <si>
    <t>-387.52818855915 270.025795082953 -272.638057397013</t>
  </si>
  <si>
    <t>-651.822004353987 203.5160055128 -676.951331479544</t>
  </si>
  <si>
    <t>-693.287463684198 71.1278539004322 -658.141020807724</t>
  </si>
  <si>
    <t>-678.875627694356 15.8331910026204 -363.633303324797</t>
  </si>
  <si>
    <t>-448.490248409938 94.9044995764716 -335.432232355475</t>
  </si>
  <si>
    <t>-585.923047279728 306.279655623362 -200.812198776306</t>
  </si>
  <si>
    <t>-611.284521108279 320.168726819321 214.663338126786</t>
  </si>
  <si>
    <t>-636.150521463745 330.24383422397 620.17120232793</t>
  </si>
  <si>
    <t>-486.879243136601 337.972621197764 679.267297605595</t>
  </si>
  <si>
    <t>-616.464206704144 148.39455373388 -198.290634777259</t>
  </si>
  <si>
    <t>-635.000297607215 157.727421304581 217.672540539006</t>
  </si>
  <si>
    <t>-648.65507991092 161.059996191768 623.790518751856</t>
  </si>
  <si>
    <t>-502.869496076895 125.033331517734 681.084855887799</t>
  </si>
  <si>
    <t>9763-20170724T151917.289495500.bin</t>
  </si>
  <si>
    <t>-601.032321765882 227.214708436255 -199.531736612096</t>
  </si>
  <si>
    <t>-616.753776900066 228.683752428808 -296.766845194888</t>
  </si>
  <si>
    <t>-629.54802298268 229.996891847719 -404.463654371466</t>
  </si>
  <si>
    <t>-639.282948653787 231.193240332793 -501.971544198138</t>
  </si>
  <si>
    <t>-647.191359767852 232.481281824194 -599.643484688252</t>
  </si>
  <si>
    <t>-656.401148462617 234.466775256517 -737.321467603937</t>
  </si>
  <si>
    <t>-639.784353901216 233.366903560733 -827.008115275431</t>
  </si>
  <si>
    <t>-653.221145633163 263.571885522722 -675.97183290818</t>
  </si>
  <si>
    <t>-685.983366225875 398.201511848865 -655.981262022282</t>
  </si>
  <si>
    <t>-585.852793255071 372.404749704361 -374.363706066122</t>
  </si>
  <si>
    <t>-387.329948493198 270.160934221026 -273.072618605681</t>
  </si>
  <si>
    <t>-651.43914288616 203.606487957936 -676.955922179882</t>
  </si>
  <si>
    <t>-693.036622740235 71.2574594991099 -658.184350328389</t>
  </si>
  <si>
    <t>-678.796317699654 15.9731252966144 -363.666248391173</t>
  </si>
  <si>
    <t>-448.332122009669 94.7758943016754 -335.357521834065</t>
  </si>
  <si>
    <t>-585.675087225835 306.170436320119 -200.76810255585</t>
  </si>
  <si>
    <t>-611.201895052263 320.080891779281 214.696561576874</t>
  </si>
  <si>
    <t>-636.18570541159 330.263841496801 620.191202125782</t>
  </si>
  <si>
    <t>-486.903973542682 337.854788345523 679.278780583529</t>
  </si>
  <si>
    <t>-616.403188551534 148.278320693171 -198.273862575419</t>
  </si>
  <si>
    <t>-634.986017195895 157.675818996921 217.685702659832</t>
  </si>
  <si>
    <t>-648.64402345654 161.063658787769 623.802039662433</t>
  </si>
  <si>
    <t>-502.888459001183 124.949859398822 681.117912528676</t>
  </si>
  <si>
    <t>9763-20170724T151917.354677900.bin</t>
  </si>
  <si>
    <t>-600.738005600318 226.976123449806 -199.463681844714</t>
  </si>
  <si>
    <t>-616.402210654977 228.493842282685 -296.707355118388</t>
  </si>
  <si>
    <t>-629.097574336344 229.910431250633 -404.414482353965</t>
  </si>
  <si>
    <t>-638.7301221955 231.222070030921 -501.931085447559</t>
  </si>
  <si>
    <t>-646.524152242825 232.647553953278 -599.610255787385</t>
  </si>
  <si>
    <t>-655.561125167387 234.851035326407 -737.29642217074</t>
  </si>
  <si>
    <t>-638.791715605617 233.833932530022 -826.955601529699</t>
  </si>
  <si>
    <t>-652.448356362832 263.859250289098 -675.897354419253</t>
  </si>
  <si>
    <t>-685.296827881495 398.451894877642 -655.778608667809</t>
  </si>
  <si>
    <t>-585.565312076968 371.470089588607 -374.13064162625</t>
  </si>
  <si>
    <t>-385.817302296245 270.241054274508 -274.238545579336</t>
  </si>
  <si>
    <t>-650.684686718497 203.894827341201 -676.972951473298</t>
  </si>
  <si>
    <t>-692.39507726152 71.5564402632965 -658.344067050486</t>
  </si>
  <si>
    <t>-678.380444744251 16.1593568320025 -363.836464439113</t>
  </si>
  <si>
    <t>-447.810247182942 94.5693971653618 -335.301073122721</t>
  </si>
  <si>
    <t>-585.222398351025 305.929455145563 -200.662087825198</t>
  </si>
  <si>
    <t>-611.063014354447 319.879949596633 214.781835541381</t>
  </si>
  <si>
    <t>-636.239822272042 330.172896915628 620.24119992235</t>
  </si>
  <si>
    <t>-486.943904682268 337.770832166835 679.292040015436</t>
  </si>
  <si>
    <t>-616.232601306138 148.050041842999 -198.228799135144</t>
  </si>
  <si>
    <t>-634.850802033306 157.547265938573 217.726940666868</t>
  </si>
  <si>
    <t>-648.635284748856 161.093443651386 623.824305615852</t>
  </si>
  <si>
    <t>-502.907512170904 124.877412154475 681.146314205126</t>
  </si>
  <si>
    <t>9763-20170724T151917.387764000.bin</t>
  </si>
  <si>
    <t>-600.624594311049 226.894335185434 -199.437363145997</t>
  </si>
  <si>
    <t>-616.227995005835 228.408539630165 -296.690894874907</t>
  </si>
  <si>
    <t>-628.845507243275 229.854290959231 -404.406769230857</t>
  </si>
  <si>
    <t>-638.404323163369 231.205518781298 -501.930214048267</t>
  </si>
  <si>
    <t>-646.121790501215 232.68403063226 -599.614698200372</t>
  </si>
  <si>
    <t>-655.048538958695 234.976277746783 -737.306516523861</t>
  </si>
  <si>
    <t>-638.204774970808 234.014639744281 -826.952176122986</t>
  </si>
  <si>
    <t>-651.979122955936 263.945083692402 -675.886766864315</t>
  </si>
  <si>
    <t>-684.836251266689 398.528480100098 -655.713366601196</t>
  </si>
  <si>
    <t>-584.736373371427 371.101857774921 -374.239076607278</t>
  </si>
  <si>
    <t>-384.435816051434 270.27179374552 -275.052361515245</t>
  </si>
  <si>
    <t>-650.226187935428 203.981022496229 -676.998652002837</t>
  </si>
  <si>
    <t>-691.97261155095 71.6415846121786 -658.468549211842</t>
  </si>
  <si>
    <t>-678.053580137584 16.0735491952919 -363.988498738512</t>
  </si>
  <si>
    <t>-447.474169717986 94.4367035254315 -335.398891585003</t>
  </si>
  <si>
    <t>-585.116103189737 305.827621947015 -200.63417586216</t>
  </si>
  <si>
    <t>-611.025797579717 319.83991641806 214.803321730101</t>
  </si>
  <si>
    <t>-636.262413144402 330.153261998555 620.242567907248</t>
  </si>
  <si>
    <t>-486.957056125479 337.729491548672 679.272383843666</t>
  </si>
  <si>
    <t>-616.131586052151 147.982980892894 -198.215724560784</t>
  </si>
  <si>
    <t>-634.732321439809 157.478481863467 217.740852107591</t>
  </si>
  <si>
    <t>-648.636350279793 161.109320281121 623.827040338853</t>
  </si>
  <si>
    <t>-502.878404988356 124.988601457757 681.132474170046</t>
  </si>
  <si>
    <t>9763-20170724T151917.455468600.bin</t>
  </si>
  <si>
    <t>-600.429348950338 226.746601640529 -199.436608113416</t>
  </si>
  <si>
    <t>-615.907974162903 228.253598513301 -296.710146314268</t>
  </si>
  <si>
    <t>-628.389359745163 229.727133195968 -404.441596562064</t>
  </si>
  <si>
    <t>-637.826745962144 231.11746845047 -501.976103828571</t>
  </si>
  <si>
    <t>-645.42505337992 232.648315573213 -599.669083872009</t>
  </si>
  <si>
    <t>-654.186881458913 235.028288215545 -737.370150488651</t>
  </si>
  <si>
    <t>-637.22555132752 234.154477996742 -826.994693630539</t>
  </si>
  <si>
    <t>-651.182478848541 263.958195275872 -675.928852318611</t>
  </si>
  <si>
    <t>-684.041846496833 398.533557553211 -655.74295956075</t>
  </si>
  <si>
    <t>-583.113131092456 370.414376018337 -374.633216949112</t>
  </si>
  <si>
    <t>-381.848694420094 270.266648934583 -276.714680242208</t>
  </si>
  <si>
    <t>-649.445329650466 203.994280005653 -677.075866322158</t>
  </si>
  <si>
    <t>-691.237128366303 71.6500288527238 -658.653779190917</t>
  </si>
  <si>
    <t>-677.487062905347 15.684619366813 -364.241084857787</t>
  </si>
  <si>
    <t>-446.945153675198 94.1314841531846 -335.578657818986</t>
  </si>
  <si>
    <t>-584.93210790719 305.672144669604 -200.613167515785</t>
  </si>
  <si>
    <t>-610.980706767869 319.768436852387 214.812837977914</t>
  </si>
  <si>
    <t>-636.298532592386 330.156373903897 620.243586042711</t>
  </si>
  <si>
    <t>-486.991621933485 337.875129807286 679.250934046946</t>
  </si>
  <si>
    <t>-615.927946459829 147.833038034412 -198.22003506502</t>
  </si>
  <si>
    <t>-634.509469750863 157.354870974559 217.736754728108</t>
  </si>
  <si>
    <t>-648.637816948315 161.124247364982 623.824810467911</t>
  </si>
  <si>
    <t>-502.875388523747 124.984835131583 681.107058485051</t>
  </si>
  <si>
    <t>9763-20170724T151917.489579100.bin</t>
  </si>
  <si>
    <t>-600.313501231861 226.688973757491 -199.449573604</t>
  </si>
  <si>
    <t>-615.762405120884 228.199665369535 -296.727783791903</t>
  </si>
  <si>
    <t>-628.210302612615 229.693010982266 -404.462781633044</t>
  </si>
  <si>
    <t>-637.617599224177 231.107479999574 -502.000029093755</t>
  </si>
  <si>
    <t>-645.186256917249 232.668760283752 -599.69478811266</t>
  </si>
  <si>
    <t>-653.907091035778 235.097796641164 -737.397507464121</t>
  </si>
  <si>
    <t>-636.907304385509 234.260862918147 -827.015008840616</t>
  </si>
  <si>
    <t>-650.918294756538 264.005926958766 -675.945235677992</t>
  </si>
  <si>
    <t>-683.720593701838 398.591710947732 -655.706732118659</t>
  </si>
  <si>
    <t>-581.986771344929 369.986998857728 -374.93631605167</t>
  </si>
  <si>
    <t>-380.363983882813 270.324819908916 -277.259758954587</t>
  </si>
  <si>
    <t>-649.186164153381 204.042251514638 -677.11260660878</t>
  </si>
  <si>
    <t>-690.993961688533 71.6986066817119 -658.736159718828</t>
  </si>
  <si>
    <t>-677.293397158625 15.7871439314399 -364.310956724566</t>
  </si>
  <si>
    <t>-446.7245195011 94.1524997278023 -335.642961512332</t>
  </si>
  <si>
    <t>-584.814099990965 305.578269619969 -200.604003003506</t>
  </si>
  <si>
    <t>-610.896158578976 319.754602124656 214.817185716932</t>
  </si>
  <si>
    <t>-636.318658902887 330.154964749224 620.242933895772</t>
  </si>
  <si>
    <t>-487.009838462921 337.934827885881 679.237394920834</t>
  </si>
  <si>
    <t>-615.805953521049 147.794422076803 -198.225126726744</t>
  </si>
  <si>
    <t>-634.422829693558 157.298106724374 217.73050071159</t>
  </si>
  <si>
    <t>-648.637508753229 161.141547935378 623.816901394062</t>
  </si>
  <si>
    <t>-502.853465821158 125.06083061419 681.081102541847</t>
  </si>
  <si>
    <t>9763-20170724T151917.553233600.bin</t>
  </si>
  <si>
    <t>-600.082437415236 226.568650539304 -199.446035328961</t>
  </si>
  <si>
    <t>-615.486379156339 228.077131709724 -296.73144406788</t>
  </si>
  <si>
    <t>-627.880518955622 229.59889436023 -404.472251859316</t>
  </si>
  <si>
    <t>-637.238406346762 231.051252309569 -502.013494745799</t>
  </si>
  <si>
    <t>-644.757392423295 232.662047648992 -599.711442548132</t>
  </si>
  <si>
    <t>-653.408418753211 235.173091823235 -737.417136974538</t>
  </si>
  <si>
    <t>-636.336234509684 234.367175782961 -827.021186493653</t>
  </si>
  <si>
    <t>-650.415298526608 264.045551988163 -675.948261940074</t>
  </si>
  <si>
    <t>-682.999874719717 398.669372078741 -655.666612068216</t>
  </si>
  <si>
    <t>-579.202254925936 369.112361074086 -375.751580311548</t>
  </si>
  <si>
    <t>-377.319441645711 269.977606531161 -278.075480870195</t>
  </si>
  <si>
    <t>-648.753557295995 204.080600339826 -677.146131049687</t>
  </si>
  <si>
    <t>-690.726413544033 71.7843073523366 -658.837770351793</t>
  </si>
  <si>
    <t>-676.977831614431 15.9989752863789 -364.390933202383</t>
  </si>
  <si>
    <t>-446.385489966494 94.2483537887401 -335.595202206003</t>
  </si>
  <si>
    <t>-584.566745738947 305.440746775305 -200.609960934489</t>
  </si>
  <si>
    <t>-610.7243109077 319.677366386061 214.804452656439</t>
  </si>
  <si>
    <t>-636.360831574456 330.129554700675 620.233512254543</t>
  </si>
  <si>
    <t>-487.039224634867 337.858871839448 679.202252842677</t>
  </si>
  <si>
    <t>-615.635966276223 147.691661695188 -198.240226195459</t>
  </si>
  <si>
    <t>-634.315893464379 157.255811571766 217.71121052036</t>
  </si>
  <si>
    <t>-648.631353369226 161.189618817738 623.806639386746</t>
  </si>
  <si>
    <t>-502.803754214122 125.227342119104 681.034472984065</t>
  </si>
  <si>
    <t>9763-20170724T151917.586322800.bin</t>
  </si>
  <si>
    <t>-599.980535555438 226.497617058836 -199.452688104323</t>
  </si>
  <si>
    <t>-615.374777397542 228.009971578156 -296.739507788016</t>
  </si>
  <si>
    <t>-627.765087709248 229.537012767116 -404.480761523745</t>
  </si>
  <si>
    <t>-637.122325951524 230.993596025534 -502.022008061055</t>
  </si>
  <si>
    <t>-644.643397274025 232.608100216547 -599.719729178656</t>
  </si>
  <si>
    <t>-653.300243383263 235.123251640836 -737.424953971105</t>
  </si>
  <si>
    <t>-636.209176535337 234.309880884648 -827.025327149752</t>
  </si>
  <si>
    <t>-650.274343950261 263.994778778205 -675.957201546091</t>
  </si>
  <si>
    <t>-682.685594494002 398.670543019168 -655.673346042885</t>
  </si>
  <si>
    <t>-577.95169321791 368.785971140651 -376.142124224305</t>
  </si>
  <si>
    <t>-376.080736002875 269.6631590956 -278.429247697685</t>
  </si>
  <si>
    <t>-648.67300438176 204.028075100541 -677.153161663349</t>
  </si>
  <si>
    <t>-690.762434961983 71.7638900354541 -658.864359271306</t>
  </si>
  <si>
    <t>-677.064343558608 16.0365388951354 -364.40422209722</t>
  </si>
  <si>
    <t>-446.450761152643 94.217921252935 -335.594133442206</t>
  </si>
  <si>
    <t>-584.415147928926 305.338625880987 -200.601524474771</t>
  </si>
  <si>
    <t>-610.656734837524 319.622982809135 214.805923717902</t>
  </si>
  <si>
    <t>-636.374361559792 330.104309371684 620.231730062697</t>
  </si>
  <si>
    <t>-487.050473848518 337.788265332792 679.20061059894</t>
  </si>
  <si>
    <t>-615.596518105461 147.620942491752 -198.241527646206</t>
  </si>
  <si>
    <t>-634.283464247746 157.251407212836 217.708046712995</t>
  </si>
  <si>
    <t>-648.622101507934 161.206938760234 623.804862382252</t>
  </si>
  <si>
    <t>-502.788732122954 125.26151603262 681.02860456596</t>
  </si>
  <si>
    <t>9763-20170724T151917.656129800.bin</t>
  </si>
  <si>
    <t>-599.869152486882 226.396249685723 -199.446041547119</t>
  </si>
  <si>
    <t>-615.229023995958 227.896729222715 -296.738537386115</t>
  </si>
  <si>
    <t>-627.600768591301 229.428092420881 -404.481767175354</t>
  </si>
  <si>
    <t>-636.949538672366 230.894106838364 -502.023784208919</t>
  </si>
  <si>
    <t>-644.470649660189 232.52263030688 -599.72111309505</t>
  </si>
  <si>
    <t>-653.136646947212 235.061925623193 -737.42538571674</t>
  </si>
  <si>
    <t>-636.022994575372 234.224011792594 -827.021306054944</t>
  </si>
  <si>
    <t>-650.043894041201 263.924519820592 -675.956818897178</t>
  </si>
  <si>
    <t>-682.123427214244 398.681722859137 -655.696317014434</t>
  </si>
  <si>
    <t>-575.713749772505 368.100897888485 -376.874251746912</t>
  </si>
  <si>
    <t>-373.945996201563 268.68733278698 -279.243650967671</t>
  </si>
  <si>
    <t>-648.568136925591 203.954558561658 -677.155520015923</t>
  </si>
  <si>
    <t>-690.926346387098 71.7740887203111 -658.872442880913</t>
  </si>
  <si>
    <t>-677.302756605582 16.0624010143747 -364.405930655097</t>
  </si>
  <si>
    <t>-446.529314686661 93.8197743536887 -335.728408514856</t>
  </si>
  <si>
    <t>-584.288696307619 305.23174695655 -200.597652433619</t>
  </si>
  <si>
    <t>-610.620009802719 319.581142644442 214.801874248954</t>
  </si>
  <si>
    <t>-636.405312508448 330.069480399471 620.228308755565</t>
  </si>
  <si>
    <t>-487.077866278893 337.737009654281 679.19038613506</t>
  </si>
  <si>
    <t>-615.51508588 147.56258035251 -198.215518671245</t>
  </si>
  <si>
    <t>-634.295843849708 157.254639161561 217.728407552747</t>
  </si>
  <si>
    <t>-648.596022189392 161.223587809563 623.814571515802</t>
  </si>
  <si>
    <t>-502.770197791779 125.269845343008 681.05231391568</t>
  </si>
  <si>
    <t>9763-20170724T151917.689199300.bin</t>
  </si>
  <si>
    <t>-599.845584207716 226.33815655461 -199.435183682377</t>
  </si>
  <si>
    <t>-615.197158395455 227.845607507014 -296.728811634347</t>
  </si>
  <si>
    <t>-627.582355253921 229.389235299661 -404.470343509492</t>
  </si>
  <si>
    <t>-636.952490758077 230.867151272986 -502.010071808069</t>
  </si>
  <si>
    <t>-644.504201546454 232.508046544114 -599.704922948098</t>
  </si>
  <si>
    <t>-653.223116393097 235.064185969765 -737.405558440109</t>
  </si>
  <si>
    <t>-636.127265439354 234.205560513945 -827.004505295591</t>
  </si>
  <si>
    <t>-650.07294167226 263.919942344364 -675.936631893872</t>
  </si>
  <si>
    <t>-681.973785140314 398.722469504899 -655.678104363085</t>
  </si>
  <si>
    <t>-574.815900230731 367.561172270956 -377.206943245335</t>
  </si>
  <si>
    <t>-373.014590968142 268.32399565169 -279.46635982187</t>
  </si>
  <si>
    <t>-648.665268173736 203.948629341148 -677.139030061185</t>
  </si>
  <si>
    <t>-691.170937319577 71.8165070110845 -658.849292603245</t>
  </si>
  <si>
    <t>-677.535809583653 16.1164040636247 -364.381022728482</t>
  </si>
  <si>
    <t>-446.654126623473 93.6032282473529 -335.842896965805</t>
  </si>
  <si>
    <t>-584.194686951978 305.160416010784 -200.597363290379</t>
  </si>
  <si>
    <t>-610.619922691223 319.520110231902 214.795846999607</t>
  </si>
  <si>
    <t>-636.412874115234 330.052172067849 620.227750790845</t>
  </si>
  <si>
    <t>-487.083270314938 337.586988286484 679.201402097511</t>
  </si>
  <si>
    <t>-615.524679977133 147.498044256562 -198.207865446783</t>
  </si>
  <si>
    <t>-634.356900890564 157.243526073765 217.732522868289</t>
  </si>
  <si>
    <t>-648.585393840094 161.23049754493 623.820453600221</t>
  </si>
  <si>
    <t>-502.791298352095 125.165678344599 681.069137185598</t>
  </si>
  <si>
    <t>9763-20170724T151917.754074900.bin</t>
  </si>
  <si>
    <t>-599.779773936892 226.216195360014 -199.400539552368</t>
  </si>
  <si>
    <t>-615.101966052078 227.729757298329 -296.69870335129</t>
  </si>
  <si>
    <t>-627.433966581548 229.311322852627 -404.445769258534</t>
  </si>
  <si>
    <t>-636.748518159359 230.836086719158 -501.990171812736</t>
  </si>
  <si>
    <t>-644.237639405237 232.536412090724 -599.688782987506</t>
  </si>
  <si>
    <t>-652.861508364518 235.189288625786 -737.393512829546</t>
  </si>
  <si>
    <t>-635.78116315285 234.311297430372 -826.995354912635</t>
  </si>
  <si>
    <t>-649.685585839806 264.003648514172 -675.906514765481</t>
  </si>
  <si>
    <t>-681.251665228571 398.884258324869 -655.650472405566</t>
  </si>
  <si>
    <t>-572.747971470577 366.83463561713 -377.801994886113</t>
  </si>
  <si>
    <t>-370.480826747563 268.22018986594 -280.394678604879</t>
  </si>
  <si>
    <t>-648.41341052053 204.029739386277 -677.141624529259</t>
  </si>
  <si>
    <t>-691.237512236223 71.997021972837 -658.853205796451</t>
  </si>
  <si>
    <t>-677.464074414989 16.1667570324396 -364.415914755632</t>
  </si>
  <si>
    <t>-446.363469859614 93.0720054750366 -336.0763832752</t>
  </si>
  <si>
    <t>-584.000663317243 305.017897391519 -200.574578085736</t>
  </si>
  <si>
    <t>-610.579258479436 319.425902054266 214.807172409781</t>
  </si>
  <si>
    <t>-636.442449246124 330.015522485409 620.22516584981</t>
  </si>
  <si>
    <t>-487.107699027987 337.446008963889 679.199019349566</t>
  </si>
  <si>
    <t>-615.572640083611 147.437083507264 -198.184358252474</t>
  </si>
  <si>
    <t>-634.417243003757 157.240749806283 217.75406485978</t>
  </si>
  <si>
    <t>-648.569816177624 161.256820373508 623.84067892788</t>
  </si>
  <si>
    <t>-502.790277698787 125.132907579353 681.08916796961</t>
  </si>
  <si>
    <t>9763-20170724T151917.791184000.bin</t>
  </si>
  <si>
    <t>-599.741997215568 226.154637012428 -199.387039043258</t>
  </si>
  <si>
    <t>-615.034002174906 227.687182338914 -296.689714520995</t>
  </si>
  <si>
    <t>-627.330596103244 229.290457385177 -404.440441407184</t>
  </si>
  <si>
    <t>-636.612340639414 230.83504591469 -501.987696096073</t>
  </si>
  <si>
    <t>-644.067818479269 232.55556588231 -599.688586755262</t>
  </si>
  <si>
    <t>-652.643466152198 235.237290947911 -737.395705824824</t>
  </si>
  <si>
    <t>-635.590469583053 234.348706054397 -827.002687083288</t>
  </si>
  <si>
    <t>-649.462026674233 264.039223655946 -675.90334337206</t>
  </si>
  <si>
    <t>-680.913236599267 398.947971443379 -655.640394535879</t>
  </si>
  <si>
    <t>-572.067354954814 366.821975266761 -377.934576021854</t>
  </si>
  <si>
    <t>-369.55606641077 268.389092191896 -280.851479578634</t>
  </si>
  <si>
    <t>-648.243533244805 204.064571244918 -677.147066792049</t>
  </si>
  <si>
    <t>-691.178464381964 72.0695256973354 -658.882941456365</t>
  </si>
  <si>
    <t>-677.476201879142 16.2499854623438 -364.440370658263</t>
  </si>
  <si>
    <t>-446.295109096389 92.9032533799332 -336.074896721123</t>
  </si>
  <si>
    <t>-583.894131298326 304.944508743661 -200.559281456314</t>
  </si>
  <si>
    <t>-610.555837772564 319.362964089778 214.816779166096</t>
  </si>
  <si>
    <t>-636.457713907714 329.987784523023 620.225368385204</t>
  </si>
  <si>
    <t>-487.117174734321 337.304767127573 679.198778909794</t>
  </si>
  <si>
    <t>-615.594253223059 147.378973783647 -198.175586666698</t>
  </si>
  <si>
    <t>-634.435042495053 157.218516521833 217.762132817117</t>
  </si>
  <si>
    <t>-648.559904639404 161.269307417822 623.850741518248</t>
  </si>
  <si>
    <t>-502.78433205583 125.134399168664 681.102407637461</t>
  </si>
  <si>
    <t>9763-20170724T151917.855026100.bin</t>
  </si>
  <si>
    <t>-599.556198825527 225.994168978075 -199.381488873727</t>
  </si>
  <si>
    <t>-614.807959352762 227.53314664249 -296.69037050326</t>
  </si>
  <si>
    <t>-627.038937312706 229.142315408988 -404.448604570815</t>
  </si>
  <si>
    <t>-636.25278544868 230.69269201902 -502.002160643939</t>
  </si>
  <si>
    <t>-643.631824933351 232.41966533806 -599.708689955901</t>
  </si>
  <si>
    <t>-652.090813865925 235.111945077787 -737.422953200509</t>
  </si>
  <si>
    <t>-635.027202849463 234.222355363243 -827.027715019834</t>
  </si>
  <si>
    <t>-648.941145184068 263.909639204088 -675.926811319921</t>
  </si>
  <si>
    <t>-680.331545632612 398.84784171067 -655.718144640139</t>
  </si>
  <si>
    <t>-571.060451154597 366.419818891836 -378.214689928297</t>
  </si>
  <si>
    <t>-368.101068677062 268.977505405345 -281.067884454178</t>
  </si>
  <si>
    <t>-647.762263375791 203.934045643528 -677.171693440496</t>
  </si>
  <si>
    <t>-690.79181382452 71.9806839707433 -658.871679648189</t>
  </si>
  <si>
    <t>-677.295219878344 16.1032333464129 -364.430527415678</t>
  </si>
  <si>
    <t>-446.069893876983 92.5913266582766 -335.979727994585</t>
  </si>
  <si>
    <t>-583.608479825654 304.776243985698 -200.533632373806</t>
  </si>
  <si>
    <t>-610.47325853139 319.245339358012 214.827578154479</t>
  </si>
  <si>
    <t>-636.484154282635 329.948555772037 620.224867405179</t>
  </si>
  <si>
    <t>-487.139669545906 337.189021123642 679.197743847337</t>
  </si>
  <si>
    <t>-615.529084168303 147.239549604377 -198.156560643434</t>
  </si>
  <si>
    <t>-634.470416492756 157.152474841828 217.774908314519</t>
  </si>
  <si>
    <t>-648.54297023475 161.260211147034 623.87505244232</t>
  </si>
  <si>
    <t>-502.806292449759 124.991267986294 681.140958132748</t>
  </si>
  <si>
    <t>9763-20170724T151917.888113200.bin</t>
  </si>
  <si>
    <t>-599.450492307277 225.926132937745 -199.353709408852</t>
  </si>
  <si>
    <t>-614.709263530218 227.476756974418 -296.661286388191</t>
  </si>
  <si>
    <t>-626.930453342415 229.086947481061 -404.420498326612</t>
  </si>
  <si>
    <t>-636.128044464009 230.634119524188 -501.975766041153</t>
  </si>
  <si>
    <t>-643.483196750937 232.35409982083 -599.684181127492</t>
  </si>
  <si>
    <t>-651.900389880621 235.032453578975 -737.401275393335</t>
  </si>
  <si>
    <t>-634.817792784413 234.127216377811 -827.002286665432</t>
  </si>
  <si>
    <t>-648.766471685408 263.836496636725 -675.907181766309</t>
  </si>
  <si>
    <t>-680.166595198124 398.765820871147 -655.70700000612</t>
  </si>
  <si>
    <t>-570.571498451205 366.077595720471 -378.361729796972</t>
  </si>
  <si>
    <t>-367.505525283356 269.160478222024 -280.912943776976</t>
  </si>
  <si>
    <t>-647.5929977499 203.860667941933 -677.145393580838</t>
  </si>
  <si>
    <t>-690.619376682796 71.9031912891835 -658.840625088217</t>
  </si>
  <si>
    <t>-677.168945781435 15.9907479165361 -364.404214242712</t>
  </si>
  <si>
    <t>-445.975542180219 92.5346877731936 -335.844677117418</t>
  </si>
  <si>
    <t>-583.477133362282 304.718038191409 -200.519145835464</t>
  </si>
  <si>
    <t>-610.447643110284 319.18902527146 214.835113801184</t>
  </si>
  <si>
    <t>-636.508503515945 329.936529745078 620.226172172354</t>
  </si>
  <si>
    <t>-487.16188454367 337.197205806666 679.191176508612</t>
  </si>
  <si>
    <t>-615.457324664834 147.194096532781 -198.151605068327</t>
  </si>
  <si>
    <t>-634.420340134211 157.130507306721 217.778307137182</t>
  </si>
  <si>
    <t>-648.534579147452 161.290141948454 623.87977871084</t>
  </si>
  <si>
    <t>-502.784129141901 125.059525178193 681.134880584663</t>
  </si>
  <si>
    <t>9763-20170724T151917.951297000.bin</t>
  </si>
  <si>
    <t>-599.274396216131 225.91612182017 -199.35240956087</t>
  </si>
  <si>
    <t>-614.481310786183 227.465929170733 -296.668132023337</t>
  </si>
  <si>
    <t>-626.67202544707 229.062242816126 -404.431124603254</t>
  </si>
  <si>
    <t>-635.852449190501 230.590566709881 -501.988120418698</t>
  </si>
  <si>
    <t>-643.200581723382 232.284661268296 -599.697492857419</t>
  </si>
  <si>
    <t>-651.618278208063 234.918723029299 -737.415320986823</t>
  </si>
  <si>
    <t>-634.529418982686 233.971942458408 -827.014926002144</t>
  </si>
  <si>
    <t>-648.49369008967 263.742303261553 -675.930175332758</t>
  </si>
  <si>
    <t>-679.969136805856 398.643620360487 -655.713848855515</t>
  </si>
  <si>
    <t>-569.687215156603 365.306788465129 -378.718118247364</t>
  </si>
  <si>
    <t>-366.812232595352 269.979940227558 -279.322390110337</t>
  </si>
  <si>
    <t>-647.301133841064 203.766487733363 -677.15023835355</t>
  </si>
  <si>
    <t>-690.219181857579 71.7691434094156 -658.834108939399</t>
  </si>
  <si>
    <t>-676.813161099061 16.1788106845772 -364.334610826608</t>
  </si>
  <si>
    <t>-445.666819001424 92.8525916577551 -335.742510420465</t>
  </si>
  <si>
    <t>-583.351578559694 304.68256893924 -200.502568348108</t>
  </si>
  <si>
    <t>-610.40484908785 319.193773704844 214.844926490607</t>
  </si>
  <si>
    <t>-636.555102738107 329.938414029466 620.22565447646</t>
  </si>
  <si>
    <t>-487.207006884786 337.380786818731 679.164284934278</t>
  </si>
  <si>
    <t>-615.169801289222 147.186252465151 -198.157122925528</t>
  </si>
  <si>
    <t>-634.241897880986 157.105375801398 217.768195280497</t>
  </si>
  <si>
    <t>-648.510921739713 161.335980516001 623.870112719854</t>
  </si>
  <si>
    <t>-502.704118438492 125.303436189086 681.106720784033</t>
  </si>
  <si>
    <t>9763-20170724T151917.989399800.bin</t>
  </si>
  <si>
    <t>-599.165224082815 225.902902270301 -199.352297243217</t>
  </si>
  <si>
    <t>-614.336276810467 227.453095609418 -296.673619661311</t>
  </si>
  <si>
    <t>-626.494122407692 229.047268594233 -404.440274313865</t>
  </si>
  <si>
    <t>-635.647468624074 230.572117841585 -501.999964178814</t>
  </si>
  <si>
    <t>-642.971072521133 232.260594741004 -599.711278381004</t>
  </si>
  <si>
    <t>-651.356781193612 234.884657053621 -737.431324128</t>
  </si>
  <si>
    <t>-634.265223562137 233.927398855827 -827.030278925697</t>
  </si>
  <si>
    <t>-648.238503298359 263.712857330955 -675.947903481975</t>
  </si>
  <si>
    <t>-679.61025195571 398.636777617882 -655.708750229464</t>
  </si>
  <si>
    <t>-569.158959111874 364.938886452921 -378.824363001006</t>
  </si>
  <si>
    <t>-366.625865948351 270.431550755322 -277.959463207793</t>
  </si>
  <si>
    <t>-647.061604608509 203.73667159353 -677.162278742559</t>
  </si>
  <si>
    <t>-690.003882959923 71.7437143410473 -658.862637301957</t>
  </si>
  <si>
    <t>-676.538812037871 16.1921191979377 -364.358328623876</t>
  </si>
  <si>
    <t>-445.397039699081 92.9082134565576 -335.84285381821</t>
  </si>
  <si>
    <t>-583.314774779863 304.660635266722 -200.491222979326</t>
  </si>
  <si>
    <t>-610.382547088751 319.200034111063 214.85437977167</t>
  </si>
  <si>
    <t>-636.573145724465 329.925405423169 620.230122856537</t>
  </si>
  <si>
    <t>-487.221613786492 337.365938950809 679.160187513469</t>
  </si>
  <si>
    <t>-615.025213774545 147.146704257257 -198.155406107592</t>
  </si>
  <si>
    <t>-634.173456370029 157.101270380774 217.765567988666</t>
  </si>
  <si>
    <t>-648.504783383871 161.335509473178 623.864701757782</t>
  </si>
  <si>
    <t>-502.734029939629 125.165186484222 681.106219336462</t>
  </si>
  <si>
    <t>9763-20170724T151918.057591400.bin</t>
  </si>
  <si>
    <t>-598.952035702262 225.92210177658 -199.351112779555</t>
  </si>
  <si>
    <t>-614.016783745073 227.452857096858 -296.689237330526</t>
  </si>
  <si>
    <t>-626.046305477871 229.060579868289 -404.470053575778</t>
  </si>
  <si>
    <t>-635.080163721303 230.610628987906 -502.040520707896</t>
  </si>
  <si>
    <t>-642.281268475989 232.336745424884 -599.760333089151</t>
  </si>
  <si>
    <t>-650.491790088419 235.02596420844 -737.489557093295</t>
  </si>
  <si>
    <t>-633.387974854795 234.067426003974 -827.086098787548</t>
  </si>
  <si>
    <t>-647.385396116953 263.826257835641 -675.992455271262</t>
  </si>
  <si>
    <t>-678.398655319058 398.823238203519 -655.722282876563</t>
  </si>
  <si>
    <t>-568.744646837022 364.538784831483 -378.593018736497</t>
  </si>
  <si>
    <t>-367.258633648452 270.353845334721 -275.357372231229</t>
  </si>
  <si>
    <t>-646.339646590194 203.8480101835 -677.226022845156</t>
  </si>
  <si>
    <t>-689.547438804757 71.9331945986887 -658.999284324029</t>
  </si>
  <si>
    <t>-676.095255521039 16.4092544356204 -364.489213562203</t>
  </si>
  <si>
    <t>-444.912751682985 93.062542517062 -336.135518814334</t>
  </si>
  <si>
    <t>-583.107128182509 304.649944717401 -200.477385798576</t>
  </si>
  <si>
    <t>-610.386301378119 319.185439488616 214.854470154006</t>
  </si>
  <si>
    <t>-636.592678942341 329.924259699524 620.237400602515</t>
  </si>
  <si>
    <t>-487.251810883818 337.471599871375 679.181018592669</t>
  </si>
  <si>
    <t>-614.834398481633 147.133746613264 -198.147828690048</t>
  </si>
  <si>
    <t>-634.156686723154 157.13960927174 217.763893352295</t>
  </si>
  <si>
    <t>-648.477681937601 161.344078233863 623.85889506337</t>
  </si>
  <si>
    <t>-502.699259917588 125.241796687455 681.123882049718</t>
  </si>
  <si>
    <t>9763-20170724T151918.090673900.bin</t>
  </si>
  <si>
    <t>-598.859659367715 225.858464788312 -199.355536194446</t>
  </si>
  <si>
    <t>-613.867164495269 227.394155198326 -296.702379213755</t>
  </si>
  <si>
    <t>-625.816767062662 229.034537562342 -404.491611481192</t>
  </si>
  <si>
    <t>-634.772366539654 230.625269101247 -502.068616482816</t>
  </si>
  <si>
    <t>-641.889626671654 232.403543602661 -599.793609345665</t>
  </si>
  <si>
    <t>-649.97663455967 235.178259472996 -737.528625492143</t>
  </si>
  <si>
    <t>-632.856916354723 234.235552091943 -827.122199543862</t>
  </si>
  <si>
    <t>-646.880801939049 263.941259602291 -676.013505395013</t>
  </si>
  <si>
    <t>-677.739095104018 398.981222749728 -655.71534211536</t>
  </si>
  <si>
    <t>-568.960368194043 364.23211882883 -378.299299280518</t>
  </si>
  <si>
    <t>-367.42361159841 270.118747387578 -275.097535027755</t>
  </si>
  <si>
    <t>-645.923100222934 203.962139480295 -677.278063604616</t>
  </si>
  <si>
    <t>-689.338432959234 72.1028386768176 -659.110306536962</t>
  </si>
  <si>
    <t>-676.09667891675 16.6239891003081 -364.582254225346</t>
  </si>
  <si>
    <t>-444.817385061509 92.9780340866521 -336.210585543241</t>
  </si>
  <si>
    <t>-582.962844939854 304.562957031512 -200.472850800672</t>
  </si>
  <si>
    <t>-610.374665424261 319.156869753949 214.848254868471</t>
  </si>
  <si>
    <t>-636.601100416023 329.896911855398 620.240034845491</t>
  </si>
  <si>
    <t>-487.257461923743 337.340632193803 679.189764416862</t>
  </si>
  <si>
    <t>-614.796089986677 147.099737706086 -198.146198881081</t>
  </si>
  <si>
    <t>-634.178222019854 157.109305593289 217.762606007205</t>
  </si>
  <si>
    <t>-648.447968826512 161.349541816961 623.86345831366</t>
  </si>
  <si>
    <t>-502.665388010726 125.300523374895 681.151413034329</t>
  </si>
  <si>
    <t>9763-20170724T151918.153846800.bin</t>
  </si>
  <si>
    <t>-598.68035596402 225.646823405008 -199.313260555312</t>
  </si>
  <si>
    <t>-613.548510734444 227.198920938261 -296.681256906195</t>
  </si>
  <si>
    <t>-625.303167098258 228.947964737887 -404.490216959823</t>
  </si>
  <si>
    <t>-634.06844985194 230.673941531709 -502.082183161959</t>
  </si>
  <si>
    <t>-640.982883539406 232.624461075026 -599.818468164884</t>
  </si>
  <si>
    <t>-648.772372943081 235.681855910241 -737.564549922549</t>
  </si>
  <si>
    <t>-631.564756728756 234.796466061007 -827.141945980086</t>
  </si>
  <si>
    <t>-645.715319672946 264.319997501781 -675.989434279159</t>
  </si>
  <si>
    <t>-676.468530445476 399.391346476199 -655.673349883916</t>
  </si>
  <si>
    <t>-569.921271306975 363.43835876674 -377.545636563716</t>
  </si>
  <si>
    <t>-366.77677557283 268.266786847762 -278.552141332419</t>
  </si>
  <si>
    <t>-644.943076179245 204.340755428881 -677.364192148528</t>
  </si>
  <si>
    <t>-688.861311386201 72.6380068652436 -659.354470917138</t>
  </si>
  <si>
    <t>-676.169148727064 16.8586746153462 -364.859014756533</t>
  </si>
  <si>
    <t>-444.497147397621 92.0115899896698 -336.484330682867</t>
  </si>
  <si>
    <t>-582.559436567999 304.370313400472 -200.431661033206</t>
  </si>
  <si>
    <t>-610.282820940504 318.982428966983 214.868119977462</t>
  </si>
  <si>
    <t>-636.625306639967 329.856210583914 620.244424810459</t>
  </si>
  <si>
    <t>-487.278766642744 337.169613012754 679.203112402886</t>
  </si>
  <si>
    <t>-614.841976078309 146.898900768997 -198.13529411294</t>
  </si>
  <si>
    <t>-634.318950648344 157.054544252691 217.765561368093</t>
  </si>
  <si>
    <t>-648.412133205084 161.318875393076 623.875539422656</t>
  </si>
  <si>
    <t>-502.752902731859 124.889009792699 681.236256400967</t>
  </si>
  <si>
    <t>9763-20170724T151918.189956500.bin</t>
  </si>
  <si>
    <t>-598.648159602571 225.49754736521 -199.314773396807</t>
  </si>
  <si>
    <t>-613.432076928822 227.063720106453 -296.695403678295</t>
  </si>
  <si>
    <t>-625.113660632204 228.852329544268 -404.511609481634</t>
  </si>
  <si>
    <t>-633.821596004437 230.623004960067 -502.107892546957</t>
  </si>
  <si>
    <t>-640.687708416847 232.627135793374 -599.846563879044</t>
  </si>
  <si>
    <t>-648.419187971898 235.768357061144 -737.594031047223</t>
  </si>
  <si>
    <t>-631.161036487002 234.891961109857 -827.161805283149</t>
  </si>
  <si>
    <t>-645.349893587173 264.369601764472 -676.002192310145</t>
  </si>
  <si>
    <t>-676.088785562368 399.430034014451 -655.671191284136</t>
  </si>
  <si>
    <t>-570.398382488975 363.126161319443 -377.262197450092</t>
  </si>
  <si>
    <t>-366.254233616663 267.471780027856 -280.823684110668</t>
  </si>
  <si>
    <t>-644.653387010027 204.390195171583 -677.409121357947</t>
  </si>
  <si>
    <t>-688.769864531067 72.7526063687685 -659.459675024626</t>
  </si>
  <si>
    <t>-676.472432007518 16.6826762274204 -365.002589741325</t>
  </si>
  <si>
    <t>-444.588635445968 91.1540207622279 -336.561120344473</t>
  </si>
  <si>
    <t>-582.422353019959 304.212545006843 -200.411706619438</t>
  </si>
  <si>
    <t>-610.240342052793 318.886550516258 214.879544934571</t>
  </si>
  <si>
    <t>-636.645273274901 329.827613827231 620.238825732731</t>
  </si>
  <si>
    <t>-487.294009670655 337.127875798928 679.187171978441</t>
  </si>
  <si>
    <t>-614.902681574584 146.770733289465 -198.128211344169</t>
  </si>
  <si>
    <t>-634.361431615582 156.99212449422 217.771898998948</t>
  </si>
  <si>
    <t>-648.394760400143 161.300456598533 623.885019056111</t>
  </si>
  <si>
    <t>-502.779351826098 124.758373978971 681.285628280233</t>
  </si>
  <si>
    <t>9763-20170724T151918.253025300.bin</t>
  </si>
  <si>
    <t>-598.549793304504 225.1449923012 -199.293170546372</t>
  </si>
  <si>
    <t>-613.161482006337 226.738045252984 -296.699352117136</t>
  </si>
  <si>
    <t>-624.731380434471 228.5827901383 -404.52669556652</t>
  </si>
  <si>
    <t>-633.370658302411 230.412565186166 -502.127920078018</t>
  </si>
  <si>
    <t>-640.200860874098 232.482627520017 -599.867745186077</t>
  </si>
  <si>
    <t>-647.916647691072 235.722805124846 -737.613777918167</t>
  </si>
  <si>
    <t>-630.590121480726 234.839949082606 -827.168266624204</t>
  </si>
  <si>
    <t>-644.790949073301 264.280483339939 -676.004641538022</t>
  </si>
  <si>
    <t>-675.417176047354 399.357122504204 -655.66404430079</t>
  </si>
  <si>
    <t>-570.327681393339 362.991228314305 -377.035705308741</t>
  </si>
  <si>
    <t>-364.948904003945 265.80277863883 -284.845806972224</t>
  </si>
  <si>
    <t>-644.221174981814 204.300478079068 -677.447447406326</t>
  </si>
  <si>
    <t>-688.666008958613 72.7510546116785 -659.578482946785</t>
  </si>
  <si>
    <t>-676.881559843162 16.0802293394652 -365.215627619175</t>
  </si>
  <si>
    <t>-444.729058236226 89.5456720772636 -336.353227531983</t>
  </si>
  <si>
    <t>-582.118398338783 303.844362589499 -200.379067589264</t>
  </si>
  <si>
    <t>-610.26009885407 318.648270679562 214.885838405572</t>
  </si>
  <si>
    <t>-636.682364475671 329.754413259863 620.238754977367</t>
  </si>
  <si>
    <t>-487.316531735027 336.801968636307 679.18096314861</t>
  </si>
  <si>
    <t>-614.977688568109 146.451005955227 -198.124566218736</t>
  </si>
  <si>
    <t>-634.44082357413 156.820964861043 217.771673391856</t>
  </si>
  <si>
    <t>-648.372344311515 161.261078865419 623.889610874112</t>
  </si>
  <si>
    <t>-502.834060238741 124.484418959152 681.335985094248</t>
  </si>
  <si>
    <t>9763-20170724T151918.292128800.bin</t>
  </si>
  <si>
    <t>-598.482136165564 225.021689129045 -199.263750889135</t>
  </si>
  <si>
    <t>-613.017160412086 226.630775904532 -296.681127774045</t>
  </si>
  <si>
    <t>-624.52008468393 228.500657576139 -404.515212726767</t>
  </si>
  <si>
    <t>-633.106126344037 230.355639230057 -502.120745509546</t>
  </si>
  <si>
    <t>-639.890466997338 232.452967549142 -599.86308313186</t>
  </si>
  <si>
    <t>-647.549620008477 235.733321200783 -737.611342488458</t>
  </si>
  <si>
    <t>-630.212962571644 234.845570491057 -827.163866454167</t>
  </si>
  <si>
    <t>-644.419194340499 264.27333478675 -675.994242637587</t>
  </si>
  <si>
    <t>-674.874131074231 399.398615089486 -655.665583208558</t>
  </si>
  <si>
    <t>-570.09154500152 363.147045356985 -376.906763279818</t>
  </si>
  <si>
    <t>-364.200218533501 265.255294084106 -286.624059248497</t>
  </si>
  <si>
    <t>-643.908930380289 204.293174066516 -677.45097101113</t>
  </si>
  <si>
    <t>-688.501965200264 72.7841121334075 -659.601760868066</t>
  </si>
  <si>
    <t>-676.974586059956 16.0648620068957 -365.237904307814</t>
  </si>
  <si>
    <t>-444.719840059171 89.1485442318667 -336.229004581817</t>
  </si>
  <si>
    <t>-581.971315806347 303.699148012609 -200.354515241316</t>
  </si>
  <si>
    <t>-610.248928187542 318.574389331719 214.898553438673</t>
  </si>
  <si>
    <t>-636.700839205606 329.727701313733 620.242419887701</t>
  </si>
  <si>
    <t>-487.32955645617 336.73292235891 679.175820694064</t>
  </si>
  <si>
    <t>-615.015352982089 146.360297195953 -198.12097463928</t>
  </si>
  <si>
    <t>-634.431141566225 156.764448061146 217.776624575345</t>
  </si>
  <si>
    <t>-648.369364318129 161.262028113505 623.884619235128</t>
  </si>
  <si>
    <t>-502.815159144057 124.546034845631 681.329473486905</t>
  </si>
  <si>
    <t>9763-20170724T151918.353302300.bin</t>
  </si>
  <si>
    <t>-598.276101848323 224.857743059731 -199.254668747143</t>
  </si>
  <si>
    <t>-612.722816907164 226.478961108548 -296.684957655474</t>
  </si>
  <si>
    <t>-624.14530409361 228.381795847526 -404.527117348679</t>
  </si>
  <si>
    <t>-632.666083924279 230.274281146558 -502.137556624454</t>
  </si>
  <si>
    <t>-639.392970955332 232.417321084221 -599.882895559005</t>
  </si>
  <si>
    <t>-646.979909161194 235.770125401282 -737.633369880733</t>
  </si>
  <si>
    <t>-629.668005203468 234.836544877004 -827.19026351193</t>
  </si>
  <si>
    <t>-643.848536350849 264.277965326041 -676.001466862045</t>
  </si>
  <si>
    <t>-674.438330312311 399.391161019147 -655.785827174807</t>
  </si>
  <si>
    <t>-570.395594519451 363.207055600318 -376.741334316243</t>
  </si>
  <si>
    <t>-363.40463193424 264.28109846745 -290.17695069459</t>
  </si>
  <si>
    <t>-643.403989960455 204.298166277892 -677.485964295138</t>
  </si>
  <si>
    <t>-688.1445925432 72.8334645282764 -659.721139857715</t>
  </si>
  <si>
    <t>-677.096804305725 16.3011105132068 -365.302935249222</t>
  </si>
  <si>
    <t>-444.851886552326 89.2258319397765 -335.819291873101</t>
  </si>
  <si>
    <t>-581.590189807105 303.496677536575 -200.325869086205</t>
  </si>
  <si>
    <t>-610.123982925488 318.440284812443 214.907235821402</t>
  </si>
  <si>
    <t>-636.737399169248 329.690194688559 620.237549404644</t>
  </si>
  <si>
    <t>-487.358961935789 336.557475587296 679.169111665597</t>
  </si>
  <si>
    <t>-614.975988799434 146.222985230131 -198.112461341401</t>
  </si>
  <si>
    <t>-634.428123835974 156.687026813577 217.781891314834</t>
  </si>
  <si>
    <t>-648.362896859887 161.249695205447 623.878050719081</t>
  </si>
  <si>
    <t>-502.851298338882 124.366314870671 681.323636702945</t>
  </si>
  <si>
    <t>9763-20170724T151918.384385200.bin</t>
  </si>
  <si>
    <t>-598.186318259298 224.791869055837 -199.257602961845</t>
  </si>
  <si>
    <t>-612.593414699275 226.419017316673 -296.693758443609</t>
  </si>
  <si>
    <t>-623.98847306674 228.340132998932 -404.53830029515</t>
  </si>
  <si>
    <t>-632.491426373287 230.253814781609 -502.15000210794</t>
  </si>
  <si>
    <t>-639.207680179857 232.422657139725 -599.895609400754</t>
  </si>
  <si>
    <t>-646.787488743658 235.81688050068 -737.645511262688</t>
  </si>
  <si>
    <t>-629.45976251494 234.854806923053 -827.198841112513</t>
  </si>
  <si>
    <t>-643.66630353416 264.306300438411 -676.004372091496</t>
  </si>
  <si>
    <t>-674.291696890906 399.402670263227 -655.833384375834</t>
  </si>
  <si>
    <t>-570.36377820852 362.955357526388 -376.780286769021</t>
  </si>
  <si>
    <t>-362.784796040709 263.989067188627 -291.682456851715</t>
  </si>
  <si>
    <t>-643.207679147376 204.326746271704 -677.50757241545</t>
  </si>
  <si>
    <t>-687.94983967373 72.852390367533 -659.81234548332</t>
  </si>
  <si>
    <t>-677.051951131935 16.2750819984649 -365.397335703404</t>
  </si>
  <si>
    <t>-444.975194372814 89.538664380992 -335.433350949831</t>
  </si>
  <si>
    <t>-581.479283178012 303.430052508255 -200.320237290036</t>
  </si>
  <si>
    <t>-610.043221528434 318.399662106865 214.909804029604</t>
  </si>
  <si>
    <t>-636.754017037549 329.671860227826 620.237867480792</t>
  </si>
  <si>
    <t>-487.370272570942 336.481527919063 679.162602075502</t>
  </si>
  <si>
    <t>-614.913065333456 146.177366713017 -198.121915804007</t>
  </si>
  <si>
    <t>-634.41023703628 156.649660951209 217.770113099402</t>
  </si>
  <si>
    <t>-648.35025374694 161.253710372537 623.877488009328</t>
  </si>
  <si>
    <t>-502.845563031014 124.345539621491 681.324611644947</t>
  </si>
  <si>
    <t>9763-20170724T151918.455592000.bin</t>
  </si>
  <si>
    <t>-598.006984286294 224.859606549847 -199.240048185331</t>
  </si>
  <si>
    <t>-612.305335716631 226.465428092272 -296.692495148429</t>
  </si>
  <si>
    <t>-623.65937015629 228.352237052648 -404.542153677805</t>
  </si>
  <si>
    <t>-632.156747408111 230.228129759072 -502.1550827156</t>
  </si>
  <si>
    <t>-638.898657252774 232.351209460389 -599.89977598589</t>
  </si>
  <si>
    <t>-646.547333781724 235.671040945469 -737.647654621512</t>
  </si>
  <si>
    <t>-629.220992363751 234.623115135131 -827.200306414146</t>
  </si>
  <si>
    <t>-643.397953473305 264.193659233646 -676.023339384469</t>
  </si>
  <si>
    <t>-674.026854429561 399.340262844566 -656.082300732805</t>
  </si>
  <si>
    <t>-570.068657943159 362.503267167034 -377.091857521835</t>
  </si>
  <si>
    <t>-361.533567551943 263.118721677802 -294.867406849706</t>
  </si>
  <si>
    <t>-642.934839287391 204.213438302661 -677.494668852305</t>
  </si>
  <si>
    <t>-687.588668334554 72.7053057798241 -659.883687436856</t>
  </si>
  <si>
    <t>-676.656151326461 16.2736683471026 -365.442043252415</t>
  </si>
  <si>
    <t>-444.896907985621 90.2781461209677 -334.848242483523</t>
  </si>
  <si>
    <t>-581.289854013022 303.493203341174 -200.311170522263</t>
  </si>
  <si>
    <t>-609.987271501468 318.397098605636 214.91206573712</t>
  </si>
  <si>
    <t>-636.79195920736 329.642632082667 620.236699542315</t>
  </si>
  <si>
    <t>-487.402129244457 336.353995719928 679.157275529563</t>
  </si>
  <si>
    <t>-614.738473591366 146.263406692011 -198.115882792844</t>
  </si>
  <si>
    <t>-634.313211217451 156.685834491531 217.773842566822</t>
  </si>
  <si>
    <t>-648.313001399307 161.305009961459 623.879424141441</t>
  </si>
  <si>
    <t>-502.790193524571 124.482733429799 681.335816422888</t>
  </si>
  <si>
    <t>9763-20170724T151918.488673200.bin</t>
  </si>
  <si>
    <t>-597.886988055448 224.931208743304 -199.258085053255</t>
  </si>
  <si>
    <t>-612.152214638644 226.520058798217 -296.715612600304</t>
  </si>
  <si>
    <t>-623.516753409255 228.35948405105 -404.565030243668</t>
  </si>
  <si>
    <t>-632.041656970075 230.180038626898 -502.176501786283</t>
  </si>
  <si>
    <t>-638.828748631025 232.233457812292 -599.919626261304</t>
  </si>
  <si>
    <t>-646.558993392146 235.440057091285 -737.665555887579</t>
  </si>
  <si>
    <t>-629.255590807037 234.317765073706 -827.221821936486</t>
  </si>
  <si>
    <t>-643.375849099319 264.013369632256 -676.066628064247</t>
  </si>
  <si>
    <t>-673.973525454499 399.181446066996 -656.258427241225</t>
  </si>
  <si>
    <t>-569.982237787502 361.83605842038 -377.347876493275</t>
  </si>
  <si>
    <t>-360.899424841669 262.557002569831 -296.397069084499</t>
  </si>
  <si>
    <t>-642.908116175457 204.032108836271 -677.489098892101</t>
  </si>
  <si>
    <t>-687.485694548929 72.5011630134841 -659.844914586261</t>
  </si>
  <si>
    <t>-676.422281036777 16.1222572894569 -365.39789088079</t>
  </si>
  <si>
    <t>-444.783499350004 90.4875894156751 -334.766659815218</t>
  </si>
  <si>
    <t>-581.246145221894 303.573174767442 -200.316055178001</t>
  </si>
  <si>
    <t>-609.973943557302 318.438508799381 214.90646549743</t>
  </si>
  <si>
    <t>-636.811349363856 329.658905049869 620.234948561646</t>
  </si>
  <si>
    <t>-487.425325961157 336.509863592674 679.149118847772</t>
  </si>
  <si>
    <t>-614.546680085855 146.318810047521 -198.116056366634</t>
  </si>
  <si>
    <t>-634.243881036649 156.735003355106 217.767989871908</t>
  </si>
  <si>
    <t>-648.296340546158 161.317556106507 623.87642042955</t>
  </si>
  <si>
    <t>-502.775297375739 124.502674741532 681.34198915529</t>
  </si>
  <si>
    <t>9763-20170724T151918.557446600.bin</t>
  </si>
  <si>
    <t>-597.549247616188 225.125823687716 -199.229369401955</t>
  </si>
  <si>
    <t>-611.764277812721 226.673751833084 -296.694982810616</t>
  </si>
  <si>
    <t>-623.158285842673 228.426090407371 -404.542649830425</t>
  </si>
  <si>
    <t>-631.742858660576 230.14767630722 -502.150719968052</t>
  </si>
  <si>
    <t>-638.62173234735 232.080626566611 -599.889895700258</t>
  </si>
  <si>
    <t>-646.514314026586 235.092989496852 -737.63103146786</t>
  </si>
  <si>
    <t>-629.307585213837 233.74701575227 -827.202895162985</t>
  </si>
  <si>
    <t>-643.272779266264 263.753003541406 -676.07535849799</t>
  </si>
  <si>
    <t>-673.848993152058 398.979238232739 -656.629883998197</t>
  </si>
  <si>
    <t>-569.552162261796 360.719946925376 -377.957315391124</t>
  </si>
  <si>
    <t>-359.498339977114 261.267688647272 -299.780336941014</t>
  </si>
  <si>
    <t>-642.778342663208 203.769924274357 -677.415512656451</t>
  </si>
  <si>
    <t>-687.161952593195 72.1750976111032 -659.721565095005</t>
  </si>
  <si>
    <t>-675.860597669482 16.1117685053998 -365.223359936121</t>
  </si>
  <si>
    <t>-444.396516215207 91.0513446501891 -334.671274590311</t>
  </si>
  <si>
    <t>-581.018930861964 303.723545134661 -200.310560120971</t>
  </si>
  <si>
    <t>-609.888895334835 318.580196320497 214.902356238841</t>
  </si>
  <si>
    <t>-636.845474970968 329.666266002767 620.232082046041</t>
  </si>
  <si>
    <t>-487.461368644084 336.561154771986 679.145919836731</t>
  </si>
  <si>
    <t>-614.0981392754 146.531420042914 -198.106863208085</t>
  </si>
  <si>
    <t>-634.007659055045 156.877621605841 217.768869268985</t>
  </si>
  <si>
    <t>-648.253553513948 161.393308065257 623.870197178633</t>
  </si>
  <si>
    <t>-502.706370977935 124.685787833118 681.338254757398</t>
  </si>
  <si>
    <t>9763-20170724T151918.588529200.bin</t>
  </si>
  <si>
    <t>-597.384140590112 225.256324753283 -199.224334726824</t>
  </si>
  <si>
    <t>-611.562890126453 226.785363779801 -296.69551981181</t>
  </si>
  <si>
    <t>-622.956353768381 228.491993940522 -404.543861637489</t>
  </si>
  <si>
    <t>-631.555609795613 230.161337976418 -502.151609542161</t>
  </si>
  <si>
    <t>-638.463891402651 232.030206128574 -599.890026020539</t>
  </si>
  <si>
    <t>-646.412990553736 234.939149794834 -737.63008330769</t>
  </si>
  <si>
    <t>-629.261503589524 233.445889561475 -827.210227598592</t>
  </si>
  <si>
    <t>-643.153878581832 263.645156610557 -676.096918111173</t>
  </si>
  <si>
    <t>-673.815809008053 398.883629519733 -656.853522847292</t>
  </si>
  <si>
    <t>-569.685632079186 360.054781499771 -378.1973924251</t>
  </si>
  <si>
    <t>-358.959764022386 260.905161117646 -301.457773389582</t>
  </si>
  <si>
    <t>-642.644648248498 203.661382439434 -677.392976112081</t>
  </si>
  <si>
    <t>-686.978697385488 72.0538782123124 -659.665995753454</t>
  </si>
  <si>
    <t>-675.613067223786 16.0111913508604 -365.166386293996</t>
  </si>
  <si>
    <t>-444.241230987561 91.242656027762 -334.632620691338</t>
  </si>
  <si>
    <t>-580.91983036636 303.841276697333 -200.302235285969</t>
  </si>
  <si>
    <t>-609.820521689597 318.666479450008 214.909681759827</t>
  </si>
  <si>
    <t>-636.860172303003 329.667618104691 620.234616770192</t>
  </si>
  <si>
    <t>-487.474926468973 336.57642486857 679.143997178548</t>
  </si>
  <si>
    <t>-613.863986382223 146.65141940658 -198.099525184664</t>
  </si>
  <si>
    <t>-633.872109790477 156.952799125368 217.772560810005</t>
  </si>
  <si>
    <t>-648.233411619887 161.411288448897 623.869909698221</t>
  </si>
  <si>
    <t>-502.685785725552 124.713637882716 681.343149815283</t>
  </si>
  <si>
    <t>9763-20170724T151918.652706600.bin</t>
  </si>
  <si>
    <t>-597.055964106548 225.473996589459 -199.220528350902</t>
  </si>
  <si>
    <t>-611.212547831216 226.967907075329 -296.695479105624</t>
  </si>
  <si>
    <t>-622.621893194521 228.572063811201 -404.543818911227</t>
  </si>
  <si>
    <t>-631.249975512479 230.121468020597 -502.150930449414</t>
  </si>
  <si>
    <t>-638.200426920218 231.842314051635 -599.889024929147</t>
  </si>
  <si>
    <t>-646.221813034036 234.512582756371 -737.629771154131</t>
  </si>
  <si>
    <t>-629.181760522987 232.683576360181 -827.224949561901</t>
  </si>
  <si>
    <t>-642.920534336137 263.325391145947 -676.148703824996</t>
  </si>
  <si>
    <t>-673.487203628344 398.637262052497 -657.317414468673</t>
  </si>
  <si>
    <t>-569.633100246935 358.596353576679 -378.729812065329</t>
  </si>
  <si>
    <t>-357.274750357792 260.546212777066 -305.142473247836</t>
  </si>
  <si>
    <t>-642.431700054065 203.3392406899 -677.340137141871</t>
  </si>
  <si>
    <t>-686.671230699494 71.7151155826959 -659.481287922937</t>
  </si>
  <si>
    <t>-675.057482791297 15.9600552830993 -364.936768056481</t>
  </si>
  <si>
    <t>-443.816698147521 91.5800615820333 -334.370276547498</t>
  </si>
  <si>
    <t>-580.650660000412 304.05841942103 -200.301424691351</t>
  </si>
  <si>
    <t>-609.697157152664 318.806987356206 214.90304061966</t>
  </si>
  <si>
    <t>-636.883381626523 329.66952507603 620.231960135651</t>
  </si>
  <si>
    <t>-487.503898820482 336.64988014506 679.147525133916</t>
  </si>
  <si>
    <t>-613.510449497569 146.873259387541 -198.064511982237</t>
  </si>
  <si>
    <t>-633.705674750888 157.12463397953 217.799784997583</t>
  </si>
  <si>
    <t>-648.205784249608 161.452061487475 623.883061251716</t>
  </si>
  <si>
    <t>-502.672887344433 124.708731907717 681.364395308588</t>
  </si>
  <si>
    <t>9763-20170724T151918.685794400.bin</t>
  </si>
  <si>
    <t>-596.97055816112 225.594461922758 -199.199329253536</t>
  </si>
  <si>
    <t>-611.090955665707 227.061817931526 -296.679844528046</t>
  </si>
  <si>
    <t>-622.463431946941 228.619512171926 -404.532675809891</t>
  </si>
  <si>
    <t>-631.058888606497 230.119981425576 -502.143520375154</t>
  </si>
  <si>
    <t>-637.977109533469 231.784291852323 -599.884904162564</t>
  </si>
  <si>
    <t>-645.9532498093 234.366778495294 -737.629853500699</t>
  </si>
  <si>
    <t>-628.957828085676 232.358052938259 -827.229714817818</t>
  </si>
  <si>
    <t>-642.650853699653 263.218970191641 -676.167502918138</t>
  </si>
  <si>
    <t>-673.046125202197 398.60362339827 -657.576490147326</t>
  </si>
  <si>
    <t>-569.98137144424 357.748284271614 -378.814111095503</t>
  </si>
  <si>
    <t>-356.706674947174 260.20532943903 -307.229981567871</t>
  </si>
  <si>
    <t>-642.204255249213 203.231629047498 -677.31784464756</t>
  </si>
  <si>
    <t>-686.493132591204 71.6430264687915 -659.371023149705</t>
  </si>
  <si>
    <t>-674.808606024181 15.969291461784 -364.813856432538</t>
  </si>
  <si>
    <t>-443.565796558384 91.6003163435898 -334.289246257808</t>
  </si>
  <si>
    <t>-580.583022087733 304.177808577506 -200.297416912239</t>
  </si>
  <si>
    <t>-609.681742545661 318.888283414011 214.904793719552</t>
  </si>
  <si>
    <t>-636.89169330861 329.68480290142 620.231281967854</t>
  </si>
  <si>
    <t>-487.516128981005 336.700075774722 679.152616613668</t>
  </si>
  <si>
    <t>-613.387931996809 146.993399660728 -198.04081410323</t>
  </si>
  <si>
    <t>-633.678072662129 157.20068737012 217.819933939046</t>
  </si>
  <si>
    <t>-648.192193099652 161.46656872599 623.894694667771</t>
  </si>
  <si>
    <t>-502.693811653408 124.611928069571 681.392112972714</t>
  </si>
  <si>
    <t>9763-20170724T151918.755998100.bin</t>
  </si>
  <si>
    <t>-596.813716917542 225.735082162602 -199.197307311819</t>
  </si>
  <si>
    <t>-610.864459181497 227.148438381178 -296.688712751789</t>
  </si>
  <si>
    <t>-622.180334621593 228.615076062348 -404.548813057107</t>
  </si>
  <si>
    <t>-630.731934703852 230.019294888547 -502.164949452571</t>
  </si>
  <si>
    <t>-637.612961719796 231.573531280149 -599.910688251877</t>
  </si>
  <si>
    <t>-645.543311714301 233.985327821523 -737.661501193994</t>
  </si>
  <si>
    <t>-628.656759053298 231.581943202774 -827.272115727455</t>
  </si>
  <si>
    <t>-642.249778093945 262.913542034339 -676.234418811283</t>
  </si>
  <si>
    <t>-672.340985661712 398.415246952843 -657.983722878584</t>
  </si>
  <si>
    <t>-570.72792460988 355.244404329102 -379.03736176989</t>
  </si>
  <si>
    <t>-354.823509209779 259.382533567344 -313.30460489034</t>
  </si>
  <si>
    <t>-641.826001534825 202.924724373639 -677.309029991805</t>
  </si>
  <si>
    <t>-686.024284174377 71.3272265001865 -659.18982698054</t>
  </si>
  <si>
    <t>-674.55188691681 15.8367896303391 -364.589647231291</t>
  </si>
  <si>
    <t>-443.379549675938 91.6754194781433 -334.047482786309</t>
  </si>
  <si>
    <t>-580.490468350048 304.363064577736 -200.313726157959</t>
  </si>
  <si>
    <t>-609.702575353184 318.9510855151 214.884897725574</t>
  </si>
  <si>
    <t>-636.90180874319 329.676962671737 620.230284286377</t>
  </si>
  <si>
    <t>-487.530318921973 336.543981934796 679.17936428288</t>
  </si>
  <si>
    <t>-613.14511576708 147.107121050174 -198.003752245699</t>
  </si>
  <si>
    <t>-633.598704447663 157.365997531012 217.847702299227</t>
  </si>
  <si>
    <t>-648.160359617312 161.462461563911 623.930573665565</t>
  </si>
  <si>
    <t>-502.749164976467 124.344906311178 681.479443228642</t>
  </si>
  <si>
    <t>9763-20170724T151918.789090200.bin</t>
  </si>
  <si>
    <t>-596.749257914177 225.765567681162 -199.197127177773</t>
  </si>
  <si>
    <t>-610.773335933289 227.145113407301 -296.692915284403</t>
  </si>
  <si>
    <t>-622.081830465957 228.559770367724 -404.554448156042</t>
  </si>
  <si>
    <t>-630.635244373823 229.910633347354 -502.171173536577</t>
  </si>
  <si>
    <t>-637.526352086522 231.404636930255 -599.91716675533</t>
  </si>
  <si>
    <t>-645.47932953666 233.724274544825 -737.668238126666</t>
  </si>
  <si>
    <t>-628.637528825555 231.114734002826 -827.281664144484</t>
  </si>
  <si>
    <t>-642.197438558257 262.693440209971 -676.259709266838</t>
  </si>
  <si>
    <t>-672.364367441179 398.195209580756 -658.159950733928</t>
  </si>
  <si>
    <t>-570.419769479619 354.302771213706 -379.447400217692</t>
  </si>
  <si>
    <t>-353.657491307502 258.704010558505 -316.201813064141</t>
  </si>
  <si>
    <t>-641.730347818998 202.704299251717 -677.296850270057</t>
  </si>
  <si>
    <t>-685.721007091499 71.0501668744314 -659.122428981172</t>
  </si>
  <si>
    <t>-674.454587075165 15.6560919180004 -364.496266942995</t>
  </si>
  <si>
    <t>-443.411808514691 91.8470185819083 -333.849923232206</t>
  </si>
  <si>
    <t>-580.500817449982 304.420248847736 -200.316776518052</t>
  </si>
  <si>
    <t>-609.702705209296 318.969042244177 214.883883539196</t>
  </si>
  <si>
    <t>-636.910800241187 329.672191482463 620.23060040202</t>
  </si>
  <si>
    <t>-487.542882451762 336.51330228844 679.191743272117</t>
  </si>
  <si>
    <t>-612.987734720963 147.142015174397 -197.983712241715</t>
  </si>
  <si>
    <t>-633.540594465278 157.408177061344 217.8626332727</t>
  </si>
  <si>
    <t>-648.14496984572 161.455175493947 623.948678405489</t>
  </si>
  <si>
    <t>-502.753651634771 124.298666426344 681.522656049512</t>
  </si>
  <si>
    <t>9763-20170724T151918.854268000.bin</t>
  </si>
  <si>
    <t>-596.611738702547 225.980815931275 -199.139437671816</t>
  </si>
  <si>
    <t>-610.545760762296 227.291756407749 -296.649038048434</t>
  </si>
  <si>
    <t>-621.80337996264 228.560212433101 -404.51775985813</t>
  </si>
  <si>
    <t>-630.328374148949 229.748973871278 -502.138974088665</t>
  </si>
  <si>
    <t>-637.207354541089 231.049987690053 -599.888621535534</t>
  </si>
  <si>
    <t>-645.159310929369 233.064509672384 -737.644620336728</t>
  </si>
  <si>
    <t>-628.373451056494 230.026526769284 -827.254918187973</t>
  </si>
  <si>
    <t>-641.937046025024 262.169145831259 -676.296939533239</t>
  </si>
  <si>
    <t>-671.98209753034 397.740562787234 -658.427953281593</t>
  </si>
  <si>
    <t>-569.095147551209 353.448362278163 -380.125152991531</t>
  </si>
  <si>
    <t>-351.340232051508 259.040096420746 -318.522444039112</t>
  </si>
  <si>
    <t>-641.351574966741 202.178951843039 -677.207946215985</t>
  </si>
  <si>
    <t>-684.845045708164 70.3807169393694 -658.836373204575</t>
  </si>
  <si>
    <t>-673.737400562596 15.0860430356768 -364.185463712739</t>
  </si>
  <si>
    <t>-442.993312049185 92.0696901209678 -333.271050398246</t>
  </si>
  <si>
    <t>-580.602793046116 304.682396522489 -200.308494355528</t>
  </si>
  <si>
    <t>-609.798503859133 319.119870211905 214.896469595607</t>
  </si>
  <si>
    <t>-636.921933798544 329.700087080071 620.237845493278</t>
  </si>
  <si>
    <t>-487.568573420439 336.720230169526 679.214844401508</t>
  </si>
  <si>
    <t>-612.627478585443 147.336680206237 -197.928538168946</t>
  </si>
  <si>
    <t>-633.38070930222 157.537249171052 217.909487981249</t>
  </si>
  <si>
    <t>-648.117855931549 161.514337392173 623.972876380404</t>
  </si>
  <si>
    <t>-502.673282239808 124.574992228094 681.552056811122</t>
  </si>
  <si>
    <t>9763-20170724T151918.891373200.bin</t>
  </si>
  <si>
    <t>-596.539511661179 226.112633959811 -199.132778044865</t>
  </si>
  <si>
    <t>-610.445410246627 227.390379620209 -296.646827107255</t>
  </si>
  <si>
    <t>-621.686969527876 228.582539061198 -404.518096228909</t>
  </si>
  <si>
    <t>-630.202398258809 229.68622190087 -502.141233178669</t>
  </si>
  <si>
    <t>-637.076128250364 230.885930284162 -599.892500795486</t>
  </si>
  <si>
    <t>-645.024574373094 232.740814898601 -737.650956392875</t>
  </si>
  <si>
    <t>-628.304234799758 229.523551081467 -827.267172819259</t>
  </si>
  <si>
    <t>-641.84798544515 261.916001275262 -676.334435858378</t>
  </si>
  <si>
    <t>-672.099884906476 397.471997142449 -658.702085500422</t>
  </si>
  <si>
    <t>-569.06706888452 353.251932234136 -380.441697837795</t>
  </si>
  <si>
    <t>-350.955309341394 259.253992757174 -319.477267913766</t>
  </si>
  <si>
    <t>-641.174297456154 201.925682655564 -677.181078017056</t>
  </si>
  <si>
    <t>-684.427562309197 70.0625455317809 -658.655401402029</t>
  </si>
  <si>
    <t>-673.237078895532 15.0356338096856 -363.957597635816</t>
  </si>
  <si>
    <t>-442.623453550231 92.4072393776805 -333.038566406842</t>
  </si>
  <si>
    <t>-580.649013329215 304.810304311409 -200.306275290213</t>
  </si>
  <si>
    <t>-609.854821054079 319.229927086441 214.898621984131</t>
  </si>
  <si>
    <t>-636.929308552799 329.734392274201 620.24477222496</t>
  </si>
  <si>
    <t>-487.588001958144 336.942068529853 679.229750249425</t>
  </si>
  <si>
    <t>-612.438300003448 147.425697465767 -197.909586522044</t>
  </si>
  <si>
    <t>-633.304845697038 157.601138516804 217.923329705236</t>
  </si>
  <si>
    <t>-648.112542869508 161.530567891195 623.978311928642</t>
  </si>
  <si>
    <t>-502.656331153895 124.636045087974 681.556812389924</t>
  </si>
  <si>
    <t>9763-20170724T151918.957135300.bin</t>
  </si>
  <si>
    <t>-596.487019733436 226.369647344619 -199.121154249408</t>
  </si>
  <si>
    <t>-610.38872736985 227.5688212146 -296.636730534512</t>
  </si>
  <si>
    <t>-621.590656136543 228.629761687332 -404.513573060213</t>
  </si>
  <si>
    <t>-630.054908479094 229.598635858345 -502.142415951223</t>
  </si>
  <si>
    <t>-636.861437293585 230.648008795181 -599.900181318021</t>
  </si>
  <si>
    <t>-644.697791261823 232.275532571354 -737.66799961781</t>
  </si>
  <si>
    <t>-628.189372835247 228.629325300009 -827.307148045281</t>
  </si>
  <si>
    <t>-641.652333419547 261.550827536604 -676.392470858766</t>
  </si>
  <si>
    <t>-672.267942830893 397.070718719268 -659.210818582714</t>
  </si>
  <si>
    <t>-569.208648294408 352.46121481371 -381.022366463775</t>
  </si>
  <si>
    <t>-350.516149638826 258.948759826024 -321.406766010214</t>
  </si>
  <si>
    <t>-640.815447045863 201.561479970899 -677.148804888118</t>
  </si>
  <si>
    <t>-683.520556996343 69.5606071708698 -658.378062957911</t>
  </si>
  <si>
    <t>-672.115492480456 15.3702301772919 -363.53345978795</t>
  </si>
  <si>
    <t>-441.729750573482 93.4512599528794 -332.699170131724</t>
  </si>
  <si>
    <t>-580.798911900747 305.071383064291 -200.325677054141</t>
  </si>
  <si>
    <t>-609.89133838006 319.406151592962 214.89009780892</t>
  </si>
  <si>
    <t>-636.941116898448 329.751996949807 620.252055393104</t>
  </si>
  <si>
    <t>-487.608592371188 337.030722980879 679.25059017672</t>
  </si>
  <si>
    <t>-612.193502996933 147.657321798412 -197.871134717543</t>
  </si>
  <si>
    <t>-633.234357406968 157.775008378222 217.954467736814</t>
  </si>
  <si>
    <t>-648.101371172134 161.602621734785 623.994527924038</t>
  </si>
  <si>
    <t>-502.614395446507 124.801788396633 681.555292780156</t>
  </si>
  <si>
    <t>9763-20170724T151918.989219200.bin</t>
  </si>
  <si>
    <t>-596.527514113047 226.435471766202 -199.123728727353</t>
  </si>
  <si>
    <t>-610.413742495516 227.600199715128 -296.641937342853</t>
  </si>
  <si>
    <t>-621.572615979538 228.617327938752 -404.523552204335</t>
  </si>
  <si>
    <t>-629.987374407371 229.545126063747 -502.157275937903</t>
  </si>
  <si>
    <t>-636.733737254617 230.552472669055 -599.919660950863</t>
  </si>
  <si>
    <t>-644.474048784329 232.120518440274 -737.693415200428</t>
  </si>
  <si>
    <t>-628.091847720856 228.197081766338 -827.343989013572</t>
  </si>
  <si>
    <t>-641.504278264989 261.421875522447 -676.426629914488</t>
  </si>
  <si>
    <t>-672.169289094562 396.947842260983 -659.416896993859</t>
  </si>
  <si>
    <t>-568.92420724136 351.808127403323 -381.382905711624</t>
  </si>
  <si>
    <t>-349.94718023974 258.610273516881 -322.321791502864</t>
  </si>
  <si>
    <t>-640.600891260735 201.433121266359 -677.160132805941</t>
  </si>
  <si>
    <t>-683.141112674821 69.3946847792777 -658.334488890671</t>
  </si>
  <si>
    <t>-671.628323075886 15.2245229623743 -363.490355783223</t>
  </si>
  <si>
    <t>-441.387048737044 93.7096497014854 -332.602846919889</t>
  </si>
  <si>
    <t>-580.924659175828 305.13879472666 -200.34003416233</t>
  </si>
  <si>
    <t>-609.928342503504 319.484208502054 214.881604598618</t>
  </si>
  <si>
    <t>-636.942677107012 329.765537222237 620.252588812918</t>
  </si>
  <si>
    <t>-487.614423363654 337.104936293053 679.254392549838</t>
  </si>
  <si>
    <t>-612.146708241857 147.725341749127 -197.852376660112</t>
  </si>
  <si>
    <t>-633.215390087255 157.827684352887 217.972159656216</t>
  </si>
  <si>
    <t>-648.095295474309 161.615771310383 624.008877806374</t>
  </si>
  <si>
    <t>-502.61032662693 124.808242482938 681.570414600187</t>
  </si>
  <si>
    <t>9763-20170724T151919.053399100.bin</t>
  </si>
  <si>
    <t>-596.650477200489 226.479492855874 -199.137856468801</t>
  </si>
  <si>
    <t>-610.485024779325 227.574172436687 -296.66428595155</t>
  </si>
  <si>
    <t>-621.536644904979 228.456736550335 -404.558153986272</t>
  </si>
  <si>
    <t>-629.832682437748 229.240477572634 -502.203261312488</t>
  </si>
  <si>
    <t>-636.437526765827 230.082160259162 -599.976688147747</t>
  </si>
  <si>
    <t>-643.953620374505 231.394688761112 -737.765723676792</t>
  </si>
  <si>
    <t>-627.87470128271 226.755815274714 -827.436984957863</t>
  </si>
  <si>
    <t>-641.082124719725 260.809470965679 -676.548734199601</t>
  </si>
  <si>
    <t>-671.110126446971 396.532134858658 -659.828384715427</t>
  </si>
  <si>
    <t>-568.5955733398 349.074540277027 -381.910215868759</t>
  </si>
  <si>
    <t>-348.828927734416 257.294985096169 -323.565108072446</t>
  </si>
  <si>
    <t>-640.180467205754 200.81948644356 -677.169373415171</t>
  </si>
  <si>
    <t>-682.514625493966 68.7416675516063 -658.133219068892</t>
  </si>
  <si>
    <t>-671.081439118368 14.5218746734731 -363.295111678883</t>
  </si>
  <si>
    <t>-441.109339202816 93.7357817029426 -332.26313969873</t>
  </si>
  <si>
    <t>-581.170959961664 305.169622718824 -200.369506725792</t>
  </si>
  <si>
    <t>-610.061537046898 319.501269734543 214.860459107983</t>
  </si>
  <si>
    <t>-636.933204562872 329.771109739922 620.256886846499</t>
  </si>
  <si>
    <t>-487.623128670679 337.139190620527 679.301080665455</t>
  </si>
  <si>
    <t>-612.137636461684 147.724809233013 -197.818836469676</t>
  </si>
  <si>
    <t>-633.288418354736 157.922401025592 217.999248511638</t>
  </si>
  <si>
    <t>-648.094055053584 161.62961974453 624.039392952741</t>
  </si>
  <si>
    <t>-502.668477976305 124.614327839497 681.617756035902</t>
  </si>
  <si>
    <t>9763-20170724T151919.086488000.bin</t>
  </si>
  <si>
    <t>-596.719819147978 226.404763818533 -199.129210666934</t>
  </si>
  <si>
    <t>-610.545256021148 227.478882030887 -296.657167088185</t>
  </si>
  <si>
    <t>-621.558438286178 228.30406086526 -404.55549803865</t>
  </si>
  <si>
    <t>-629.80732543304 229.02273521055 -502.204940835655</t>
  </si>
  <si>
    <t>-636.352076475325 229.786342829137 -599.983204378662</t>
  </si>
  <si>
    <t>-643.769358867828 230.975468562713 -737.778666959494</t>
  </si>
  <si>
    <t>-627.888810765479 225.949449348517 -827.464457418559</t>
  </si>
  <si>
    <t>-640.931616691201 260.445324595078 -676.58652311985</t>
  </si>
  <si>
    <t>-670.753833604364 396.218350535275 -659.990177092112</t>
  </si>
  <si>
    <t>-568.872204313673 347.47771710236 -382.061211734566</t>
  </si>
  <si>
    <t>-348.81035030291 256.316431815165 -323.86008939825</t>
  </si>
  <si>
    <t>-640.049797208715 200.45434766267 -677.151707759306</t>
  </si>
  <si>
    <t>-682.396385783836 68.3939710343557 -658.019266118883</t>
  </si>
  <si>
    <t>-671.238712949242 14.1191001321013 -363.180816787686</t>
  </si>
  <si>
    <t>-441.257411841369 93.3027209426198 -332.139629923142</t>
  </si>
  <si>
    <t>-581.273202462716 305.101981700622 -200.382121302152</t>
  </si>
  <si>
    <t>-610.132132566104 319.467647288509 214.84890167765</t>
  </si>
  <si>
    <t>-636.924432161855 329.764298143 620.257433872191</t>
  </si>
  <si>
    <t>-487.623905110283 337.167444004695 679.321318683249</t>
  </si>
  <si>
    <t>-612.190400500496 147.658161568869 -197.805652344758</t>
  </si>
  <si>
    <t>-633.338895412972 157.919124352529 218.010927879266</t>
  </si>
  <si>
    <t>-648.085411416197 161.630423215826 624.061483914464</t>
  </si>
  <si>
    <t>-502.686691965528 124.535229263393 681.656248527439</t>
  </si>
  <si>
    <t>9763-20170724T151919.151682000.bin</t>
  </si>
  <si>
    <t>-596.924614335693 226.17705283144 -199.123582195238</t>
  </si>
  <si>
    <t>-610.760185853782 227.200275708473 -296.650614015848</t>
  </si>
  <si>
    <t>-621.819751208732 227.877141123561 -404.545230832959</t>
  </si>
  <si>
    <t>-630.122255480833 228.423330543288 -502.191277362709</t>
  </si>
  <si>
    <t>-636.730674602522 228.975517541206 -599.966675644393</t>
  </si>
  <si>
    <t>-644.246768743318 229.824930337269 -737.759189399124</t>
  </si>
  <si>
    <t>-628.829156081377 224.011654134518 -827.478250878218</t>
  </si>
  <si>
    <t>-641.359463616074 259.445587849463 -676.642224250334</t>
  </si>
  <si>
    <t>-670.768303980628 395.326136454987 -659.884685178262</t>
  </si>
  <si>
    <t>-569.057476497209 346.758535750516 -381.862950729437</t>
  </si>
  <si>
    <t>-349.810676481098 254.591141696615 -322.188675441867</t>
  </si>
  <si>
    <t>-640.489413804945 199.453313610595 -677.059493299352</t>
  </si>
  <si>
    <t>-682.659915352072 67.3868463838401 -657.711174906526</t>
  </si>
  <si>
    <t>-671.853387158186 13.5921568216415 -362.771622903233</t>
  </si>
  <si>
    <t>-441.75651003953 92.4816373280369 -331.838356610763</t>
  </si>
  <si>
    <t>-581.534119369569 304.864199909534 -200.428534382526</t>
  </si>
  <si>
    <t>-610.277756288133 319.270436035598 214.809107306716</t>
  </si>
  <si>
    <t>-636.905636855958 329.746391432088 620.222461356539</t>
  </si>
  <si>
    <t>-487.625378524225 337.12405568671 679.340784228044</t>
  </si>
  <si>
    <t>-612.333073000964 147.499140455515 -197.778946508633</t>
  </si>
  <si>
    <t>-633.478589847892 157.877216064822 218.034945579598</t>
  </si>
  <si>
    <t>-648.064410041245 161.668485850608 624.086769463366</t>
  </si>
  <si>
    <t>-502.72378540141 124.407884378159 681.721381287728</t>
  </si>
  <si>
    <t>9763-20170724T151919.188780200.bin</t>
  </si>
  <si>
    <t>-596.946806327495 226.01845309358 -199.167257630953</t>
  </si>
  <si>
    <t>-610.780578410797 227.019670574292 -296.694792577281</t>
  </si>
  <si>
    <t>-621.881204490799 227.55287849293 -404.585994899003</t>
  </si>
  <si>
    <t>-630.234827821502 227.920585738769 -502.228463862919</t>
  </si>
  <si>
    <t>-636.906418219509 228.244920433151 -600.000735290344</t>
  </si>
  <si>
    <t>-644.522238377182 228.721345929375 -737.789578152739</t>
  </si>
  <si>
    <t>-629.320935673245 222.492444581393 -827.517570391841</t>
  </si>
  <si>
    <t>-641.616646485033 258.506897863915 -676.753640649756</t>
  </si>
  <si>
    <t>-671.224048631936 394.325913003681 -659.954427894032</t>
  </si>
  <si>
    <t>-569.63881905679 348.052244772889 -381.495824421371</t>
  </si>
  <si>
    <t>-352.4056159293 254.21645529032 -317.233925463652</t>
  </si>
  <si>
    <t>-640.69499308399 198.51458912802 -677.012043789949</t>
  </si>
  <si>
    <t>-682.566790245622 66.3753264652246 -657.399310881261</t>
  </si>
  <si>
    <t>-671.976889784646 12.9613724571507 -362.382799296465</t>
  </si>
  <si>
    <t>-441.832083087379 91.8035065631859 -331.685861588936</t>
  </si>
  <si>
    <t>-581.565674845986 304.695527331123 -200.464977861463</t>
  </si>
  <si>
    <t>-610.341562975471 319.150278314121 214.768757703838</t>
  </si>
  <si>
    <t>-636.884375679073 329.702658101033 620.179152119021</t>
  </si>
  <si>
    <t>-487.617865510096 337.07643220071 679.332624757027</t>
  </si>
  <si>
    <t>-612.312835031846 147.350376973369 -197.790133952537</t>
  </si>
  <si>
    <t>-633.503893529759 157.789773148915 218.019881615896</t>
  </si>
  <si>
    <t>-648.059776056124 161.652028156593 624.080923160076</t>
  </si>
  <si>
    <t>-502.766539506591 124.250344062207 681.743601219489</t>
  </si>
  <si>
    <t>9763-20170724T151919.221370900.bin</t>
  </si>
  <si>
    <t>-596.916239901977 225.894185705407 -199.198952965841</t>
  </si>
  <si>
    <t>-610.808370261113 226.909977533561 -296.718084557605</t>
  </si>
  <si>
    <t>-622.002283549748 227.315697246051 -404.600165848646</t>
  </si>
  <si>
    <t>-630.447872808439 227.510288476249 -502.235317332458</t>
  </si>
  <si>
    <t>-637.216689147095 227.603401764637 -600.001234805486</t>
  </si>
  <si>
    <t>-644.972607461663 227.693651251922 -737.783085752368</t>
  </si>
  <si>
    <t>-629.993751965839 221.116965603601 -827.52377188744</t>
  </si>
  <si>
    <t>-642.063616257562 257.649292809916 -676.830714864823</t>
  </si>
  <si>
    <t>-671.943592271712 393.389006153407 -660.130860082015</t>
  </si>
  <si>
    <t>-571.142293534289 349.298170358375 -381.033975097811</t>
  </si>
  <si>
    <t>-355.469344926665 255.659833876718 -311.44922169557</t>
  </si>
  <si>
    <t>-641.024904472298 197.658322667347 -676.928418609686</t>
  </si>
  <si>
    <t>-682.484020060947 65.4207698341318 -656.983644194499</t>
  </si>
  <si>
    <t>-672.012119033993 12.7598945802324 -361.827445470349</t>
  </si>
  <si>
    <t>-441.847720560198 91.6701148408056 -331.454313110434</t>
  </si>
  <si>
    <t>-581.638234066302 304.601882211841 -200.489418766111</t>
  </si>
  <si>
    <t>-610.379248202065 319.026363034115 214.74771642861</t>
  </si>
  <si>
    <t>-636.849701878281 329.621356209996 620.153366159563</t>
  </si>
  <si>
    <t>-487.599706791298 337.161758815211 679.32752661199</t>
  </si>
  <si>
    <t>-612.21910282926 147.263938086761 -197.815613074734</t>
  </si>
  <si>
    <t>-633.457709993659 157.686875926357 217.992433767991</t>
  </si>
  <si>
    <t>-648.048928295644 161.649249378265 624.070929091703</t>
  </si>
  <si>
    <t>-502.759460350961 124.271269746997 681.758550929367</t>
  </si>
  <si>
    <t>9763-20170724T151919.286049700.bin</t>
  </si>
  <si>
    <t>-596.79100570593 226.002098615907 -199.146461126813</t>
  </si>
  <si>
    <t>-610.748964735842 226.952847982561 -296.656817425354</t>
  </si>
  <si>
    <t>-622.120714112807 227.148305501165 -404.520831755019</t>
  </si>
  <si>
    <t>-630.765492178986 227.095128853183 -502.138698187218</t>
  </si>
  <si>
    <t>-637.769524449036 226.881695508662 -599.887935703867</t>
  </si>
  <si>
    <t>-645.892470094471 226.476600148409 -737.648168237072</t>
  </si>
  <si>
    <t>-631.389738596923 219.353324831483 -827.425218329415</t>
  </si>
  <si>
    <t>-642.988002343566 256.647731588332 -676.801821509504</t>
  </si>
  <si>
    <t>-673.328990886124 392.255299473947 -659.820797620662</t>
  </si>
  <si>
    <t>-573.156523222478 351.054504797402 -380.056754769947</t>
  </si>
  <si>
    <t>-360.044531193359 258.670510628452 -301.485175905296</t>
  </si>
  <si>
    <t>-641.615784407928 196.663565510939 -676.706447084519</t>
  </si>
  <si>
    <t>-682.242266624537 64.2569757267554 -656.251120358467</t>
  </si>
  <si>
    <t>-671.442723905418 12.9195787716133 -360.873668338018</t>
  </si>
  <si>
    <t>-441.418140850592 92.3679209291292 -330.846251584361</t>
  </si>
  <si>
    <t>-581.898346083645 304.715105839121 -200.502765012654</t>
  </si>
  <si>
    <t>-610.427105044295 318.999796294607 214.753855379216</t>
  </si>
  <si>
    <t>-636.783303761469 329.457151341164 620.154817921868</t>
  </si>
  <si>
    <t>-487.558566576943 337.381168624 679.3425163578</t>
  </si>
  <si>
    <t>-611.65195217754 147.40295226132 -197.791112624205</t>
  </si>
  <si>
    <t>-633.215304218325 157.701989378062 218.003235178031</t>
  </si>
  <si>
    <t>-648.024643398415 161.712678563785 624.048387452292</t>
  </si>
  <si>
    <t>-502.665275104558 124.633996180982 681.752979784666</t>
  </si>
  <si>
    <t>9763-20170724T151919.353993500.bin</t>
  </si>
  <si>
    <t>-596.352935592787 226.288974416658 -199.255703547962</t>
  </si>
  <si>
    <t>-610.425092682791 227.159252170155 -296.750391591535</t>
  </si>
  <si>
    <t>-622.035947942148 227.130863807172 -404.589101368389</t>
  </si>
  <si>
    <t>-630.938426861536 226.819178106234 -502.183466180227</t>
  </si>
  <si>
    <t>-638.239360710797 226.289873141174 -599.909608669318</t>
  </si>
  <si>
    <t>-646.819550148814 225.37861038631 -737.639674591161</t>
  </si>
  <si>
    <t>-632.702737704839 217.835581399036 -827.443942145581</t>
  </si>
  <si>
    <t>-643.936945978697 255.767288022926 -676.900751214258</t>
  </si>
  <si>
    <t>-675.644603526399 391.078013636456 -659.991794353886</t>
  </si>
  <si>
    <t>-575.702234167033 353.667822948621 -379.613494255112</t>
  </si>
  <si>
    <t>-365.563818824556 261.928717260961 -292.718133383563</t>
  </si>
  <si>
    <t>-642.116762955829 195.79559098057 -676.617413842034</t>
  </si>
  <si>
    <t>-681.430408962617 63.0742401936204 -655.631890105092</t>
  </si>
  <si>
    <t>-670.151782174455 13.0769971815189 -360.04267126551</t>
  </si>
  <si>
    <t>-440.529138706004 93.8215507878519 -330.398785698296</t>
  </si>
  <si>
    <t>-581.991879420524 304.927453750993 -200.573102055997</t>
  </si>
  <si>
    <t>-610.390332730835 319.162176450282 214.694144154063</t>
  </si>
  <si>
    <t>-636.670659555292 329.289196975358 620.117884736301</t>
  </si>
  <si>
    <t>-487.492545104323 337.702815816528 679.35554593405</t>
  </si>
  <si>
    <t>-610.72629236371 147.66238189001 -197.816167522522</t>
  </si>
  <si>
    <t>-632.824684249694 157.809111935043 217.953859756235</t>
  </si>
  <si>
    <t>-648.006351514067 161.73561295504 624.009083160494</t>
  </si>
  <si>
    <t>-502.6420735719 124.748693972221 681.76019352657</t>
  </si>
  <si>
    <t>9763-20170724T151919.390088400.bin</t>
  </si>
  <si>
    <t>-596.192575821203 226.416451116772 -199.25867638879</t>
  </si>
  <si>
    <t>-610.289434505451 227.246695193926 -296.750179994344</t>
  </si>
  <si>
    <t>-622.004972809769 227.127029103899 -404.577627624505</t>
  </si>
  <si>
    <t>-631.031794151671 226.712211206841 -502.159998310854</t>
  </si>
  <si>
    <t>-638.485947353001 226.058328878421 -599.87395811188</t>
  </si>
  <si>
    <t>-647.311443249435 224.948439207051 -737.586938062158</t>
  </si>
  <si>
    <t>-633.343605202627 217.278239033189 -827.403788530916</t>
  </si>
  <si>
    <t>-644.429150644658 255.421256509143 -676.890133253356</t>
  </si>
  <si>
    <t>-676.678014756139 390.593413277413 -659.979531139011</t>
  </si>
  <si>
    <t>-576.676075713717 354.566426364798 -379.441345391298</t>
  </si>
  <si>
    <t>-367.76130589494 264.971631541878 -287.50442228855</t>
  </si>
  <si>
    <t>-642.391466100687 195.45695836509 -676.537480235471</t>
  </si>
  <si>
    <t>-681.172909778509 62.6107912105836 -655.34257041044</t>
  </si>
  <si>
    <t>-669.465131605192 12.9393966976427 -359.714844741555</t>
  </si>
  <si>
    <t>-440.098611471542 94.5499606551875 -330.46215676825</t>
  </si>
  <si>
    <t>-582.066205813914 305.034326594179 -200.605858460047</t>
  </si>
  <si>
    <t>-610.3448912388 319.221108148898 214.671232679334</t>
  </si>
  <si>
    <t>-636.61604373848 329.187665412984 620.113529505735</t>
  </si>
  <si>
    <t>-487.458679446452 337.870632638572 679.364602046053</t>
  </si>
  <si>
    <t>-610.326982894723 147.780001823417 -197.82590523982</t>
  </si>
  <si>
    <t>-632.64417697375 157.84814166802 217.934381466877</t>
  </si>
  <si>
    <t>-647.995301385227 161.728321635092 623.990356956908</t>
  </si>
  <si>
    <t>-502.61039476119 124.864444043119 681.76820981138</t>
  </si>
  <si>
    <t>9763-20170724T151919.457286400.bin</t>
  </si>
  <si>
    <t>-595.902072010911 226.716751898849 -199.263451475886</t>
  </si>
  <si>
    <t>-610.167579800944 227.452793622429 -296.731123188114</t>
  </si>
  <si>
    <t>-622.090325496137 227.171656521782 -404.53541486137</t>
  </si>
  <si>
    <t>-631.311119302968 226.588388041458 -502.098953643409</t>
  </si>
  <si>
    <t>-638.964863750638 225.743911771415 -599.796032623249</t>
  </si>
  <si>
    <t>-648.076439789398 224.342262804733 -737.487739576954</t>
  </si>
  <si>
    <t>-634.268248525036 216.516649300562 -827.315866225113</t>
  </si>
  <si>
    <t>-645.268500791269 254.936199941001 -676.848352072409</t>
  </si>
  <si>
    <t>-678.592945116211 389.850064614845 -659.895571576147</t>
  </si>
  <si>
    <t>-578.022499760408 357.18124580103 -379.149501901054</t>
  </si>
  <si>
    <t>-370.965338833183 273.776647525002 -277.68019613604</t>
  </si>
  <si>
    <t>-642.829228221791 194.987404161088 -676.39965821465</t>
  </si>
  <si>
    <t>-680.635899678712 61.910158732315 -654.900102377212</t>
  </si>
  <si>
    <t>-668.164234624584 12.7712223165224 -359.214688902156</t>
  </si>
  <si>
    <t>-439.360816708086 96.1837171737761 -330.642304492215</t>
  </si>
  <si>
    <t>-582.21363485905 305.386622631519 -200.667526569447</t>
  </si>
  <si>
    <t>-610.252585695148 319.411759157321 214.631280528983</t>
  </si>
  <si>
    <t>-636.549271038127 329.097389499448 620.095431869596</t>
  </si>
  <si>
    <t>-487.415522163731 338.030762826935 679.368718841069</t>
  </si>
  <si>
    <t>-609.624388937592 148.024060365499 -197.79807211796</t>
  </si>
  <si>
    <t>-632.314763266135 158.018938009798 217.943779102935</t>
  </si>
  <si>
    <t>-647.989729960558 161.787642406428 623.955603032568</t>
  </si>
  <si>
    <t>-502.587428365267 125.023608884682 681.75329861705</t>
  </si>
  <si>
    <t>9763-20170724T151919.487362500.bin</t>
  </si>
  <si>
    <t>-595.77578609282 226.866397518565 -199.287278768028</t>
  </si>
  <si>
    <t>-610.133001382249 227.563021022415 -296.741742301483</t>
  </si>
  <si>
    <t>-622.165788324219 227.23516347866 -404.5338396234</t>
  </si>
  <si>
    <t>-631.489359184739 226.608825524475 -502.087237547448</t>
  </si>
  <si>
    <t>-639.249084026687 225.72104335786 -599.775524138945</t>
  </si>
  <si>
    <t>-648.513208089552 224.25821828088 -737.45649744573</t>
  </si>
  <si>
    <t>-634.742251045652 216.429391581025 -827.290086741652</t>
  </si>
  <si>
    <t>-645.743281743327 254.8747203681 -676.826717943655</t>
  </si>
  <si>
    <t>-679.812214059966 389.608271553812 -659.94395425449</t>
  </si>
  <si>
    <t>-579.22140508622 358.866629663524 -378.987718347957</t>
  </si>
  <si>
    <t>-373.438429062291 279.081116153206 -272.157738952996</t>
  </si>
  <si>
    <t>-643.093113874287 194.934873904896 -676.368262038335</t>
  </si>
  <si>
    <t>-680.491497847255 61.762047723241 -654.765789151062</t>
  </si>
  <si>
    <t>-667.726049211216 12.9232576782736 -359.043231278258</t>
  </si>
  <si>
    <t>-439.163530451986 97.0970319620012 -330.777547437542</t>
  </si>
  <si>
    <t>-582.310449627068 305.549711846417 -200.697509557721</t>
  </si>
  <si>
    <t>-610.196727087146 319.527906052351 214.613144997254</t>
  </si>
  <si>
    <t>-636.515188834788 329.076030863885 620.077763910614</t>
  </si>
  <si>
    <t>-487.392529313443 338.08699827087 679.367193579149</t>
  </si>
  <si>
    <t>-609.278847474082 148.167031649167 -197.79402636148</t>
  </si>
  <si>
    <t>-632.146311186377 158.086026767799 217.939890074686</t>
  </si>
  <si>
    <t>-647.995624230141 161.793731673234 623.935256086978</t>
  </si>
  <si>
    <t>-502.629178030939 124.908612849712 681.746024368442</t>
  </si>
  <si>
    <t>9763-20170724T151919.558132800.bin</t>
  </si>
  <si>
    <t>-595.642338218276 227.233623378412 -199.31110868756</t>
  </si>
  <si>
    <t>-610.219597849424 227.841244474033 -296.733534700903</t>
  </si>
  <si>
    <t>-622.429065149336 227.401744862038 -404.505247915138</t>
  </si>
  <si>
    <t>-631.885194576249 226.671987899905 -502.045257989126</t>
  </si>
  <si>
    <t>-639.750110029682 225.679704876544 -599.724018972236</t>
  </si>
  <si>
    <t>-649.133230918251 224.071008780097 -737.395318303111</t>
  </si>
  <si>
    <t>-635.336519037949 216.266575913662 -827.227104152839</t>
  </si>
  <si>
    <t>-646.513921315068 254.742124617082 -676.786534077274</t>
  </si>
  <si>
    <t>-682.261027832804 389.080666549117 -660.270941425596</t>
  </si>
  <si>
    <t>-582.366319899713 363.226276003203 -378.574948931574</t>
  </si>
  <si>
    <t>-379.27605837588 289.924615580208 -262.358635202709</t>
  </si>
  <si>
    <t>-643.457315829552 194.822107500174 -676.294746992204</t>
  </si>
  <si>
    <t>-679.928227505916 61.4255568786023 -654.46080752737</t>
  </si>
  <si>
    <t>-666.828556016542 13.2170826074007 -358.64948788915</t>
  </si>
  <si>
    <t>-438.679260470297 98.6950188190192 -330.964701979732</t>
  </si>
  <si>
    <t>-582.706329038722 306.030306510853 -200.781607733453</t>
  </si>
  <si>
    <t>-610.176581100123 319.766701587785 214.564856109701</t>
  </si>
  <si>
    <t>-636.479898595459 329.102565054846 620.048743534128</t>
  </si>
  <si>
    <t>-487.370072119177 338.14851107029 679.365075205094</t>
  </si>
  <si>
    <t>-608.611356085658 148.482208101081 -197.792544129042</t>
  </si>
  <si>
    <t>-631.818771193813 158.316607854497 217.924587649423</t>
  </si>
  <si>
    <t>-648.005774215859 161.825217078529 623.903082659437</t>
  </si>
  <si>
    <t>-502.659403578971 124.902080295604 681.74009430934</t>
  </si>
  <si>
    <t>9763-20170724T151919.589217800.bin</t>
  </si>
  <si>
    <t>-595.683698646809 227.521635575825 -199.325491508179</t>
  </si>
  <si>
    <t>-610.30856270409 228.070078778051 -296.741205097785</t>
  </si>
  <si>
    <t>-622.59426696601 227.56781648893 -404.50401825361</t>
  </si>
  <si>
    <t>-632.128938569717 226.781615654374 -502.035873971605</t>
  </si>
  <si>
    <t>-640.08215319592 225.732312365767 -599.706980862193</t>
  </si>
  <si>
    <t>-649.599883625714 224.042385936881 -737.367928155717</t>
  </si>
  <si>
    <t>-635.807858461423 216.250097441497 -827.201557247084</t>
  </si>
  <si>
    <t>-646.999923385196 254.745212926042 -676.774514599236</t>
  </si>
  <si>
    <t>-683.281644904199 388.950808945378 -660.157455736974</t>
  </si>
  <si>
    <t>-584.272717275489 365.191019213332 -377.964819407784</t>
  </si>
  <si>
    <t>-382.710515253343 296.513336005983 -256.387486950845</t>
  </si>
  <si>
    <t>-643.785627383412 194.833567975715 -676.261195596232</t>
  </si>
  <si>
    <t>-679.861711204882 61.3487920925957 -654.374142607699</t>
  </si>
  <si>
    <t>-666.444850228959 13.4100890037505 -358.533207957388</t>
  </si>
  <si>
    <t>-438.489076431838 99.4703837006446 -331.060041290249</t>
  </si>
  <si>
    <t>-583.045526831681 306.37018017952 -200.827047032607</t>
  </si>
  <si>
    <t>-610.239290363385 319.942912041214 214.542982838454</t>
  </si>
  <si>
    <t>-636.46320783827 329.13283843005 620.02991882682</t>
  </si>
  <si>
    <t>-487.359130079605 338.1235937314 679.369137447802</t>
  </si>
  <si>
    <t>-608.324083745432 148.726941123054 -197.797132671135</t>
  </si>
  <si>
    <t>-631.655923698632 158.511451439274 217.91411024735</t>
  </si>
  <si>
    <t>-648.003472095707 161.873890788209 623.878737018639</t>
  </si>
  <si>
    <t>-502.650416794458 124.996067201975 681.727801095182</t>
  </si>
  <si>
    <t>9763-20170724T151919.656027900.bin</t>
  </si>
  <si>
    <t>-595.477507601128 228.172761759422 -199.398991488836</t>
  </si>
  <si>
    <t>-610.217766489293 228.631435722026 -296.797790580493</t>
  </si>
  <si>
    <t>-622.643094744969 228.03783728533 -404.544087261858</t>
  </si>
  <si>
    <t>-632.309345051949 227.170979187811 -502.062289764932</t>
  </si>
  <si>
    <t>-640.399527708217 226.043379287193 -599.721323289086</t>
  </si>
  <si>
    <t>-650.116008777388 224.244438108823 -737.367044118872</t>
  </si>
  <si>
    <t>-636.369294678113 216.450896355858 -827.207489834514</t>
  </si>
  <si>
    <t>-647.548478223449 254.988644594243 -676.793178720139</t>
  </si>
  <si>
    <t>-684.26680322368 389.020765059267 -659.825151445031</t>
  </si>
  <si>
    <t>-590.227546307047 370.8196439406 -375.52713447656</t>
  </si>
  <si>
    <t>-391.242820977069 311.264483866352 -245.207383395294</t>
  </si>
  <si>
    <t>-644.093612169423 195.090526355792 -676.254140961041</t>
  </si>
  <si>
    <t>-679.826216863282 61.5301290632403 -654.273878638623</t>
  </si>
  <si>
    <t>-665.770855491302 13.6062705169543 -358.46013786551</t>
  </si>
  <si>
    <t>-437.999015724293 100.360170322579 -331.650656993882</t>
  </si>
  <si>
    <t>-583.267571948113 307.003042720929 -200.911284292646</t>
  </si>
  <si>
    <t>-610.302184467833 320.33698812816 214.476913291488</t>
  </si>
  <si>
    <t>-636.400943906839 329.159093912951 619.980474831709</t>
  </si>
  <si>
    <t>-487.321292097689 338.267596161666 679.363010294013</t>
  </si>
  <si>
    <t>-607.699906899144 149.287413434758 -197.816008684934</t>
  </si>
  <si>
    <t>-631.381698357772 158.913854771431 217.879187574134</t>
  </si>
  <si>
    <t>-648.016765351619 161.968670831062 623.820134579702</t>
  </si>
  <si>
    <t>-502.656738234269 125.146448047248 681.687076054925</t>
  </si>
  <si>
    <t>9763-20170724T151919.688109700.bin</t>
  </si>
  <si>
    <t>-595.318785861455 228.509252202723 -199.431690173402</t>
  </si>
  <si>
    <t>-610.141306510245 228.974449388033 -296.817938498229</t>
  </si>
  <si>
    <t>-622.60965186179 228.363458859218 -404.559191856765</t>
  </si>
  <si>
    <t>-632.294569837782 227.473837909662 -502.075331105675</t>
  </si>
  <si>
    <t>-640.382842474448 226.317419047796 -599.734216560869</t>
  </si>
  <si>
    <t>-650.074549314247 224.473068494865 -737.381160694537</t>
  </si>
  <si>
    <t>-636.338261046588 216.641104858265 -827.219571055895</t>
  </si>
  <si>
    <t>-647.586446105797 255.233320439746 -676.811998119778</t>
  </si>
  <si>
    <t>-684.552057045811 389.189133610449 -659.739143376987</t>
  </si>
  <si>
    <t>-595.211922876925 373.711274870047 -373.769226203536</t>
  </si>
  <si>
    <t>-397.783321856743 316.840933158326 -239.930828939092</t>
  </si>
  <si>
    <t>-643.99462127901 195.3433209493 -676.26230504784</t>
  </si>
  <si>
    <t>-679.559721131479 61.7292288610331 -654.196903980655</t>
  </si>
  <si>
    <t>-665.576369192321 13.9163432864834 -358.361730049392</t>
  </si>
  <si>
    <t>-437.82818800835 100.794172460201 -331.753725347711</t>
  </si>
  <si>
    <t>-583.18223090627 307.384976638194 -200.950225662219</t>
  </si>
  <si>
    <t>-610.232100374387 320.52221399243 214.44321547912</t>
  </si>
  <si>
    <t>-636.382726170451 329.191580339801 619.961527469846</t>
  </si>
  <si>
    <t>-487.307774506333 338.284715763974 679.358266549405</t>
  </si>
  <si>
    <t>-607.498926731224 149.57970142837 -197.858573944232</t>
  </si>
  <si>
    <t>-631.265086032827 159.103912392143 217.834215865813</t>
  </si>
  <si>
    <t>-648.032588591603 161.999520632693 623.788113815634</t>
  </si>
  <si>
    <t>-502.668578660026 125.195370548117 681.656544370382</t>
  </si>
  <si>
    <t>9763-20170724T151919.753982200.bin</t>
  </si>
  <si>
    <t>-595.118841714926 229.078257476727 -199.462097521705</t>
  </si>
  <si>
    <t>-610.015902280909 229.590260096743 -296.836681734223</t>
  </si>
  <si>
    <t>-622.456902017158 229.009306082535 -404.581273319554</t>
  </si>
  <si>
    <t>-632.071752726245 228.144154997509 -502.104612415198</t>
  </si>
  <si>
    <t>-640.044113048027 227.013453149932 -599.773307551671</t>
  </si>
  <si>
    <t>-649.523944852504 225.210081448635 -737.435497653243</t>
  </si>
  <si>
    <t>-635.719302753753 217.3238903538 -827.258844742014</t>
  </si>
  <si>
    <t>-647.27066634025 255.94342140981 -676.843544088609</t>
  </si>
  <si>
    <t>-684.969188458607 389.670416810249 -659.79789626027</t>
  </si>
  <si>
    <t>-607.010730108352 379.610550481864 -370.278799444097</t>
  </si>
  <si>
    <t>-412.265976312297 323.554699631748 -232.230856466338</t>
  </si>
  <si>
    <t>-643.396509204156 196.070931447947 -676.326014280952</t>
  </si>
  <si>
    <t>-678.759944413735 62.4377326334961 -654.15784130161</t>
  </si>
  <si>
    <t>-664.978196623513 15.0471296624885 -358.245414287842</t>
  </si>
  <si>
    <t>-437.03847925355 101.494411942687 -331.876121336291</t>
  </si>
  <si>
    <t>-582.969172724585 308.001746413666 -200.965885008957</t>
  </si>
  <si>
    <t>-609.99654591164 320.836251451105 214.438467306059</t>
  </si>
  <si>
    <t>-636.35535673006 329.233369113287 619.961803672744</t>
  </si>
  <si>
    <t>-487.273855045243 338.259280684107 679.352315774839</t>
  </si>
  <si>
    <t>-607.286257686938 150.126549302395 -197.92676118026</t>
  </si>
  <si>
    <t>-631.086344723545 159.44267316449 217.768750760486</t>
  </si>
  <si>
    <t>-648.053388852327 162.040425305939 623.724628577885</t>
  </si>
  <si>
    <t>-502.742574800842 125.077611579771 681.625543204571</t>
  </si>
  <si>
    <t>9763-20170724T151919.790081000.bin</t>
  </si>
  <si>
    <t>-595.026476127376 229.364740790531 -199.463094016386</t>
  </si>
  <si>
    <t>-609.954322853215 229.895785097591 -296.832852083779</t>
  </si>
  <si>
    <t>-622.352553658447 229.335239081122 -404.582490854773</t>
  </si>
  <si>
    <t>-631.897588059133 228.491757171616 -502.112830475883</t>
  </si>
  <si>
    <t>-639.768955492763 227.388002424463 -599.789988732893</t>
  </si>
  <si>
    <t>-649.073708713724 225.630497033931 -737.464792182899</t>
  </si>
  <si>
    <t>-635.181157746069 217.731202745774 -827.27341924184</t>
  </si>
  <si>
    <t>-646.971915804036 256.33888210759 -676.854718016127</t>
  </si>
  <si>
    <t>-685.174620193631 389.956968555789 -659.919527941973</t>
  </si>
  <si>
    <t>-613.408351921325 381.171865446335 -368.762446460219</t>
  </si>
  <si>
    <t>-420.140729778981 324.239416357989 -229.008049231094</t>
  </si>
  <si>
    <t>-642.949561390474 196.475835257343 -676.362390463567</t>
  </si>
  <si>
    <t>-678.170523789351 62.8108597777309 -654.225910859602</t>
  </si>
  <si>
    <t>-664.615445351364 15.3908148464179 -358.307654880353</t>
  </si>
  <si>
    <t>-436.622687970491 101.653551676688 -331.792635979605</t>
  </si>
  <si>
    <t>-582.856987345995 308.323068107973 -200.952418806154</t>
  </si>
  <si>
    <t>-609.949067319874 321.010184988004 214.452263896962</t>
  </si>
  <si>
    <t>-636.350018571363 329.255002433591 619.961699932975</t>
  </si>
  <si>
    <t>-487.263108153644 338.280694211411 679.338730705191</t>
  </si>
  <si>
    <t>-607.183949401381 150.426786346809 -197.93699353748</t>
  </si>
  <si>
    <t>-630.986694980707 159.589705308262 217.761771008408</t>
  </si>
  <si>
    <t>-648.068721294101 162.07570713468 623.698515163275</t>
  </si>
  <si>
    <t>-502.75433449211 125.138652829567 681.606929060384</t>
  </si>
  <si>
    <t>9763-20170724T151919.858275100.bin</t>
  </si>
  <si>
    <t>-594.941546168573 229.935390701851 -199.503756738161</t>
  </si>
  <si>
    <t>-609.878284674749 230.479149606131 -296.872109412749</t>
  </si>
  <si>
    <t>-622.220286819054 229.926012142173 -404.628170152184</t>
  </si>
  <si>
    <t>-631.687321507238 229.090388980678 -502.166192191135</t>
  </si>
  <si>
    <t>-639.453271147308 227.998447548826 -599.851965280242</t>
  </si>
  <si>
    <t>-648.580736999145 226.263651797512 -737.538771772534</t>
  </si>
  <si>
    <t>-634.441439100082 218.441559066398 -827.315752941262</t>
  </si>
  <si>
    <t>-646.727006072218 256.950122981047 -676.909720246179</t>
  </si>
  <si>
    <t>-686.11885978412 390.191720077727 -660.012979658004</t>
  </si>
  <si>
    <t>-621.589614385543 382.661626239126 -367.132049762266</t>
  </si>
  <si>
    <t>-430.117127046376 324.723545808225 -225.334744764775</t>
  </si>
  <si>
    <t>-642.365308961829 197.110587904102 -676.444852425267</t>
  </si>
  <si>
    <t>-676.927786456071 63.2594175861273 -654.368255902004</t>
  </si>
  <si>
    <t>-663.891288593865 16.1377618112645 -358.379172820671</t>
  </si>
  <si>
    <t>-435.991931473744 102.52825622946 -331.480115926488</t>
  </si>
  <si>
    <t>-583.000408851694 308.915208671204 -200.951538452692</t>
  </si>
  <si>
    <t>-609.971543389155 321.39956081731 214.467185797877</t>
  </si>
  <si>
    <t>-636.312525848073 329.252987947859 619.963753186278</t>
  </si>
  <si>
    <t>-487.22494325675 338.412443924264 679.31857218494</t>
  </si>
  <si>
    <t>-606.859942805308 151.01737796993 -197.98979590195</t>
  </si>
  <si>
    <t>-630.744423618068 159.845084701879 217.711516354974</t>
  </si>
  <si>
    <t>-648.10334449804 162.13680604205 623.630567971642</t>
  </si>
  <si>
    <t>-502.759336673425 125.305358996612 681.531894203936</t>
  </si>
  <si>
    <t>9763-20170724T151919.886344900.bin</t>
  </si>
  <si>
    <t>-594.949054403553 230.246205480008 -199.539428085046</t>
  </si>
  <si>
    <t>-609.8860683371 230.777248500577 -296.907827256225</t>
  </si>
  <si>
    <t>-622.215053419022 230.228651936968 -404.665431146747</t>
  </si>
  <si>
    <t>-631.665478844539 229.405250634432 -502.205187185149</t>
  </si>
  <si>
    <t>-639.410327196735 228.333927618726 -599.892811852366</t>
  </si>
  <si>
    <t>-648.503583931318 226.63792031753 -737.582493694581</t>
  </si>
  <si>
    <t>-634.235556577057 218.911383947436 -827.347367651437</t>
  </si>
  <si>
    <t>-646.746283224207 257.30131336363 -676.938757327126</t>
  </si>
  <si>
    <t>-686.509922982265 390.421545610486 -659.906814018249</t>
  </si>
  <si>
    <t>-623.640423037171 382.541027966816 -366.674285241008</t>
  </si>
  <si>
    <t>-432.833879088134 322.795837609519 -224.729260879457</t>
  </si>
  <si>
    <t>-642.221927457259 197.473780592303 -676.50063700258</t>
  </si>
  <si>
    <t>-676.472277870691 63.5173170562741 -654.537818873538</t>
  </si>
  <si>
    <t>-663.422613924089 16.3368619551493 -358.558512368554</t>
  </si>
  <si>
    <t>-435.780925224219 103.279902366713 -331.260254218578</t>
  </si>
  <si>
    <t>-583.188061994259 309.237479330265 -200.98822017</t>
  </si>
  <si>
    <t>-610.081380979979 321.601486177224 214.439122861229</t>
  </si>
  <si>
    <t>-636.267445185506 329.22604341948 619.946494001567</t>
  </si>
  <si>
    <t>-487.189860115562 338.531625798823 679.303750721874</t>
  </si>
  <si>
    <t>-606.686191115247 151.339889365755 -198.039111876725</t>
  </si>
  <si>
    <t>-630.614118618601 159.986617943599 217.663524252451</t>
  </si>
  <si>
    <t>-648.130677346132 162.172450364989 623.577374270927</t>
  </si>
  <si>
    <t>-502.72382864442 125.557734710425 681.458392410534</t>
  </si>
  <si>
    <t>9763-20170724T151919.955145800.bin</t>
  </si>
  <si>
    <t>-594.921158056996 230.806258737936 -199.654568991187</t>
  </si>
  <si>
    <t>-609.846822072186 231.292059408786 -297.024948276584</t>
  </si>
  <si>
    <t>-622.158045989841 230.75609634813 -404.784641918889</t>
  </si>
  <si>
    <t>-631.592236270679 229.969258556993 -502.326346574087</t>
  </si>
  <si>
    <t>-639.321889878798 228.959334140627 -600.015878877408</t>
  </si>
  <si>
    <t>-648.395903587051 227.376054097636 -737.708007590417</t>
  </si>
  <si>
    <t>-633.892620644057 219.881285696742 -827.454870645491</t>
  </si>
  <si>
    <t>-646.760574068757 257.981145493544 -677.031461758163</t>
  </si>
  <si>
    <t>-687.105705275937 390.876064059724 -659.69512625056</t>
  </si>
  <si>
    <t>-624.418260173508 381.69468447689 -366.461500007611</t>
  </si>
  <si>
    <t>-434.713077448133 316.317785731967 -225.526032715943</t>
  </si>
  <si>
    <t>-642.009274244003 198.170725180545 -676.656792876987</t>
  </si>
  <si>
    <t>-675.665535464581 64.014359058209 -654.99661281366</t>
  </si>
  <si>
    <t>-662.533695967454 16.8801745475112 -359.01360988024</t>
  </si>
  <si>
    <t>-435.510655151555 105.327130414222 -331.396771788589</t>
  </si>
  <si>
    <t>-583.510707219919 309.718336225264 -201.087712753008</t>
  </si>
  <si>
    <t>-610.367305675326 321.949753177071 214.345951960132</t>
  </si>
  <si>
    <t>-636.161394696875 329.173401385645 619.891596635064</t>
  </si>
  <si>
    <t>-487.119417413902 338.842852013009 679.280067407121</t>
  </si>
  <si>
    <t>-606.329326184155 151.892031106772 -198.161095010639</t>
  </si>
  <si>
    <t>-630.35782749495 160.279777065006 217.541022900435</t>
  </si>
  <si>
    <t>-648.182520512749 162.273882020131 623.451351760139</t>
  </si>
  <si>
    <t>-502.655824222952 126.042739300816 681.272507789132</t>
  </si>
  <si>
    <t>9763-20170724T151919.990247100.bin</t>
  </si>
  <si>
    <t>-594.887006528826 231.013478324548 -199.729425738173</t>
  </si>
  <si>
    <t>-609.804584440983 231.481005988255 -297.101107661546</t>
  </si>
  <si>
    <t>-622.104982852677 230.9637200297 -404.862063157177</t>
  </si>
  <si>
    <t>-631.529872901363 230.209202106916 -502.405003965973</t>
  </si>
  <si>
    <t>-639.251492364993 229.246315576349 -600.09559875729</t>
  </si>
  <si>
    <t>-648.316204372889 227.744532510376 -737.78930892879</t>
  </si>
  <si>
    <t>-633.717595626574 220.37189385318 -827.530754968873</t>
  </si>
  <si>
    <t>-646.698676402511 258.312614875402 -677.093521326205</t>
  </si>
  <si>
    <t>-686.924212249751 391.229820492212 -659.508505129314</t>
  </si>
  <si>
    <t>-623.800800861308 380.432262822556 -366.423422315456</t>
  </si>
  <si>
    <t>-434.099052956972 314.097741974073 -225.931555905311</t>
  </si>
  <si>
    <t>-641.919984826772 198.504188775243 -676.755901705717</t>
  </si>
  <si>
    <t>-675.472594431486 64.2812219852494 -655.293207471827</t>
  </si>
  <si>
    <t>-662.176237201478 16.9661411439824 -359.346480928726</t>
  </si>
  <si>
    <t>-435.484956356505 106.243366397357 -331.676006637595</t>
  </si>
  <si>
    <t>-583.608363121212 309.882542803919 -201.142740764897</t>
  </si>
  <si>
    <t>-610.479600418806 322.092665727891 214.290611307113</t>
  </si>
  <si>
    <t>-636.107023590993 329.144570522367 619.864559283726</t>
  </si>
  <si>
    <t>-487.082385637048 338.95747610123 679.273008486954</t>
  </si>
  <si>
    <t>-606.180835352541 152.101413106039 -198.234684965114</t>
  </si>
  <si>
    <t>-630.248768285028 160.387485466151 217.467199792534</t>
  </si>
  <si>
    <t>-648.208470553988 162.31842720932 623.384903066487</t>
  </si>
  <si>
    <t>-502.627195946228 126.257906818832 681.175321404907</t>
  </si>
  <si>
    <t>9763-20170724T151920.054431200.bin</t>
  </si>
  <si>
    <t>-594.911487299687 231.172943214074 -199.822144179738</t>
  </si>
  <si>
    <t>-609.789020362648 231.630831497802 -297.199999478376</t>
  </si>
  <si>
    <t>-622.030308345719 231.190566625756 -404.968077403634</t>
  </si>
  <si>
    <t>-631.398460438131 230.540887416968 -502.517148476576</t>
  </si>
  <si>
    <t>-639.061632154555 229.71848667363 -600.213581688472</t>
  </si>
  <si>
    <t>-648.043836944838 228.451511385559 -737.915173955499</t>
  </si>
  <si>
    <t>-633.319009973057 221.343961869717 -827.657360747697</t>
  </si>
  <si>
    <t>-646.447222507125 258.917210269211 -677.167283712051</t>
  </si>
  <si>
    <t>-686.475657624004 391.882217758144 -659.390922000928</t>
  </si>
  <si>
    <t>-621.42683375058 379.403230775608 -366.794037434614</t>
  </si>
  <si>
    <t>-432.610148701245 305.3776586694 -228.977349957592</t>
  </si>
  <si>
    <t>-641.699676121447 199.105834086678 -676.9267374352</t>
  </si>
  <si>
    <t>-675.343669634044 64.8595799007153 -655.831467885232</t>
  </si>
  <si>
    <t>-662.051423521563 17.2223713301059 -359.936113884295</t>
  </si>
  <si>
    <t>-435.975164424104 108.048454982352 -332.274262846123</t>
  </si>
  <si>
    <t>-583.642241633608 310.031190482085 -201.228452243247</t>
  </si>
  <si>
    <t>-610.559194575877 322.212394661864 214.202774150014</t>
  </si>
  <si>
    <t>-636.06398793166 329.216304915503 619.817227463271</t>
  </si>
  <si>
    <t>-487.051728564517 339.022637522396 679.257717950607</t>
  </si>
  <si>
    <t>-606.263470551591 152.238874110118 -198.347315516691</t>
  </si>
  <si>
    <t>-630.271830316529 160.496046921327 217.358630170146</t>
  </si>
  <si>
    <t>-648.271980474779 162.355291868281 623.274235644389</t>
  </si>
  <si>
    <t>-502.678377676078 126.282439931397 681.02588636308</t>
  </si>
  <si>
    <t>9763-20170724T151920.087518700.bin</t>
  </si>
  <si>
    <t>-594.863688112491 231.08681033118 -199.85555588916</t>
  </si>
  <si>
    <t>-609.715022521713 231.573058593876 -297.237218224196</t>
  </si>
  <si>
    <t>-621.902094623705 231.164713083898 -405.011513062353</t>
  </si>
  <si>
    <t>-631.211135370406 230.544389098767 -502.566542968111</t>
  </si>
  <si>
    <t>-638.805095697933 229.752228682062 -600.268576453725</t>
  </si>
  <si>
    <t>-647.679240327778 228.528988956804 -737.977578096473</t>
  </si>
  <si>
    <t>-632.873770843529 221.482611240845 -827.711369235962</t>
  </si>
  <si>
    <t>-646.074852519108 258.979699706169 -677.222507073234</t>
  </si>
  <si>
    <t>-685.753782983348 392.032713016616 -659.401981561981</t>
  </si>
  <si>
    <t>-620.242274915812 379.227798840337 -366.922537682458</t>
  </si>
  <si>
    <t>-431.54433853493 300.523138398441 -231.557493552607</t>
  </si>
  <si>
    <t>-641.438375333715 199.159697644012 -676.989965121238</t>
  </si>
  <si>
    <t>-675.26645070229 64.9391834655344 -656.010461918501</t>
  </si>
  <si>
    <t>-662.168855686985 16.9255585563742 -360.167416440506</t>
  </si>
  <si>
    <t>-436.2579272272 108.118102949601 -332.360895252838</t>
  </si>
  <si>
    <t>-583.437036075695 309.937773694861 -201.239329000965</t>
  </si>
  <si>
    <t>-610.542598256049 322.176587978345 214.177960125435</t>
  </si>
  <si>
    <t>-636.042874091344 329.226777950163 619.799609749546</t>
  </si>
  <si>
    <t>-487.032328541575 338.997784562148 679.250351229762</t>
  </si>
  <si>
    <t>-606.334095215384 152.162598725992 -198.388620328387</t>
  </si>
  <si>
    <t>-630.327324101407 160.449279720668 217.317542462099</t>
  </si>
  <si>
    <t>-648.30189350482 162.330604919666 623.235304125255</t>
  </si>
  <si>
    <t>-502.71180438763 126.243232784999 680.986771548853</t>
  </si>
  <si>
    <t>9763-20170724T151920.157713600.bin</t>
  </si>
  <si>
    <t>-594.754900949753 230.783432033912 -199.84089365391</t>
  </si>
  <si>
    <t>-609.489889746171 231.336473981326 -297.239981365446</t>
  </si>
  <si>
    <t>-621.467533268343 231.02031211353 -405.038078668294</t>
  </si>
  <si>
    <t>-630.555365674432 230.492090066188 -502.614449400958</t>
  </si>
  <si>
    <t>-637.896560898501 229.801786513177 -600.336598719905</t>
  </si>
  <si>
    <t>-646.3819524522 228.732672308774 -738.071377402524</t>
  </si>
  <si>
    <t>-631.389948005795 221.741803563129 -827.778464364328</t>
  </si>
  <si>
    <t>-644.773898607589 259.128456113633 -677.288824642619</t>
  </si>
  <si>
    <t>-683.683090138558 392.4324881701 -659.440966146192</t>
  </si>
  <si>
    <t>-617.582002424506 378.032659450054 -367.168368134463</t>
  </si>
  <si>
    <t>-428.646357111216 290.474099723735 -237.700818353316</t>
  </si>
  <si>
    <t>-640.488410286406 199.282152201085 -677.088338850125</t>
  </si>
  <si>
    <t>-675.182954042317 65.2460694373117 -656.311418058211</t>
  </si>
  <si>
    <t>-662.518573338537 16.727998426853 -360.531700957517</t>
  </si>
  <si>
    <t>-436.297261089468 107.106083120098 -332.590906902921</t>
  </si>
  <si>
    <t>-582.89910382341 309.676972071767 -201.199709770443</t>
  </si>
  <si>
    <t>-610.429353158649 322.037278787523 214.185987132128</t>
  </si>
  <si>
    <t>-636.061949860351 329.345375749101 619.795036719322</t>
  </si>
  <si>
    <t>-487.029644787993 338.812905961916 679.240288461714</t>
  </si>
  <si>
    <t>-606.663500517221 151.84932254629 -198.422305679397</t>
  </si>
  <si>
    <t>-630.478684988578 160.2484002278 217.291905673303</t>
  </si>
  <si>
    <t>-648.36180951365 162.266656990389 623.203297223347</t>
  </si>
  <si>
    <t>-502.828809118054 125.950937678924 680.955459327384</t>
  </si>
  <si>
    <t>9763-20170724T151920.185789700.bin</t>
  </si>
  <si>
    <t>-594.589822293953 230.583328209372 -199.833346435547</t>
  </si>
  <si>
    <t>-609.276504404489 231.177702457421 -297.239407455604</t>
  </si>
  <si>
    <t>-621.152276423839 230.882548697703 -405.048908125033</t>
  </si>
  <si>
    <t>-630.127779143337 230.364407728076 -502.635681275793</t>
  </si>
  <si>
    <t>-637.3360889575 229.675232047487 -600.367755263991</t>
  </si>
  <si>
    <t>-645.612193284459 228.599297844313 -738.115178621945</t>
  </si>
  <si>
    <t>-630.519194766548 221.579965309218 -827.803107094413</t>
  </si>
  <si>
    <t>-643.988383454548 259.005594526683 -677.338320304103</t>
  </si>
  <si>
    <t>-682.536556741452 392.422001465038 -659.582549766429</t>
  </si>
  <si>
    <t>-616.078438100692 377.595461534879 -367.41232106972</t>
  </si>
  <si>
    <t>-427.442603039942 285.449539972648 -240.721116640152</t>
  </si>
  <si>
    <t>-639.919465437873 199.144118162893 -677.115234876349</t>
  </si>
  <si>
    <t>-675.079884889028 65.240274339724 -656.329661998988</t>
  </si>
  <si>
    <t>-662.760647509649 16.6859757312791 -360.541398861284</t>
  </si>
  <si>
    <t>-436.049239383752 105.894004571879 -332.812635666616</t>
  </si>
  <si>
    <t>-582.502123224589 309.490731683572 -201.159306986051</t>
  </si>
  <si>
    <t>-610.281817881259 321.943794702573 214.207061543765</t>
  </si>
  <si>
    <t>-636.077344105493 329.399181700928 619.799194174719</t>
  </si>
  <si>
    <t>-487.029453910381 338.710839930211 679.230008381467</t>
  </si>
  <si>
    <t>-606.727362758585 151.68204772338 -198.419289518286</t>
  </si>
  <si>
    <t>-630.517230857218 160.146552513869 217.295005801891</t>
  </si>
  <si>
    <t>-648.390100003831 162.243637567346 623.203908450424</t>
  </si>
  <si>
    <t>-502.865674349701 125.882211836298 680.948979108512</t>
  </si>
  <si>
    <t>9763-20170724T151920.256988800.bin</t>
  </si>
  <si>
    <t>-594.209987516165 230.156465822093 -199.755253133788</t>
  </si>
  <si>
    <t>-608.775051210435 230.846087702052 -297.179007492989</t>
  </si>
  <si>
    <t>-620.436570029504 230.553469927122 -405.011879069302</t>
  </si>
  <si>
    <t>-629.18357945182 229.996237600795 -502.619244144555</t>
  </si>
  <si>
    <t>-636.126618416873 229.227421142092 -600.369883813216</t>
  </si>
  <si>
    <t>-643.988824034761 227.99648355382 -738.140203959211</t>
  </si>
  <si>
    <t>-628.661658027168 220.813185308654 -827.77549782055</t>
  </si>
  <si>
    <t>-642.297744091722 258.487069329401 -677.407462785193</t>
  </si>
  <si>
    <t>-680.012220484248 392.190035986806 -660.072201164101</t>
  </si>
  <si>
    <t>-613.816982399595 377.899996984451 -367.815469882726</t>
  </si>
  <si>
    <t>-427.029014418507 276.13654414549 -245.834155488912</t>
  </si>
  <si>
    <t>-638.729245017579 198.594181543394 -677.075954961956</t>
  </si>
  <si>
    <t>-675.003436763433 65.0098481216137 -656.126819697669</t>
  </si>
  <si>
    <t>-663.199144893632 16.5430991218338 -360.303151381268</t>
  </si>
  <si>
    <t>-434.901590970733 102.034395387781 -333.912761180997</t>
  </si>
  <si>
    <t>-581.633519736578 309.06195846519 -201.051144990012</t>
  </si>
  <si>
    <t>-609.923675132259 321.695289424975 214.275327489186</t>
  </si>
  <si>
    <t>-636.11751699962 329.450931666013 619.840845633152</t>
  </si>
  <si>
    <t>-487.034989871162 338.579445888373 679.213140731237</t>
  </si>
  <si>
    <t>-606.801997800112 151.278767021236 -198.3905865193</t>
  </si>
  <si>
    <t>-630.583167627241 159.892491615176 217.321167160479</t>
  </si>
  <si>
    <t>-648.423693855683 162.198491630687 623.229360653352</t>
  </si>
  <si>
    <t>-502.93677235965 125.699496862459 680.982129874255</t>
  </si>
  <si>
    <t>9763-20170724T151920.287071600.bin</t>
  </si>
  <si>
    <t>-593.974492908603 229.972881022374 -199.696565616881</t>
  </si>
  <si>
    <t>-608.503278232785 230.709171168504 -297.125414893063</t>
  </si>
  <si>
    <t>-620.078100452163 230.420519507772 -404.967643924138</t>
  </si>
  <si>
    <t>-628.726701150849 229.848299626751 -502.583579916971</t>
  </si>
  <si>
    <t>-635.5505743578 229.045839705762 -600.342449467788</t>
  </si>
  <si>
    <t>-643.222312300399 227.748064633028 -738.122924984655</t>
  </si>
  <si>
    <t>-627.806825990914 220.447573241261 -827.73351907659</t>
  </si>
  <si>
    <t>-641.491190976669 258.275192042138 -677.409702561007</t>
  </si>
  <si>
    <t>-678.720604022646 392.140176263842 -660.244284294294</t>
  </si>
  <si>
    <t>-613.329109077079 378.179328478844 -367.790708382441</t>
  </si>
  <si>
    <t>-427.130236636648 272.878601389062 -247.929452847167</t>
  </si>
  <si>
    <t>-638.171184185142 198.368280606056 -677.030315844781</t>
  </si>
  <si>
    <t>-675.068666044321 64.9581365528447 -655.994010365313</t>
  </si>
  <si>
    <t>-663.575763842171 16.4802976321112 -360.159801498543</t>
  </si>
  <si>
    <t>-434.424497485946 99.88702906599 -334.507709203494</t>
  </si>
  <si>
    <t>-581.146403172549 308.887041087801 -200.982889822619</t>
  </si>
  <si>
    <t>-609.71607230207 321.61150292913 214.321679194036</t>
  </si>
  <si>
    <t>-636.156902001873 329.514759331608 619.864427904042</t>
  </si>
  <si>
    <t>-487.051716203332 338.46306290108 679.207306360691</t>
  </si>
  <si>
    <t>-606.81832684418 151.083501087346 -198.352076885202</t>
  </si>
  <si>
    <t>-630.575801146476 159.778900811104 217.359359657888</t>
  </si>
  <si>
    <t>-648.455849700316 162.165029991966 623.255996997421</t>
  </si>
  <si>
    <t>-503.024251667728 125.44161020489 681.005764032293</t>
  </si>
  <si>
    <t>9763-20170724T151920.355881400.bin</t>
  </si>
  <si>
    <t>-593.594190847619 229.724713055772 -199.582164642214</t>
  </si>
  <si>
    <t>-608.029202750511 230.510961122111 -297.024551582936</t>
  </si>
  <si>
    <t>-619.372657782761 230.235633461341 -404.891379428736</t>
  </si>
  <si>
    <t>-627.759587388177 229.66144949648 -502.530095200271</t>
  </si>
  <si>
    <t>-634.268542501625 228.8449852193 -600.310378834523</t>
  </si>
  <si>
    <t>-641.440164777399 227.516484095188 -738.11747621545</t>
  </si>
  <si>
    <t>-625.853410434961 220.032313362608 -827.683386340964</t>
  </si>
  <si>
    <t>-639.764503306291 258.065692050709 -677.413851226249</t>
  </si>
  <si>
    <t>-676.452040676169 392.113586051405 -660.499578350074</t>
  </si>
  <si>
    <t>-612.338325744722 378.188527231347 -367.76165262333</t>
  </si>
  <si>
    <t>-426.337422803755 267.730800572004 -252.315718358821</t>
  </si>
  <si>
    <t>-636.775713771335 198.141654583842 -676.991683221954</t>
  </si>
  <si>
    <t>-674.602028425798 65.0164785244938 -655.842641372465</t>
  </si>
  <si>
    <t>-664.473236848695 16.7375531487307 -359.926280684897</t>
  </si>
  <si>
    <t>-433.715433152993 95.8723006047646 -335.157301027204</t>
  </si>
  <si>
    <t>-580.38466305859 308.615820443611 -200.849915004895</t>
  </si>
  <si>
    <t>-609.362171547006 321.488466944655 214.421821468032</t>
  </si>
  <si>
    <t>-636.229860852666 329.612740482791 619.92186538565</t>
  </si>
  <si>
    <t>-487.077872705001 338.243742805097 679.193991072138</t>
  </si>
  <si>
    <t>-606.829686016035 150.855508541612 -198.249468869904</t>
  </si>
  <si>
    <t>-630.572089042099 159.642213826516 217.460922611512</t>
  </si>
  <si>
    <t>-648.49811585868 162.149062757602 623.332539274236</t>
  </si>
  <si>
    <t>-503.048920526861 125.451901786408 681.054714613248</t>
  </si>
  <si>
    <t>9763-20170724T151920.386963500.bin</t>
  </si>
  <si>
    <t>-593.432929773026 229.604759473896 -199.527201665274</t>
  </si>
  <si>
    <t>-607.775469763616 230.391625683673 -296.983220292547</t>
  </si>
  <si>
    <t>-618.98367484614 230.09323108671 -404.864107665871</t>
  </si>
  <si>
    <t>-627.234304308758 229.489559609632 -502.514319297675</t>
  </si>
  <si>
    <t>-633.592534772878 228.635498611139 -600.304205595662</t>
  </si>
  <si>
    <t>-640.536312245413 227.24625457254 -738.122302273048</t>
  </si>
  <si>
    <t>-624.871474196847 219.69974360669 -827.669259082944</t>
  </si>
  <si>
    <t>-638.906350285327 257.824922226628 -677.432216982652</t>
  </si>
  <si>
    <t>-675.44180734498 391.922099483155 -660.645420629765</t>
  </si>
  <si>
    <t>-612.063583406795 378.230395625502 -367.736231459505</t>
  </si>
  <si>
    <t>-425.957613582954 265.900446285711 -254.283312790037</t>
  </si>
  <si>
    <t>-636.027576436246 197.89579539145 -676.973213783171</t>
  </si>
  <si>
    <t>-674.131806165536 64.8679069227092 -655.728254556647</t>
  </si>
  <si>
    <t>-664.803952537611 16.8259647817588 -359.746928989991</t>
  </si>
  <si>
    <t>-433.360655843932 94.0372339001353 -335.3048726466</t>
  </si>
  <si>
    <t>-580.047634854344 308.481525764025 -200.791213538856</t>
  </si>
  <si>
    <t>-609.267818950718 321.472367915188 214.459848255541</t>
  </si>
  <si>
    <t>-636.2737955193 329.682675506587 619.945495720616</t>
  </si>
  <si>
    <t>-487.09680054919 338.131606458339 679.180963269412</t>
  </si>
  <si>
    <t>-606.787706750113 150.750919058285 -198.185031538588</t>
  </si>
  <si>
    <t>-630.608709465067 159.572590953382 217.520074655584</t>
  </si>
  <si>
    <t>-648.51347745566 162.134368838484 623.382261403126</t>
  </si>
  <si>
    <t>-503.079334211803 125.374427934291 681.102463317799</t>
  </si>
  <si>
    <t>9763-20170724T151920.457159800.bin</t>
  </si>
  <si>
    <t>-593.114506242368 229.407911824111 -199.405537923273</t>
  </si>
  <si>
    <t>-607.256389099998 230.146913350221 -296.891285942138</t>
  </si>
  <si>
    <t>-618.177371571086 229.777433989054 -404.801489408793</t>
  </si>
  <si>
    <t>-626.141404592042 229.103957701112 -502.475039623701</t>
  </si>
  <si>
    <t>-632.185825821946 228.175072166882 -600.283961235975</t>
  </si>
  <si>
    <t>-638.658858251767 226.676264309181 -738.124018354982</t>
  </si>
  <si>
    <t>-622.795175414247 219.062534445708 -827.630220036131</t>
  </si>
  <si>
    <t>-637.181568830058 257.305663878562 -677.45561701021</t>
  </si>
  <si>
    <t>-673.592538594192 391.474610502301 -660.912931498132</t>
  </si>
  <si>
    <t>-611.345149887315 378.303718041424 -367.737589406924</t>
  </si>
  <si>
    <t>-424.419611457716 263.17226863181 -258.519425544731</t>
  </si>
  <si>
    <t>-634.413601085969 197.371878674213 -676.933736931125</t>
  </si>
  <si>
    <t>-672.963369433669 64.5095593720041 -655.463678723814</t>
  </si>
  <si>
    <t>-664.680673868277 16.5008086719329 -359.445909933484</t>
  </si>
  <si>
    <t>-432.294368556044 91.0132496786587 -335.581093008638</t>
  </si>
  <si>
    <t>-579.624765973472 308.292901711215 -200.695759284475</t>
  </si>
  <si>
    <t>-609.19747103453 321.410317886089 214.526348902818</t>
  </si>
  <si>
    <t>-636.340821488783 329.77307237977 619.998764518521</t>
  </si>
  <si>
    <t>-487.120434685645 338.119147426762 679.139428169181</t>
  </si>
  <si>
    <t>-606.586453886365 150.569606597573 -198.052688485266</t>
  </si>
  <si>
    <t>-630.616399251534 159.466129246694 217.638800604844</t>
  </si>
  <si>
    <t>-648.534022397464 162.121255365639 623.499661704352</t>
  </si>
  <si>
    <t>-503.09166244633 125.399794518345 681.223616006065</t>
  </si>
  <si>
    <t>9763-20170724T151920.493259300.bin</t>
  </si>
  <si>
    <t>-592.930201575643 229.326929159533 -199.345061733652</t>
  </si>
  <si>
    <t>-606.963526815842 230.035855173568 -296.846575655655</t>
  </si>
  <si>
    <t>-617.727017347459 229.625578132612 -404.772465895684</t>
  </si>
  <si>
    <t>-625.533303529631 228.913095654978 -502.458395543136</t>
  </si>
  <si>
    <t>-631.404445117898 227.944096044389 -600.277646492287</t>
  </si>
  <si>
    <t>-637.617075920196 226.388017130296 -738.128825649166</t>
  </si>
  <si>
    <t>-621.626424629186 218.753922359419 -827.610865103889</t>
  </si>
  <si>
    <t>-636.259865074056 257.04236554926 -677.470277445298</t>
  </si>
  <si>
    <t>-672.604671271968 391.23568991584 -660.984258676612</t>
  </si>
  <si>
    <t>-610.859198247276 378.417636406451 -367.68721877495</t>
  </si>
  <si>
    <t>-423.276327901623 262.289900925412 -260.673133187746</t>
  </si>
  <si>
    <t>-633.481954697876 197.109385104123 -676.918952229587</t>
  </si>
  <si>
    <t>-672.083534320525 64.2751030083216 -655.347946051124</t>
  </si>
  <si>
    <t>-664.234638926409 16.4278200123467 -359.292203316712</t>
  </si>
  <si>
    <t>-431.625715588007 90.3006013037523 -335.608441784496</t>
  </si>
  <si>
    <t>-579.41470155829 308.212691657265 -200.656484137821</t>
  </si>
  <si>
    <t>-609.187132310976 321.365786555391 214.550228079825</t>
  </si>
  <si>
    <t>-636.363986629942 329.800608499291 620.016152200925</t>
  </si>
  <si>
    <t>-487.128544211257 338.099911162069 679.125346624891</t>
  </si>
  <si>
    <t>-606.392148181743 150.49589402084 -197.990234521819</t>
  </si>
  <si>
    <t>-630.596620053536 159.417733358357 217.690576462498</t>
  </si>
  <si>
    <t>-648.550559916929 162.102767593826 623.556542955839</t>
  </si>
  <si>
    <t>-503.101188922774 125.395329484474 681.271765810492</t>
  </si>
  <si>
    <t>9763-20170724T151920.555425800.bin</t>
  </si>
  <si>
    <t>-592.510775158381 229.213654358302 -199.252059719456</t>
  </si>
  <si>
    <t>-606.271086054607 229.829451864249 -296.793217974079</t>
  </si>
  <si>
    <t>-616.694670606292 229.294990363199 -404.751840171432</t>
  </si>
  <si>
    <t>-624.17740451921 228.463724033924 -502.462303674198</t>
  </si>
  <si>
    <t>-629.708242636805 227.370783746082 -600.299950135085</t>
  </si>
  <si>
    <t>-635.423872307149 225.635802290733 -738.170603939031</t>
  </si>
  <si>
    <t>-619.122702401505 217.995411539118 -827.596018166381</t>
  </si>
  <si>
    <t>-634.370542067257 256.364710367001 -677.54369952296</t>
  </si>
  <si>
    <t>-671.009256551722 390.487937861308 -661.239234606804</t>
  </si>
  <si>
    <t>-609.651289925963 378.910186368458 -367.80926085964</t>
  </si>
  <si>
    <t>-420.763697899646 261.54763628002 -264.501225020017</t>
  </si>
  <si>
    <t>-631.424296472149 196.440449618867 -676.91172060119</t>
  </si>
  <si>
    <t>-669.74362939059 63.5656790892283 -655.129173599383</t>
  </si>
  <si>
    <t>-662.626815990719 16.4881212902651 -358.931508433897</t>
  </si>
  <si>
    <t>-429.981573657029 90.3572276748928 -335.596409480825</t>
  </si>
  <si>
    <t>-579.09790507011 308.052397175532 -200.584650531121</t>
  </si>
  <si>
    <t>-609.129427092434 321.306017036591 214.600223276781</t>
  </si>
  <si>
    <t>-636.364603402841 329.769971658239 620.048261132637</t>
  </si>
  <si>
    <t>-487.119655920972 338.197329684247 679.115340339009</t>
  </si>
  <si>
    <t>-605.89409850923 150.416875370433 -197.868560241266</t>
  </si>
  <si>
    <t>-630.466361000504 159.343975336439 217.790579839035</t>
  </si>
  <si>
    <t>-648.571755765558 162.102760616422 623.657166859087</t>
  </si>
  <si>
    <t>-503.096665264528 125.478148366739 681.360175644088</t>
  </si>
  <si>
    <t>9763-20170724T151920.588514300.bin</t>
  </si>
  <si>
    <t>-592.213334013848 229.164588101566 -199.208717336316</t>
  </si>
  <si>
    <t>-605.874462727023 229.731145257148 -296.764112950231</t>
  </si>
  <si>
    <t>-616.18385771737 229.135695488271 -404.733300312204</t>
  </si>
  <si>
    <t>-623.561116151245 228.247624909161 -502.45131646241</t>
  </si>
  <si>
    <t>-628.984124109646 227.096551718404 -600.294366152884</t>
  </si>
  <si>
    <t>-634.545399437263 225.278635014363 -738.170221565133</t>
  </si>
  <si>
    <t>-618.085478191603 217.654798174986 -827.567987256556</t>
  </si>
  <si>
    <t>-633.628587073895 256.040611013698 -677.557925673216</t>
  </si>
  <si>
    <t>-670.439162213491 390.132140290557 -661.30691700778</t>
  </si>
  <si>
    <t>-609.069091593722 379.079673201046 -367.859277721946</t>
  </si>
  <si>
    <t>-419.629513980483 260.796209314897 -266.63343611029</t>
  </si>
  <si>
    <t>-630.545750841177 196.123620364635 -676.892287799779</t>
  </si>
  <si>
    <t>-668.637698852682 63.2030896546901 -654.960543743263</t>
  </si>
  <si>
    <t>-661.560878270871 16.5185025931846 -358.699720615319</t>
  </si>
  <si>
    <t>-429.002561310655 90.7640392221026 -335.69406511343</t>
  </si>
  <si>
    <t>-578.898247468605 307.997829473464 -200.559260930199</t>
  </si>
  <si>
    <t>-609.088213475071 321.264808588502 214.613687266795</t>
  </si>
  <si>
    <t>-636.354924313145 329.734069241393 620.054748073621</t>
  </si>
  <si>
    <t>-487.114862556655 338.280444402025 679.117153857197</t>
  </si>
  <si>
    <t>-605.512863636618 150.377808400386 -197.807313673387</t>
  </si>
  <si>
    <t>-630.350475777025 159.320940060143 217.835720965283</t>
  </si>
  <si>
    <t>-648.574315373747 162.124688323925 623.699759307667</t>
  </si>
  <si>
    <t>-503.031787444277 125.747827065164 681.389424722055</t>
  </si>
  <si>
    <t>9763-20170724T151920.656722200.bin</t>
  </si>
  <si>
    <t>-591.563934770043 229.136522246593 -199.175925556142</t>
  </si>
  <si>
    <t>-605.063629475449 229.599558737257 -296.754350435508</t>
  </si>
  <si>
    <t>-615.192389612119 228.897870711058 -404.74014622901</t>
  </si>
  <si>
    <t>-622.405386494562 227.91817346437 -502.469362688867</t>
  </si>
  <si>
    <t>-627.663305378771 226.680511255479 -600.320343512374</t>
  </si>
  <si>
    <t>-632.991415308896 224.746648337829 -738.203959421828</t>
  </si>
  <si>
    <t>-616.250747274617 217.213917126758 -827.557189314609</t>
  </si>
  <si>
    <t>-632.336218651219 255.551216128529 -677.609708556362</t>
  </si>
  <si>
    <t>-669.459836304479 389.547465866785 -661.335050027438</t>
  </si>
  <si>
    <t>-607.678284712648 379.210408667628 -367.94759966897</t>
  </si>
  <si>
    <t>-417.29407233373 259.198798414572 -270.602581810565</t>
  </si>
  <si>
    <t>-628.936237967028 195.651780785503 -676.901088262924</t>
  </si>
  <si>
    <t>-666.484939442302 62.6223260813035 -654.708927186792</t>
  </si>
  <si>
    <t>-659.196497302574 16.6970739489329 -358.334626978825</t>
  </si>
  <si>
    <t>-426.917369444254 91.9410475789994 -335.756928828079</t>
  </si>
  <si>
    <t>-578.535515198211 307.924721553758 -200.572594592309</t>
  </si>
  <si>
    <t>-608.922008375062 321.223859764984 214.584992883218</t>
  </si>
  <si>
    <t>-636.233837722691 329.573304459591 620.0002161054</t>
  </si>
  <si>
    <t>-487.061306163672 338.563347056603 679.167201641576</t>
  </si>
  <si>
    <t>-604.622946059073 150.397731843197 -197.732170731959</t>
  </si>
  <si>
    <t>-630.012164544698 159.287792453733 217.878682265512</t>
  </si>
  <si>
    <t>-648.57609921472 162.147222921155 623.746303630133</t>
  </si>
  <si>
    <t>-502.96486083139 126.039354570436 681.431608032233</t>
  </si>
  <si>
    <t>9763-20170724T151920.690801600.bin</t>
  </si>
  <si>
    <t>-591.19669589804 229.145084648211 -199.167279663888</t>
  </si>
  <si>
    <t>-604.590925977554 229.559649956281 -296.76042456607</t>
  </si>
  <si>
    <t>-614.60723018101 228.834572991176 -404.756482108476</t>
  </si>
  <si>
    <t>-621.720997351065 227.845985572521 -502.492858668792</t>
  </si>
  <si>
    <t>-626.882573249221 226.612125842438 -600.349131499285</t>
  </si>
  <si>
    <t>-632.078576183904 224.69750500869 -738.238077658603</t>
  </si>
  <si>
    <t>-615.252059311059 217.240585403934 -827.581496312038</t>
  </si>
  <si>
    <t>-631.569098561724 255.488592554723 -677.635595759725</t>
  </si>
  <si>
    <t>-668.970089846724 389.404027868075 -661.325080380823</t>
  </si>
  <si>
    <t>-606.828401009385 379.182457888091 -368.009725465788</t>
  </si>
  <si>
    <t>-416.158404967894 258.033289633604 -272.653443379368</t>
  </si>
  <si>
    <t>-627.994458888284 195.599191650841 -676.938699418032</t>
  </si>
  <si>
    <t>-665.298506642916 62.5078220654216 -654.660717989626</t>
  </si>
  <si>
    <t>-657.969124245936 16.9562949501467 -358.229772150352</t>
  </si>
  <si>
    <t>-425.878126896594 92.7948900845961 -335.70705602213</t>
  </si>
  <si>
    <t>-578.295810311086 307.92066875979 -200.592051113548</t>
  </si>
  <si>
    <t>-608.792177554272 321.214200088404 214.557599847543</t>
  </si>
  <si>
    <t>-636.160012470307 329.486919589464 619.958234264598</t>
  </si>
  <si>
    <t>-487.035466783785 338.713359858606 679.20977467004</t>
  </si>
  <si>
    <t>-604.095044524557 150.394425788051 -197.715286947466</t>
  </si>
  <si>
    <t>-629.783983644068 159.287369281363 217.87710335545</t>
  </si>
  <si>
    <t>-648.571610506723 162.162621627519 623.744190148417</t>
  </si>
  <si>
    <t>-502.93203075642 126.179825623228 681.436015793132</t>
  </si>
  <si>
    <t>9763-20170724T151920.757883500.bin</t>
  </si>
  <si>
    <t>-590.391115820162 229.130221959331 -199.239723010917</t>
  </si>
  <si>
    <t>-603.655487920035 229.476929024687 -296.850838276484</t>
  </si>
  <si>
    <t>-613.514713186937 228.714019351871 -404.861113277941</t>
  </si>
  <si>
    <t>-620.481794071632 227.708072728887 -502.608056339772</t>
  </si>
  <si>
    <t>-625.492675892806 226.474468014379 -600.472044643464</t>
  </si>
  <si>
    <t>-630.472976027123 224.579572178381 -738.369131705086</t>
  </si>
  <si>
    <t>-613.630408067816 217.349384678933 -827.72829856565</t>
  </si>
  <si>
    <t>-630.206746156218 255.352625239388 -677.755999329131</t>
  </si>
  <si>
    <t>-667.92813009348 389.181156449652 -661.415917021908</t>
  </si>
  <si>
    <t>-605.309625033923 379.442653295543 -368.185463669641</t>
  </si>
  <si>
    <t>-414.156785068972 256.578059169891 -276.044970167297</t>
  </si>
  <si>
    <t>-626.336370674277 195.481468695143 -677.073181005887</t>
  </si>
  <si>
    <t>-663.051824425387 62.2475502068239 -654.705133701176</t>
  </si>
  <si>
    <t>-655.681114138199 17.5614624365032 -358.14329970864</t>
  </si>
  <si>
    <t>-423.90004250322 94.3944453293896 -335.800317763827</t>
  </si>
  <si>
    <t>-577.777426763987 307.880640362823 -200.662947247902</t>
  </si>
  <si>
    <t>-608.459182770304 321.234403293021 214.471154289788</t>
  </si>
  <si>
    <t>-636.025077222746 329.408953609513 619.860472581041</t>
  </si>
  <si>
    <t>-486.99738626027 338.911405171563 679.31177209925</t>
  </si>
  <si>
    <t>-603.073868130556 150.359773372812 -197.730940997691</t>
  </si>
  <si>
    <t>-629.362366542772 159.303673944133 217.822813914778</t>
  </si>
  <si>
    <t>-648.571254755296 162.16566374014 623.703600398713</t>
  </si>
  <si>
    <t>-502.951726920379 126.154970509592 681.428674113394</t>
  </si>
  <si>
    <t>9763-20170724T151920.789968200.bin</t>
  </si>
  <si>
    <t>-589.979629451391 229.12518180606 -199.246158729032</t>
  </si>
  <si>
    <t>-603.186357288193 229.452124755622 -296.865159162616</t>
  </si>
  <si>
    <t>-612.976353999776 228.667645466256 -404.881602960014</t>
  </si>
  <si>
    <t>-619.878531727367 227.643029814748 -502.632923951179</t>
  </si>
  <si>
    <t>-624.822101899819 226.392359850239 -600.500191683054</t>
  </si>
  <si>
    <t>-629.705146072169 224.475653456177 -738.400389027509</t>
  </si>
  <si>
    <t>-612.848719834467 217.380618605927 -827.767860207842</t>
  </si>
  <si>
    <t>-629.538692432036 255.254662689812 -677.790024684026</t>
  </si>
  <si>
    <t>-667.402474232247 389.050405800701 -661.450886176465</t>
  </si>
  <si>
    <t>-604.572675603041 379.463357431459 -368.260714587562</t>
  </si>
  <si>
    <t>-413.203454773266 255.914756189004 -277.493991293792</t>
  </si>
  <si>
    <t>-625.554707890345 195.391083580218 -677.099020827739</t>
  </si>
  <si>
    <t>-662.112050714595 62.1241528492362 -654.703070039571</t>
  </si>
  <si>
    <t>-654.7571935753 17.3844102584169 -358.149146758949</t>
  </si>
  <si>
    <t>-423.140591947141 94.7254499671449 -335.853018213348</t>
  </si>
  <si>
    <t>-577.431385006828 307.880871413189 -200.693066165914</t>
  </si>
  <si>
    <t>-608.253745153878 321.216259602087 214.431154897314</t>
  </si>
  <si>
    <t>-635.953517316884 329.370816672278 619.807426657816</t>
  </si>
  <si>
    <t>-486.972319626208 338.986299018345 679.356957171987</t>
  </si>
  <si>
    <t>-602.594716396735 150.353879562771 -197.755603822379</t>
  </si>
  <si>
    <t>-629.138184282175 159.313633250407 217.781595662986</t>
  </si>
  <si>
    <t>-648.568168545744 162.162674664586 623.663383200185</t>
  </si>
  <si>
    <t>-502.968883607335 126.104427669697 681.409826402539</t>
  </si>
  <si>
    <t>9763-20170724T151920.855156200.bin</t>
  </si>
  <si>
    <t>-589.12691941426 229.079760128716 -199.316876006408</t>
  </si>
  <si>
    <t>-602.254972236173 229.389079595339 -296.946564721293</t>
  </si>
  <si>
    <t>-611.884457439557 228.584022138291 -404.977217326472</t>
  </si>
  <si>
    <t>-618.611729037724 227.543245455756 -502.740608865132</t>
  </si>
  <si>
    <t>-623.350686663957 226.280195730233 -600.617778578179</t>
  </si>
  <si>
    <t>-627.914297346714 224.352377668808 -738.528866460128</t>
  </si>
  <si>
    <t>-610.943328823784 217.563420766498 -827.898281939266</t>
  </si>
  <si>
    <t>-627.948613839901 255.132274259076 -677.918594880153</t>
  </si>
  <si>
    <t>-666.106307058092 388.829787880651 -661.630811307991</t>
  </si>
  <si>
    <t>-603.021948749772 379.814110787929 -368.477167388201</t>
  </si>
  <si>
    <t>-411.31640831803 254.462278073875 -280.950614147342</t>
  </si>
  <si>
    <t>-623.845466844573 195.276862504416 -677.217659042881</t>
  </si>
  <si>
    <t>-660.20064226365 61.9568387216027 -654.786667859302</t>
  </si>
  <si>
    <t>-652.937921561937 17.151102914979 -358.240254360283</t>
  </si>
  <si>
    <t>-421.382149398585 94.6933042435312 -336.010934008582</t>
  </si>
  <si>
    <t>-576.624609821708 307.791016709634 -200.776183030663</t>
  </si>
  <si>
    <t>-607.810147502877 321.169202653656 214.319577602671</t>
  </si>
  <si>
    <t>-635.789443256586 329.27800326702 619.641962339361</t>
  </si>
  <si>
    <t>-486.917469566924 338.990225702228 679.448360802831</t>
  </si>
  <si>
    <t>-601.670855988963 150.351866716866 -197.81984812034</t>
  </si>
  <si>
    <t>-628.717967758681 159.304856082796 217.685020787414</t>
  </si>
  <si>
    <t>-648.567737023136 162.171774080428 623.553457849467</t>
  </si>
  <si>
    <t>-502.9321757169 126.297210949065 681.322789364618</t>
  </si>
  <si>
    <t>9763-20170724T151920.888250400.bin</t>
  </si>
  <si>
    <t>-588.607317411395 229.000059877289 -199.442866300521</t>
  </si>
  <si>
    <t>-601.734225376883 229.310169186056 -297.072736482475</t>
  </si>
  <si>
    <t>-611.322264439022 228.513641971607 -405.107183730869</t>
  </si>
  <si>
    <t>-617.996143467292 227.484808781353 -502.874198679147</t>
  </si>
  <si>
    <t>-622.665858423344 226.239413918953 -600.755074164966</t>
  </si>
  <si>
    <t>-627.11557669436 224.34254303385 -738.670164131936</t>
  </si>
  <si>
    <t>-610.144980200262 217.735236949195 -828.053409057859</t>
  </si>
  <si>
    <t>-627.21328943443 255.107979884451 -678.052681451793</t>
  </si>
  <si>
    <t>-665.497918487316 388.789985868194 -661.78696370629</t>
  </si>
  <si>
    <t>-602.265967440332 380.044466914433 -368.656801589943</t>
  </si>
  <si>
    <t>-410.300262817351 253.887015133424 -282.87541544613</t>
  </si>
  <si>
    <t>-623.084040130326 195.254088712524 -677.362713669693</t>
  </si>
  <si>
    <t>-659.478847958946 61.9421601894417 -654.929191261899</t>
  </si>
  <si>
    <t>-652.155619065095 17.0590086939123 -358.396197746507</t>
  </si>
  <si>
    <t>-420.536576208747 94.4194839835245 -336.192875743868</t>
  </si>
  <si>
    <t>-576.039916115838 307.676599588114 -200.952472738396</t>
  </si>
  <si>
    <t>-607.418245636567 321.042732318838 214.129211969942</t>
  </si>
  <si>
    <t>-635.49492560919 329.061262572144 619.268005726595</t>
  </si>
  <si>
    <t>-486.807153355053 338.843550389553 679.51959709034</t>
  </si>
  <si>
    <t>-601.193816960917 150.271154786899 -197.929237088192</t>
  </si>
  <si>
    <t>-628.439864961599 159.285614708752 217.561289164899</t>
  </si>
  <si>
    <t>-648.57050389248 162.176980657426 623.440127310763</t>
  </si>
  <si>
    <t>-502.954349109285 126.237608968662 681.218146932179</t>
  </si>
  <si>
    <t>9763-20170724T151920.953436000.bin</t>
  </si>
  <si>
    <t>-586.923379516133 228.576270527266 -200.774385981171</t>
  </si>
  <si>
    <t>-599.970607186425 228.902782021095 -298.41489385433</t>
  </si>
  <si>
    <t>-609.474888907155 228.128373825992 -406.456839744114</t>
  </si>
  <si>
    <t>-616.074755606932 227.121778151661 -504.229305175417</t>
  </si>
  <si>
    <t>-620.672238421898 225.900843448937 -602.113668301196</t>
  </si>
  <si>
    <t>-625.022238707736 224.041064389574 -740.032659430357</t>
  </si>
  <si>
    <t>-608.09690253429 217.807664425226 -829.451185844766</t>
  </si>
  <si>
    <t>-625.166628417185 254.789836931177 -679.406785508414</t>
  </si>
  <si>
    <t>-663.602797379012 388.423560156996 -663.173325321676</t>
  </si>
  <si>
    <t>-600.11257675355 380.389308861328 -370.078714983907</t>
  </si>
  <si>
    <t>-407.589977312812 253.017290132708 -287.396037456023</t>
  </si>
  <si>
    <t>-621.032224101923 194.936271643734 -678.730079194745</t>
  </si>
  <si>
    <t>-657.478696363396 61.6473764582233 -656.261591798335</t>
  </si>
  <si>
    <t>-650.269460780767 16.9658791207653 -359.695204991289</t>
  </si>
  <si>
    <t>-418.417820450659 93.635859289413 -337.52420688121</t>
  </si>
  <si>
    <t>-573.6785716379 307.041495933965 -202.75817866788</t>
  </si>
  <si>
    <t>-605.244607290071 320.470833733738 212.307140279928</t>
  </si>
  <si>
    <t>-633.226764039321 328.359520521908 616.571487825582</t>
  </si>
  <si>
    <t>-485.933965457878 338.209101925396 680.146784926139</t>
  </si>
  <si>
    <t>-600.015736568898 150.038394932593 -199.002160175881</t>
  </si>
  <si>
    <t>-627.576084539591 159.033273761153 216.468120504055</t>
  </si>
  <si>
    <t>-648.575607093582 162.145956815649 622.578066918805</t>
  </si>
  <si>
    <t>-502.976190267431 126.194896695014 680.390957471965</t>
  </si>
  <si>
    <t>9763-20170724T151920.985509300.bin</t>
  </si>
  <si>
    <t>-585.75958946364 228.405665661434 -201.941368021884</t>
  </si>
  <si>
    <t>-598.79533331822 228.745406201815 -299.583394295767</t>
  </si>
  <si>
    <t>-608.293039654562 227.979269020082 -407.626016221777</t>
  </si>
  <si>
    <t>-614.889247799133 226.977123909297 -505.398595958981</t>
  </si>
  <si>
    <t>-619.4852130287 225.757777882009 -603.283295258344</t>
  </si>
  <si>
    <t>-623.835129255493 223.897496557727 -741.202032701024</t>
  </si>
  <si>
    <t>-606.923397080682 217.829174827066 -830.634499080339</t>
  </si>
  <si>
    <t>-623.966212599977 254.647439714324 -680.576896676064</t>
  </si>
  <si>
    <t>-662.43736949635 388.276408725998 -664.362502116866</t>
  </si>
  <si>
    <t>-598.723259647286 380.402856055583 -371.312260400812</t>
  </si>
  <si>
    <t>-406.091697980106 252.247058152295 -290.107615719716</t>
  </si>
  <si>
    <t>-619.858469469943 194.792153145351 -679.898972371909</t>
  </si>
  <si>
    <t>-656.405184668167 61.5341352708438 -657.402688884539</t>
  </si>
  <si>
    <t>-649.305365825266 16.8463770005669 -360.834647384269</t>
  </si>
  <si>
    <t>-417.297016321433 93.0674810080629 -338.755667588683</t>
  </si>
  <si>
    <t>-572.129778813512 306.873539761491 -204.133435087421</t>
  </si>
  <si>
    <t>-603.731036323481 320.334685814934 210.92821447564</t>
  </si>
  <si>
    <t>-632.032453807018 328.329734698172 615.195355825802</t>
  </si>
  <si>
    <t>-485.561161911513 337.982335462593 680.670445204502</t>
  </si>
  <si>
    <t>-599.27725407943 149.915313005818 -199.980050002384</t>
  </si>
  <si>
    <t>-626.99896324487 158.944878371468 215.478741623299</t>
  </si>
  <si>
    <t>-648.565353853259 162.128667172876 621.781448476645</t>
  </si>
  <si>
    <t>-502.97632312949 126.174417790878 679.618475311379</t>
  </si>
  <si>
    <t>9763-20170724T151921.053339200.bin</t>
  </si>
  <si>
    <t>-583.897075893375 228.432052303126 -203.876464749922</t>
  </si>
  <si>
    <t>-596.916262048819 228.803219225326 -301.520508774526</t>
  </si>
  <si>
    <t>-606.413165829147 228.065804035009 -409.563432276943</t>
  </si>
  <si>
    <t>-613.015386865419 227.087488415091 -507.33589491461</t>
  </si>
  <si>
    <t>-617.624020405241 225.889406043335 -605.220059738757</t>
  </si>
  <si>
    <t>-621.998689774111 224.056286310954 -743.138595319679</t>
  </si>
  <si>
    <t>-605.191515696441 218.335242009907 -832.613639966161</t>
  </si>
  <si>
    <t>-622.075775483358 254.797262866397 -682.508651609983</t>
  </si>
  <si>
    <t>-660.525477031964 388.433514526773 -666.32524110443</t>
  </si>
  <si>
    <t>-596.651082228356 380.883372927338 -373.301202160108</t>
  </si>
  <si>
    <t>-403.936904671925 251.948392264691 -293.539021388401</t>
  </si>
  <si>
    <t>-618.054153558753 194.935839317491 -681.840641584259</t>
  </si>
  <si>
    <t>-654.893085341129 61.7539989818808 -659.342726950717</t>
  </si>
  <si>
    <t>-648.025106622112 16.8616616409577 -362.800199401765</t>
  </si>
  <si>
    <t>-415.831455196575 92.5404322191823 -340.804380292228</t>
  </si>
  <si>
    <t>-569.934599870003 306.99649983372 -205.865764162586</t>
  </si>
  <si>
    <t>-601.841628285659 320.413507626831 209.173894760879</t>
  </si>
  <si>
    <t>-631.061556671168 328.45173069085 614.131527077786</t>
  </si>
  <si>
    <t>-485.33068067573 337.752909591572 681.288058928483</t>
  </si>
  <si>
    <t>-598.022617289138 149.925473573559 -201.78550175042</t>
  </si>
  <si>
    <t>-626.041243582692 158.965319701381 213.653112992095</t>
  </si>
  <si>
    <t>-648.546291107529 162.076231763169 620.130677169529</t>
  </si>
  <si>
    <t>-503.004809269348 125.974730338267 677.995705013724</t>
  </si>
  <si>
    <t>9763-20170724T151921.086431600.bin</t>
  </si>
  <si>
    <t>-583.375322004076 228.543780373156 -204.340819078351</t>
  </si>
  <si>
    <t>-596.381499533337 228.931131217367 -301.986568009943</t>
  </si>
  <si>
    <t>-605.863882504464 228.204698718455 -410.03075574178</t>
  </si>
  <si>
    <t>-612.452674670567 227.23371928493 -507.804233253422</t>
  </si>
  <si>
    <t>-617.047457847389 226.040304369727 -605.689240348807</t>
  </si>
  <si>
    <t>-621.402099031603 224.210928218593 -743.608322790896</t>
  </si>
  <si>
    <t>-604.646664822923 218.6507712158 -833.103325581175</t>
  </si>
  <si>
    <t>-621.461408449589 254.951961157229 -682.978390699517</t>
  </si>
  <si>
    <t>-659.897809134583 388.600507883405 -666.817004630435</t>
  </si>
  <si>
    <t>-596.176575515126 381.151994453729 -373.757105909637</t>
  </si>
  <si>
    <t>-403.466659897382 252.177456817905 -294.04854770146</t>
  </si>
  <si>
    <t>-617.493027735996 195.08715295019 -682.309659478546</t>
  </si>
  <si>
    <t>-654.484957686907 61.9517387600622 -659.79348124115</t>
  </si>
  <si>
    <t>-647.815103803893 17.1422564749366 -363.233835278185</t>
  </si>
  <si>
    <t>-415.524393259827 92.5244659324701 -341.244431161019</t>
  </si>
  <si>
    <t>-569.394975053307 307.139844531616 -206.049398481151</t>
  </si>
  <si>
    <t>-601.591068768081 320.528706841381 208.968853458234</t>
  </si>
  <si>
    <t>-631.217630348538 328.561394678182 614.219723441791</t>
  </si>
  <si>
    <t>-485.422911922589 337.653294328116 681.266288647671</t>
  </si>
  <si>
    <t>-597.597734282549 149.986260062018 -202.33912379439</t>
  </si>
  <si>
    <t>-625.769094565054 159.019088346684 213.08926834905</t>
  </si>
  <si>
    <t>-648.52632585542 162.067610850996 619.510899512903</t>
  </si>
  <si>
    <t>-503.025680068296 125.834198582533 677.396133511556</t>
  </si>
  <si>
    <t>9763-20170724T151921.152685900.bin</t>
  </si>
  <si>
    <t>-583.124430671287 228.890740139365 -203.905680155598</t>
  </si>
  <si>
    <t>-596.10457188216 229.321856925602 -301.554751276617</t>
  </si>
  <si>
    <t>-605.501696378282 228.60353341058 -409.606453540201</t>
  </si>
  <si>
    <t>-611.989454293409 227.625600520279 -507.386590581047</t>
  </si>
  <si>
    <t>-616.458510232775 226.412246847044 -605.277092503709</t>
  </si>
  <si>
    <t>-620.609529075923 224.542038186876 -743.202048841115</t>
  </si>
  <si>
    <t>-604.053226944018 219.273111719991 -832.75157365863</t>
  </si>
  <si>
    <t>-620.716988741084 255.303872231642 -682.582671452908</t>
  </si>
  <si>
    <t>-659.167654772331 388.957328133687 -666.515352796944</t>
  </si>
  <si>
    <t>-596.239784992048 381.612147070462 -373.281437896761</t>
  </si>
  <si>
    <t>-403.623309599998 253.112915658555 -292.585258211828</t>
  </si>
  <si>
    <t>-616.832325445043 195.433611851053 -681.887789599261</t>
  </si>
  <si>
    <t>-654.088514498293 62.3866638348916 -659.273023460302</t>
  </si>
  <si>
    <t>-647.725241483766 17.8081838914775 -362.671894093324</t>
  </si>
  <si>
    <t>-415.255369374575 92.6491704647265 -340.726976148717</t>
  </si>
  <si>
    <t>-569.478728431188 307.659630911844 -204.974620005368</t>
  </si>
  <si>
    <t>-602.318787524004 320.844961722868 209.999656900478</t>
  </si>
  <si>
    <t>-632.86436406127 328.877463545326 615.877169968384</t>
  </si>
  <si>
    <t>-486.015454229166 337.834420071578 680.600976634019</t>
  </si>
  <si>
    <t>-596.982080763188 150.237395584175 -202.310930236615</t>
  </si>
  <si>
    <t>-625.592479503444 159.244690136471 213.088005487541</t>
  </si>
  <si>
    <t>-648.469902617736 162.07687930582 619.1019911489</t>
  </si>
  <si>
    <t>-502.979752653885 125.836768193337 677.009413950693</t>
  </si>
  <si>
    <t>9763-20170724T151921.186775200.bin</t>
  </si>
  <si>
    <t>-583.219454328172 229.102226980189 -203.115788743904</t>
  </si>
  <si>
    <t>-596.187535842896 229.539037925245 -300.766458807423</t>
  </si>
  <si>
    <t>-605.528571463325 228.824475461469 -408.823084028126</t>
  </si>
  <si>
    <t>-611.948456958738 227.849419061197 -506.60761781954</t>
  </si>
  <si>
    <t>-616.332426532055 226.639353723669 -604.502150595509</t>
  </si>
  <si>
    <t>-620.345491385488 224.77454269482 -742.431081706034</t>
  </si>
  <si>
    <t>-603.906099272274 219.645263962469 -832.010353615567</t>
  </si>
  <si>
    <t>-620.503040507174 255.534434633979 -681.811006287423</t>
  </si>
  <si>
    <t>-659.008581426991 389.17393383693 -665.777961619562</t>
  </si>
  <si>
    <t>-596.514916965539 381.921277090008 -372.449027493263</t>
  </si>
  <si>
    <t>-403.905524378549 253.780635878867 -291.16804258757</t>
  </si>
  <si>
    <t>-616.640196774338 195.663015530991 -681.113989724443</t>
  </si>
  <si>
    <t>-653.959084410021 62.6423997562922 -658.491199968297</t>
  </si>
  <si>
    <t>-647.748948060029 18.2250035577249 -361.862749630576</t>
  </si>
  <si>
    <t>-415.234082789525 92.8843120012921 -339.776048716921</t>
  </si>
  <si>
    <t>-569.797794510782 307.869352191989 -203.946484319754</t>
  </si>
  <si>
    <t>-603.094896667644 321.083161134524 210.990499145835</t>
  </si>
  <si>
    <t>-633.948095069081 329.065521106555 616.907132483508</t>
  </si>
  <si>
    <t>-486.419550097564 337.988670848975 680.071267511963</t>
  </si>
  <si>
    <t>-596.764655349618 150.3937421329 -201.77656114659</t>
  </si>
  <si>
    <t>-625.601158709272 159.360714677983 213.607678618808</t>
  </si>
  <si>
    <t>-648.443955719159 162.08580590713 619.346084167915</t>
  </si>
  <si>
    <t>-502.984943445291 125.746818977616 677.269711796936</t>
  </si>
  <si>
    <t>9763-20170724T151921.255969000.bin</t>
  </si>
  <si>
    <t>-583.150672008736 229.535840358954 -201.461737895142</t>
  </si>
  <si>
    <t>-595.990009345051 229.949616372508 -299.129417649849</t>
  </si>
  <si>
    <t>-605.123713134856 229.251082204562 -407.20394206197</t>
  </si>
  <si>
    <t>-611.331211910052 228.309146490594 -505.002570416405</t>
  </si>
  <si>
    <t>-615.47870616753 227.151475553068 -602.907867100455</t>
  </si>
  <si>
    <t>-619.134176281752 225.382132917105 -740.848080797876</t>
  </si>
  <si>
    <t>-602.955272980808 220.561334569769 -830.492003457526</t>
  </si>
  <si>
    <t>-619.498623052656 256.097051218167 -680.206115848276</t>
  </si>
  <si>
    <t>-658.289826858234 389.653754251636 -664.167543775494</t>
  </si>
  <si>
    <t>-595.961368441356 382.498272599694 -370.800998474474</t>
  </si>
  <si>
    <t>-403.274252875935 254.572535192388 -289.365841280267</t>
  </si>
  <si>
    <t>-615.538057342852 196.231548205748 -679.54308146676</t>
  </si>
  <si>
    <t>-652.677650429303 63.151928118275 -656.959815730234</t>
  </si>
  <si>
    <t>-646.888384344316 18.7329354611927 -360.322973589565</t>
  </si>
  <si>
    <t>-414.463846377122 93.5097835362326 -337.690080399616</t>
  </si>
  <si>
    <t>-570.149636851449 308.361293994377 -202.284046974742</t>
  </si>
  <si>
    <t>-604.048490198086 321.51505002933 212.606152475614</t>
  </si>
  <si>
    <t>-635.207410089376 329.245368606822 618.101495002943</t>
  </si>
  <si>
    <t>-486.822787269094 338.158673852105 679.228943295579</t>
  </si>
  <si>
    <t>-596.061203444732 150.760960601331 -200.43501825916</t>
  </si>
  <si>
    <t>-625.416398723914 159.581728456351 214.916025180764</t>
  </si>
  <si>
    <t>-648.396068753714 162.12981370159 620.240199712179</t>
  </si>
  <si>
    <t>-502.938802987693 125.814129401756 678.182853212705</t>
  </si>
  <si>
    <t>9763-20170724T151921.289057200.bin</t>
  </si>
  <si>
    <t>-582.926936777817 229.749638253748 -200.852323122627</t>
  </si>
  <si>
    <t>-595.598268890637 230.129544422091 -298.542090830262</t>
  </si>
  <si>
    <t>-604.551685645676 229.425487416883 -406.631577137002</t>
  </si>
  <si>
    <t>-610.599287242424 228.490831005244 -504.440368920688</t>
  </si>
  <si>
    <t>-614.590562863473 227.35244607898 -602.352450353253</t>
  </si>
  <si>
    <t>-618.030522513126 225.622500945982 -740.298712677199</t>
  </si>
  <si>
    <t>-601.988185559213 221.014293390731 -829.978119173016</t>
  </si>
  <si>
    <t>-618.525719722467 256.317694866096 -679.647421127019</t>
  </si>
  <si>
    <t>-657.524428398747 389.809522137744 -663.568491820318</t>
  </si>
  <si>
    <t>-595.216532891212 382.739403386135 -370.195492302808</t>
  </si>
  <si>
    <t>-402.40279332627 254.773390457731 -289.124210869519</t>
  </si>
  <si>
    <t>-614.494167458567 196.456876684198 -678.997366957192</t>
  </si>
  <si>
    <t>-651.483874999602 63.3153089883858 -656.499932054134</t>
  </si>
  <si>
    <t>-645.976987884216 18.8823999721981 -359.859725308302</t>
  </si>
  <si>
    <t>-413.690585858623 94.013531829291 -336.983237307973</t>
  </si>
  <si>
    <t>-570.103723044683 308.538718697399 -201.801319100148</t>
  </si>
  <si>
    <t>-604.268957340409 321.757014872632 213.064998418697</t>
  </si>
  <si>
    <t>-635.477926418977 329.288883820459 618.385823722727</t>
  </si>
  <si>
    <t>-486.906743195941 338.222768352873 679.055272452767</t>
  </si>
  <si>
    <t>-595.5945571775 150.976606506544 -199.865231619241</t>
  </si>
  <si>
    <t>-625.266046137006 159.691774957064 215.465506003278</t>
  </si>
  <si>
    <t>-648.373740334141 162.159020888781 620.70319343834</t>
  </si>
  <si>
    <t>-502.901995067949 125.925067592947 678.660726025007</t>
  </si>
  <si>
    <t>9763-20170724T151921.355246300.bin</t>
  </si>
  <si>
    <t>-582.050965021672 229.895249094577 -200.148573319202</t>
  </si>
  <si>
    <t>-594.207706088927 230.195791810115 -297.903990226904</t>
  </si>
  <si>
    <t>-602.716086205838 229.45900338382 -406.029182239319</t>
  </si>
  <si>
    <t>-608.412649018992 228.512105812941 -503.858982760174</t>
  </si>
  <si>
    <t>-612.105037867657 227.375639087018 -601.782776676414</t>
  </si>
  <si>
    <t>-615.180007279966 225.660428546057 -739.73787602717</t>
  </si>
  <si>
    <t>-599.386736204615 221.600663095724 -829.487946051307</t>
  </si>
  <si>
    <t>-615.906037291705 256.344162776707 -679.083248278</t>
  </si>
  <si>
    <t>-655.212864453611 389.736477286288 -662.97401785949</t>
  </si>
  <si>
    <t>-593.050636228239 382.659254618527 -369.570219081641</t>
  </si>
  <si>
    <t>-399.935653222091 254.31692532169 -289.821483090296</t>
  </si>
  <si>
    <t>-611.735528071708 196.492938705588 -678.432052582909</t>
  </si>
  <si>
    <t>-648.378130760566 63.2447135010977 -656.014641167293</t>
  </si>
  <si>
    <t>-643.352474311006 18.6322564807945 -359.392944743138</t>
  </si>
  <si>
    <t>-411.355975253419 94.6217023178654 -336.40925315266</t>
  </si>
  <si>
    <t>-569.57073803508 308.554899497515 -201.322510794259</t>
  </si>
  <si>
    <t>-604.459065250286 322.129368396196 213.472041443535</t>
  </si>
  <si>
    <t>-635.586991940444 329.267272959461 618.630446832836</t>
  </si>
  <si>
    <t>-486.923613333168 338.490407070791 679.030187843514</t>
  </si>
  <si>
    <t>-594.366197420591 151.214207458864 -199.124907992439</t>
  </si>
  <si>
    <t>-624.797675572799 159.74349100054 216.154695476715</t>
  </si>
  <si>
    <t>-648.347895689711 162.182142425449 621.417890777808</t>
  </si>
  <si>
    <t>-502.83175351471 126.167602819397 679.400718025987</t>
  </si>
  <si>
    <t>9763-20170724T151921.389334900.bin</t>
  </si>
  <si>
    <t>-581.490550205774 229.956360371539 -199.985703728086</t>
  </si>
  <si>
    <t>-593.427099603665 230.213700630466 -297.768408627031</t>
  </si>
  <si>
    <t>-601.742236382084 229.466570340757 -405.908592163471</t>
  </si>
  <si>
    <t>-607.285345776347 228.523141445379 -503.747138296411</t>
  </si>
  <si>
    <t>-610.846106861225 227.401917304775 -601.676025899232</t>
  </si>
  <si>
    <t>-613.75936426513 225.719265858199 -739.635004903322</t>
  </si>
  <si>
    <t>-598.090860557586 221.982308974982 -829.42109590388</t>
  </si>
  <si>
    <t>-614.592231809901 256.386179115897 -678.973301001095</t>
  </si>
  <si>
    <t>-654.103034920725 389.729628226255 -662.860026585777</t>
  </si>
  <si>
    <t>-591.889257608259 382.752607571277 -369.464751553516</t>
  </si>
  <si>
    <t>-398.664347480755 253.704351854815 -291.134159015839</t>
  </si>
  <si>
    <t>-610.351039366526 196.539755119374 -678.333000652226</t>
  </si>
  <si>
    <t>-646.860678799122 63.2521852923242 -655.95629570445</t>
  </si>
  <si>
    <t>-641.85736947491 18.5381580851697 -359.349421675562</t>
  </si>
  <si>
    <t>-409.971006809592 94.8564604427236 -336.344618259756</t>
  </si>
  <si>
    <t>-569.199421618144 308.558503075044 -201.20538945656</t>
  </si>
  <si>
    <t>-604.543764287262 322.291790530174 213.545383190445</t>
  </si>
  <si>
    <t>-635.587726123217 329.294879441099 618.698945451525</t>
  </si>
  <si>
    <t>-486.922813535209 338.528616312313 679.093360778679</t>
  </si>
  <si>
    <t>-593.732147950024 151.362296096848 -198.910409173625</t>
  </si>
  <si>
    <t>-624.526417178391 159.70378131624 216.346319175459</t>
  </si>
  <si>
    <t>-648.342389976844 162.174476255715 621.661400228754</t>
  </si>
  <si>
    <t>-502.848726576104 126.092104775175 679.658447894054</t>
  </si>
  <si>
    <t>9763-20170724T151921.454516200.bin</t>
  </si>
  <si>
    <t>-580.459735905504 229.994529320723 -199.748358020922</t>
  </si>
  <si>
    <t>-591.711646805174 230.037253426209 -297.612486657186</t>
  </si>
  <si>
    <t>-599.515121004247 229.209387387869 -405.79026517024</t>
  </si>
  <si>
    <t>-604.698546986425 228.246958785258 -503.648246577804</t>
  </si>
  <si>
    <t>-608.004982325435 227.155421865882 -601.586379139581</t>
  </si>
  <si>
    <t>-610.673664648039 225.56047290565 -739.551402330275</t>
  </si>
  <si>
    <t>-595.326964899922 222.491636026208 -829.418311304553</t>
  </si>
  <si>
    <t>-611.689084468712 256.183500834239 -678.870274507829</t>
  </si>
  <si>
    <t>-651.680757561874 389.381537950862 -662.702070208042</t>
  </si>
  <si>
    <t>-589.410570544367 382.599573662931 -369.314138932662</t>
  </si>
  <si>
    <t>-395.818269808102 251.978887939695 -294.579569180416</t>
  </si>
  <si>
    <t>-607.298976618445 196.347506018618 -678.263533898213</t>
  </si>
  <si>
    <t>-643.440197034715 62.9418382328045 -656.019489275843</t>
  </si>
  <si>
    <t>-638.714618098742 18.5406619650464 -359.361186852194</t>
  </si>
  <si>
    <t>-406.989592273406 95.3207968250317 -336.26769642277</t>
  </si>
  <si>
    <t>-568.539704681074 308.392596075559 -201.067755199789</t>
  </si>
  <si>
    <t>-604.803247069653 322.53403282788 213.589894815419</t>
  </si>
  <si>
    <t>-635.505911162271 329.213323993487 618.783390576625</t>
  </si>
  <si>
    <t>-486.880784903998 338.764344948346 679.226329918087</t>
  </si>
  <si>
    <t>-592.266835748992 151.621881346418 -198.59175207372</t>
  </si>
  <si>
    <t>-623.984282821491 159.588858695594 216.602858973544</t>
  </si>
  <si>
    <t>-648.330966623793 162.177606163734 621.991775966285</t>
  </si>
  <si>
    <t>-502.767810944998 126.373458654541 679.986844481044</t>
  </si>
  <si>
    <t>9763-20170724T151921.488607300.bin</t>
  </si>
  <si>
    <t>-579.97359858382 229.96539570685 -199.731950187982</t>
  </si>
  <si>
    <t>-590.749448517235 229.923944270704 -297.649634453318</t>
  </si>
  <si>
    <t>-598.219307731355 229.086495276482 -405.850871203836</t>
  </si>
  <si>
    <t>-603.180610497198 228.143450186709 -503.720630595</t>
  </si>
  <si>
    <t>-606.345667035586 227.095717368578 -601.663917369086</t>
  </si>
  <si>
    <t>-608.901561399859 225.58558447669 -739.631897668924</t>
  </si>
  <si>
    <t>-593.724051002924 222.83788988006 -829.537999792951</t>
  </si>
  <si>
    <t>-610.00178791934 256.168793313445 -678.932294860457</t>
  </si>
  <si>
    <t>-650.140443288158 389.289317619603 -662.672513015009</t>
  </si>
  <si>
    <t>-588.109805855375 382.566268776035 -369.232442510593</t>
  </si>
  <si>
    <t>-394.347564339774 251.422820539742 -295.866320249267</t>
  </si>
  <si>
    <t>-605.541787672853 196.337389929731 -678.359997833849</t>
  </si>
  <si>
    <t>-641.549517287933 62.8713247498508 -656.185976371235</t>
  </si>
  <si>
    <t>-636.919060914577 18.4202003818527 -359.533638365861</t>
  </si>
  <si>
    <t>-405.27034919363 95.3954542378747 -336.324095436901</t>
  </si>
  <si>
    <t>-568.142059697525 308.211769581852 -201.033005947906</t>
  </si>
  <si>
    <t>-604.946132803261 322.677428030371 213.565790051076</t>
  </si>
  <si>
    <t>-635.453492634146 329.182801170661 618.79161274982</t>
  </si>
  <si>
    <t>-486.85698683964 338.869921804596 679.283314755835</t>
  </si>
  <si>
    <t>-591.67207934719 151.806997013946 -198.493039541897</t>
  </si>
  <si>
    <t>-623.852815497019 159.423152603857 216.672472961145</t>
  </si>
  <si>
    <t>-648.334679496469 162.150663932244 622.095417049418</t>
  </si>
  <si>
    <t>-502.771528303883 126.366341865163 680.102744851223</t>
  </si>
  <si>
    <t>9763-20170724T151921.556799200.bin</t>
  </si>
  <si>
    <t>-578.933315802532 229.956230970314 -199.914388452972</t>
  </si>
  <si>
    <t>-589.147643822691 229.856299563751 -297.892235288643</t>
  </si>
  <si>
    <t>-596.195856346262 229.062939633687 -406.12211075253</t>
  </si>
  <si>
    <t>-600.858713688922 228.197355284187 -504.007244082954</t>
  </si>
  <si>
    <t>-603.809694531274 227.26107109981 -601.958410457392</t>
  </si>
  <si>
    <t>-606.154748558326 225.940193796279 -739.932146948435</t>
  </si>
  <si>
    <t>-591.310572089592 223.708426364772 -829.907984471529</t>
  </si>
  <si>
    <t>-607.422310106709 256.434471959113 -679.19092622671</t>
  </si>
  <si>
    <t>-647.946370128103 389.423303757354 -662.772121432744</t>
  </si>
  <si>
    <t>-586.471583790281 382.61706915721 -369.217128779056</t>
  </si>
  <si>
    <t>-392.505855839403 250.602273642384 -297.982468661049</t>
  </si>
  <si>
    <t>-602.814003100839 196.613741301406 -678.69652537787</t>
  </si>
  <si>
    <t>-638.488976413001 63.0236650468753 -656.720240295329</t>
  </si>
  <si>
    <t>-634.340735583998 18.2361694952615 -360.111262370143</t>
  </si>
  <si>
    <t>-402.80955880067 95.5011616841309 -336.692823501397</t>
  </si>
  <si>
    <t>-567.459207132525 307.749366025663 -201.046677848521</t>
  </si>
  <si>
    <t>-605.523611459329 323.151805478152 213.404647811566</t>
  </si>
  <si>
    <t>-635.32887148657 329.200853219875 618.745756981997</t>
  </si>
  <si>
    <t>-486.802708393235 339.075802647338 679.379621842616</t>
  </si>
  <si>
    <t>-590.530961734172 152.128825180561 -198.51773840642</t>
  </si>
  <si>
    <t>-623.679722475491 159.063994863748 216.583495534889</t>
  </si>
  <si>
    <t>-648.33881119101 162.040437014907 622.151042200246</t>
  </si>
  <si>
    <t>-502.802015133777 126.241038338826 680.215159760529</t>
  </si>
  <si>
    <t>9763-20170724T151921.600914800.bin</t>
  </si>
  <si>
    <t>-578.56422988252 229.787509691497 -199.960065081161</t>
  </si>
  <si>
    <t>-588.596160373716 229.72456816624 -297.95679555324</t>
  </si>
  <si>
    <t>-595.481033178691 228.995116563787 -406.197604089732</t>
  </si>
  <si>
    <t>-600.012145436042 228.195504371514 -504.089440170471</t>
  </si>
  <si>
    <t>-602.847598429623 227.333248225896 -602.044740025765</t>
  </si>
  <si>
    <t>-605.047475237848 226.124466037642 -740.021887335947</t>
  </si>
  <si>
    <t>-590.354433572261 224.080461986859 -830.027084117852</t>
  </si>
  <si>
    <t>-606.419456149298 256.566216848857 -679.25667537357</t>
  </si>
  <si>
    <t>-647.12121003043 389.49211983801 -662.716496806897</t>
  </si>
  <si>
    <t>-585.944817317137 382.588959118552 -369.101427251547</t>
  </si>
  <si>
    <t>-391.855358655083 250.114335307348 -299.067442652564</t>
  </si>
  <si>
    <t>-601.730662966998 196.751414245221 -678.807261946761</t>
  </si>
  <si>
    <t>-637.24363661398 63.1139284637907 -656.932858546561</t>
  </si>
  <si>
    <t>-633.355599357616 17.9283795614376 -360.38082342186</t>
  </si>
  <si>
    <t>-401.90553115489 95.387326799402 -336.801539985172</t>
  </si>
  <si>
    <t>-567.233607985044 307.343761633472 -201.047530401168</t>
  </si>
  <si>
    <t>-606.13651994037 323.379529607594 213.301897744549</t>
  </si>
  <si>
    <t>-635.225152321307 329.132129882944 618.703040140083</t>
  </si>
  <si>
    <t>-486.754199918497 339.348109466936 679.415443896942</t>
  </si>
  <si>
    <t>-590.095806161518 152.224818149738 -198.580738611861</t>
  </si>
  <si>
    <t>-623.686799853409 158.886781519213 216.489407718821</t>
  </si>
  <si>
    <t>-648.338967355166 161.958914979983 622.121736504053</t>
  </si>
  <si>
    <t>-502.821850924863 126.134677064757 680.219898377731</t>
  </si>
  <si>
    <t>9763-20170724T151921.654069100.bin</t>
  </si>
  <si>
    <t>-578.719047707942 229.288347275125 -199.876614062306</t>
  </si>
  <si>
    <t>-588.099987918141 229.09884036149 -297.937598130904</t>
  </si>
  <si>
    <t>-594.482459226434 228.372835358494 -406.209241525094</t>
  </si>
  <si>
    <t>-598.650366047803 227.626309613099 -504.117752846695</t>
  </si>
  <si>
    <t>-601.215745397683 226.862077521356 -602.081095111902</t>
  </si>
  <si>
    <t>-603.13570688308 225.833960194528 -740.063881103865</t>
  </si>
  <si>
    <t>-588.771235940158 224.005847105713 -830.126767931129</t>
  </si>
  <si>
    <t>-604.732248154678 256.187920289005 -679.260333252034</t>
  </si>
  <si>
    <t>-645.970564771234 388.924655347677 -662.518647717385</t>
  </si>
  <si>
    <t>-585.354865620733 381.80248376959 -368.792501884118</t>
  </si>
  <si>
    <t>-390.948443617749 248.652376591879 -300.953157769226</t>
  </si>
  <si>
    <t>-599.841831583444 196.3888518463 -678.882860803629</t>
  </si>
  <si>
    <t>-634.948746971282 62.6113927158979 -657.249540511758</t>
  </si>
  <si>
    <t>-631.72347702874 16.9395048286567 -360.764006590178</t>
  </si>
  <si>
    <t>-400.449292465443 94.7889664725265 -336.748258489117</t>
  </si>
  <si>
    <t>-567.88806472483 306.372630456575 -201.070536776487</t>
  </si>
  <si>
    <t>-607.490479603848 323.804075780449 213.15621405493</t>
  </si>
  <si>
    <t>-634.995200314459 329.02428902306 618.609590882668</t>
  </si>
  <si>
    <t>-486.644672203919 340.072708318166 679.470579166324</t>
  </si>
  <si>
    <t>-589.756534294703 152.15715104329 -198.689786265981</t>
  </si>
  <si>
    <t>-623.821704135836 158.485141574225 216.34701537245</t>
  </si>
  <si>
    <t>-648.38939361567 161.74437123636 621.978132457572</t>
  </si>
  <si>
    <t>-502.924683155332 125.744557798565 680.09896534948</t>
  </si>
  <si>
    <t>9763-20170724T151921.689159100.bin</t>
  </si>
  <si>
    <t>-579.092784238573 229.093487583118 -199.916222971448</t>
  </si>
  <si>
    <t>-588.203236624577 228.803543967495 -298.002472756811</t>
  </si>
  <si>
    <t>-594.321630152892 228.050368984967 -406.289217095989</t>
  </si>
  <si>
    <t>-598.267073290393 227.310734180491 -504.206891884712</t>
  </si>
  <si>
    <t>-600.62766312531 226.583537758815 -602.175728321184</t>
  </si>
  <si>
    <t>-602.279136962382 225.638221462816 -740.162708604428</t>
  </si>
  <si>
    <t>-588.032380403708 223.890959569222 -830.245815107472</t>
  </si>
  <si>
    <t>-604.061391518072 255.950217976959 -679.343216546654</t>
  </si>
  <si>
    <t>-645.658406715549 388.556432608659 -662.506393149752</t>
  </si>
  <si>
    <t>-585.516230673536 381.46842882656 -368.682307436807</t>
  </si>
  <si>
    <t>-390.971767859649 248.143789157126 -301.585348993336</t>
  </si>
  <si>
    <t>-599.036885921299 196.161928490685 -678.993784878267</t>
  </si>
  <si>
    <t>-633.917234475615 62.2888044273336 -657.471854884682</t>
  </si>
  <si>
    <t>-631.075035119539 16.6578488400498 -360.976134036008</t>
  </si>
  <si>
    <t>-399.869070805643 94.6339398102691 -336.71636459019</t>
  </si>
  <si>
    <t>-568.574607443164 306.284626120882 -201.164869515144</t>
  </si>
  <si>
    <t>-607.981964338664 323.783418870194 213.077643822445</t>
  </si>
  <si>
    <t>-634.891389200232 329.008857088354 618.555650284306</t>
  </si>
  <si>
    <t>-486.59636115489 340.404942849129 679.487687062867</t>
  </si>
  <si>
    <t>-589.769813752034 151.961374911071 -198.748749120608</t>
  </si>
  <si>
    <t>-623.948928561337 158.40466142275 216.276848565849</t>
  </si>
  <si>
    <t>-648.414996584974 161.648693825883 621.89019273188</t>
  </si>
  <si>
    <t>-502.947653973739 125.661855076852 680.012468717329</t>
  </si>
  <si>
    <t>9763-20170724T151921.754339700.bin</t>
  </si>
  <si>
    <t>-579.770981029728 229.249782643043 -200.078695981626</t>
  </si>
  <si>
    <t>-588.451893998285 228.885682344096 -298.203680472796</t>
  </si>
  <si>
    <t>-594.069470285981 228.139682389481 -406.517568805655</t>
  </si>
  <si>
    <t>-597.553992944984 227.44295287178 -504.453007616723</t>
  </si>
  <si>
    <t>-599.447006322809 226.79490395969 -602.432661448041</t>
  </si>
  <si>
    <t>-600.434582385558 225.999834031926 -740.426836643597</t>
  </si>
  <si>
    <t>-586.370587835421 224.448999142736 -830.542318567763</t>
  </si>
  <si>
    <t>-602.695779989106 256.229358400736 -679.58236456263</t>
  </si>
  <si>
    <t>-645.130642433074 388.555832289808 -662.637715277534</t>
  </si>
  <si>
    <t>-585.779136136817 381.648360652457 -368.648556466447</t>
  </si>
  <si>
    <t>-390.765333852465 248.509376526071 -302.552850697348</t>
  </si>
  <si>
    <t>-597.30031131513 196.473298878348 -679.276616452004</t>
  </si>
  <si>
    <t>-631.467316786465 62.3932441516629 -657.902728835447</t>
  </si>
  <si>
    <t>-629.525186663445 17.2783036810479 -361.320710404578</t>
  </si>
  <si>
    <t>-398.505802447269 95.6638620273247 -336.607337674024</t>
  </si>
  <si>
    <t>-569.690037694946 306.410597612037 -201.288170909753</t>
  </si>
  <si>
    <t>-608.724755625606 323.676657234632 212.999418745048</t>
  </si>
  <si>
    <t>-634.711054662764 328.899544397676 618.525878380847</t>
  </si>
  <si>
    <t>-486.502563782501 341.094428032834 679.513780310308</t>
  </si>
  <si>
    <t>-589.902958422116 152.231398522865 -198.893212909752</t>
  </si>
  <si>
    <t>-623.919203764108 158.544086346751 216.147812000991</t>
  </si>
  <si>
    <t>-648.469830122314 161.461553251645 621.70210377019</t>
  </si>
  <si>
    <t>-503.005245041128 125.457730275655 679.820757573501</t>
  </si>
  <si>
    <t>9763-20170724T151921.786427900.bin</t>
  </si>
  <si>
    <t>-579.928153998292 229.630716858111 -200.186479579304</t>
  </si>
  <si>
    <t>-588.428979266719 229.20498776881 -298.326882047154</t>
  </si>
  <si>
    <t>-593.817245097669 228.439606823845 -406.652341901209</t>
  </si>
  <si>
    <t>-597.083582727368 227.746087892506 -504.595360834284</t>
  </si>
  <si>
    <t>-598.74844582974 227.122442285754 -602.579306199622</t>
  </si>
  <si>
    <t>-599.405183565427 226.384576644819 -740.575686247109</t>
  </si>
  <si>
    <t>-585.370481762185 224.915635664274 -830.697153248573</t>
  </si>
  <si>
    <t>-601.900575825674 256.580790537562 -679.72380599728</t>
  </si>
  <si>
    <t>-644.831348726312 388.751670333554 -662.740313708694</t>
  </si>
  <si>
    <t>-585.700065795154 381.926766684267 -368.704789088228</t>
  </si>
  <si>
    <t>-390.389119483511 249.437433994744 -302.182461226896</t>
  </si>
  <si>
    <t>-596.329186316721 196.840712809085 -679.430826386576</t>
  </si>
  <si>
    <t>-630.072318200882 62.6452881433643 -658.117928173707</t>
  </si>
  <si>
    <t>-628.470844915571 17.8184766100424 -361.490231704499</t>
  </si>
  <si>
    <t>-397.620442686031 96.6181417981786 -336.515930471109</t>
  </si>
  <si>
    <t>-570.029281476053 306.656178868575 -201.362585092878</t>
  </si>
  <si>
    <t>-609.045159619724 323.799908422209 212.931822757491</t>
  </si>
  <si>
    <t>-634.638132237977 328.885034388052 618.495567572736</t>
  </si>
  <si>
    <t>-486.463664113874 341.377951524016 679.50583466929</t>
  </si>
  <si>
    <t>-589.777297725345 152.737093560865 -198.938050603861</t>
  </si>
  <si>
    <t>-623.782809915776 158.701459329031 216.108994948706</t>
  </si>
  <si>
    <t>-648.489077207704 161.387495518789 621.619339956349</t>
  </si>
  <si>
    <t>-502.986600585278 125.525149532789 679.730606256703</t>
  </si>
  <si>
    <t>9763-20170724T151921.854120600.bin</t>
  </si>
  <si>
    <t>-580.033620635754 230.176980380505 -200.331873078749</t>
  </si>
  <si>
    <t>-588.273849566989 229.670202165556 -298.494186760769</t>
  </si>
  <si>
    <t>-593.286389767509 228.930321935786 -406.837796449975</t>
  </si>
  <si>
    <t>-596.181115676985 228.309278968901 -504.793003911378</t>
  </si>
  <si>
    <t>-597.444530375984 227.809918790509 -602.783625561826</t>
  </si>
  <si>
    <t>-597.506831466007 227.303205279733 -740.782716487509</t>
  </si>
  <si>
    <t>-583.35310266411 226.002597772648 -830.888015746921</t>
  </si>
  <si>
    <t>-600.437185516412 257.380748111901 -679.891358869554</t>
  </si>
  <si>
    <t>-644.013846759303 389.316569048305 -662.74845895272</t>
  </si>
  <si>
    <t>-585.472218135508 382.754141977968 -368.58901930092</t>
  </si>
  <si>
    <t>-389.851757712632 251.657197015739 -300.242553787889</t>
  </si>
  <si>
    <t>-594.521431939825 197.673479712612 -679.674869524744</t>
  </si>
  <si>
    <t>-627.631770559282 63.3093120782628 -658.497745925976</t>
  </si>
  <si>
    <t>-626.389834505545 18.525294689035 -361.861829925572</t>
  </si>
  <si>
    <t>-396.041165272503 98.5233390006376 -336.078072406448</t>
  </si>
  <si>
    <t>-570.488959470773 307.184952349158 -201.529140961312</t>
  </si>
  <si>
    <t>-609.507180643003 324.016619621216 212.77782359001</t>
  </si>
  <si>
    <t>-634.507563810455 328.96672319096 618.387860257452</t>
  </si>
  <si>
    <t>-486.399953690448 341.780882192786 679.493815951615</t>
  </si>
  <si>
    <t>-589.632239498023 153.205778527215 -199.108997916616</t>
  </si>
  <si>
    <t>-623.551077810617 158.963951737389 215.948086062223</t>
  </si>
  <si>
    <t>-648.524018279126 161.233106551549 621.458995842224</t>
  </si>
  <si>
    <t>-502.999823016377 125.464030219234 679.573415560804</t>
  </si>
  <si>
    <t>9763-20170724T151921.890217700.bin</t>
  </si>
  <si>
    <t>-579.985393509401 230.457291935557 -200.441933820535</t>
  </si>
  <si>
    <t>-588.192752998099 229.925729294929 -298.606929170119</t>
  </si>
  <si>
    <t>-593.100651461561 229.18800074464 -406.955286368054</t>
  </si>
  <si>
    <t>-595.874274098804 228.583049695791 -504.914263049032</t>
  </si>
  <si>
    <t>-596.990683210306 228.115607219156 -602.906646461146</t>
  </si>
  <si>
    <t>-596.819384343634 227.671766091284 -740.905904671424</t>
  </si>
  <si>
    <t>-582.581382330005 226.428114167679 -830.99880023837</t>
  </si>
  <si>
    <t>-599.916033133041 257.715199151438 -680.005948709827</t>
  </si>
  <si>
    <t>-643.771916078016 389.549549550361 -662.832365620054</t>
  </si>
  <si>
    <t>-585.491353441084 383.0491343355 -368.61962176839</t>
  </si>
  <si>
    <t>-389.796467012162 252.255927015906 -299.905204375155</t>
  </si>
  <si>
    <t>-593.874176750176 198.020657374135 -679.806516691568</t>
  </si>
  <si>
    <t>-626.685740835423 63.5680659091927 -658.691311923521</t>
  </si>
  <si>
    <t>-625.665356338492 18.9484814307471 -362.029798105252</t>
  </si>
  <si>
    <t>-395.544306594124 99.4677701803819 -335.839305580291</t>
  </si>
  <si>
    <t>-570.537209345619 307.4538159497 -201.617162823327</t>
  </si>
  <si>
    <t>-609.684580176989 324.066368342148 212.686529140132</t>
  </si>
  <si>
    <t>-634.436498741712 328.984161952705 618.334299622479</t>
  </si>
  <si>
    <t>-486.363706627703 341.969165741091 679.488507560583</t>
  </si>
  <si>
    <t>-589.511632964827 153.479140697283 -199.191178287606</t>
  </si>
  <si>
    <t>-623.362680479443 159.074797366003 215.873674448532</t>
  </si>
  <si>
    <t>-648.527111620755 161.154911509896 621.388093601784</t>
  </si>
  <si>
    <t>-502.969296739961 125.541877857914 679.514138222843</t>
  </si>
  <si>
    <t>9763-20170724T151921.954894700.bin</t>
  </si>
  <si>
    <t>-579.910276258464 230.915488676854 -200.572977018628</t>
  </si>
  <si>
    <t>-588.023664999654 230.341728801448 -298.745479601278</t>
  </si>
  <si>
    <t>-592.766939129228 229.57946331645 -407.101006169862</t>
  </si>
  <si>
    <t>-595.36793738637 228.963303245684 -505.064641507129</t>
  </si>
  <si>
    <t>-596.288472307522 228.496731716701 -603.059247626619</t>
  </si>
  <si>
    <t>-595.817326954351 228.068156848931 -741.057748689256</t>
  </si>
  <si>
    <t>-581.382520958066 226.871932200023 -831.120069633281</t>
  </si>
  <si>
    <t>-599.138471408143 258.095482311311 -680.161651005501</t>
  </si>
  <si>
    <t>-643.401013069412 389.790021195751 -662.967146253558</t>
  </si>
  <si>
    <t>-585.489241558939 383.268401679327 -368.682229144706</t>
  </si>
  <si>
    <t>-389.735251356219 252.548847252859 -299.996111245186</t>
  </si>
  <si>
    <t>-592.912686294061 198.419751355262 -679.955054293319</t>
  </si>
  <si>
    <t>-625.334725183236 63.8774082068157 -658.842350239839</t>
  </si>
  <si>
    <t>-624.464774211515 19.4391480157635 -362.153126572233</t>
  </si>
  <si>
    <t>-394.720065113305 100.758180325287 -335.142207374274</t>
  </si>
  <si>
    <t>-570.594033845 307.889601028975 -201.756549549617</t>
  </si>
  <si>
    <t>-610.014227844638 324.188113235989 212.533643928976</t>
  </si>
  <si>
    <t>-634.304832862769 329.006902828296 618.229611908815</t>
  </si>
  <si>
    <t>-486.302214625515 342.30118582124 679.487133623527</t>
  </si>
  <si>
    <t>-589.302410662063 153.945769302141 -199.329556912142</t>
  </si>
  <si>
    <t>-622.999881134125 159.05990094615 215.754024846592</t>
  </si>
  <si>
    <t>-648.541156969043 160.982680879637 621.263819061084</t>
  </si>
  <si>
    <t>-503.006823206642 125.354854187103 679.439545494223</t>
  </si>
  <si>
    <t>9763-20170724T151921.986980500.bin</t>
  </si>
  <si>
    <t>-579.875877919628 231.095403665782 -200.652063070688</t>
  </si>
  <si>
    <t>-587.994448116334 230.504083991561 -298.824078108176</t>
  </si>
  <si>
    <t>-592.734033332013 229.723342852734 -407.179710179146</t>
  </si>
  <si>
    <t>-595.32798631746 229.091358126585 -505.14332756208</t>
  </si>
  <si>
    <t>-596.237791888508 228.610192843595 -603.137830144768</t>
  </si>
  <si>
    <t>-595.747743214411 228.162774529508 -741.13628736388</t>
  </si>
  <si>
    <t>-581.231613018525 226.962705925064 -831.185350405736</t>
  </si>
  <si>
    <t>-599.116153243405 258.194325763009 -680.244872503285</t>
  </si>
  <si>
    <t>-643.574151266189 389.826614125273 -663.055580457734</t>
  </si>
  <si>
    <t>-585.742055984791 383.310064624941 -368.754685287923</t>
  </si>
  <si>
    <t>-389.93862004012 252.602887970573 -300.186119599668</t>
  </si>
  <si>
    <t>-592.812565504782 198.526751852465 -680.029097604369</t>
  </si>
  <si>
    <t>-625.045970422379 63.939164584943 -658.866410134456</t>
  </si>
  <si>
    <t>-624.004232568772 19.947560005673 -362.111254149244</t>
  </si>
  <si>
    <t>-394.254183165164 101.220910914843 -335.007892682997</t>
  </si>
  <si>
    <t>-570.622560518055 308.107888091365 -201.836328491309</t>
  </si>
  <si>
    <t>-610.154772571865 324.204197239641 212.451199824187</t>
  </si>
  <si>
    <t>-634.239276958597 329.037694558357 618.164501500257</t>
  </si>
  <si>
    <t>-486.274123462414 342.438187376864 679.489318457903</t>
  </si>
  <si>
    <t>-589.26758040718 154.06915135442 -199.382902821523</t>
  </si>
  <si>
    <t>-622.839462381869 159.07752261757 215.712037427921</t>
  </si>
  <si>
    <t>-648.547258158598 160.87444030411 621.210639308964</t>
  </si>
  <si>
    <t>-503.042820115578 125.169677249391 679.413946244081</t>
  </si>
  <si>
    <t>9763-20170724T151922.054187600.bin</t>
  </si>
  <si>
    <t>-580.135284905404 231.493283770806 -200.879602290875</t>
  </si>
  <si>
    <t>-588.52008771891 230.895654397406 -299.029148173803</t>
  </si>
  <si>
    <t>-593.391906730492 230.098065722954 -407.378832024018</t>
  </si>
  <si>
    <t>-596.040330294251 229.452278924495 -505.340820036712</t>
  </si>
  <si>
    <t>-596.939702526261 228.962138404366 -603.335468080787</t>
  </si>
  <si>
    <t>-596.366700852117 228.510082614215 -741.333533962156</t>
  </si>
  <si>
    <t>-581.777187281562 227.319373037721 -831.370972298758</t>
  </si>
  <si>
    <t>-599.836391424047 258.536800239607 -680.445548616561</t>
  </si>
  <si>
    <t>-644.688690045567 390.047340012604 -663.325644296289</t>
  </si>
  <si>
    <t>-587.11101059718 383.749304396429 -368.970121888221</t>
  </si>
  <si>
    <t>-391.248637977535 253.242975384031 -300.18779846382</t>
  </si>
  <si>
    <t>-593.403556852743 198.883118744372 -680.223388400183</t>
  </si>
  <si>
    <t>-625.467288825874 64.2638463126852 -658.997434769709</t>
  </si>
  <si>
    <t>-623.74188290477 20.8129235803121 -362.165738599909</t>
  </si>
  <si>
    <t>-393.843983780933 101.747363223069 -335.303998659062</t>
  </si>
  <si>
    <t>-571.02691788284 308.59603766223 -202.070170049715</t>
  </si>
  <si>
    <t>-610.426125014665 324.231914213924 212.247654064339</t>
  </si>
  <si>
    <t>-634.131129163571 329.191406192175 618.021524657214</t>
  </si>
  <si>
    <t>-486.227335125964 342.582542218656 679.496243063063</t>
  </si>
  <si>
    <t>-589.410131366127 154.382304723482 -199.53096208137</t>
  </si>
  <si>
    <t>-622.702441152985 159.11219461444 215.589781230462</t>
  </si>
  <si>
    <t>-648.568768073485 160.679031469877 621.09704992207</t>
  </si>
  <si>
    <t>-503.072028378219 124.995396540723 679.332560624568</t>
  </si>
  <si>
    <t>9763-20170724T151922.086265900.bin</t>
  </si>
  <si>
    <t>-580.448171490645 231.76397981879 -200.9332525057</t>
  </si>
  <si>
    <t>-588.951045820665 231.157990471336 -299.072542805598</t>
  </si>
  <si>
    <t>-593.865438076965 230.346436579726 -407.420153757056</t>
  </si>
  <si>
    <t>-596.517008768287 229.689418257381 -505.382124158516</t>
  </si>
  <si>
    <t>-597.384336913784 229.190817368801 -603.376952279182</t>
  </si>
  <si>
    <t>-596.729153158927 228.731900649227 -741.374667786735</t>
  </si>
  <si>
    <t>-582.143161928452 227.542644977818 -831.41262944287</t>
  </si>
  <si>
    <t>-600.266876779943 258.758128192582 -680.490280110597</t>
  </si>
  <si>
    <t>-645.228987312147 390.222046942805 -663.402543640321</t>
  </si>
  <si>
    <t>-587.885862448592 384.15436488019 -368.99655373781</t>
  </si>
  <si>
    <t>-392.054563707446 253.850679820689 -299.742684611552</t>
  </si>
  <si>
    <t>-593.770658877727 199.111287880386 -680.26109372402</t>
  </si>
  <si>
    <t>-625.721783067293 64.4681554336526 -659.011123833388</t>
  </si>
  <si>
    <t>-623.809520554906 21.3221047767877 -362.136096532318</t>
  </si>
  <si>
    <t>-393.949454860465 102.336316404474 -335.190310464656</t>
  </si>
  <si>
    <t>-571.488926171279 308.95193625243 -202.165407868821</t>
  </si>
  <si>
    <t>-610.542057425008 324.297876417383 212.195999039071</t>
  </si>
  <si>
    <t>-634.098124467629 329.315285535008 617.953881747574</t>
  </si>
  <si>
    <t>-486.215412845907 342.61700593161 679.498770840641</t>
  </si>
  <si>
    <t>-589.543946783879 154.600248067411 -199.603143785365</t>
  </si>
  <si>
    <t>-622.789026290762 159.196585806992 215.522874920811</t>
  </si>
  <si>
    <t>-648.588181725857 160.594574603529 621.025855187804</t>
  </si>
  <si>
    <t>-503.072428314409 124.994274931577 679.264862073055</t>
  </si>
  <si>
    <t>9763-20170724T151922.155465300.bin</t>
  </si>
  <si>
    <t>-581.022973209388 232.488658347531 -201.041799002813</t>
  </si>
  <si>
    <t>-589.662770463107 231.862966166401 -299.169103923036</t>
  </si>
  <si>
    <t>-594.597951741395 231.015857337148 -407.515364842403</t>
  </si>
  <si>
    <t>-597.215698275951 230.326020536788 -505.478082515765</t>
  </si>
  <si>
    <t>-597.996632975359 229.796889293596 -603.473473588026</t>
  </si>
  <si>
    <t>-597.164460171186 229.300544359074 -741.470106406056</t>
  </si>
  <si>
    <t>-582.616681669144 228.131999893583 -831.514569290513</t>
  </si>
  <si>
    <t>-600.835942572166 259.337237223112 -680.598772253932</t>
  </si>
  <si>
    <t>-646.093078368211 390.718185805201 -663.576164239692</t>
  </si>
  <si>
    <t>-589.059784968335 385.039109666264 -369.10200169183</t>
  </si>
  <si>
    <t>-393.333777955287 255.077557668428 -298.914393243156</t>
  </si>
  <si>
    <t>-594.228678877619 199.702645137272 -680.344441610631</t>
  </si>
  <si>
    <t>-625.958875078883 65.0206925554155 -659.042719031194</t>
  </si>
  <si>
    <t>-623.958376954579 22.1814098069265 -362.123770985532</t>
  </si>
  <si>
    <t>-394.245550193255 103.382795674784 -334.495394131528</t>
  </si>
  <si>
    <t>-572.265045676647 310.09240613246 -202.339382598649</t>
  </si>
  <si>
    <t>-610.826279599496 324.628213862932 212.097280561439</t>
  </si>
  <si>
    <t>-634.010830381242 329.524128745349 617.844261699905</t>
  </si>
  <si>
    <t>-486.166876424361 342.665001623578 679.516659655982</t>
  </si>
  <si>
    <t>-589.723780560855 154.963446390443 -199.712696024382</t>
  </si>
  <si>
    <t>-623.144343837458 159.534743356955 215.39953938543</t>
  </si>
  <si>
    <t>-648.669896197932 160.396525696734 620.869753824785</t>
  </si>
  <si>
    <t>-503.127621427876 124.882718193764 679.095316125004</t>
  </si>
  <si>
    <t>9763-20170724T151922.185534400.bin</t>
  </si>
  <si>
    <t>-581.166641008143 232.77491149678 -201.086530370298</t>
  </si>
  <si>
    <t>-589.758526557739 232.11426586133 -299.217771772837</t>
  </si>
  <si>
    <t>-594.627914001361 231.246025150316 -407.566976537011</t>
  </si>
  <si>
    <t>-597.181520453552 230.544676512332 -505.53116566983</t>
  </si>
  <si>
    <t>-597.893966657981 230.012116659791 -603.527033482545</t>
  </si>
  <si>
    <t>-596.961202634003 229.519272966769 -741.523112520722</t>
  </si>
  <si>
    <t>-582.449652025546 228.367894193832 -831.573570710112</t>
  </si>
  <si>
    <t>-600.698124407453 259.552102816779 -680.653918152927</t>
  </si>
  <si>
    <t>-646.091692524095 390.891476707021 -663.659494287522</t>
  </si>
  <si>
    <t>-589.319095260183 385.389709620874 -369.131678412088</t>
  </si>
  <si>
    <t>-393.657509844984 255.674877316109 -298.310667141205</t>
  </si>
  <si>
    <t>-594.04889817467 199.922214803675 -680.395914831669</t>
  </si>
  <si>
    <t>-625.713667459304 65.2321938506977 -659.060726746864</t>
  </si>
  <si>
    <t>-623.604774936188 22.6904722553336 -362.09980377129</t>
  </si>
  <si>
    <t>-393.889515874719 103.69979271476 -333.932524959558</t>
  </si>
  <si>
    <t>-572.532863895348 310.429733320875 -202.409307611021</t>
  </si>
  <si>
    <t>-611.05678143244 324.804933216457 212.036478560306</t>
  </si>
  <si>
    <t>-633.963805113991 329.646518948453 617.769842354966</t>
  </si>
  <si>
    <t>-486.14713103514 342.715951726866 679.52270967384</t>
  </si>
  <si>
    <t>-589.60930973856 155.108063773478 -199.748328014497</t>
  </si>
  <si>
    <t>-623.285686543325 159.6565856058 215.343528851897</t>
  </si>
  <si>
    <t>-648.717537972755 160.318227830543 620.781182467294</t>
  </si>
  <si>
    <t>-503.154808486522 124.860748562754 678.989909193943</t>
  </si>
  <si>
    <t>9763-20170724T151922.252718900.bin</t>
  </si>
  <si>
    <t>-580.647997202837 232.698685175608 -200.842668530231</t>
  </si>
  <si>
    <t>-588.611211539329 231.904759132101 -299.025979050676</t>
  </si>
  <si>
    <t>-592.93391593053 230.981217708115 -407.397945690719</t>
  </si>
  <si>
    <t>-595.05505484009 230.261215626671 -505.372270236715</t>
  </si>
  <si>
    <t>-595.398037795505 229.738120449756 -603.370282760327</t>
  </si>
  <si>
    <t>-594.012801084469 229.284956860099 -741.362492378584</t>
  </si>
  <si>
    <t>-579.552929787892 228.181543934871 -831.42196802844</t>
  </si>
  <si>
    <t>-597.998458415993 259.294653554945 -680.497848313541</t>
  </si>
  <si>
    <t>-643.659483902766 390.549808444462 -663.568630439832</t>
  </si>
  <si>
    <t>-587.732949641612 385.033383526051 -368.879304088018</t>
  </si>
  <si>
    <t>-392.278343003715 255.71252738366 -296.777837214603</t>
  </si>
  <si>
    <t>-591.251794717218 199.675774414262 -680.234232681613</t>
  </si>
  <si>
    <t>-622.752193683429 64.9348618873735 -658.918696191235</t>
  </si>
  <si>
    <t>-621.040460277352 23.1314084514718 -361.85048902914</t>
  </si>
  <si>
    <t>-391.401255045679 103.77578676226 -332.062517802039</t>
  </si>
  <si>
    <t>-572.093526157442 310.189777521872 -202.283546767124</t>
  </si>
  <si>
    <t>-611.096207255401 324.857932960223 212.107152520193</t>
  </si>
  <si>
    <t>-633.891668380297 329.737635952719 617.769870053164</t>
  </si>
  <si>
    <t>-486.091490623772 342.890837862408 679.544484179884</t>
  </si>
  <si>
    <t>-588.402240171659 154.949843526216 -199.636299595426</t>
  </si>
  <si>
    <t>-623.096226727935 159.569254704455 215.370899333528</t>
  </si>
  <si>
    <t>-648.808547855768 160.236323765953 620.631535599709</t>
  </si>
  <si>
    <t>-503.147208695806 125.081576102278 678.777140414021</t>
  </si>
  <si>
    <t>9763-20170724T151922.286814500.bin</t>
  </si>
  <si>
    <t>-579.683344286685 232.337151278463 -200.500884396007</t>
  </si>
  <si>
    <t>-586.986155452824 231.41225789567 -298.734313675144</t>
  </si>
  <si>
    <t>-590.754541588439 230.439250481991 -407.126457984049</t>
  </si>
  <si>
    <t>-592.447273330385 229.70642504266 -505.109085671522</t>
  </si>
  <si>
    <t>-592.435810607886 229.198382173774 -603.107754930881</t>
  </si>
  <si>
    <t>-590.630685927306 228.79234890655 -741.095504958187</t>
  </si>
  <si>
    <t>-576.117903558932 227.724864066862 -831.146710231541</t>
  </si>
  <si>
    <t>-594.832708472282 258.777778494445 -680.233215722408</t>
  </si>
  <si>
    <t>-640.668645066648 389.968156526787 -663.293005783839</t>
  </si>
  <si>
    <t>-585.304777316235 384.431136478062 -368.49786670466</t>
  </si>
  <si>
    <t>-389.93502316439 255.431761873474 -295.595009480741</t>
  </si>
  <si>
    <t>-588.024502141012 199.165867895746 -679.968743949935</t>
  </si>
  <si>
    <t>-619.395350190313 64.3843139807918 -658.715022556552</t>
  </si>
  <si>
    <t>-618.373548962801 22.8254045963142 -361.609250509677</t>
  </si>
  <si>
    <t>-388.914563231486 103.618787595958 -330.851677807889</t>
  </si>
  <si>
    <t>-571.338096242728 309.473111488383 -202.056577234514</t>
  </si>
  <si>
    <t>-610.665973141412 324.930303437483 212.274693174522</t>
  </si>
  <si>
    <t>-633.854350259149 329.689988211902 617.847138652489</t>
  </si>
  <si>
    <t>-486.048328805895 343.027773265479 679.568166222519</t>
  </si>
  <si>
    <t>-587.047791367151 154.876156066785 -199.415229231269</t>
  </si>
  <si>
    <t>-622.720210316987 159.193167127656 215.512337094701</t>
  </si>
  <si>
    <t>-648.834879920057 160.251652147716 620.596320609729</t>
  </si>
  <si>
    <t>-503.138210353249 125.20942751318 678.721384591514</t>
  </si>
  <si>
    <t>9763-20170724T151922.330451700.bin</t>
  </si>
  <si>
    <t>-577.871140648357 231.744876674859 -200.168054612394</t>
  </si>
  <si>
    <t>-584.545141662823 230.750481391896 -298.445584707961</t>
  </si>
  <si>
    <t>-587.770826702665 229.775050005831 -406.855289170913</t>
  </si>
  <si>
    <t>-589.035678574544 229.064483395148 -504.844492204001</t>
  </si>
  <si>
    <t>-588.659955568524 228.599709098437 -602.842650706139</t>
  </si>
  <si>
    <t>-586.409950134198 228.273637253907 -740.823950497127</t>
  </si>
  <si>
    <t>-571.81864528457 227.254541663113 -830.86307509707</t>
  </si>
  <si>
    <t>-590.843680897919 258.219620127955 -679.95871087857</t>
  </si>
  <si>
    <t>-636.679276455806 389.39510294301 -662.956325565128</t>
  </si>
  <si>
    <t>-581.940526035858 383.834862202322 -368.044819157607</t>
  </si>
  <si>
    <t>-386.634683473468 255.015499452072 -294.654115652883</t>
  </si>
  <si>
    <t>-583.965375032211 198.61581042393 -679.705805542875</t>
  </si>
  <si>
    <t>-615.200060089958 63.7956754239219 -658.539349904045</t>
  </si>
  <si>
    <t>-614.946882137184 22.371585107353 -361.413310377138</t>
  </si>
  <si>
    <t>-385.674526432349 103.344709383615 -329.750441113868</t>
  </si>
  <si>
    <t>-569.730942743075 308.581983444177 -201.724437282856</t>
  </si>
  <si>
    <t>-609.784047871085 324.893357377437 212.504627234421</t>
  </si>
  <si>
    <t>-633.836754463259 329.632253982468 617.962577340361</t>
  </si>
  <si>
    <t>-486.012018857983 343.184469335102 679.591972783029</t>
  </si>
  <si>
    <t>-585.176794657175 154.731823924669 -199.129049996164</t>
  </si>
  <si>
    <t>-622.235546415856 158.71913699121 215.680257286752</t>
  </si>
  <si>
    <t>-648.844132838466 160.311417113168 620.598743461244</t>
  </si>
  <si>
    <t>-503.12769360969 125.367326008741 678.733345736167</t>
  </si>
  <si>
    <t>9763-20170724T151922.390611700.bin</t>
  </si>
  <si>
    <t>-572.91967898707 230.727229473657 -200.206814713659</t>
  </si>
  <si>
    <t>-579.377612751433 229.614445134412 -298.497496186975</t>
  </si>
  <si>
    <t>-582.261096494561 228.648330339023 -406.916819645532</t>
  </si>
  <si>
    <t>-583.178843803289 228.00289707409 -504.910455652881</t>
  </si>
  <si>
    <t>-582.420535909151 227.660067356531 -602.906876743849</t>
  </si>
  <si>
    <t>-579.596560206705 227.56569588893 -740.877967535097</t>
  </si>
  <si>
    <t>-564.871049750805 226.672819972718 -830.896639064502</t>
  </si>
  <si>
    <t>-584.328091081282 257.404328509957 -679.982473842718</t>
  </si>
  <si>
    <t>-630.280551757818 388.512409752942 -662.765429769557</t>
  </si>
  <si>
    <t>-575.948243509165 383.079309296349 -367.776358489579</t>
  </si>
  <si>
    <t>-380.600123081235 254.341221498242 -294.355699832151</t>
  </si>
  <si>
    <t>-577.361594701373 197.810329899132 -679.799111800729</t>
  </si>
  <si>
    <t>-608.491833690708 62.9328212161438 -658.795206828752</t>
  </si>
  <si>
    <t>-609.553896989538 21.0063378354835 -361.741312286522</t>
  </si>
  <si>
    <t>-380.618934563075 102.562325110971 -329.146685496209</t>
  </si>
  <si>
    <t>-565.565417156907 308.469192160921 -201.334649914773</t>
  </si>
  <si>
    <t>-607.469255062834 324.590757968125 212.71871365868</t>
  </si>
  <si>
    <t>-634.017950554731 329.735483851793 618.272505969444</t>
  </si>
  <si>
    <t>-486.039355648222 343.110315256225 679.570583620473</t>
  </si>
  <si>
    <t>-580.688692357932 153.191176777309 -198.894244910391</t>
  </si>
  <si>
    <t>-620.471088796667 157.805641176823 215.656236947859</t>
  </si>
  <si>
    <t>-648.931184635272 160.377390135945 620.710007945321</t>
  </si>
  <si>
    <t>-503.184862421908 125.402547871121 678.751086786848</t>
  </si>
  <si>
    <t>9763-20170724T151922.459331900.bin</t>
  </si>
  <si>
    <t>-570.772092609564 230.849444827598 -200.564024198784</t>
  </si>
  <si>
    <t>-577.720160620399 229.690819014501 -298.820759796367</t>
  </si>
  <si>
    <t>-580.887861161428 228.770823944019 -407.232560801995</t>
  </si>
  <si>
    <t>-581.96228918414 228.211822584746 -505.225031251218</t>
  </si>
  <si>
    <t>-581.262389286649 228.003843359481 -603.222459057687</t>
  </si>
  <si>
    <t>-578.41874391909 228.153426636048 -741.192983940842</t>
  </si>
  <si>
    <t>-563.707035937054 227.385715205167 -831.215083986898</t>
  </si>
  <si>
    <t>-583.152593174284 257.885134270109 -680.245315594335</t>
  </si>
  <si>
    <t>-629.374937707149 388.891769920376 -662.972745925924</t>
  </si>
  <si>
    <t>-574.586638486738 383.419090324935 -368.068896052923</t>
  </si>
  <si>
    <t>-379.100167673709 254.595050412436 -295.16896044344</t>
  </si>
  <si>
    <t>-576.198827402219 198.289511636353 -680.16666704522</t>
  </si>
  <si>
    <t>-607.421070840983 63.4185074061322 -659.413598446069</t>
  </si>
  <si>
    <t>-608.958589786097 21.008952327958 -362.430386379367</t>
  </si>
  <si>
    <t>-380.269873902412 103.102476311266 -329.458461459648</t>
  </si>
  <si>
    <t>-563.292405829259 308.700858241466 -201.624383485226</t>
  </si>
  <si>
    <t>-606.48240295776 324.606753984553 212.305139600158</t>
  </si>
  <si>
    <t>-634.185946408561 330.260706809651 618.134660107129</t>
  </si>
  <si>
    <t>-486.088295846454 342.43476934706 679.395414503273</t>
  </si>
  <si>
    <t>-579.218418051654 153.081225982696 -198.925036257339</t>
  </si>
  <si>
    <t>-619.659392060133 158.086157030976 215.557186585864</t>
  </si>
  <si>
    <t>-648.905327345695 160.297311544493 620.895010693701</t>
  </si>
  <si>
    <t>-503.092184489752 125.614318771354 678.943424148609</t>
  </si>
  <si>
    <t>9763-20170724T151922.486380100.bin</t>
  </si>
  <si>
    <t>-570.706473227963 230.665809217149 -200.337937178528</t>
  </si>
  <si>
    <t>-577.663271382815 229.50163717634 -298.593926874693</t>
  </si>
  <si>
    <t>-580.838480953853 228.589123934979 -407.005648144155</t>
  </si>
  <si>
    <t>-581.919209520022 228.042476355597 -504.998077838633</t>
  </si>
  <si>
    <t>-581.225412710857 227.8521443623 -602.995478833612</t>
  </si>
  <si>
    <t>-578.39027026695 228.032663549164 -740.966217455034</t>
  </si>
  <si>
    <t>-563.681140710344 227.29485794359 -830.989079652838</t>
  </si>
  <si>
    <t>-583.09028372679 257.754103106167 -680.011050248697</t>
  </si>
  <si>
    <t>-629.050502507973 388.851689962015 -662.673374817757</t>
  </si>
  <si>
    <t>-574.438971485772 383.109138106332 -367.741853947246</t>
  </si>
  <si>
    <t>-379.000741440997 254.161538729061 -294.931051456735</t>
  </si>
  <si>
    <t>-576.196661078027 198.151587392386 -679.947359417917</t>
  </si>
  <si>
    <t>-607.56570854233 63.3023798649547 -659.25444924211</t>
  </si>
  <si>
    <t>-609.107908792081 20.7516426086017 -362.291452356616</t>
  </si>
  <si>
    <t>-380.454513408486 102.933241635317 -329.294663132642</t>
  </si>
  <si>
    <t>-562.809922685435 308.519432574813 -201.576211786493</t>
  </si>
  <si>
    <t>-606.337392094552 324.583143515292 212.311828520884</t>
  </si>
  <si>
    <t>-634.218775404944 330.361615471077 618.106609065769</t>
  </si>
  <si>
    <t>-486.091176260175 342.255838009913 679.349958893716</t>
  </si>
  <si>
    <t>-578.975189356342 152.816118895674 -198.851250012862</t>
  </si>
  <si>
    <t>-619.325543604027 157.916919863974 215.63866152025</t>
  </si>
  <si>
    <t>-648.890828694407 160.271858973156 620.991175091873</t>
  </si>
  <si>
    <t>-503.058826134423 125.682160879031 679.047858316241</t>
  </si>
  <si>
    <t>9763-20170724T151922.555575600.bin</t>
  </si>
  <si>
    <t>-569.698633343865 230.099648326311 -199.857289983599</t>
  </si>
  <si>
    <t>-576.730192832069 228.970590553665 -298.108408930679</t>
  </si>
  <si>
    <t>-580.023950767427 228.055916866419 -406.516484900449</t>
  </si>
  <si>
    <t>-581.225054327773 227.488149433473 -504.507491703373</t>
  </si>
  <si>
    <t>-580.663739674582 227.256897104087 -602.505617908077</t>
  </si>
  <si>
    <t>-578.027013154488 227.357369895147 -740.480420479124</t>
  </si>
  <si>
    <t>-563.322855526131 226.554123288284 -830.503466284781</t>
  </si>
  <si>
    <t>-582.566198306009 257.122638563504 -679.534264419783</t>
  </si>
  <si>
    <t>-628.108188847988 388.360948110746 -662.110173380473</t>
  </si>
  <si>
    <t>-573.39715782154 382.580350499588 -367.19781714351</t>
  </si>
  <si>
    <t>-378.170745867917 253.314903904159 -294.382178160133</t>
  </si>
  <si>
    <t>-575.818824418572 197.503303822184 -679.448802611121</t>
  </si>
  <si>
    <t>-607.364047300354 62.6874700089425 -658.763502358426</t>
  </si>
  <si>
    <t>-608.550504210083 19.8407174096037 -361.841386537818</t>
  </si>
  <si>
    <t>-379.761019271114 101.767448423766 -329.155181409726</t>
  </si>
  <si>
    <t>-561.510092158944 308.206672096892 -201.183857143355</t>
  </si>
  <si>
    <t>-605.764969089577 324.287256418987 212.626403769197</t>
  </si>
  <si>
    <t>-634.250717212679 330.356254968042 618.198896289452</t>
  </si>
  <si>
    <t>-486.089486461976 342.301540543665 679.350784864794</t>
  </si>
  <si>
    <t>-577.853863972703 152.007756418743 -198.420154966059</t>
  </si>
  <si>
    <t>-618.855298003486 157.541810720668 216.000221588688</t>
  </si>
  <si>
    <t>-648.880032764795 160.186791724191 621.188173480769</t>
  </si>
  <si>
    <t>-503.100702800877 125.445939858103 679.286862107289</t>
  </si>
  <si>
    <t>9763-20170724T151922.587681100.bin</t>
  </si>
  <si>
    <t>-569.056501469814 229.858460286427 -199.735469568149</t>
  </si>
  <si>
    <t>-576.282322101172 228.748929515432 -297.972702014764</t>
  </si>
  <si>
    <t>-579.769707820933 227.848722499916 -406.374915128446</t>
  </si>
  <si>
    <t>-581.137301753418 227.291533834443 -504.363783668641</t>
  </si>
  <si>
    <t>-580.733818800594 227.068546600235 -602.362705669718</t>
  </si>
  <si>
    <t>-578.31005184705 227.178566349315 -740.341418453482</t>
  </si>
  <si>
    <t>-563.638424301392 226.348273085639 -830.369387272615</t>
  </si>
  <si>
    <t>-582.735970224714 256.941840345756 -679.385975956432</t>
  </si>
  <si>
    <t>-628.260065369632 388.177161686759 -661.939100676583</t>
  </si>
  <si>
    <t>-573.245561459115 382.283020107035 -367.085648400013</t>
  </si>
  <si>
    <t>-378.022574885878 253.000799400493 -294.290861935116</t>
  </si>
  <si>
    <t>-576.026874706174 197.318064618878 -679.315562648895</t>
  </si>
  <si>
    <t>-607.648058149438 62.498604365197 -658.651222761345</t>
  </si>
  <si>
    <t>-608.563858383271 19.5766316158567 -361.739049508017</t>
  </si>
  <si>
    <t>-379.637803312618 101.199575117121 -329.249966550357</t>
  </si>
  <si>
    <t>-560.859242668776 308.044247581581 -201.026387975124</t>
  </si>
  <si>
    <t>-605.435343609463 324.167157116865 212.747696298821</t>
  </si>
  <si>
    <t>-634.262205972595 330.435253753348 618.201935721402</t>
  </si>
  <si>
    <t>-486.094583632608 342.274411007206 679.358929406805</t>
  </si>
  <si>
    <t>-577.394498185324 151.682451578884 -198.258555306671</t>
  </si>
  <si>
    <t>-618.614896580007 157.421469965322 216.137283472339</t>
  </si>
  <si>
    <t>-648.868345994289 160.15024610423 621.282645131753</t>
  </si>
  <si>
    <t>-503.072735437734 125.500440593381 679.394874416255</t>
  </si>
  <si>
    <t>9763-20170724T151922.655778600.bin</t>
  </si>
  <si>
    <t>-568.494453809344 229.578030999471 -199.529192190917</t>
  </si>
  <si>
    <t>-575.975222689925 228.488276011048 -297.747552395231</t>
  </si>
  <si>
    <t>-579.734942683005 227.611258760501 -406.14087667835</t>
  </si>
  <si>
    <t>-581.345184991593 227.076978461029 -504.126102067218</t>
  </si>
  <si>
    <t>-581.18115743349 226.879191941973 -602.125824789513</t>
  </si>
  <si>
    <t>-579.091219856086 227.028061415007 -740.109949067956</t>
  </si>
  <si>
    <t>-564.426566030831 226.224565933707 -830.139305850266</t>
  </si>
  <si>
    <t>-583.368579220771 256.774300672777 -679.135700771783</t>
  </si>
  <si>
    <t>-628.888801703448 387.999648130788 -661.611987560054</t>
  </si>
  <si>
    <t>-573.624943328245 382.079883762839 -366.805598627395</t>
  </si>
  <si>
    <t>-378.317901423007 253.038320037454 -293.809350457356</t>
  </si>
  <si>
    <t>-576.661480709374 197.150358161649 -679.098324706368</t>
  </si>
  <si>
    <t>-608.284298416643 62.3389284687626 -658.484706757087</t>
  </si>
  <si>
    <t>-608.976745915954 19.2142056358782 -361.601290830772</t>
  </si>
  <si>
    <t>-379.915829973231 100.528347315103 -329.288254929253</t>
  </si>
  <si>
    <t>-560.119368328571 307.781247421602 -200.900913749716</t>
  </si>
  <si>
    <t>-604.954039786546 324.059730473923 212.839187574197</t>
  </si>
  <si>
    <t>-634.26391779377 330.567326009341 618.216632719746</t>
  </si>
  <si>
    <t>-486.09485615148 342.13562795847 679.422091652632</t>
  </si>
  <si>
    <t>-576.929801850899 151.404982656407 -198.07882179522</t>
  </si>
  <si>
    <t>-618.247076483105 157.204856722705 216.306515070608</t>
  </si>
  <si>
    <t>-648.808677781949 160.01889233418 621.442503046236</t>
  </si>
  <si>
    <t>-503.062804415157 125.350441807953 679.668264927531</t>
  </si>
  <si>
    <t>9763-20170724T151922.690875300.bin</t>
  </si>
  <si>
    <t>-568.304685352665 229.414860644132 -199.459752939034</t>
  </si>
  <si>
    <t>-575.893612801663 228.324655034244 -297.669802111364</t>
  </si>
  <si>
    <t>-579.775383509992 227.45229046471 -406.058853041052</t>
  </si>
  <si>
    <t>-581.497265480014 226.924151964943 -504.042282296884</t>
  </si>
  <si>
    <t>-581.446198125108 226.734659624206 -602.042048004837</t>
  </si>
  <si>
    <t>-579.516960293693 226.89706770827 -740.028584956252</t>
  </si>
  <si>
    <t>-564.854058924341 226.136721993643 -830.05856734092</t>
  </si>
  <si>
    <t>-583.722759688181 256.637257477723 -679.046304062927</t>
  </si>
  <si>
    <t>-629.212786058233 387.863793026701 -661.501071467729</t>
  </si>
  <si>
    <t>-573.883441789955 381.94025763427 -366.707019751639</t>
  </si>
  <si>
    <t>-378.621432305794 252.937392754477 -293.522533591837</t>
  </si>
  <si>
    <t>-577.016723405331 197.013202208107 -679.02269459889</t>
  </si>
  <si>
    <t>-608.595895971181 62.182856038231 -658.451559338969</t>
  </si>
  <si>
    <t>-609.119892240784 18.8539765031687 -361.597513810698</t>
  </si>
  <si>
    <t>-380.114736431295 100.309890899823 -329.246648163514</t>
  </si>
  <si>
    <t>-559.877748776962 307.733357871668 -200.868050935412</t>
  </si>
  <si>
    <t>-604.801827503647 323.96036824433 212.864396217551</t>
  </si>
  <si>
    <t>-634.237193199796 330.584971526013 618.209762341739</t>
  </si>
  <si>
    <t>-486.086550510674 342.161326254176 679.458297107843</t>
  </si>
  <si>
    <t>-576.730493881936 151.120619995249 -197.993011925639</t>
  </si>
  <si>
    <t>-618.108306090627 157.098348625402 216.383775575945</t>
  </si>
  <si>
    <t>-648.773339842321 159.939923494445 621.521689812912</t>
  </si>
  <si>
    <t>-503.094173679852 125.145920903606 679.839432054014</t>
  </si>
  <si>
    <t>9763-20170724T151922.753062200.bin</t>
  </si>
  <si>
    <t>-568.034493038025 229.150924551316 -199.35058856201</t>
  </si>
  <si>
    <t>-575.716321102406 228.054652330153 -297.553394750725</t>
  </si>
  <si>
    <t>-579.778783110784 227.190229633181 -405.93577594198</t>
  </si>
  <si>
    <t>-581.695775456337 226.673270139095 -503.915714990894</t>
  </si>
  <si>
    <t>-581.871852539585 226.497485210768 -601.915331388096</t>
  </si>
  <si>
    <t>-580.296246920141 226.681098003105 -739.906279301431</t>
  </si>
  <si>
    <t>-565.594347297528 226.001228360919 -829.930669755565</t>
  </si>
  <si>
    <t>-584.370689476745 256.409182785853 -678.909110390193</t>
  </si>
  <si>
    <t>-629.895786388975 387.621475410352 -661.283864338091</t>
  </si>
  <si>
    <t>-574.342074332528 381.64362499578 -366.533103167927</t>
  </si>
  <si>
    <t>-379.071114701911 252.742058456705 -293.193911150501</t>
  </si>
  <si>
    <t>-577.61473986299 196.79067255851 -678.911327895508</t>
  </si>
  <si>
    <t>-608.996697062226 61.901144675069 -658.427378268425</t>
  </si>
  <si>
    <t>-609.375656240255 18.0059769644213 -361.656212221272</t>
  </si>
  <si>
    <t>-380.575270231824 99.9605738056928 -329.116952573644</t>
  </si>
  <si>
    <t>-559.570144537883 307.558038013214 -200.791986072548</t>
  </si>
  <si>
    <t>-604.705451969975 323.787397275429 212.917361484738</t>
  </si>
  <si>
    <t>-634.180647110791 330.586816987701 618.201456736093</t>
  </si>
  <si>
    <t>-486.07079215821 342.255253023262 679.531065513446</t>
  </si>
  <si>
    <t>-576.44968804459 150.748319781568 -197.834777620303</t>
  </si>
  <si>
    <t>-617.963708142413 156.869673710471 216.526371566919</t>
  </si>
  <si>
    <t>-648.714686265293 159.789088834661 621.642273512879</t>
  </si>
  <si>
    <t>-503.100288782593 124.976038689981 680.110235674622</t>
  </si>
  <si>
    <t>9763-20170724T151922.791164300.bin</t>
  </si>
  <si>
    <t>-568.02162302648 229.054539296944 -199.3553441686</t>
  </si>
  <si>
    <t>-575.753718519516 227.958808089824 -297.554207835262</t>
  </si>
  <si>
    <t>-579.906878425695 227.102193954079 -405.93330498849</t>
  </si>
  <si>
    <t>-581.920189052598 226.594586038055 -503.911206361019</t>
  </si>
  <si>
    <t>-582.207064796587 226.430077444893 -601.910647531078</t>
  </si>
  <si>
    <t>-580.802878202278 226.630689368545 -739.903473675822</t>
  </si>
  <si>
    <t>-566.103651355257 225.973932392501 -829.928457148875</t>
  </si>
  <si>
    <t>-584.82379409914 256.348634273136 -678.897908726909</t>
  </si>
  <si>
    <t>-630.441055017838 387.522929726273 -661.235647909479</t>
  </si>
  <si>
    <t>-574.805334550193 381.468213711061 -366.501881589405</t>
  </si>
  <si>
    <t>-379.490146672089 252.685756218947 -293.071352702529</t>
  </si>
  <si>
    <t>-578.023379585987 196.735308333203 -678.915490795702</t>
  </si>
  <si>
    <t>-609.313400224036 61.816153083545 -658.485346477312</t>
  </si>
  <si>
    <t>-609.594671055927 17.6985899087083 -361.747230731842</t>
  </si>
  <si>
    <t>-380.887122556101 99.8875275633827 -329.145936235836</t>
  </si>
  <si>
    <t>-559.621701113927 307.502161968823 -200.800794254081</t>
  </si>
  <si>
    <t>-604.734184469078 323.734010053915 212.910993907024</t>
  </si>
  <si>
    <t>-634.150795700875 330.611887031192 618.183337727617</t>
  </si>
  <si>
    <t>-486.063218217987 342.27181743498 679.568369055216</t>
  </si>
  <si>
    <t>-576.451502371144 150.63864167631 -197.813281930855</t>
  </si>
  <si>
    <t>-617.968862320172 156.78371359196 216.547130043062</t>
  </si>
  <si>
    <t>-648.690856427816 159.706178526739 621.673758153897</t>
  </si>
  <si>
    <t>-503.12455334913 124.799215039425 680.205390435792</t>
  </si>
  <si>
    <t>9763-20170724T151922.826765900.bin</t>
  </si>
  <si>
    <t>-568.117598035403 229.03725219239 -199.36769646055</t>
  </si>
  <si>
    <t>-575.870496932248 227.932742375952 -297.564824721972</t>
  </si>
  <si>
    <t>-580.083065227292 227.07558395126 -405.941527258666</t>
  </si>
  <si>
    <t>-582.16498794944 226.569962479771 -503.918179278464</t>
  </si>
  <si>
    <t>-582.535514143394 226.409115605069 -601.917352689446</t>
  </si>
  <si>
    <t>-581.264936905571 226.616812833452 -739.911303493367</t>
  </si>
  <si>
    <t>-566.553232604112 225.972724522068 -829.934344244155</t>
  </si>
  <si>
    <t>-585.245095450095 256.329550306746 -678.900682162208</t>
  </si>
  <si>
    <t>-630.931390874745 387.473355890636 -661.195189362949</t>
  </si>
  <si>
    <t>-575.287282448375 381.397197514979 -366.463391944485</t>
  </si>
  <si>
    <t>-379.949190153055 252.769347208653 -292.823009763226</t>
  </si>
  <si>
    <t>-578.408067527537 196.720340886373 -678.927341500604</t>
  </si>
  <si>
    <t>-609.561964470401 61.7572311620636 -658.561726872957</t>
  </si>
  <si>
    <t>-609.768952575017 17.5385401747442 -361.838521917333</t>
  </si>
  <si>
    <t>-381.168253584505 100.000230439238 -329.176495943713</t>
  </si>
  <si>
    <t>-559.740126752011 307.490494444657 -200.819830121296</t>
  </si>
  <si>
    <t>-604.787141456679 323.718302389076 212.899207526178</t>
  </si>
  <si>
    <t>-634.133626564054 330.648578309567 618.178619552317</t>
  </si>
  <si>
    <t>-486.059997948005 342.299947193075 679.598881607155</t>
  </si>
  <si>
    <t>-576.481938428678 150.631550351241 -197.81839872495</t>
  </si>
  <si>
    <t>-618.008145511972 156.719283604225 216.542011616777</t>
  </si>
  <si>
    <t>-648.662829961249 159.642425273829 621.690615836658</t>
  </si>
  <si>
    <t>-503.10799604101 124.790708190903 680.283667947172</t>
  </si>
  <si>
    <t>9763-20170724T151922.888079700.bin</t>
  </si>
  <si>
    <t>-568.464943119106 229.025615167125 -199.365538494365</t>
  </si>
  <si>
    <t>-576.230866014943 227.899955095471 -297.561389887703</t>
  </si>
  <si>
    <t>-580.555818546502 227.024617668083 -405.933538379346</t>
  </si>
  <si>
    <t>-582.77884343471 226.502221153245 -503.906927503647</t>
  </si>
  <si>
    <t>-583.329939736435 226.32322485067 -601.905212975601</t>
  </si>
  <si>
    <t>-582.355418938156 226.501573446081 -739.901664477555</t>
  </si>
  <si>
    <t>-567.568370039206 225.894892053266 -829.912734133525</t>
  </si>
  <si>
    <t>-586.232264220895 256.22407780963 -678.889149084678</t>
  </si>
  <si>
    <t>-631.944059068524 387.347567753942 -661.127287801286</t>
  </si>
  <si>
    <t>-576.342167013047 381.462736061328 -366.38353548086</t>
  </si>
  <si>
    <t>-381.064218007767 253.100030425298 -292.123545331571</t>
  </si>
  <si>
    <t>-579.34015423584 196.621253257373 -678.91752245209</t>
  </si>
  <si>
    <t>-610.303820114142 61.602275981619 -658.663122183936</t>
  </si>
  <si>
    <t>-610.342069446961 17.2891257518434 -361.953892819236</t>
  </si>
  <si>
    <t>-381.977901490245 100.404392335367 -329.293814590259</t>
  </si>
  <si>
    <t>-560.13129863615 307.494474704893 -200.888853236564</t>
  </si>
  <si>
    <t>-605.022084072522 323.732860590233 212.846765203715</t>
  </si>
  <si>
    <t>-634.083368801038 330.691251117464 618.13704443883</t>
  </si>
  <si>
    <t>-486.050442260908 342.41114236401 679.642342210143</t>
  </si>
  <si>
    <t>-576.815172771175 150.527123896851 -197.830229997892</t>
  </si>
  <si>
    <t>-618.189675812864 156.665170857314 216.544574683524</t>
  </si>
  <si>
    <t>-648.643747648178 159.533354433894 621.702943657397</t>
  </si>
  <si>
    <t>-503.105686598524 124.713228466747 680.356410590509</t>
  </si>
  <si>
    <t>9763-20170724T151922.954066100.bin</t>
  </si>
  <si>
    <t>-569.063783803283 229.097994513996 -199.453533332607</t>
  </si>
  <si>
    <t>-576.858175153844 227.942468783353 -297.646744522273</t>
  </si>
  <si>
    <t>-581.300956730174 227.034285410088 -406.013912842495</t>
  </si>
  <si>
    <t>-583.665196501592 226.479777456611 -503.983782918602</t>
  </si>
  <si>
    <t>-584.392169383781 226.264615309912 -601.980904634542</t>
  </si>
  <si>
    <t>-583.701582362724 226.387155152902 -739.979145755876</t>
  </si>
  <si>
    <t>-568.698266694055 225.829432679433 -829.954615743295</t>
  </si>
  <si>
    <t>-587.473216647499 256.132049178198 -678.970853277053</t>
  </si>
  <si>
    <t>-633.25361851043 387.230280915528 -661.243976426392</t>
  </si>
  <si>
    <t>-577.377037294396 381.451318821319 -366.550283095723</t>
  </si>
  <si>
    <t>-382.149358886718 253.462686239561 -291.516564166488</t>
  </si>
  <si>
    <t>-580.540503661229 196.533863940506 -678.989029278601</t>
  </si>
  <si>
    <t>-611.340415472743 61.4642118109236 -658.771003180905</t>
  </si>
  <si>
    <t>-611.197704318394 17.0491432319197 -362.077094001333</t>
  </si>
  <si>
    <t>-383.099658596218 100.810026870117 -329.207339268217</t>
  </si>
  <si>
    <t>-560.749042472792 307.606062554208 -200.979466159863</t>
  </si>
  <si>
    <t>-605.342483528386 323.789795926821 212.790440285343</t>
  </si>
  <si>
    <t>-634.074817979576 330.809814032675 618.111515026524</t>
  </si>
  <si>
    <t>-486.054888342736 342.450570458626 679.663093333269</t>
  </si>
  <si>
    <t>-577.400292950825 150.595808215746 -197.88104335441</t>
  </si>
  <si>
    <t>-618.479174103575 156.657948585396 216.524290947854</t>
  </si>
  <si>
    <t>-648.643501509904 159.446067059579 621.698193243877</t>
  </si>
  <si>
    <t>-503.095614140367 124.701449448732 680.372052191836</t>
  </si>
  <si>
    <t>9763-20170724T151922.986151100.bin</t>
  </si>
  <si>
    <t>-569.431089394155 229.1379664857 -199.496289546985</t>
  </si>
  <si>
    <t>-577.250858452274 227.984857945912 -297.687573355184</t>
  </si>
  <si>
    <t>-581.754928134179 227.064314922161 -406.05217620961</t>
  </si>
  <si>
    <t>-584.18747721901 226.491808406549 -504.020319634836</t>
  </si>
  <si>
    <t>-584.995348748996 226.25148288693 -602.016566062421</t>
  </si>
  <si>
    <t>-584.43177983879 226.330061623705 -740.015526907693</t>
  </si>
  <si>
    <t>-569.323929855809 225.784107952229 -829.973433001575</t>
  </si>
  <si>
    <t>-588.147702627339 256.094360884671 -679.013198104841</t>
  </si>
  <si>
    <t>-633.85726016508 387.228239586869 -661.247514451693</t>
  </si>
  <si>
    <t>-577.764799873214 381.499349236894 -366.593865209381</t>
  </si>
  <si>
    <t>-382.576332666927 253.65758381256 -291.208524858588</t>
  </si>
  <si>
    <t>-581.21407098432 196.496279706131 -679.018701906316</t>
  </si>
  <si>
    <t>-611.920821834934 61.4051409268593 -658.832485662794</t>
  </si>
  <si>
    <t>-611.739903359766 17.158628830638 -362.113358906368</t>
  </si>
  <si>
    <t>-383.756509808834 101.145813764846 -329.026662543883</t>
  </si>
  <si>
    <t>-561.117739163823 307.650570807086 -201.031631365042</t>
  </si>
  <si>
    <t>-605.555839035094 323.847128450851 212.75446552347</t>
  </si>
  <si>
    <t>-634.061245809671 330.840839154858 618.091719489764</t>
  </si>
  <si>
    <t>-486.049560304266 342.48285614125 679.662835853437</t>
  </si>
  <si>
    <t>-577.780335485492 150.635923603383 -197.92146420154</t>
  </si>
  <si>
    <t>-618.658371842273 156.656646989388 216.504284841334</t>
  </si>
  <si>
    <t>-648.643540904573 159.396618945947 621.697561404247</t>
  </si>
  <si>
    <t>-503.120708061562 124.564039952932 680.381468567467</t>
  </si>
  <si>
    <t>9763-20170724T151923.055358600.bin</t>
  </si>
  <si>
    <t>-570.236492837251 229.290917544757 -199.64495023896</t>
  </si>
  <si>
    <t>-578.052678776093 228.086657216189 -297.835843609182</t>
  </si>
  <si>
    <t>-582.626967430776 227.108970037533 -406.197025457853</t>
  </si>
  <si>
    <t>-585.152627053561 226.481975748379 -504.162417920758</t>
  </si>
  <si>
    <t>-586.083102326919 226.182368899776 -602.157575965723</t>
  </si>
  <si>
    <t>-585.722980294744 226.171091769579 -740.15700878565</t>
  </si>
  <si>
    <t>-570.40666977364 225.633041954217 -830.079872914631</t>
  </si>
  <si>
    <t>-589.333790303666 255.976829502019 -679.168650256403</t>
  </si>
  <si>
    <t>-634.951308159037 387.136854755749 -661.435167021739</t>
  </si>
  <si>
    <t>-578.381042039405 381.448005061341 -366.87188876953</t>
  </si>
  <si>
    <t>-383.355659092928 253.682554920093 -290.936990728522</t>
  </si>
  <si>
    <t>-582.43053896379 196.375267675308 -679.14576112605</t>
  </si>
  <si>
    <t>-613.122413037964 61.2851653264363 -658.951781696712</t>
  </si>
  <si>
    <t>-612.778060293832 17.0131812260738 -362.236522099298</t>
  </si>
  <si>
    <t>-384.868857451698 101.104979397846 -328.90554703275</t>
  </si>
  <si>
    <t>-561.911947593468 307.837749366482 -201.201861970281</t>
  </si>
  <si>
    <t>-606.072415988383 323.968840017156 212.616482307822</t>
  </si>
  <si>
    <t>-634.001260999393 330.918891986444 617.988926926712</t>
  </si>
  <si>
    <t>-486.038808842603 342.589977770814 679.672754298521</t>
  </si>
  <si>
    <t>-578.55539852609 150.729275721648 -198.021774015879</t>
  </si>
  <si>
    <t>-619.025062799333 156.700838057936 216.444818060341</t>
  </si>
  <si>
    <t>-648.62386347262 159.30469493255 621.690381941082</t>
  </si>
  <si>
    <t>-503.120052674792 124.473229176918 680.422084714312</t>
  </si>
  <si>
    <t>9763-20170724T151923.088440500.bin</t>
  </si>
  <si>
    <t>-570.679877075021 229.336775803979 -199.69392772699</t>
  </si>
  <si>
    <t>-578.540487689646 228.12349777903 -297.881215929694</t>
  </si>
  <si>
    <t>-583.182182308529 227.122867154832 -406.239299075063</t>
  </si>
  <si>
    <t>-585.775751995006 226.469262951784 -504.202768615771</t>
  </si>
  <si>
    <t>-586.780826195373 226.136974986386 -602.196965794369</t>
  </si>
  <si>
    <t>-586.532506784551 226.07295174865 -740.196702456932</t>
  </si>
  <si>
    <t>-571.112546665078 225.526751318288 -830.101974225935</t>
  </si>
  <si>
    <t>-590.082690705166 255.903249216041 -679.21680442524</t>
  </si>
  <si>
    <t>-635.644278479144 387.09058744567 -661.509156716425</t>
  </si>
  <si>
    <t>-578.712843074745 381.33966305216 -367.016729820529</t>
  </si>
  <si>
    <t>-383.734937135142 253.641636047016 -290.846864394077</t>
  </si>
  <si>
    <t>-583.201899151276 196.299106806561 -679.176939583604</t>
  </si>
  <si>
    <t>-613.870971065172 61.2027309579348 -658.963199514748</t>
  </si>
  <si>
    <t>-613.477762180334 16.9388994721244 -362.246913747465</t>
  </si>
  <si>
    <t>-385.56940260046 100.992566926382 -328.81369017956</t>
  </si>
  <si>
    <t>-562.380201856955 307.928812139953 -201.277281838474</t>
  </si>
  <si>
    <t>-606.333889435755 324.016950650495 212.564758855279</t>
  </si>
  <si>
    <t>-633.982462639114 330.959779892476 617.95616152384</t>
  </si>
  <si>
    <t>-486.03805409989 342.640170502577 679.681530056535</t>
  </si>
  <si>
    <t>-579.041361109581 150.750770337149 -198.064331509555</t>
  </si>
  <si>
    <t>-619.248754200021 156.737957997174 216.427566888496</t>
  </si>
  <si>
    <t>-648.625252478015 159.268777956748 621.683014242817</t>
  </si>
  <si>
    <t>-503.129427263983 124.412062573443 680.419539430057</t>
  </si>
  <si>
    <t>9763-20170724T151923.153622900.bin</t>
  </si>
  <si>
    <t>-571.75423107205 229.468922036511 -199.823152597943</t>
  </si>
  <si>
    <t>-579.704813186209 228.240039419086 -298.00294514328</t>
  </si>
  <si>
    <t>-584.476813063632 227.223964723682 -406.355120626852</t>
  </si>
  <si>
    <t>-587.200666495644 226.555956517908 -504.315030089866</t>
  </si>
  <si>
    <t>-588.348468492874 226.208235421094 -602.307650864653</t>
  </si>
  <si>
    <t>-588.314251637214 226.120361838282 -740.307754513743</t>
  </si>
  <si>
    <t>-572.707332099484 225.589504792221 -830.180591340856</t>
  </si>
  <si>
    <t>-591.755096985913 255.96294320432 -679.327456216919</t>
  </si>
  <si>
    <t>-637.221027335293 387.175328481288 -661.594438991126</t>
  </si>
  <si>
    <t>-579.434838284886 381.371846974504 -367.269638429831</t>
  </si>
  <si>
    <t>-384.601289137745 253.87578485985 -290.395345937069</t>
  </si>
  <si>
    <t>-584.90367151041 196.355391775102 -679.28782602278</t>
  </si>
  <si>
    <t>-615.636593354733 61.2771519133955 -659.060934770775</t>
  </si>
  <si>
    <t>-615.130209787269 17.0795022433826 -362.33482442548</t>
  </si>
  <si>
    <t>-387.126646960187 100.805086237669 -328.728552617</t>
  </si>
  <si>
    <t>-563.39222840544 308.101971768526 -201.438826018824</t>
  </si>
  <si>
    <t>-606.921980647428 324.09280290772 212.451775754767</t>
  </si>
  <si>
    <t>-633.947595186504 331.030620928843 617.886457051953</t>
  </si>
  <si>
    <t>-486.034528721769 342.723537881938 679.684520479859</t>
  </si>
  <si>
    <t>-580.107658014175 150.855525879909 -198.177041335149</t>
  </si>
  <si>
    <t>-619.733563668696 156.838616843631 216.370879503312</t>
  </si>
  <si>
    <t>-648.632713963294 159.216378010937 621.657628490969</t>
  </si>
  <si>
    <t>-503.124764338697 124.385387427885 680.379339460029</t>
  </si>
  <si>
    <t>9763-20170724T151923.185704000.bin</t>
  </si>
  <si>
    <t>-572.359075050605 229.548349859372 -199.916852249518</t>
  </si>
  <si>
    <t>-580.358642994235 228.311862328983 -298.092609285585</t>
  </si>
  <si>
    <t>-585.180233291838 227.290088155806 -406.44260736725</t>
  </si>
  <si>
    <t>-587.947145045775 226.618211689419 -504.401162195324</t>
  </si>
  <si>
    <t>-589.136371453095 226.26755341407 -602.393363425981</t>
  </si>
  <si>
    <t>-589.15868281212 226.177089567578 -740.393261322485</t>
  </si>
  <si>
    <t>-573.453350780211 225.660517637959 -830.249114860233</t>
  </si>
  <si>
    <t>-592.562970628196 256.022112970939 -679.41222297227</t>
  </si>
  <si>
    <t>-637.945582344145 387.266162571593 -661.64415867463</t>
  </si>
  <si>
    <t>-579.72432036274 381.378540054632 -367.406792716793</t>
  </si>
  <si>
    <t>-384.933909509297 254.016101610944 -290.202533067186</t>
  </si>
  <si>
    <t>-585.734692942987 196.411903041734 -679.374284841458</t>
  </si>
  <si>
    <t>-616.526739568553 61.3413697769047 -659.153213171106</t>
  </si>
  <si>
    <t>-615.949170506747 17.292161434234 -362.405234518252</t>
  </si>
  <si>
    <t>-387.884005980087 100.811042134538 -328.702234012399</t>
  </si>
  <si>
    <t>-564.001459095472 308.20737730286 -201.534106191499</t>
  </si>
  <si>
    <t>-607.240600858957 324.156535565668 212.388594399708</t>
  </si>
  <si>
    <t>-633.940813042268 331.093634769964 617.849577585936</t>
  </si>
  <si>
    <t>-486.043307510542 342.769012161299 679.688219671642</t>
  </si>
  <si>
    <t>-580.731424004704 150.901452829626 -198.248368996339</t>
  </si>
  <si>
    <t>-620.021326003228 156.872279131266 216.331759668121</t>
  </si>
  <si>
    <t>-648.637442712782 159.178602174293 621.647757794004</t>
  </si>
  <si>
    <t>-503.145364962065 124.285981683192 680.372184611407</t>
  </si>
  <si>
    <t>9763-20170724T151923.252511600.bin</t>
  </si>
  <si>
    <t>-573.735573697617 229.681878178194 -200.037874619364</t>
  </si>
  <si>
    <t>-581.84830550838 228.455236193232 -298.204541809939</t>
  </si>
  <si>
    <t>-586.757525093248 227.444854414677 -406.550595299601</t>
  </si>
  <si>
    <t>-589.588791898859 226.78441037195 -504.507424855671</t>
  </si>
  <si>
    <t>-590.827589205961 226.447076585948 -602.499196685682</t>
  </si>
  <si>
    <t>-590.904104188755 226.378402625969 -740.498954324019</t>
  </si>
  <si>
    <t>-575.058180069213 225.924132195857 -830.330573943888</t>
  </si>
  <si>
    <t>-594.259888913666 256.216672186875 -679.511992865131</t>
  </si>
  <si>
    <t>-639.500372585781 387.49923401803 -661.702917477058</t>
  </si>
  <si>
    <t>-580.398494174676 381.404463482844 -367.645458122294</t>
  </si>
  <si>
    <t>-385.63545507449 254.220394252409 -290.078969303624</t>
  </si>
  <si>
    <t>-587.480642757627 196.600977254373 -679.48613620226</t>
  </si>
  <si>
    <t>-618.393465196999 61.568834098086 -659.227937331852</t>
  </si>
  <si>
    <t>-617.750974250371 17.7601222088597 -362.444479585746</t>
  </si>
  <si>
    <t>-389.461931159908 100.709333731746 -328.850611903413</t>
  </si>
  <si>
    <t>-565.310236011124 308.396707021064 -201.659712429842</t>
  </si>
  <si>
    <t>-607.892950741691 324.264116686017 212.334201776685</t>
  </si>
  <si>
    <t>-633.960099149938 331.212250403144 617.840330404441</t>
  </si>
  <si>
    <t>-486.061066810309 342.798184815126 679.692038808385</t>
  </si>
  <si>
    <t>-582.16869850142 150.997723756593 -198.367824346159</t>
  </si>
  <si>
    <t>-620.714528854303 156.918003953797 216.282870402076</t>
  </si>
  <si>
    <t>-648.662151405012 159.087370774111 621.633689520163</t>
  </si>
  <si>
    <t>-503.190248787714 124.093568299125 680.347908727084</t>
  </si>
  <si>
    <t>9763-20170724T151923.292620000.bin</t>
  </si>
  <si>
    <t>-574.475938306272 229.721003133884 -200.080159208919</t>
  </si>
  <si>
    <t>-582.651459286958 228.508974643574 -298.241690246629</t>
  </si>
  <si>
    <t>-587.609185617312 227.51760520423 -406.585779836571</t>
  </si>
  <si>
    <t>-590.476070980476 226.876163126701 -504.541828671849</t>
  </si>
  <si>
    <t>-591.74224858634 226.560379943147 -602.533047682947</t>
  </si>
  <si>
    <t>-591.848880735956 226.524232345447 -740.533035717721</t>
  </si>
  <si>
    <t>-575.956399698482 226.096692027396 -830.356427113019</t>
  </si>
  <si>
    <t>-595.174420781315 256.35001132407 -679.538151297945</t>
  </si>
  <si>
    <t>-640.302245191899 387.664696689656 -661.689078405847</t>
  </si>
  <si>
    <t>-580.70421320816 381.30900647408 -367.737276659794</t>
  </si>
  <si>
    <t>-385.898859849973 254.219671797015 -290.121735734348</t>
  </si>
  <si>
    <t>-588.429081407679 196.730350476517 -679.527874031261</t>
  </si>
  <si>
    <t>-619.463081933209 61.7261233141157 -659.27369762104</t>
  </si>
  <si>
    <t>-618.725094000521 17.8070302643569 -362.506765679353</t>
  </si>
  <si>
    <t>-390.344140158622 100.529043162286 -328.977518441958</t>
  </si>
  <si>
    <t>-566.027395884754 308.469252005981 -201.711076757677</t>
  </si>
  <si>
    <t>-608.291788951277 324.293041114652 212.317131135679</t>
  </si>
  <si>
    <t>-633.991338655419 331.279965489629 617.84606124524</t>
  </si>
  <si>
    <t>-486.079484401481 342.793555270418 679.680651720315</t>
  </si>
  <si>
    <t>-582.951700001739 150.986014212433 -198.427049281361</t>
  </si>
  <si>
    <t>-621.100037299253 156.937531931743 216.259943040835</t>
  </si>
  <si>
    <t>-648.687951710046 159.054083131954 621.624361549298</t>
  </si>
  <si>
    <t>-503.223368824491 123.970757518996 680.303290913917</t>
  </si>
  <si>
    <t>9763-20170724T151923.354791100.bin</t>
  </si>
  <si>
    <t>-575.941065299172 229.796319879555 -200.214196608105</t>
  </si>
  <si>
    <t>-584.283771813768 228.618010007803 -298.362156233643</t>
  </si>
  <si>
    <t>-589.368546134984 227.677532886838 -406.700727403643</t>
  </si>
  <si>
    <t>-592.327597039961 227.089470727576 -504.654370143388</t>
  </si>
  <si>
    <t>-593.663726891148 226.834986404206 -602.644885652378</t>
  </si>
  <si>
    <t>-593.845571610833 226.895216839264 -740.644720555084</t>
  </si>
  <si>
    <t>-577.901596089672 226.50213349857 -830.45914525599</t>
  </si>
  <si>
    <t>-597.101939133716 256.68258850124 -679.627368080206</t>
  </si>
  <si>
    <t>-642.0267134772 388.054644298735 -661.666686720247</t>
  </si>
  <si>
    <t>-581.161416404143 381.045392645522 -367.98952869724</t>
  </si>
  <si>
    <t>-386.222174107502 254.221731848671 -290.275616459602</t>
  </si>
  <si>
    <t>-590.428412785878 197.054761783974 -679.662154974672</t>
  </si>
  <si>
    <t>-621.719282169346 62.1044620387365 -659.438073395257</t>
  </si>
  <si>
    <t>-620.722874708748 18.1303627237103 -362.680050259655</t>
  </si>
  <si>
    <t>-392.148107999775 100.41446081416 -329.394912610389</t>
  </si>
  <si>
    <t>-567.374048678076 308.565287215664 -201.817442805891</t>
  </si>
  <si>
    <t>-608.986099150793 324.350163996816 212.278296073995</t>
  </si>
  <si>
    <t>-634.037455711364 331.377205225692 617.858952597526</t>
  </si>
  <si>
    <t>-486.098891061175 342.835901226649 679.639821660923</t>
  </si>
  <si>
    <t>-584.517751816238 151.059926882851 -198.563818170262</t>
  </si>
  <si>
    <t>-621.836323486872 156.945425543885 216.199554104523</t>
  </si>
  <si>
    <t>-648.730253718295 159.019701915546 621.612551811138</t>
  </si>
  <si>
    <t>-503.20771805448 124.039311774122 680.209174972469</t>
  </si>
  <si>
    <t>9763-20170724T151923.385872900.bin</t>
  </si>
  <si>
    <t>-576.710994897365 229.802812430072 -200.289900759012</t>
  </si>
  <si>
    <t>-585.171321786015 228.64467554611 -298.427950574617</t>
  </si>
  <si>
    <t>-590.344257099289 227.723982903791 -406.762580171076</t>
  </si>
  <si>
    <t>-593.366253757269 227.153807493127 -504.714337904036</t>
  </si>
  <si>
    <t>-594.748517918754 226.918130564986 -602.704433582844</t>
  </si>
  <si>
    <t>-594.977672273896 227.006037031245 -740.70402408956</t>
  </si>
  <si>
    <t>-579.030767549948 226.615064685616 -830.518113953482</t>
  </si>
  <si>
    <t>-598.184071163241 256.784327754732 -679.679765456873</t>
  </si>
  <si>
    <t>-643.01219640029 388.182779297138 -661.660060156574</t>
  </si>
  <si>
    <t>-581.405598623432 380.829283404949 -368.145919016451</t>
  </si>
  <si>
    <t>-386.41012376209 254.140776647199 -290.352599549071</t>
  </si>
  <si>
    <t>-591.5686727899 197.150153992997 -679.728738545789</t>
  </si>
  <si>
    <t>-622.99360924989 62.2287985504242 -659.510697779758</t>
  </si>
  <si>
    <t>-621.777554562558 18.2161866949175 -362.759165124245</t>
  </si>
  <si>
    <t>-393.039862998697 100.161124507091 -329.757222553418</t>
  </si>
  <si>
    <t>-568.125460726953 308.585799031128 -201.89022644996</t>
  </si>
  <si>
    <t>-609.352361450256 324.38152842454 212.243563673027</t>
  </si>
  <si>
    <t>-634.058633453715 331.445415952373 617.856087800131</t>
  </si>
  <si>
    <t>-486.109769004488 342.829785332192 679.626040597456</t>
  </si>
  <si>
    <t>-585.343065131809 151.028536944009 -198.644481875864</t>
  </si>
  <si>
    <t>-622.226226601377 156.938857500694 216.157501836462</t>
  </si>
  <si>
    <t>-648.750684264072 158.965449594718 621.616293023769</t>
  </si>
  <si>
    <t>-503.246111370767 123.876501811851 680.192616834799</t>
  </si>
  <si>
    <t>9763-20170724T151923.454058200.bin</t>
  </si>
  <si>
    <t>-578.351239175873 229.81281070971 -200.370773167267</t>
  </si>
  <si>
    <t>-587.052923725484 228.688288702422 -298.488075486725</t>
  </si>
  <si>
    <t>-592.42287005917 227.80714961638 -406.813548818709</t>
  </si>
  <si>
    <t>-595.595163633844 227.275211890274 -504.760743908816</t>
  </si>
  <si>
    <t>-597.099979052003 227.081371316144 -602.748922653421</t>
  </si>
  <si>
    <t>-597.472475827014 227.232706469694 -740.748351746193</t>
  </si>
  <si>
    <t>-581.557324238876 226.873508246192 -830.568094630051</t>
  </si>
  <si>
    <t>-600.552012545638 256.989812625509 -679.707115851958</t>
  </si>
  <si>
    <t>-645.08202902337 388.482063777885 -661.599195428645</t>
  </si>
  <si>
    <t>-581.810891506811 380.456253011716 -368.457060415891</t>
  </si>
  <si>
    <t>-386.730000233733 254.225635934912 -290.135358270527</t>
  </si>
  <si>
    <t>-594.063634720621 197.341763103831 -679.790165398744</t>
  </si>
  <si>
    <t>-625.799645149423 62.498659932907 -659.575749907218</t>
  </si>
  <si>
    <t>-623.70737208127 18.2027841682159 -362.871255998027</t>
  </si>
  <si>
    <t>-394.632085151067 99.5179489468815 -330.663823027227</t>
  </si>
  <si>
    <t>-569.693772456649 308.631882018583 -201.960686796103</t>
  </si>
  <si>
    <t>-610.089324794124 324.479137163499 212.25315622844</t>
  </si>
  <si>
    <t>-634.143564157376 331.599932811828 617.904461308497</t>
  </si>
  <si>
    <t>-486.148246995775 342.818032698439 679.593507114981</t>
  </si>
  <si>
    <t>-587.074149624126 151.014414918269 -198.721652362631</t>
  </si>
  <si>
    <t>-623.027736857741 156.889024127396 216.162472173788</t>
  </si>
  <si>
    <t>-648.794016809962 158.9213097241 621.640419151188</t>
  </si>
  <si>
    <t>-503.261110608502 123.82802221274 680.143726166848</t>
  </si>
  <si>
    <t>9763-20170724T151923.486144200.bin</t>
  </si>
  <si>
    <t>-579.268400851325 229.790751362852 -200.39231300134</t>
  </si>
  <si>
    <t>-588.116119018702 228.695434132 -298.496978269053</t>
  </si>
  <si>
    <t>-593.589001780706 227.83763161395 -406.817408455094</t>
  </si>
  <si>
    <t>-596.83068002588 227.325310811017 -504.762413602901</t>
  </si>
  <si>
    <t>-598.381300350209 227.150100881133 -602.75005753148</t>
  </si>
  <si>
    <t>-598.793261494953 227.327893986432 -740.749242262967</t>
  </si>
  <si>
    <t>-582.90002046544 226.990290029478 -830.572900860688</t>
  </si>
  <si>
    <t>-601.834734048756 257.07558834767 -679.701531430468</t>
  </si>
  <si>
    <t>-646.244636018088 388.59275838577 -661.569337314909</t>
  </si>
  <si>
    <t>-581.916581650248 380.204283434701 -368.667386655558</t>
  </si>
  <si>
    <t>-386.837067776022 254.187780221252 -289.998187456903</t>
  </si>
  <si>
    <t>-595.38757027231 197.423043076735 -679.797570663009</t>
  </si>
  <si>
    <t>-627.183452680739 62.5851510393077 -659.573370717221</t>
  </si>
  <si>
    <t>-624.692516835973 18.0652172342407 -362.905561170191</t>
  </si>
  <si>
    <t>-395.534200192382 99.3337391085524 -331.174442428486</t>
  </si>
  <si>
    <t>-570.587056996265 308.644813092534 -201.984770417948</t>
  </si>
  <si>
    <t>-610.489858194148 324.492489377813 212.276753120272</t>
  </si>
  <si>
    <t>-634.20422559764 331.661890393166 617.95875179504</t>
  </si>
  <si>
    <t>-486.17246304777 342.818040826318 679.571624526252</t>
  </si>
  <si>
    <t>-588.014315614472 150.970184999758 -198.758280502246</t>
  </si>
  <si>
    <t>-623.524556506199 156.873312415036 216.163599203556</t>
  </si>
  <si>
    <t>-648.828712158324 158.897370701178 621.65625909396</t>
  </si>
  <si>
    <t>-503.294414752205 123.724477986195 680.10827385035</t>
  </si>
  <si>
    <t>9763-20170724T151923.551275100.bin</t>
  </si>
  <si>
    <t>-581.244221055825 229.792675785847 -200.507691294801</t>
  </si>
  <si>
    <t>-590.389019824826 228.748865761236 -298.585578057069</t>
  </si>
  <si>
    <t>-596.112537880138 227.943485693779 -406.893459654352</t>
  </si>
  <si>
    <t>-599.549692075204 227.478921055103 -504.832067134365</t>
  </si>
  <si>
    <t>-601.264731221818 227.352981053428 -602.817001366815</t>
  </si>
  <si>
    <t>-601.875411714156 227.603322308552 -740.815411933884</t>
  </si>
  <si>
    <t>-586.114003461651 227.307381425415 -830.662483091304</t>
  </si>
  <si>
    <t>-604.789846581289 257.323070443924 -679.74799910147</t>
  </si>
  <si>
    <t>-648.91345624123 388.92797901882 -661.44700034358</t>
  </si>
  <si>
    <t>-582.562376803445 380.091853109895 -369.009963769703</t>
  </si>
  <si>
    <t>-387.445159105377 254.325768851306 -290.034128646127</t>
  </si>
  <si>
    <t>-598.421095462952 197.662269775737 -679.884348999207</t>
  </si>
  <si>
    <t>-630.354963018244 62.8502698113907 -659.719371614514</t>
  </si>
  <si>
    <t>-627.095478626863 18.3808829579464 -363.051427173336</t>
  </si>
  <si>
    <t>-397.883258102033 99.7475276170578 -331.96701589415</t>
  </si>
  <si>
    <t>-572.502035706302 308.730133649969 -202.075292522369</t>
  </si>
  <si>
    <t>-611.392139798402 324.497429330533 212.285618056758</t>
  </si>
  <si>
    <t>-634.287558053625 331.773435245956 618.020886429253</t>
  </si>
  <si>
    <t>-486.201692472504 342.836105526793 679.520447791233</t>
  </si>
  <si>
    <t>-590.033813417143 150.892721984747 -198.869766935641</t>
  </si>
  <si>
    <t>-624.510738361648 156.867528469649 216.138270182129</t>
  </si>
  <si>
    <t>-648.881402840696 158.868701457213 621.692392298861</t>
  </si>
  <si>
    <t>-503.286461953745 123.771683548226 680.038884116465</t>
  </si>
  <si>
    <t>9763-20170724T151923.590376900.bin</t>
  </si>
  <si>
    <t>-582.292798173448 229.741046431987 -200.56631414068</t>
  </si>
  <si>
    <t>-591.580139348727 228.718053873686 -298.631053455986</t>
  </si>
  <si>
    <t>-597.434408938928 227.922491259903 -406.931917950791</t>
  </si>
  <si>
    <t>-600.978770503205 227.461632176769 -504.866869800408</t>
  </si>
  <si>
    <t>-602.789669811394 227.33541697913 -602.85003607816</t>
  </si>
  <si>
    <t>-603.5232532473 227.580658006934 -740.847815219907</t>
  </si>
  <si>
    <t>-587.824895170415 227.299501080791 -830.705995359779</t>
  </si>
  <si>
    <t>-606.359868382972 257.305227613984 -679.778962963975</t>
  </si>
  <si>
    <t>-650.343625558198 388.941802935295 -661.426321090099</t>
  </si>
  <si>
    <t>-583.181713428866 379.814508225419 -369.183395287205</t>
  </si>
  <si>
    <t>-388.059085640284 254.133465398863 -290.085872468804</t>
  </si>
  <si>
    <t>-600.038098734086 197.639351718851 -679.918678923921</t>
  </si>
  <si>
    <t>-632.073994690535 62.8666113408788 -659.741442515575</t>
  </si>
  <si>
    <t>-628.390091080291 18.3699454570133 -363.082530783796</t>
  </si>
  <si>
    <t>-399.048521110266 99.5508157295906 -332.470334311527</t>
  </si>
  <si>
    <t>-573.542234944192 308.675873061522 -202.136648591647</t>
  </si>
  <si>
    <t>-611.871545756572 324.477520211451 212.275181682103</t>
  </si>
  <si>
    <t>-634.31660519564 331.824102727999 618.036540417722</t>
  </si>
  <si>
    <t>-486.213440232638 342.84412372221 679.50208719093</t>
  </si>
  <si>
    <t>-591.073213297611 150.821881210645 -198.934045068834</t>
  </si>
  <si>
    <t>-625.030299805148 156.832827392953 216.116310842932</t>
  </si>
  <si>
    <t>-648.905343764795 158.840287138917 621.715273667795</t>
  </si>
  <si>
    <t>-503.297508248204 123.750248872276 680.033779765176</t>
  </si>
  <si>
    <t>9763-20170724T151923.654261300.bin</t>
  </si>
  <si>
    <t>-584.289954616712 229.634365836521 -200.632844213885</t>
  </si>
  <si>
    <t>-593.837792935109 228.671665127055 -298.673214151651</t>
  </si>
  <si>
    <t>-599.993834635623 227.886222928737 -406.957549803574</t>
  </si>
  <si>
    <t>-603.814911915162 227.411195016891 -504.881875722133</t>
  </si>
  <si>
    <t>-605.905556223385 227.245900982045 -602.859444624325</t>
  </si>
  <si>
    <t>-607.034939200213 227.409995096239 -740.854730320333</t>
  </si>
  <si>
    <t>-591.445648576937 227.094266323589 -830.731714180547</t>
  </si>
  <si>
    <t>-609.63166689394 257.177352890169 -679.795915785977</t>
  </si>
  <si>
    <t>-653.300738996494 388.904066262607 -661.365934018339</t>
  </si>
  <si>
    <t>-584.353889386621 379.099081266065 -369.560913779014</t>
  </si>
  <si>
    <t>-389.23145923648 253.648092632739 -290.098424729905</t>
  </si>
  <si>
    <t>-603.439749713303 197.497684240408 -679.917684283287</t>
  </si>
  <si>
    <t>-635.701782799358 62.7709625135471 -659.70287984791</t>
  </si>
  <si>
    <t>-631.093136134633 18.3008212032837 -363.052980946522</t>
  </si>
  <si>
    <t>-401.490525166315 99.0425973567378 -333.246315373603</t>
  </si>
  <si>
    <t>-575.500849482536 308.584354654454 -202.196709419348</t>
  </si>
  <si>
    <t>-612.81657908716 324.446066132867 212.305397553371</t>
  </si>
  <si>
    <t>-634.381551053457 331.923102626376 618.103294801896</t>
  </si>
  <si>
    <t>-486.238712674641 342.875072603727 679.485371878554</t>
  </si>
  <si>
    <t>-593.092150570188 150.720504156933 -199.017965257978</t>
  </si>
  <si>
    <t>-626.019376227566 156.725817935471 216.115455075629</t>
  </si>
  <si>
    <t>-648.959363043468 158.784722944563 621.755866932847</t>
  </si>
  <si>
    <t>-503.333093418014 123.65496129011 680.004406284297</t>
  </si>
  <si>
    <t>9763-20170724T151923.688353400.bin</t>
  </si>
  <si>
    <t>-585.313059980487 229.610780628118 -200.673065105938</t>
  </si>
  <si>
    <t>-595.03904356991 228.671397410738 -298.69611113716</t>
  </si>
  <si>
    <t>-601.386823939754 227.897031967975 -406.969496669932</t>
  </si>
  <si>
    <t>-605.378858098138 227.425808551276 -504.886964358294</t>
  </si>
  <si>
    <t>-607.637770117474 227.258312526076 -602.860799075047</t>
  </si>
  <si>
    <t>-609.000943712308 227.412780440206 -740.853911789767</t>
  </si>
  <si>
    <t>-593.474084773008 227.084851994741 -830.741734057613</t>
  </si>
  <si>
    <t>-611.463824292415 257.187407044857 -679.793231689248</t>
  </si>
  <si>
    <t>-654.955732357253 388.959088444625 -661.267295161607</t>
  </si>
  <si>
    <t>-585.046893970762 378.864090715878 -369.701160198025</t>
  </si>
  <si>
    <t>-389.932947430565 253.517319264398 -290.053431893467</t>
  </si>
  <si>
    <t>-605.33295533811 197.501530576704 -679.920657239019</t>
  </si>
  <si>
    <t>-637.740017394385 62.8104493836463 -659.704098819212</t>
  </si>
  <si>
    <t>-632.67884516148 18.3478304637863 -363.060421428137</t>
  </si>
  <si>
    <t>-402.892817872111 98.712144592723 -333.650482585127</t>
  </si>
  <si>
    <t>-576.556050665652 308.553695653101 -202.226350348958</t>
  </si>
  <si>
    <t>-613.26298730344 324.484809182593 212.32735068376</t>
  </si>
  <si>
    <t>-634.436865896103 332.000193355909 618.155639220855</t>
  </si>
  <si>
    <t>-486.258634036969 342.836342738676 679.47274881146</t>
  </si>
  <si>
    <t>-594.136868654896 150.680148596318 -199.05897644525</t>
  </si>
  <si>
    <t>-626.534375873546 156.707617161073 216.115811949155</t>
  </si>
  <si>
    <t>-648.987240066546 158.776641694761 621.777427287155</t>
  </si>
  <si>
    <t>-503.326772447189 123.714755785556 679.981305813952</t>
  </si>
  <si>
    <t>9763-20170724T151923.757224500.bin</t>
  </si>
  <si>
    <t>-587.512211466082 229.612247408403 -200.768166000657</t>
  </si>
  <si>
    <t>-597.526615373386 228.72888958199 -298.762708266786</t>
  </si>
  <si>
    <t>-604.18815211029 227.995503161674 -407.017455900531</t>
  </si>
  <si>
    <t>-608.461437181742 227.552673256623 -504.923223328858</t>
  </si>
  <si>
    <t>-610.998819089306 227.405264278857 -602.890261609876</t>
  </si>
  <si>
    <t>-612.750798230016 227.579041423195 -740.879056919561</t>
  </si>
  <si>
    <t>-597.351655395845 227.243302897934 -830.788739120377</t>
  </si>
  <si>
    <t>-614.97790342208 257.351558514558 -679.808236723728</t>
  </si>
  <si>
    <t>-658.073952103152 389.230702045903 -661.107542377989</t>
  </si>
  <si>
    <t>-586.502291840579 378.621126838998 -369.963388711223</t>
  </si>
  <si>
    <t>-391.361507154807 253.605553540255 -289.862349970056</t>
  </si>
  <si>
    <t>-608.974859080648 197.652747756288 -679.959592582524</t>
  </si>
  <si>
    <t>-641.679064133351 63.0224223162875 -659.79143739548</t>
  </si>
  <si>
    <t>-635.982182985994 18.4571821312979 -363.174676726334</t>
  </si>
  <si>
    <t>-405.811173305077 97.9629579472305 -334.449021030081</t>
  </si>
  <si>
    <t>-578.667807607212 308.608734896062 -202.329417191819</t>
  </si>
  <si>
    <t>-614.142531680669 324.523279739542 212.33222003657</t>
  </si>
  <si>
    <t>-634.521047563692 332.183498643563 618.197441980347</t>
  </si>
  <si>
    <t>-486.29128924703 342.764445422072 679.434529168462</t>
  </si>
  <si>
    <t>-596.394286519689 150.639618620506 -199.155720109437</t>
  </si>
  <si>
    <t>-627.635440120598 156.696222128391 216.107218841603</t>
  </si>
  <si>
    <t>-649.048288729113 158.753107267376 621.82132532922</t>
  </si>
  <si>
    <t>-503.3436819944 123.737154986473 679.942332072061</t>
  </si>
  <si>
    <t>9763-20170724T151923.790313400.bin</t>
  </si>
  <si>
    <t>-588.594630872086 229.596404967947 -200.830389747689</t>
  </si>
  <si>
    <t>-598.743686857332 228.730425092599 -298.811243221377</t>
  </si>
  <si>
    <t>-605.544406407139 228.014042157118 -407.057510577017</t>
  </si>
  <si>
    <t>-609.939682352432 227.58592382283 -504.957908309859</t>
  </si>
  <si>
    <t>-612.595184585813 227.452865357001 -602.921902588551</t>
  </si>
  <si>
    <t>-614.509370288063 227.646527706504 -740.908447788502</t>
  </si>
  <si>
    <t>-599.164001433174 227.32900050134 -830.827325332532</t>
  </si>
  <si>
    <t>-616.629308643019 257.41391344526 -679.831350326048</t>
  </si>
  <si>
    <t>-659.547995935817 389.344839135177 -661.082525116183</t>
  </si>
  <si>
    <t>-587.263282954693 378.54540531976 -370.121519896049</t>
  </si>
  <si>
    <t>-392.120799859832 253.733055377021 -289.708258252728</t>
  </si>
  <si>
    <t>-610.697149882871 197.708072579267 -679.997407371084</t>
  </si>
  <si>
    <t>-643.582210062408 63.128268243973 -659.837117192136</t>
  </si>
  <si>
    <t>-637.642024397309 18.4264728821574 -363.245806645137</t>
  </si>
  <si>
    <t>-407.276026546891 97.4262001287659 -334.687985621461</t>
  </si>
  <si>
    <t>-579.644313581147 308.589649241668 -202.38328888908</t>
  </si>
  <si>
    <t>-614.59981584085 324.541813771158 212.321049638629</t>
  </si>
  <si>
    <t>-634.561653540691 332.295593073836 618.208304315794</t>
  </si>
  <si>
    <t>-486.310149195175 342.716806597865 679.420113465462</t>
  </si>
  <si>
    <t>-597.552891662 150.580805027525 -199.205741126857</t>
  </si>
  <si>
    <t>-628.200430405526 156.68289756586 216.100803518185</t>
  </si>
  <si>
    <t>-649.091119964631 158.723724315473 621.840545351471</t>
  </si>
  <si>
    <t>-503.36287455347 123.717342117157 679.908048120153</t>
  </si>
  <si>
    <t>9763-20170724T151923.852135000.bin</t>
  </si>
  <si>
    <t>-590.663337407529 229.461812726491 -200.929781740384</t>
  </si>
  <si>
    <t>-601.094667356826 228.644634896237 -298.881375702475</t>
  </si>
  <si>
    <t>-608.180408642526 227.965539971132 -407.109491478515</t>
  </si>
  <si>
    <t>-612.822204061437 227.565307749842 -504.998779261377</t>
  </si>
  <si>
    <t>-615.712927360751 227.454475632032 -602.956074376512</t>
  </si>
  <si>
    <t>-617.94605020404 227.674218164447 -740.937854311571</t>
  </si>
  <si>
    <t>-602.731669109246 227.377675283554 -830.8790582226</t>
  </si>
  <si>
    <t>-619.855897813278 257.436799236412 -679.851486191486</t>
  </si>
  <si>
    <t>-662.412414956516 389.475883565996 -661.061997524429</t>
  </si>
  <si>
    <t>-588.750273528597 378.222150069547 -370.46388976157</t>
  </si>
  <si>
    <t>-393.635913253005 253.890166200986 -289.242330833801</t>
  </si>
  <si>
    <t>-614.061965487527 197.717486727465 -680.040241694044</t>
  </si>
  <si>
    <t>-647.292664096551 63.2132433866625 -659.905762104184</t>
  </si>
  <si>
    <t>-641.036923487237 18.1436079164848 -363.376488989589</t>
  </si>
  <si>
    <t>-410.375926362168 96.2922852431277 -334.85792769753</t>
  </si>
  <si>
    <t>-581.556093072391 308.555206691116 -202.499100767042</t>
  </si>
  <si>
    <t>-615.473885045286 324.46906424605 212.292857540331</t>
  </si>
  <si>
    <t>-634.60508141417 332.426732810265 618.226589366245</t>
  </si>
  <si>
    <t>-486.321353359543 342.643490309041 679.394788745663</t>
  </si>
  <si>
    <t>-599.780484893161 150.417134183824 -199.309440022045</t>
  </si>
  <si>
    <t>-629.285627767251 156.633667028669 216.078070617836</t>
  </si>
  <si>
    <t>-649.161771424869 158.674060443253 621.879750665227</t>
  </si>
  <si>
    <t>-503.364514894224 123.795805695211 679.851061447975</t>
  </si>
  <si>
    <t>9763-20170724T151923.889235300.bin</t>
  </si>
  <si>
    <t>-591.697729774442 229.412551895677 -200.973318869136</t>
  </si>
  <si>
    <t>-602.252323117612 228.624162580829 -298.911961635257</t>
  </si>
  <si>
    <t>-609.477257947563 227.972992121177 -407.131069185907</t>
  </si>
  <si>
    <t>-614.246088263073 227.596161096099 -505.014290068599</t>
  </si>
  <si>
    <t>-617.26494248008 227.506991079 -602.967758972734</t>
  </si>
  <si>
    <t>-619.679525634442 227.755388908191 -740.946463578137</t>
  </si>
  <si>
    <t>-604.533359927008 227.465206850162 -830.899245627145</t>
  </si>
  <si>
    <t>-621.479533138033 257.508101260006 -679.851963235084</t>
  </si>
  <si>
    <t>-663.853200029456 389.60321619332 -661.014883574633</t>
  </si>
  <si>
    <t>-589.314750764892 378.130705384704 -370.64890804471</t>
  </si>
  <si>
    <t>-394.168585371895 254.086684870597 -289.06412065467</t>
  </si>
  <si>
    <t>-615.74487862522 197.783110092425 -680.059768317015</t>
  </si>
  <si>
    <t>-649.135795795035 63.324419278076 -659.919336157305</t>
  </si>
  <si>
    <t>-642.699258165738 18.2004415231784 -363.402262612008</t>
  </si>
  <si>
    <t>-411.797410766549 95.6864820073495 -335.025123993497</t>
  </si>
  <si>
    <t>-582.536381617533 308.525245048017 -202.548909350247</t>
  </si>
  <si>
    <t>-615.926319675036 324.444391153311 212.285626997966</t>
  </si>
  <si>
    <t>-634.628922869298 332.490935662302 618.239928854779</t>
  </si>
  <si>
    <t>-486.331265753294 342.616778670233 679.389580778236</t>
  </si>
  <si>
    <t>-600.880555241191 150.341999768077 -199.363185042665</t>
  </si>
  <si>
    <t>-629.825785969627 156.590193100865 216.063276384194</t>
  </si>
  <si>
    <t>-649.190644383149 158.650938871114 621.89410721028</t>
  </si>
  <si>
    <t>-503.374168379101 123.795222575528 679.830537203447</t>
  </si>
  <si>
    <t>9763-20170724T151923.955417300.bin</t>
  </si>
  <si>
    <t>-593.739338823667 229.305367735593 -201.115013132808</t>
  </si>
  <si>
    <t>-604.580847340925 228.554734045608 -299.022620551718</t>
  </si>
  <si>
    <t>-612.103743047687 227.929123907246 -407.221616286766</t>
  </si>
  <si>
    <t>-617.133920734704 227.569395188456 -505.091724027879</t>
  </si>
  <si>
    <t>-620.405862839279 227.491672887456 -603.037117602611</t>
  </si>
  <si>
    <t>-623.16786371928 227.74976930678 -741.009173125459</t>
  </si>
  <si>
    <t>-608.140520390916 227.450434418585 -830.982016017068</t>
  </si>
  <si>
    <t>-624.757257756679 257.503538615688 -679.90935110102</t>
  </si>
  <si>
    <t>-666.774936054528 389.697333962614 -660.978744882899</t>
  </si>
  <si>
    <t>-590.354618719896 377.763945259753 -371.121056265597</t>
  </si>
  <si>
    <t>-395.208026284229 254.146684509437 -288.892055295108</t>
  </si>
  <si>
    <t>-619.136691958062 197.767825133379 -680.133678682187</t>
  </si>
  <si>
    <t>-652.788985364003 63.3717092426959 -660.004701241708</t>
  </si>
  <si>
    <t>-646.035762926072 17.9867090828434 -363.534595996798</t>
  </si>
  <si>
    <t>-414.794630941052 94.5283098187747 -335.358241275788</t>
  </si>
  <si>
    <t>-584.521699468558 308.449492665249 -202.676721249298</t>
  </si>
  <si>
    <t>-616.785745891621 324.360773339215 212.247230791836</t>
  </si>
  <si>
    <t>-634.633009435267 332.575163939743 618.232479117709</t>
  </si>
  <si>
    <t>-486.326298823569 342.602521006881 679.376462354138</t>
  </si>
  <si>
    <t>-602.982039913498 150.212526178829 -199.458257752321</t>
  </si>
  <si>
    <t>-630.916806160715 156.476063887776 216.037108023226</t>
  </si>
  <si>
    <t>-649.245271638691 158.563280790809 621.927067065812</t>
  </si>
  <si>
    <t>-503.416519280352 123.703586118317 679.830224027792</t>
  </si>
  <si>
    <t>9763-20170724T151923.989511500.bin</t>
  </si>
  <si>
    <t>-594.752668401277 229.264219039492 -201.168525688484</t>
  </si>
  <si>
    <t>-605.748620155793 228.530736451187 -299.058998148825</t>
  </si>
  <si>
    <t>-613.43346719435 227.911366516911 -407.24668363506</t>
  </si>
  <si>
    <t>-618.606247895248 227.552347244636 -505.10925998826</t>
  </si>
  <si>
    <t>-622.016801121847 227.470229243158 -603.04994720043</t>
  </si>
  <si>
    <t>-624.96949350152 227.717078436258 -741.018119449044</t>
  </si>
  <si>
    <t>-609.99738521116 227.415515541212 -831.000096386432</t>
  </si>
  <si>
    <t>-626.443542851557 257.478842567051 -679.919224133796</t>
  </si>
  <si>
    <t>-668.272428166122 389.72546595396 -660.972190408772</t>
  </si>
  <si>
    <t>-591.071040820199 377.65597424727 -371.327119448306</t>
  </si>
  <si>
    <t>-395.946584356713 254.261249028788 -288.712653134817</t>
  </si>
  <si>
    <t>-620.885079619612 197.737225040533 -680.145147363713</t>
  </si>
  <si>
    <t>-654.686060030739 63.3810184386077 -660.004617835007</t>
  </si>
  <si>
    <t>-647.680479884934 17.6716481527089 -363.5900269816</t>
  </si>
  <si>
    <t>-416.358353475287 94.1072036726334 -335.793163926218</t>
  </si>
  <si>
    <t>-585.45718951413 308.408576492456 -202.736991365791</t>
  </si>
  <si>
    <t>-617.213555550376 324.309919086398 212.22649173079</t>
  </si>
  <si>
    <t>-634.641037158822 332.63480579353 618.229593100828</t>
  </si>
  <si>
    <t>-486.328340983518 342.55738847823 679.376101550579</t>
  </si>
  <si>
    <t>-604.046109736261 150.138788968945 -199.499854901912</t>
  </si>
  <si>
    <t>-631.442478098178 156.434090019698 216.030904025448</t>
  </si>
  <si>
    <t>-649.270492983987 158.539463720266 621.943168619459</t>
  </si>
  <si>
    <t>-503.406662517651 123.785011991581 679.821273040424</t>
  </si>
  <si>
    <t>9763-20170724T151924.052681200.bin</t>
  </si>
  <si>
    <t>-596.742692654448 229.101154668134 -201.219694420727</t>
  </si>
  <si>
    <t>-608.079449819575 228.422554122424 -299.07167969228</t>
  </si>
  <si>
    <t>-616.059319579367 227.822826914376 -407.238050846792</t>
  </si>
  <si>
    <t>-621.465093231438 227.467858298646 -505.08830839373</t>
  </si>
  <si>
    <t>-625.074356239986 227.377953224181 -603.021617731692</t>
  </si>
  <si>
    <t>-628.270197219759 227.602749610465 -740.984420842712</t>
  </si>
  <si>
    <t>-613.370334454103 227.287531515829 -830.978446090262</t>
  </si>
  <si>
    <t>-629.597366299166 257.377822578327 -679.888783525355</t>
  </si>
  <si>
    <t>-671.15669578975 389.711788047957 -660.916890976424</t>
  </si>
  <si>
    <t>-592.518329504564 377.484769450089 -371.665302715126</t>
  </si>
  <si>
    <t>-397.414789619192 254.534576259786 -288.341493777541</t>
  </si>
  <si>
    <t>-624.117702137786 197.629044825309 -680.113000335118</t>
  </si>
  <si>
    <t>-658.052752826218 63.3072932637901 -659.964350841622</t>
  </si>
  <si>
    <t>-650.663497562756 17.0762014757261 -363.640111145665</t>
  </si>
  <si>
    <t>-419.586259593483 94.3451455049417 -336.111249823395</t>
  </si>
  <si>
    <t>-587.393497462547 308.305532860254 -202.826507219528</t>
  </si>
  <si>
    <t>-618.048072757073 324.218653229259 212.219331675494</t>
  </si>
  <si>
    <t>-634.662667842058 332.719578724279 618.247316788099</t>
  </si>
  <si>
    <t>-486.334390753795 342.53627538204 679.37301020058</t>
  </si>
  <si>
    <t>-606.172206221122 149.947336298521 -199.571356136675</t>
  </si>
  <si>
    <t>-632.459685968821 156.332252280034 216.029652630747</t>
  </si>
  <si>
    <t>-649.318078012154 158.488079222056 621.974049979978</t>
  </si>
  <si>
    <t>-503.435538232915 123.755157454569 679.817909781199</t>
  </si>
  <si>
    <t>9763-20170724T151924.120864700.bin</t>
  </si>
  <si>
    <t>-598.79643290298 228.942192773517 -201.319197727327</t>
  </si>
  <si>
    <t>-610.387314569978 228.305851086638 -299.141708825796</t>
  </si>
  <si>
    <t>-618.605675404318 227.700007693132 -407.290250342853</t>
  </si>
  <si>
    <t>-624.208650160208 227.319519526412 -505.129206590025</t>
  </si>
  <si>
    <t>-627.995966984856 227.18432195292 -603.05592168351</t>
  </si>
  <si>
    <t>-631.421353327869 227.325516471598 -741.013305888673</t>
  </si>
  <si>
    <t>-616.602725946188 226.97460664397 -831.020482256575</t>
  </si>
  <si>
    <t>-632.610086361592 257.140829270308 -679.934362336031</t>
  </si>
  <si>
    <t>-674.023270016603 389.531372948621 -661.005612031359</t>
  </si>
  <si>
    <t>-594.331851031002 377.243494477522 -372.044937302025</t>
  </si>
  <si>
    <t>-399.198614726246 254.857644548102 -287.963330336256</t>
  </si>
  <si>
    <t>-627.204398839979 197.385260687746 -680.129803852675</t>
  </si>
  <si>
    <t>-661.195076270905 63.1053075483037 -659.881019913559</t>
  </si>
  <si>
    <t>-653.252425653326 17.2731325678953 -363.509003713061</t>
  </si>
  <si>
    <t>-422.0192588292 94.2501653266022 -336.476597318389</t>
  </si>
  <si>
    <t>-589.336954096136 308.151373843465 -202.917763241908</t>
  </si>
  <si>
    <t>-618.840333614174 324.065621423409 212.211439289428</t>
  </si>
  <si>
    <t>-634.67466503039 332.804304446184 618.252479257439</t>
  </si>
  <si>
    <t>-486.334682313808 342.537882595409 679.363100706097</t>
  </si>
  <si>
    <t>-608.227824594008 149.739910123757 -199.653543874571</t>
  </si>
  <si>
    <t>-633.508383316419 156.202370403699 216.008743382259</t>
  </si>
  <si>
    <t>-649.384265450638 158.433199924747 621.993150738103</t>
  </si>
  <si>
    <t>-503.464478332722 123.772654437444 679.786373598826</t>
  </si>
  <si>
    <t>9763-20170724T151924.191060900.bin</t>
  </si>
  <si>
    <t>-600.692028865011 228.757458725769 -201.372526107696</t>
  </si>
  <si>
    <t>-612.599439065132 228.182225347509 -299.157489217952</t>
  </si>
  <si>
    <t>-621.125848771668 227.532056115281 -407.281783264819</t>
  </si>
  <si>
    <t>-626.987547495507 227.067316329337 -505.105243765738</t>
  </si>
  <si>
    <t>-631.011923234472 226.804337203932 -603.022266539909</t>
  </si>
  <si>
    <t>-634.746329171392 226.720233306703 -740.971661122089</t>
  </si>
  <si>
    <t>-619.991138229392 226.255854136636 -830.988634746853</t>
  </si>
  <si>
    <t>-635.759217305136 256.638828442829 -679.940114803129</t>
  </si>
  <si>
    <t>-677.053412576706 389.073528384418 -661.130961764029</t>
  </si>
  <si>
    <t>-596.200980363627 376.422391008703 -372.508662472069</t>
  </si>
  <si>
    <t>-401.077310586328 254.550849191888 -287.661288094112</t>
  </si>
  <si>
    <t>-630.432033997874 196.875813375316 -680.047837678534</t>
  </si>
  <si>
    <t>-664.377985943607 62.5957534511294 -659.644588611904</t>
  </si>
  <si>
    <t>-656.060612277639 16.6938844760318 -363.293617090834</t>
  </si>
  <si>
    <t>-424.830619689475 93.7174274568104 -336.367188813134</t>
  </si>
  <si>
    <t>-591.267712978189 307.995600067937 -202.978450611583</t>
  </si>
  <si>
    <t>-619.589451549772 323.9384125193 212.23201536908</t>
  </si>
  <si>
    <t>-634.701308863499 332.87055950685 618.293112967509</t>
  </si>
  <si>
    <t>-486.336428464998 342.548253740329 679.35207546051</t>
  </si>
  <si>
    <t>-610.150811042734 149.587028836468 -199.734305701516</t>
  </si>
  <si>
    <t>-634.417423089236 156.030290085805 215.988749374223</t>
  </si>
  <si>
    <t>-649.451080484828 158.401072895586 621.999079879296</t>
  </si>
  <si>
    <t>-503.48053445206 123.835613667791 679.721071194637</t>
  </si>
  <si>
    <t>9763-20170724T151924.254992900.bin</t>
  </si>
  <si>
    <t>-602.65433097071 228.624523434182 -201.487100523039</t>
  </si>
  <si>
    <t>-614.861441274795 228.065871490525 -299.235116303319</t>
  </si>
  <si>
    <t>-623.760212344912 227.364964522206 -407.329215859989</t>
  </si>
  <si>
    <t>-629.973317221231 226.824716505381 -505.130612261213</t>
  </si>
  <si>
    <t>-634.362614206078 226.455529553113 -603.031435747191</t>
  </si>
  <si>
    <t>-638.623823781181 226.188685969935 -740.965414476493</t>
  </si>
  <si>
    <t>-624.018863902348 225.596759079989 -831.006280760344</t>
  </si>
  <si>
    <t>-639.383725505407 256.190005708249 -679.970752206552</t>
  </si>
  <si>
    <t>-680.646566450186 388.649865654547 -661.225377005292</t>
  </si>
  <si>
    <t>-598.68655260781 375.976668885017 -372.916637174254</t>
  </si>
  <si>
    <t>-403.671919814943 254.416079439041 -287.375389389585</t>
  </si>
  <si>
    <t>-634.096750042212 196.42342258996 -680.018580422272</t>
  </si>
  <si>
    <t>-667.993931952322 62.1313350639273 -659.549053519214</t>
  </si>
  <si>
    <t>-659.351293250824 15.9284073593906 -363.254391592962</t>
  </si>
  <si>
    <t>-428.370639052491 93.5490138175887 -335.90509276378</t>
  </si>
  <si>
    <t>-593.354997968349 307.843700769934 -203.079214546776</t>
  </si>
  <si>
    <t>-620.26577396956 323.859407702275 212.222266077539</t>
  </si>
  <si>
    <t>-634.709462304762 332.936885463351 618.305615722299</t>
  </si>
  <si>
    <t>-486.325955911539 342.527795071861 679.33305420448</t>
  </si>
  <si>
    <t>-611.990415326957 149.419190842425 -199.821586869404</t>
  </si>
  <si>
    <t>-635.265804013533 155.892965646631 215.957601190369</t>
  </si>
  <si>
    <t>-649.522545161352 158.374956770904 621.997243338519</t>
  </si>
  <si>
    <t>-503.492058147251 123.939985429859 679.645584766432</t>
  </si>
  <si>
    <t>9763-20170724T151924.290087500.bin</t>
  </si>
  <si>
    <t>-603.618066673867 228.547970175348 -201.5376940922</t>
  </si>
  <si>
    <t>-615.97749884369 228.009508487581 -299.266707243225</t>
  </si>
  <si>
    <t>-625.05865688567 227.300739234465 -407.345566949074</t>
  </si>
  <si>
    <t>-631.44151093391 226.741051103126 -505.135792252252</t>
  </si>
  <si>
    <t>-636.004949733115 226.339817157222 -603.028771004568</t>
  </si>
  <si>
    <t>-640.515452010897 226.014264581438 -740.954682692684</t>
  </si>
  <si>
    <t>-625.98453657545 225.379394588081 -831.007063807999</t>
  </si>
  <si>
    <t>-641.158205914827 256.042023641979 -679.971723626158</t>
  </si>
  <si>
    <t>-682.425169657519 388.507722284333 -661.273508826921</t>
  </si>
  <si>
    <t>-600.218640112173 376.050824824474 -373.025458592655</t>
  </si>
  <si>
    <t>-405.300271917592 254.643353021602 -287.048276105201</t>
  </si>
  <si>
    <t>-635.885168922318 196.274234501309 -680.003151804839</t>
  </si>
  <si>
    <t>-669.747097801241 61.9779752779625 -659.525469121648</t>
  </si>
  <si>
    <t>-661.042437832152 15.7958335741637 -363.229205463765</t>
  </si>
  <si>
    <t>-430.155207342733 93.6190089046788 -335.668014665844</t>
  </si>
  <si>
    <t>-594.304094406545 307.810399346544 -203.132658423017</t>
  </si>
  <si>
    <t>-620.574221496818 323.773583065409 212.211894201808</t>
  </si>
  <si>
    <t>-634.725557188743 332.998875165837 618.314194942453</t>
  </si>
  <si>
    <t>-486.329929793818 342.501371944501 679.325919242236</t>
  </si>
  <si>
    <t>-612.950683556143 149.320632845586 -199.863272825959</t>
  </si>
  <si>
    <t>-635.706192579232 155.807325664652 215.944504284153</t>
  </si>
  <si>
    <t>-649.561406899026 158.359225730781 621.998794385277</t>
  </si>
  <si>
    <t>-503.497940982418 123.995925131182 679.606334739469</t>
  </si>
  <si>
    <t>9763-20170724T151924.353287500.bin</t>
  </si>
  <si>
    <t>-605.443381411428 228.353428049753 -201.583403252626</t>
  </si>
  <si>
    <t>-618.087799849825 227.857877187553 -299.276198336007</t>
  </si>
  <si>
    <t>-627.51031015202 227.130831479008 -407.325639907618</t>
  </si>
  <si>
    <t>-634.210717771067 226.527986189293 -505.094429772498</t>
  </si>
  <si>
    <t>-639.099621391136 226.057030033784 -602.971401556597</t>
  </si>
  <si>
    <t>-644.07574926286 225.604713607681 -740.880880895066</t>
  </si>
  <si>
    <t>-629.663713280981 224.92691241297 -830.95212971063</t>
  </si>
  <si>
    <t>-644.516907912425 255.688151519651 -679.923552853351</t>
  </si>
  <si>
    <t>-685.796163231459 388.163939241949 -661.321311424754</t>
  </si>
  <si>
    <t>-603.271331335028 376.23307594804 -373.142065603192</t>
  </si>
  <si>
    <t>-408.547998240614 255.34139324283 -286.004073950068</t>
  </si>
  <si>
    <t>-639.235404547046 195.921148426813 -679.918152984928</t>
  </si>
  <si>
    <t>-672.968659037003 61.5874628746101 -659.466656358951</t>
  </si>
  <si>
    <t>-664.236184473099 14.8668121287751 -363.255841164342</t>
  </si>
  <si>
    <t>-434.096647712327 94.4791167663923 -334.573594467298</t>
  </si>
  <si>
    <t>-596.047899223627 307.646190929991 -203.180978805555</t>
  </si>
  <si>
    <t>-621.164732052189 323.605566970514 212.234980301977</t>
  </si>
  <si>
    <t>-634.778043107177 333.143389488291 618.346513197252</t>
  </si>
  <si>
    <t>-486.347501140647 342.466329464778 679.301088243871</t>
  </si>
  <si>
    <t>-614.818109787166 149.079006612339 -199.934096202584</t>
  </si>
  <si>
    <t>-636.535806915458 155.59651199268 215.928728488497</t>
  </si>
  <si>
    <t>-649.655870069846 158.302538747093 622.003104837098</t>
  </si>
  <si>
    <t>-503.539943352434 124.010901064977 679.520241463089</t>
  </si>
  <si>
    <t>9763-20170724T151924.390367000.bin</t>
  </si>
  <si>
    <t>-606.306976927178 228.242298383717 -201.621012693406</t>
  </si>
  <si>
    <t>-619.098282102082 227.765515182115 -299.294715973412</t>
  </si>
  <si>
    <t>-628.712705328028 227.035261448525 -407.327232280673</t>
  </si>
  <si>
    <t>-635.597967969522 226.419201605252 -505.083253379737</t>
  </si>
  <si>
    <t>-640.682661060879 225.924438052798 -602.949870255578</t>
  </si>
  <si>
    <t>-645.945562300468 225.427463104473 -740.848605352278</t>
  </si>
  <si>
    <t>-631.578149659192 224.738247160356 -830.926935483118</t>
  </si>
  <si>
    <t>-646.273476217279 255.529554281478 -679.89984388894</t>
  </si>
  <si>
    <t>-687.607900540931 387.987352599271 -661.327613564664</t>
  </si>
  <si>
    <t>-604.81311188899 376.231940806783 -373.218531554796</t>
  </si>
  <si>
    <t>-410.180721010655 255.540101721032 -285.601885552471</t>
  </si>
  <si>
    <t>-640.964921072865 195.76484014073 -679.887014655124</t>
  </si>
  <si>
    <t>-674.573220937355 61.4078180683853 -659.451166129929</t>
  </si>
  <si>
    <t>-665.696006753415 14.6764779761577 -363.24624717627</t>
  </si>
  <si>
    <t>-435.947496086108 95.2061498060891 -333.996036944978</t>
  </si>
  <si>
    <t>-596.940912628246 307.57417939493 -203.214055659955</t>
  </si>
  <si>
    <t>-621.406961840533 323.52131026588 212.241224962576</t>
  </si>
  <si>
    <t>-634.795673658718 333.195795815708 618.36133636026</t>
  </si>
  <si>
    <t>-486.347690760743 342.437153558425 679.285826204126</t>
  </si>
  <si>
    <t>-615.679579041413 148.962816831932 -199.963164821111</t>
  </si>
  <si>
    <t>-636.878042655076 155.471121260936 215.926551119667</t>
  </si>
  <si>
    <t>-649.695589329997 158.283887170312 622.009728390462</t>
  </si>
  <si>
    <t>-503.539576633685 124.082427562965 679.478670562426</t>
  </si>
  <si>
    <t>9763-20170724T151924.455558200.bin</t>
  </si>
  <si>
    <t>-607.860879962483 228.041810139591 -201.663781287028</t>
  </si>
  <si>
    <t>-620.987767348911 227.611013760734 -299.293220223359</t>
  </si>
  <si>
    <t>-631.041822701942 226.883336534186 -407.285634817478</t>
  </si>
  <si>
    <t>-638.351044643834 226.248807244762 -505.010629478428</t>
  </si>
  <si>
    <t>-643.885443426793 225.714256953459 -602.85274164663</t>
  </si>
  <si>
    <t>-649.807876930291 225.137882953095 -740.724537846908</t>
  </si>
  <si>
    <t>-635.524899184739 224.439659973194 -830.816192188073</t>
  </si>
  <si>
    <t>-649.880508895143 255.271806072786 -679.790605264271</t>
  </si>
  <si>
    <t>-691.346157725347 387.705775375319 -661.277475201286</t>
  </si>
  <si>
    <t>-608.087184994637 376.006226014415 -373.299971680026</t>
  </si>
  <si>
    <t>-413.426241037204 255.788996534194 -285.096061260643</t>
  </si>
  <si>
    <t>-644.499454276138 195.513581038612 -679.7717928929</t>
  </si>
  <si>
    <t>-677.8136821207 61.0763481002475 -659.337541884989</t>
  </si>
  <si>
    <t>-668.413395568592 14.2172608287624 -363.168919126305</t>
  </si>
  <si>
    <t>-439.282612080151 96.1152863410975 -332.890155939859</t>
  </si>
  <si>
    <t>-598.512764577256 307.409496631026 -203.255971534372</t>
  </si>
  <si>
    <t>-621.763557296075 323.303948310748 212.271118056394</t>
  </si>
  <si>
    <t>-634.837584719007 333.287050996955 618.40482558481</t>
  </si>
  <si>
    <t>-486.349752541396 342.398558575335 679.251781125692</t>
  </si>
  <si>
    <t>-617.212201735513 148.717470921063 -200.016822594623</t>
  </si>
  <si>
    <t>-637.421736622969 155.229087532834 215.922042597571</t>
  </si>
  <si>
    <t>-649.790658671004 158.26707249154 622.018019716748</t>
  </si>
  <si>
    <t>-503.560463796654 124.192833192464 679.37371790421</t>
  </si>
  <si>
    <t>9763-20170724T151924.487642500.bin</t>
  </si>
  <si>
    <t>-608.57742668192 227.926234722458 -201.68045695033</t>
  </si>
  <si>
    <t>-621.858291330727 227.510268276257 -299.289055110784</t>
  </si>
  <si>
    <t>-632.113114161405 226.772651661058 -407.262726720314</t>
  </si>
  <si>
    <t>-639.615448969761 226.117957439831 -504.972906036781</t>
  </si>
  <si>
    <t>-645.354228600037 225.551330019213 -602.803061579915</t>
  </si>
  <si>
    <t>-651.575813793921 224.917013639832 -740.661279641208</t>
  </si>
  <si>
    <t>-637.330072972997 224.21890587805 -830.758966514204</t>
  </si>
  <si>
    <t>-651.532956509855 255.075050261084 -679.739302072455</t>
  </si>
  <si>
    <t>-693.066683434634 387.484023257409 -661.261792223373</t>
  </si>
  <si>
    <t>-609.488278502316 375.814163151083 -373.375470807258</t>
  </si>
  <si>
    <t>-414.797419333246 255.804044175799 -284.955841829743</t>
  </si>
  <si>
    <t>-646.118418282638 195.319878546516 -679.70878303676</t>
  </si>
  <si>
    <t>-679.279325322756 60.849330275352 -659.275410702213</t>
  </si>
  <si>
    <t>-669.528097528256 13.9507388934073 -363.124439738093</t>
  </si>
  <si>
    <t>-440.569946912969 96.2505900562865 -332.630260782578</t>
  </si>
  <si>
    <t>-599.285802718645 307.300643145292 -203.259352315616</t>
  </si>
  <si>
    <t>-621.879672287197 323.212908679659 212.303330831161</t>
  </si>
  <si>
    <t>-634.853747424113 333.301117614249 618.438333682115</t>
  </si>
  <si>
    <t>-486.344572018766 342.428010621236 679.230835769596</t>
  </si>
  <si>
    <t>-617.8869598133 148.5966335356 -200.036662717762</t>
  </si>
  <si>
    <t>-637.655249020464 155.088315267904 215.9237725324</t>
  </si>
  <si>
    <t>-649.841154934614 158.249223494097 622.027084968616</t>
  </si>
  <si>
    <t>-503.584354301443 124.197016691723 679.327981638123</t>
  </si>
  <si>
    <t>9763-20170724T151924.522238500.bin</t>
  </si>
  <si>
    <t>-609.23652758631 227.858237675034 -201.708059909331</t>
  </si>
  <si>
    <t>-622.674472465018 227.453809808822 -299.295200885299</t>
  </si>
  <si>
    <t>-633.141000131581 226.706071014126 -407.248398876759</t>
  </si>
  <si>
    <t>-640.849555795849 226.031882784146 -504.942465933704</t>
  </si>
  <si>
    <t>-646.808934296413 225.435003086947 -602.75928743442</t>
  </si>
  <si>
    <t>-653.355910996719 224.746045215072 -740.602235786332</t>
  </si>
  <si>
    <t>-639.151666982115 224.051618048918 -830.706382103701</t>
  </si>
  <si>
    <t>-653.184795845704 254.926771787869 -679.691647197356</t>
  </si>
  <si>
    <t>-694.748560725457 387.33078970532 -661.248643681686</t>
  </si>
  <si>
    <t>-610.851199839958 375.670959792601 -373.454840525755</t>
  </si>
  <si>
    <t>-416.137844743327 255.827769409118 -284.858450414091</t>
  </si>
  <si>
    <t>-647.739126078954 195.174368395249 -679.651653794825</t>
  </si>
  <si>
    <t>-680.798487012105 60.6759503434514 -659.217239573018</t>
  </si>
  <si>
    <t>-670.554982387901 13.6251329140835 -363.107000206214</t>
  </si>
  <si>
    <t>-441.76330307113 96.3632585193789 -332.549526490176</t>
  </si>
  <si>
    <t>-600.010997275567 307.266853399675 -203.283525975743</t>
  </si>
  <si>
    <t>-622.015198779989 323.144549219779 212.312117800513</t>
  </si>
  <si>
    <t>-634.870333622531 333.332459452344 618.458980009189</t>
  </si>
  <si>
    <t>-486.343922647881 342.441822516154 679.211974045429</t>
  </si>
  <si>
    <t>-618.499185080856 148.514274635544 -200.052846182657</t>
  </si>
  <si>
    <t>-637.886546198244 155.002920619797 215.925569891377</t>
  </si>
  <si>
    <t>-649.872350927659 158.255172492804 622.035017040774</t>
  </si>
  <si>
    <t>-503.569101247622 124.333275484994 679.294617440104</t>
  </si>
  <si>
    <t>9763-20170724T151924.616991700.bin</t>
  </si>
  <si>
    <t>-610.854563856113 227.550032555649 -201.742414668649</t>
  </si>
  <si>
    <t>-624.800923355014 227.193350126508 -299.258463152294</t>
  </si>
  <si>
    <t>-635.883680327536 226.427384046774 -407.150035810241</t>
  </si>
  <si>
    <t>-644.169472962425 225.707675423791 -504.796552574442</t>
  </si>
  <si>
    <t>-650.725168518315 225.035811525114 -602.574578836599</t>
  </si>
  <si>
    <t>-658.130758082935 224.209605273262 -740.373300468208</t>
  </si>
  <si>
    <t>-644.071427608185 223.504833781359 -830.500110104929</t>
  </si>
  <si>
    <t>-657.617527991785 254.447474486352 -679.493166563282</t>
  </si>
  <si>
    <t>-699.205754619665 386.856580708513 -661.114188524485</t>
  </si>
  <si>
    <t>-614.293686929434 375.643581876945 -373.600360247374</t>
  </si>
  <si>
    <t>-419.617118891457 255.986119510624 -284.672747812707</t>
  </si>
  <si>
    <t>-652.097016930199 194.702131280982 -679.431524424035</t>
  </si>
  <si>
    <t>-684.810506713366 60.1229084234124 -659.003924282565</t>
  </si>
  <si>
    <t>-672.901618317637 12.4208707957091 -363.060115888133</t>
  </si>
  <si>
    <t>-444.491089431857 96.3468609248341 -332.893418382633</t>
  </si>
  <si>
    <t>-601.703058214866 306.985128808369 -203.323882353082</t>
  </si>
  <si>
    <t>-622.384253889077 322.87199592978 212.339333995433</t>
  </si>
  <si>
    <t>-634.860074756657 333.36214820199 618.486639888762</t>
  </si>
  <si>
    <t>-486.30829669165 342.405864943129 679.187382666059</t>
  </si>
  <si>
    <t>-620.064240465501 148.123207882018 -200.065342234428</t>
  </si>
  <si>
    <t>-638.607297618419 154.795727545289 215.948604083908</t>
  </si>
  <si>
    <t>-649.947222524524 158.230180258819 622.083603110745</t>
  </si>
  <si>
    <t>-503.599646530407 124.421582402249 679.296911892182</t>
  </si>
  <si>
    <t>9763-20170724T151924.688932400.bin</t>
  </si>
  <si>
    <t>-611.753545562054 227.360357473221 -201.754755371601</t>
  </si>
  <si>
    <t>-625.995068009474 227.025353058899 -299.228152606704</t>
  </si>
  <si>
    <t>-637.43062136121 226.223850723316 -407.082582659252</t>
  </si>
  <si>
    <t>-646.044543966748 225.447903583095 -504.700255110964</t>
  </si>
  <si>
    <t>-652.936610851797 224.69564893504 -602.454790716985</t>
  </si>
  <si>
    <t>-660.823557993371 223.730595490055 -740.225849904908</t>
  </si>
  <si>
    <t>-646.831037825233 222.981197121445 -830.362553329758</t>
  </si>
  <si>
    <t>-660.11428946616 254.028260259055 -679.377240230416</t>
  </si>
  <si>
    <t>-701.797180238675 386.419710806058 -661.064288819568</t>
  </si>
  <si>
    <t>-616.543336951456 375.793226306748 -373.629259035832</t>
  </si>
  <si>
    <t>-421.839730714115 256.293631869605 -284.54877050164</t>
  </si>
  <si>
    <t>-654.560317662986 194.286055139293 -679.276768479869</t>
  </si>
  <si>
    <t>-686.991762313349 59.6536877726808 -658.773910044629</t>
  </si>
  <si>
    <t>-673.970266727618 12.1542743519374 -362.844479747433</t>
  </si>
  <si>
    <t>-445.56742246171 96.4065999129186 -333.540992764892</t>
  </si>
  <si>
    <t>-602.56978859027 306.883482580945 -203.356543247656</t>
  </si>
  <si>
    <t>-622.557997696711 322.637629845304 212.345597730336</t>
  </si>
  <si>
    <t>-634.853559815622 333.405419043184 618.49168641519</t>
  </si>
  <si>
    <t>-486.291383473664 342.349400393958 679.181754635119</t>
  </si>
  <si>
    <t>-620.936392396718 147.864349165208 -200.054633449572</t>
  </si>
  <si>
    <t>-639.085292272288 154.636198846757 215.975126635407</t>
  </si>
  <si>
    <t>-649.993327494454 158.209396308731 622.118656973385</t>
  </si>
  <si>
    <t>-503.650801300901 124.382145284236 679.333909110722</t>
  </si>
  <si>
    <t>9763-20170724T151924.756115900.bin</t>
  </si>
  <si>
    <t>-612.324469846113 227.046320674024 -201.71742612902</t>
  </si>
  <si>
    <t>-626.79581708705 226.741123489602 -299.157068155566</t>
  </si>
  <si>
    <t>-638.537563347396 225.900576223884 -406.978342012177</t>
  </si>
  <si>
    <t>-647.447352539548 225.059349019657 -504.568932058013</t>
  </si>
  <si>
    <t>-654.653219526792 224.210579543084 -602.299883353532</t>
  </si>
  <si>
    <t>-662.999652981499 223.076197210885 -740.042567121589</t>
  </si>
  <si>
    <t>-649.028021360307 222.225480047024 -830.181687566862</t>
  </si>
  <si>
    <t>-662.092488430467 253.448205050597 -679.233721317348</t>
  </si>
  <si>
    <t>-703.802199131453 385.839393053174 -661.002909530518</t>
  </si>
  <si>
    <t>-618.396229979058 375.675669905372 -373.596343999334</t>
  </si>
  <si>
    <t>-423.776549515792 256.195037606393 -284.30720509251</t>
  </si>
  <si>
    <t>-656.528098820864 193.706984627569 -679.078900470193</t>
  </si>
  <si>
    <t>-688.858332218497 59.0650917344817 -658.433950488715</t>
  </si>
  <si>
    <t>-674.242374072724 11.5732036287684 -362.577645918007</t>
  </si>
  <si>
    <t>-445.711226938247 95.9350247565314 -334.620054142471</t>
  </si>
  <si>
    <t>-603.17001386675 306.567044247112 -203.330777278972</t>
  </si>
  <si>
    <t>-622.693017834293 322.400787370745 212.390491512062</t>
  </si>
  <si>
    <t>-634.830692203896 333.372608599643 618.527380510518</t>
  </si>
  <si>
    <t>-486.259770026139 342.356636198929 679.190098925379</t>
  </si>
  <si>
    <t>-621.513263240465 147.567784662809 -200.034383956697</t>
  </si>
  <si>
    <t>-639.357831699684 154.436235165303 216.006942208163</t>
  </si>
  <si>
    <t>-650.038617604085 158.210768606329 622.153508023383</t>
  </si>
  <si>
    <t>-503.679996865224 124.432429872912 679.356513322557</t>
  </si>
  <si>
    <t>9763-20170724T151924.789206500.bin</t>
  </si>
  <si>
    <t>-612.571646227111 226.90870267366 -201.688812977099</t>
  </si>
  <si>
    <t>-627.145705692737 226.618936473158 -299.113207844155</t>
  </si>
  <si>
    <t>-639.03500729233 225.765220195863 -406.918191234326</t>
  </si>
  <si>
    <t>-648.091129783706 224.899012557136 -504.495116429177</t>
  </si>
  <si>
    <t>-655.455752329957 224.011856487317 -602.21384079612</t>
  </si>
  <si>
    <t>-664.038232697611 222.809401309753 -739.941483083033</t>
  </si>
  <si>
    <t>-650.06211231278 221.903309514748 -830.079530741096</t>
  </si>
  <si>
    <t>-663.046998520629 253.20967496842 -679.148116483288</t>
  </si>
  <si>
    <t>-704.855541226659 385.577432632529 -660.935882789415</t>
  </si>
  <si>
    <t>-619.409529145011 375.672784598145 -373.532153806067</t>
  </si>
  <si>
    <t>-424.834066059758 256.162795354165 -284.185893826319</t>
  </si>
  <si>
    <t>-657.442027530067 193.472329737168 -678.975747991345</t>
  </si>
  <si>
    <t>-689.68064750577 58.81220995021 -658.284437425304</t>
  </si>
  <si>
    <t>-674.559616488793 11.4819838905923 -362.427735271022</t>
  </si>
  <si>
    <t>-446.191794085004 96.426747747272 -334.904346600258</t>
  </si>
  <si>
    <t>-603.40790150327 306.444661262267 -203.315262006771</t>
  </si>
  <si>
    <t>-622.741736604135 322.258850515839 212.415574387253</t>
  </si>
  <si>
    <t>-634.820145639052 333.36373175684 618.543341331053</t>
  </si>
  <si>
    <t>-486.24608617587 342.368703367745 679.195347431766</t>
  </si>
  <si>
    <t>-621.756789560607 147.429548074061 -200.021888977662</t>
  </si>
  <si>
    <t>-639.460123210852 154.341403682196 216.024805326345</t>
  </si>
  <si>
    <t>-650.060422168006 158.221058351037 622.165519035105</t>
  </si>
  <si>
    <t>-503.682161928073 124.510663434421 679.358314010888</t>
  </si>
  <si>
    <t>9763-20170724T151924.852386800.bin</t>
  </si>
  <si>
    <t>-612.942864689594 226.680888761886 -201.685613979331</t>
  </si>
  <si>
    <t>-627.696859819134 226.41491543062 -299.083042763107</t>
  </si>
  <si>
    <t>-639.790372242977 225.555315358545 -406.865290967952</t>
  </si>
  <si>
    <t>-649.032438101833 224.671276479604 -504.424409417651</t>
  </si>
  <si>
    <t>-656.583790336228 223.754547723608 -602.128800544781</t>
  </si>
  <si>
    <t>-665.429564444698 222.498035931613 -739.839325272065</t>
  </si>
  <si>
    <t>-651.376311590945 221.53726174001 -829.964560197396</t>
  </si>
  <si>
    <t>-664.366819465905 252.917831593345 -679.056997968614</t>
  </si>
  <si>
    <t>-706.450986309541 385.196942817022 -660.84885277978</t>
  </si>
  <si>
    <t>-621.073460733628 375.603423134466 -373.414160414515</t>
  </si>
  <si>
    <t>-426.461695808582 256.238134482379 -283.953696922853</t>
  </si>
  <si>
    <t>-658.672146420236 193.189021021989 -678.877586840157</t>
  </si>
  <si>
    <t>-690.692487863051 58.4849738566118 -658.125875827731</t>
  </si>
  <si>
    <t>-674.904784329389 11.6383186195405 -362.226933220315</t>
  </si>
  <si>
    <t>-446.859880846911 97.6069369680313 -335.209889941589</t>
  </si>
  <si>
    <t>-603.779392528656 306.222247216547 -203.298989742457</t>
  </si>
  <si>
    <t>-622.808762966207 322.039542851761 212.445782116839</t>
  </si>
  <si>
    <t>-634.785050637038 333.327039253891 618.560887400457</t>
  </si>
  <si>
    <t>-486.20952827444 342.369022405892 679.20369353133</t>
  </si>
  <si>
    <t>-622.092047384323 147.160193886227 -200.004942701268</t>
  </si>
  <si>
    <t>-639.635806209404 154.185525907537 216.046601018466</t>
  </si>
  <si>
    <t>-650.113101312754 158.211248390952 622.190363134922</t>
  </si>
  <si>
    <t>-503.723733812867 124.522387039905 679.367397393786</t>
  </si>
  <si>
    <t>9763-20170724T151924.884463600.bin</t>
  </si>
  <si>
    <t>-613.080219677851 226.553977056047 -201.669102489228</t>
  </si>
  <si>
    <t>-627.88162483136 226.286791593332 -299.059346906312</t>
  </si>
  <si>
    <t>-640.016331239677 225.412948758761 -406.8368145556</t>
  </si>
  <si>
    <t>-649.290755572027 224.511619145916 -504.392791860017</t>
  </si>
  <si>
    <t>-656.869403134343 223.573363794584 -602.094848440952</t>
  </si>
  <si>
    <t>-665.7481299632 222.282173290238 -739.802886410015</t>
  </si>
  <si>
    <t>-651.630953902239 221.316711290157 -829.918266777311</t>
  </si>
  <si>
    <t>-664.689601691523 252.715500988079 -679.027095531482</t>
  </si>
  <si>
    <t>-706.943515833005 384.944902343534 -660.849803764256</t>
  </si>
  <si>
    <t>-621.686665136144 375.485497685018 -373.374948611196</t>
  </si>
  <si>
    <t>-427.036710212372 256.240678326954 -283.836838026878</t>
  </si>
  <si>
    <t>-658.957360049564 192.990260678388 -678.8367440038</t>
  </si>
  <si>
    <t>-690.863749525806 58.2665967277057 -658.023902033423</t>
  </si>
  <si>
    <t>-674.926312698088 11.7629597839468 -362.079063087188</t>
  </si>
  <si>
    <t>-446.891064323875 97.8767136564463 -335.444964555318</t>
  </si>
  <si>
    <t>-603.927219009337 306.077723798294 -203.289013281244</t>
  </si>
  <si>
    <t>-622.868964639265 321.95838225412 212.457320072411</t>
  </si>
  <si>
    <t>-634.770679003999 333.311985583747 618.57043557012</t>
  </si>
  <si>
    <t>-486.195132784923 342.386403210472 679.208409455748</t>
  </si>
  <si>
    <t>-622.23182932461 147.041312553176 -199.990619526262</t>
  </si>
  <si>
    <t>-639.719541220616 154.110382148334 216.062510382958</t>
  </si>
  <si>
    <t>-650.131097827102 158.211062780982 622.201190999333</t>
  </si>
  <si>
    <t>-503.740378903167 124.523247163351 679.375395795034</t>
  </si>
  <si>
    <t>9763-20170724T151924.958667000.bin</t>
  </si>
  <si>
    <t>-613.270758458578 226.395401425435 -201.672929697237</t>
  </si>
  <si>
    <t>-628.181301528872 226.118896839074 -299.046426224128</t>
  </si>
  <si>
    <t>-640.388300625502 225.206753198718 -406.815484443625</t>
  </si>
  <si>
    <t>-649.707863681103 224.261251116497 -504.366729062062</t>
  </si>
  <si>
    <t>-657.31104589648 223.270024053636 -602.066390822768</t>
  </si>
  <si>
    <t>-666.202061408763 221.896608522874 -739.772847368617</t>
  </si>
  <si>
    <t>-651.958655804432 220.926025657269 -829.868077265593</t>
  </si>
  <si>
    <t>-665.170900078292 252.363120440976 -679.013160415488</t>
  </si>
  <si>
    <t>-707.646671196796 384.521514204508 -660.890528072127</t>
  </si>
  <si>
    <t>-622.786075568846 375.420629479486 -373.286931714466</t>
  </si>
  <si>
    <t>-428.136566012111 256.370492888058 -283.489158175757</t>
  </si>
  <si>
    <t>-659.373041375227 192.644321501839 -678.791903502219</t>
  </si>
  <si>
    <t>-691.137572618416 57.9019763116983 -657.893148302207</t>
  </si>
  <si>
    <t>-674.90030733873 11.665755589449 -361.922673100555</t>
  </si>
  <si>
    <t>-447.300615850975 99.0963298008148 -335.859959720054</t>
  </si>
  <si>
    <t>-604.200724107563 305.9664373114 -203.304535800291</t>
  </si>
  <si>
    <t>-622.938545721914 321.772436261815 212.453844270642</t>
  </si>
  <si>
    <t>-634.727631451616 333.28207467525 618.566431408818</t>
  </si>
  <si>
    <t>-486.158813846465 342.410922768381 679.21265754526</t>
  </si>
  <si>
    <t>-622.372073670133 146.844775263996 -199.969802647023</t>
  </si>
  <si>
    <t>-639.881629977181 154.012161692297 216.080743525305</t>
  </si>
  <si>
    <t>-650.166889402853 158.198024213096 622.227081632849</t>
  </si>
  <si>
    <t>-503.765908475611 124.57926412577 679.415644871487</t>
  </si>
  <si>
    <t>9763-20170724T151924.985738200.bin</t>
  </si>
  <si>
    <t>-613.342316523711 226.310311522474 -201.667069146695</t>
  </si>
  <si>
    <t>-628.288199391004 226.029607674575 -299.035196322012</t>
  </si>
  <si>
    <t>-640.512943356157 225.103840982602 -406.802019020915</t>
  </si>
  <si>
    <t>-649.839734080643 224.143246879927 -504.35239829486</t>
  </si>
  <si>
    <t>-657.441104775824 223.135358305803 -602.051960972646</t>
  </si>
  <si>
    <t>-666.320052465866 221.736693055304 -739.75895588371</t>
  </si>
  <si>
    <t>-652.007587301951 220.772709171226 -829.843564423384</t>
  </si>
  <si>
    <t>-665.316966303796 252.212094649559 -679.003392177578</t>
  </si>
  <si>
    <t>-707.959329683871 384.32041868515 -660.897541701205</t>
  </si>
  <si>
    <t>-623.28959416893 375.399272420711 -373.232039624912</t>
  </si>
  <si>
    <t>-428.588754492847 256.444263374566 -283.419382790792</t>
  </si>
  <si>
    <t>-659.473637886608 192.497792608122 -678.773692831812</t>
  </si>
  <si>
    <t>-691.135022062738 57.7381219131416 -657.839998370582</t>
  </si>
  <si>
    <t>-674.871190099927 11.6519091489808 -361.847478007188</t>
  </si>
  <si>
    <t>-447.542739462934 99.8774967097618 -336.098070646315</t>
  </si>
  <si>
    <t>-604.265910049676 305.868470762156 -203.3032875348</t>
  </si>
  <si>
    <t>-622.930018102368 321.708261581174 212.457159474408</t>
  </si>
  <si>
    <t>-634.715039676209 333.275051114653 618.569270864816</t>
  </si>
  <si>
    <t>-486.146132757537 342.421145871918 679.212736136642</t>
  </si>
  <si>
    <t>-622.425600870409 146.74931535236 -199.959065194966</t>
  </si>
  <si>
    <t>-639.948355053328 153.985565022016 216.089772315593</t>
  </si>
  <si>
    <t>-650.188039580967 158.205464415129 622.234626275774</t>
  </si>
  <si>
    <t>-503.776424180871 124.620088572979 679.415563607615</t>
  </si>
  <si>
    <t>9763-20170724T151925.054935800.bin</t>
  </si>
  <si>
    <t>-613.402729769598 226.132146234922 -201.656454591075</t>
  </si>
  <si>
    <t>-628.421013408999 225.829477212616 -299.013329547969</t>
  </si>
  <si>
    <t>-640.664808197672 224.89080916341 -406.777827620546</t>
  </si>
  <si>
    <t>-649.984560657654 223.92576701594 -504.328955148106</t>
  </si>
  <si>
    <t>-657.554979684422 222.921428358602 -602.031030007945</t>
  </si>
  <si>
    <t>-666.365289546559 221.538143692785 -739.74250930505</t>
  </si>
  <si>
    <t>-651.906116837038 220.581246476333 -829.803704598804</t>
  </si>
  <si>
    <t>-665.430318383106 252.003086426007 -678.980644733415</t>
  </si>
  <si>
    <t>-708.342558699222 384.024457313544 -660.843814565616</t>
  </si>
  <si>
    <t>-624.084548894718 375.157263867385 -373.055890742644</t>
  </si>
  <si>
    <t>-429.156760725072 256.535675494081 -283.294613940393</t>
  </si>
  <si>
    <t>-659.511426776706 192.296165858959 -678.759508465297</t>
  </si>
  <si>
    <t>-691.032665805188 57.5111947081025 -657.763504651301</t>
  </si>
  <si>
    <t>-674.267019303445 11.7264011670247 -361.752258565971</t>
  </si>
  <si>
    <t>-447.38252915285 101.268280548935 -336.638930188128</t>
  </si>
  <si>
    <t>-604.322868824269 305.68504319921 -203.311847665171</t>
  </si>
  <si>
    <t>-622.902961188235 321.600564397573 212.449496305929</t>
  </si>
  <si>
    <t>-634.681805707124 333.252448752879 618.567057733367</t>
  </si>
  <si>
    <t>-486.113580910465 342.41350790305 679.209859846304</t>
  </si>
  <si>
    <t>-622.516074266414 146.583058604528 -199.93779430305</t>
  </si>
  <si>
    <t>-640.005116174485 153.904479069869 216.11090162963</t>
  </si>
  <si>
    <t>-650.235241947894 158.218208453584 622.253749528317</t>
  </si>
  <si>
    <t>-503.825067275233 124.601281848759 679.419852965471</t>
  </si>
  <si>
    <t>9763-20170724T151925.091040000.bin</t>
  </si>
  <si>
    <t>-613.419925688628 226.04037897594 -201.633636862342</t>
  </si>
  <si>
    <t>-628.454586143447 225.731420535336 -298.987953316759</t>
  </si>
  <si>
    <t>-640.688320617752 224.781330017596 -406.753684795009</t>
  </si>
  <si>
    <t>-649.987537767926 223.804919057765 -504.30647415099</t>
  </si>
  <si>
    <t>-657.525870642887 222.78907464405 -602.010855473509</t>
  </si>
  <si>
    <t>-666.278847694631 221.389679594882 -739.72589972965</t>
  </si>
  <si>
    <t>-651.744012604833 220.431608394878 -829.774926274732</t>
  </si>
  <si>
    <t>-665.387493127529 251.859798952027 -678.965814168981</t>
  </si>
  <si>
    <t>-708.463808312236 383.828658892325 -660.842617526439</t>
  </si>
  <si>
    <t>-624.337359949659 374.993099736409 -373.015191985022</t>
  </si>
  <si>
    <t>-429.338178271108 256.487347182802 -283.255999856078</t>
  </si>
  <si>
    <t>-659.432077900183 192.156626030469 -678.737859477343</t>
  </si>
  <si>
    <t>-690.843630337433 57.3660780157081 -657.666745393626</t>
  </si>
  <si>
    <t>-673.800705730506 11.9352248043601 -361.616769955463</t>
  </si>
  <si>
    <t>-446.902324813026 101.558396161053 -336.922182680364</t>
  </si>
  <si>
    <t>-604.392101562363 305.607682445525 -203.303569067406</t>
  </si>
  <si>
    <t>-622.882004065966 321.574002415779 212.459889483084</t>
  </si>
  <si>
    <t>-634.667838518174 333.24128965246 618.572019530036</t>
  </si>
  <si>
    <t>-486.098377325926 342.44200826241 679.205861808236</t>
  </si>
  <si>
    <t>-622.489001668649 146.508828496155 -199.920433709568</t>
  </si>
  <si>
    <t>-640.008361124934 153.851989415273 216.126683235959</t>
  </si>
  <si>
    <t>-650.26137202307 158.218983551432 622.266716681824</t>
  </si>
  <si>
    <t>-503.854656561518 124.570260012161 679.422986283596</t>
  </si>
  <si>
    <t>9763-20170724T151925.151194400.bin</t>
  </si>
  <si>
    <t>-613.29998713308 225.998596928928 -201.632164936754</t>
  </si>
  <si>
    <t>-628.374135990046 225.67626116901 -298.980315386358</t>
  </si>
  <si>
    <t>-640.607300214685 224.701178086142 -406.745762119797</t>
  </si>
  <si>
    <t>-649.887894920827 223.699725982947 -504.300179235646</t>
  </si>
  <si>
    <t>-657.38937331094 222.657055444351 -602.007148358864</t>
  </si>
  <si>
    <t>-666.071070838021 221.219076027429 -739.726307173064</t>
  </si>
  <si>
    <t>-651.391060340437 220.251014603202 -829.751694413252</t>
  </si>
  <si>
    <t>-665.241571514809 251.703303200139 -678.97246859626</t>
  </si>
  <si>
    <t>-708.560019256696 383.592036834505 -660.792181979484</t>
  </si>
  <si>
    <t>-624.647869753936 375.007013720473 -372.89447426858</t>
  </si>
  <si>
    <t>-429.61048504883 256.5648822794 -283.134321473256</t>
  </si>
  <si>
    <t>-659.225449431021 192.006096855473 -678.728331454945</t>
  </si>
  <si>
    <t>-690.442556320602 57.179917616266 -657.559898864486</t>
  </si>
  <si>
    <t>-672.79719236192 12.0331984588229 -361.501744866321</t>
  </si>
  <si>
    <t>-445.945221873174 101.888088419547 -337.226486417312</t>
  </si>
  <si>
    <t>-604.322141952243 305.587883644221 -203.304430666727</t>
  </si>
  <si>
    <t>-622.79055699259 321.527540171084 212.460913415845</t>
  </si>
  <si>
    <t>-634.647778080312 333.251002910964 618.576472690191</t>
  </si>
  <si>
    <t>-486.074716201506 342.445910096091 679.202432200162</t>
  </si>
  <si>
    <t>-622.287600649041 146.452285550319 -199.905381115868</t>
  </si>
  <si>
    <t>-639.957808009181 153.862896227085 216.134119565287</t>
  </si>
  <si>
    <t>-650.292335060409 158.27230714189 622.281525143168</t>
  </si>
  <si>
    <t>-503.845042803856 124.773762749676 679.422021744577</t>
  </si>
  <si>
    <t>9763-20170724T151925.189306300.bin</t>
  </si>
  <si>
    <t>-613.183619112949 226.00227446224 -201.634854726575</t>
  </si>
  <si>
    <t>-628.301598719034 225.670917178119 -298.976182867773</t>
  </si>
  <si>
    <t>-640.522355321629 224.696144712179 -406.743109276973</t>
  </si>
  <si>
    <t>-649.767590444429 223.700804936852 -504.300988239406</t>
  </si>
  <si>
    <t>-657.209706519086 222.67175264729 -602.012563341409</t>
  </si>
  <si>
    <t>-665.7827589369 221.261932309566 -739.738771714568</t>
  </si>
  <si>
    <t>-651.015411508617 220.301418026013 -829.749923060192</t>
  </si>
  <si>
    <t>-665.02457665169 251.731351002324 -678.97670366505</t>
  </si>
  <si>
    <t>-708.497688408546 383.549765862798 -660.764126749148</t>
  </si>
  <si>
    <t>-624.833303676081 375.115749017031 -372.790094122403</t>
  </si>
  <si>
    <t>-429.810716421047 256.596468488244 -283.099688862441</t>
  </si>
  <si>
    <t>-658.961868227005 192.038868584584 -678.742984549706</t>
  </si>
  <si>
    <t>-690.050998713576 57.178434076442 -657.537012474703</t>
  </si>
  <si>
    <t>-672.420110556439 12.1914373738764 -361.453783623573</t>
  </si>
  <si>
    <t>-445.51321188276 101.970369999582 -337.411834047791</t>
  </si>
  <si>
    <t>-604.242353020625 305.582005600642 -203.301515951004</t>
  </si>
  <si>
    <t>-622.752807141039 321.516041054535 212.462165958004</t>
  </si>
  <si>
    <t>-634.623974869577 333.225115482599 618.576158371409</t>
  </si>
  <si>
    <t>-486.054257979102 342.478680540426 679.201365019737</t>
  </si>
  <si>
    <t>-622.137871127004 146.450709427615 -199.893163744675</t>
  </si>
  <si>
    <t>-639.911305469266 153.875491081067 216.141686768231</t>
  </si>
  <si>
    <t>-650.313211469543 158.265199763442 622.288918997497</t>
  </si>
  <si>
    <t>-503.89779899941 124.645306515988 679.439885461848</t>
  </si>
  <si>
    <t>9763-20170724T151925.255484100.bin</t>
  </si>
  <si>
    <t>-612.876975053683 226.111991445077 -201.635296860712</t>
  </si>
  <si>
    <t>-627.980114264102 225.765637984961 -298.978854552081</t>
  </si>
  <si>
    <t>-640.119007720467 224.793802123066 -406.755066571746</t>
  </si>
  <si>
    <t>-649.264416113832 223.811323974496 -504.322612403824</t>
  </si>
  <si>
    <t>-656.581231319378 222.806884031212 -602.043809554441</t>
  </si>
  <si>
    <t>-664.951499918903 221.444992919589 -739.78303882012</t>
  </si>
  <si>
    <t>-650.053500691546 220.526209579741 -829.77301653399</t>
  </si>
  <si>
    <t>-664.320031507424 251.889433015498 -679.006891885399</t>
  </si>
  <si>
    <t>-708.113674818782 383.598675157782 -660.731821554454</t>
  </si>
  <si>
    <t>-625.353211028232 375.742401170483 -372.480306161115</t>
  </si>
  <si>
    <t>-430.272091428723 257.120483038757 -283.053229678187</t>
  </si>
  <si>
    <t>-658.183177475064 192.204458522771 -678.78963117616</t>
  </si>
  <si>
    <t>-689.189819092365 57.3333929761063 -657.562945338231</t>
  </si>
  <si>
    <t>-671.571940710273 12.4427587915618 -361.464264590376</t>
  </si>
  <si>
    <t>-444.469316092404 101.816762259532 -337.764797267683</t>
  </si>
  <si>
    <t>-603.948123192925 305.685014491728 -203.31125721568</t>
  </si>
  <si>
    <t>-622.695335696475 321.545079164566 212.444695504033</t>
  </si>
  <si>
    <t>-634.575400376654 333.20831944149 618.553733746157</t>
  </si>
  <si>
    <t>-486.017608079143 342.456533465441 679.20889899571</t>
  </si>
  <si>
    <t>-621.799346518016 146.541120133237 -199.872439218548</t>
  </si>
  <si>
    <t>-639.79537182348 153.975554148282 216.152603814271</t>
  </si>
  <si>
    <t>-650.334721593913 158.293953594577 622.302691141521</t>
  </si>
  <si>
    <t>-503.913007397535 124.730997888361 679.470979789354</t>
  </si>
  <si>
    <t>9763-20170724T151925.288573400.bin</t>
  </si>
  <si>
    <t>-612.660486315304 226.154397982227 -201.634672073388</t>
  </si>
  <si>
    <t>-627.771498784211 225.804841900209 -298.977082292995</t>
  </si>
  <si>
    <t>-639.874050176086 224.822333276016 -406.757235996607</t>
  </si>
  <si>
    <t>-648.968186987175 223.829214585459 -504.329245973553</t>
  </si>
  <si>
    <t>-656.215336928822 222.813566808834 -602.055658322186</t>
  </si>
  <si>
    <t>-664.467875127395 221.437149713436 -739.801823478681</t>
  </si>
  <si>
    <t>-649.481415405225 220.527712315678 -829.777281927337</t>
  </si>
  <si>
    <t>-663.904351747726 251.886463945089 -679.027575523964</t>
  </si>
  <si>
    <t>-707.841938593867 383.55761330417 -660.77770171583</t>
  </si>
  <si>
    <t>-625.668143110886 375.921457684565 -372.352346927283</t>
  </si>
  <si>
    <t>-430.574566470164 257.273090202512 -282.98755570006</t>
  </si>
  <si>
    <t>-657.735664818919 192.204763603589 -678.80063294113</t>
  </si>
  <si>
    <t>-688.690313980359 57.351289411858 -657.513758720027</t>
  </si>
  <si>
    <t>-671.094425350523 12.418540967125 -361.420245819799</t>
  </si>
  <si>
    <t>-443.954091587307 101.736226385312 -337.869537951862</t>
  </si>
  <si>
    <t>-603.765298194477 305.75472496371 -203.315132110646</t>
  </si>
  <si>
    <t>-622.661974890901 321.548418266237 212.436575589777</t>
  </si>
  <si>
    <t>-634.552678173695 333.212923712665 618.543671425057</t>
  </si>
  <si>
    <t>-486.001860952295 342.46802438996 679.21495333247</t>
  </si>
  <si>
    <t>-621.574108650517 146.567268465477 -199.872395245208</t>
  </si>
  <si>
    <t>-639.735566809461 154.020729637224 216.145195995542</t>
  </si>
  <si>
    <t>-650.351577157961 158.289552837598 622.30354791166</t>
  </si>
  <si>
    <t>-503.949996600573 124.658782476499 679.483515715584</t>
  </si>
  <si>
    <t>9763-20170724T151925.358776400.bin</t>
  </si>
  <si>
    <t>-612.255545102154 226.245862957707 -201.596806150218</t>
  </si>
  <si>
    <t>-627.355664388468 225.895632470243 -298.940863443067</t>
  </si>
  <si>
    <t>-639.381121430778 224.892987734317 -406.729511777102</t>
  </si>
  <si>
    <t>-648.378798034238 223.876043763571 -504.310175380752</t>
  </si>
  <si>
    <t>-655.502320558033 222.832910936931 -602.045368215737</t>
  </si>
  <si>
    <t>-663.552046995422 221.414508388904 -739.803215493612</t>
  </si>
  <si>
    <t>-648.384912368479 220.48562597212 -829.748102490051</t>
  </si>
  <si>
    <t>-663.118010587172 251.878112804161 -679.034810653132</t>
  </si>
  <si>
    <t>-707.412358076639 383.423628893056 -660.827928533806</t>
  </si>
  <si>
    <t>-626.099618497324 376.22711176854 -372.147409226657</t>
  </si>
  <si>
    <t>-430.933863797849 257.543451857033 -282.987282509213</t>
  </si>
  <si>
    <t>-656.869644293729 192.204895048674 -678.78556784351</t>
  </si>
  <si>
    <t>-687.669359957107 57.3219283785895 -657.376929906861</t>
  </si>
  <si>
    <t>-670.003968201397 12.5782592027138 -361.258816539978</t>
  </si>
  <si>
    <t>-442.923895559227 102.130353896715 -338.019011061347</t>
  </si>
  <si>
    <t>-603.41225415196 305.844252556538 -203.30289623669</t>
  </si>
  <si>
    <t>-622.567126843161 321.573662819447 212.439426143011</t>
  </si>
  <si>
    <t>-634.493191447588 333.152095845394 618.540328677758</t>
  </si>
  <si>
    <t>-485.958659698765 342.533140194377 679.232077044065</t>
  </si>
  <si>
    <t>-621.127168621685 146.672386012634 -199.862354740991</t>
  </si>
  <si>
    <t>-639.611245863736 154.135992167861 216.140848267612</t>
  </si>
  <si>
    <t>-650.365238336166 158.337956041057 622.294604046211</t>
  </si>
  <si>
    <t>-503.967425721262 124.737911862802 679.502263173824</t>
  </si>
  <si>
    <t>9763-20170724T151925.388851800.bin</t>
  </si>
  <si>
    <t>-612.07189579744 226.300943497605 -201.592288743085</t>
  </si>
  <si>
    <t>-627.154339078086 225.9490936695 -298.939062317983</t>
  </si>
  <si>
    <t>-639.146342324235 224.938137450336 -406.731364694424</t>
  </si>
  <si>
    <t>-648.1079621661 223.911706311259 -504.315255868841</t>
  </si>
  <si>
    <t>-655.189503784654 222.857583325672 -602.053480044062</t>
  </si>
  <si>
    <t>-663.173794710141 221.422430783851 -739.814793251667</t>
  </si>
  <si>
    <t>-647.925637712906 220.475525935619 -829.745821309083</t>
  </si>
  <si>
    <t>-662.795132119764 251.890611738101 -679.04847503325</t>
  </si>
  <si>
    <t>-707.295078912593 383.372337967156 -660.832240607725</t>
  </si>
  <si>
    <t>-626.26758780842 376.405018536844 -372.065854400184</t>
  </si>
  <si>
    <t>-431.027874218463 257.700836631202 -283.095420172074</t>
  </si>
  <si>
    <t>-656.493873429272 192.22305700162 -678.792177256094</t>
  </si>
  <si>
    <t>-687.189753752023 57.3271333658263 -657.315130935179</t>
  </si>
  <si>
    <t>-669.504470969906 12.9825424776081 -361.138056093095</t>
  </si>
  <si>
    <t>-442.55407611 102.924423439602 -338.138922349568</t>
  </si>
  <si>
    <t>-603.275603471986 305.896693896532 -203.290990728545</t>
  </si>
  <si>
    <t>-622.547215201553 321.619896937842 212.446154385213</t>
  </si>
  <si>
    <t>-634.462349349124 333.12018949943 618.540579697901</t>
  </si>
  <si>
    <t>-485.936240678462 342.577773696119 679.241019007346</t>
  </si>
  <si>
    <t>-620.878439135808 146.721013328823 -199.858793138245</t>
  </si>
  <si>
    <t>-639.531231475678 154.194410919955 216.136656781275</t>
  </si>
  <si>
    <t>-650.374162234079 158.350877121141 622.286315027413</t>
  </si>
  <si>
    <t>-504.001922419555 124.674555553042 679.514570189681</t>
  </si>
  <si>
    <t>9763-20170724T151925.455566300.bin</t>
  </si>
  <si>
    <t>-611.634643079737 226.447059237961 -201.596411614603</t>
  </si>
  <si>
    <t>-626.691292517019 226.095009907081 -298.947258330145</t>
  </si>
  <si>
    <t>-638.611944845661 225.089325055035 -406.747497450592</t>
  </si>
  <si>
    <t>-647.491905227039 224.071863942908 -504.338981689968</t>
  </si>
  <si>
    <t>-654.47481507256 223.031748958757 -602.084415342451</t>
  </si>
  <si>
    <t>-662.302472279884 221.623045158121 -739.855024102613</t>
  </si>
  <si>
    <t>-646.882140807867 220.672237888273 -829.75666274124</t>
  </si>
  <si>
    <t>-662.043253114617 252.074149029318 -679.07947246159</t>
  </si>
  <si>
    <t>-706.793329647396 383.455552463392 -660.773730659431</t>
  </si>
  <si>
    <t>-626.269056325205 376.7089653493 -371.861360969128</t>
  </si>
  <si>
    <t>-430.77732413013 258.114176890189 -283.299186744666</t>
  </si>
  <si>
    <t>-655.641618859156 192.41712186817 -678.833170295884</t>
  </si>
  <si>
    <t>-686.258773373817 57.5060016118055 -657.319283714769</t>
  </si>
  <si>
    <t>-668.664389805196 13.3195738842712 -361.113448081217</t>
  </si>
  <si>
    <t>-442.704786427502 105.731497663998 -338.150744763491</t>
  </si>
  <si>
    <t>-602.90838466666 306.05340022367 -203.279668325434</t>
  </si>
  <si>
    <t>-622.463087379463 321.661211939562 212.448620671125</t>
  </si>
  <si>
    <t>-634.39233292433 333.058062045013 618.529279692833</t>
  </si>
  <si>
    <t>-485.887139242631 342.653193285189 679.259401277303</t>
  </si>
  <si>
    <t>-620.390553016653 146.836142301683 -199.867777517459</t>
  </si>
  <si>
    <t>-639.36388024343 154.372072846475 216.112085163469</t>
  </si>
  <si>
    <t>-650.384341226395 158.392218323854 622.260285977234</t>
  </si>
  <si>
    <t>-504.013951542723 124.778304941825 679.529916307783</t>
  </si>
  <si>
    <t>9763-20170724T151925.489663000.bin</t>
  </si>
  <si>
    <t>-611.469802111816 226.503543309057 -201.623038362184</t>
  </si>
  <si>
    <t>-626.524805425473 226.14749108527 -298.974028149658</t>
  </si>
  <si>
    <t>-638.421605271337 225.145575551741 -406.776903288573</t>
  </si>
  <si>
    <t>-647.27135882057 224.135743154858 -504.37133979952</t>
  </si>
  <si>
    <t>-654.215529075743 223.108365950557 -602.119659878195</t>
  </si>
  <si>
    <t>-661.979905776519 221.723167209135 -739.894031075705</t>
  </si>
  <si>
    <t>-646.479383776207 220.788917480869 -829.782014976314</t>
  </si>
  <si>
    <t>-661.769895960908 252.16169716213 -679.112054459244</t>
  </si>
  <si>
    <t>-706.654077780996 383.493745850319 -660.767555096011</t>
  </si>
  <si>
    <t>-626.293233723232 376.863308350554 -371.806981040499</t>
  </si>
  <si>
    <t>-430.663721512664 258.373793001277 -283.408338661201</t>
  </si>
  <si>
    <t>-655.325759262856 192.509244509249 -678.875535245706</t>
  </si>
  <si>
    <t>-685.864414124138 57.5940841619231 -657.317741987945</t>
  </si>
  <si>
    <t>-668.203520177593 13.7161020373424 -361.069833236845</t>
  </si>
  <si>
    <t>-442.551918417643 106.86330359731 -338.048950411757</t>
  </si>
  <si>
    <t>-602.769029439945 306.10455224711 -203.299043131902</t>
  </si>
  <si>
    <t>-622.447958752663 321.71002314047 212.423533303679</t>
  </si>
  <si>
    <t>-634.351138992922 333.033307622744 618.513286484797</t>
  </si>
  <si>
    <t>-485.85966991542 342.680862198911 679.268545595368</t>
  </si>
  <si>
    <t>-620.204782078873 146.911321258521 -199.878975355843</t>
  </si>
  <si>
    <t>-639.335162867616 154.456422638423 216.093505535515</t>
  </si>
  <si>
    <t>-650.387361758709 158.403720385342 622.242608280409</t>
  </si>
  <si>
    <t>-504.046371742519 124.720300960155 679.54656944259</t>
  </si>
  <si>
    <t>9763-20170724T151925.552334700.bin</t>
  </si>
  <si>
    <t>-611.204055014711 226.68307907214 -201.639578345623</t>
  </si>
  <si>
    <t>-626.230777085351 226.325401661089 -298.994937747864</t>
  </si>
  <si>
    <t>-638.06375016129 225.316320123387 -406.804816551276</t>
  </si>
  <si>
    <t>-646.84249794972 224.29910900127 -504.405463845612</t>
  </si>
  <si>
    <t>-653.702301742839 223.264309663414 -602.159605235884</t>
  </si>
  <si>
    <t>-661.333721393627 221.869769660289 -739.941448770409</t>
  </si>
  <si>
    <t>-645.694408028704 220.964287296651 -829.805783363118</t>
  </si>
  <si>
    <t>-661.215231875895 252.308963069445 -679.159467114479</t>
  </si>
  <si>
    <t>-706.341111554145 383.557688783601 -660.811696819843</t>
  </si>
  <si>
    <t>-626.201480349421 377.027121291807 -371.787306311059</t>
  </si>
  <si>
    <t>-430.487765637357 258.59947524897 -283.492205461994</t>
  </si>
  <si>
    <t>-654.705566266004 192.663590485597 -678.916369077868</t>
  </si>
  <si>
    <t>-685.12065287643 57.7388921909007 -657.245977751921</t>
  </si>
  <si>
    <t>-667.168111615126 14.1301172819592 -360.975856033081</t>
  </si>
  <si>
    <t>-441.99407548463 108.347398739656 -337.635375031047</t>
  </si>
  <si>
    <t>-602.514163273772 306.29667868892 -203.317220811115</t>
  </si>
  <si>
    <t>-622.372531389686 321.828097012269 212.399565886013</t>
  </si>
  <si>
    <t>-634.298124350744 333.009578693791 618.495648658332</t>
  </si>
  <si>
    <t>-485.818391933059 342.701924468573 679.272558758961</t>
  </si>
  <si>
    <t>-619.887984392238 147.106364784826 -199.901037733983</t>
  </si>
  <si>
    <t>-639.258615149929 154.588307882776 216.061464390796</t>
  </si>
  <si>
    <t>-650.406698241237 158.427519241415 622.207491879716</t>
  </si>
  <si>
    <t>-504.069902454677 124.785024985952 679.54619151479</t>
  </si>
  <si>
    <t>9763-20170724T151925.586421200.bin</t>
  </si>
  <si>
    <t>-611.049761694319 226.811229088705 -201.646387624997</t>
  </si>
  <si>
    <t>-626.077911397464 226.446370649665 -299.001460746907</t>
  </si>
  <si>
    <t>-637.899549929653 225.436302313522 -406.812627876134</t>
  </si>
  <si>
    <t>-646.663026130004 224.421638554867 -504.41472625248</t>
  </si>
  <si>
    <t>-653.502679402845 223.393011926539 -602.170333347122</t>
  </si>
  <si>
    <t>-661.100761142464 222.011046736136 -739.95413749444</t>
  </si>
  <si>
    <t>-645.387498136146 221.131584479793 -829.805807728449</t>
  </si>
  <si>
    <t>-661.01324527398 252.442769286639 -679.168325357963</t>
  </si>
  <si>
    <t>-706.226763829266 383.655657744788 -660.829691261296</t>
  </si>
  <si>
    <t>-626.208607166147 377.231334109833 -371.769439053371</t>
  </si>
  <si>
    <t>-430.491598072096 258.736998697682 -283.57099784477</t>
  </si>
  <si>
    <t>-654.471119576312 192.801085948209 -678.930972322767</t>
  </si>
  <si>
    <t>-684.824441148611 57.857591658081 -657.246030274481</t>
  </si>
  <si>
    <t>-666.941324491895 14.1354216158065 -360.988430730603</t>
  </si>
  <si>
    <t>-442.155248281055 109.234538519409 -337.485844822667</t>
  </si>
  <si>
    <t>-602.368673589847 306.408309198316 -203.326007177498</t>
  </si>
  <si>
    <t>-622.335838808063 321.900238125723 212.386992502163</t>
  </si>
  <si>
    <t>-634.282924087266 333.016579563671 618.485416486381</t>
  </si>
  <si>
    <t>-485.807104079463 342.726030148536 679.269066374099</t>
  </si>
  <si>
    <t>-619.738032391773 147.235391719731 -199.91565849972</t>
  </si>
  <si>
    <t>-639.175508385465 154.675915352561 216.044447989312</t>
  </si>
  <si>
    <t>-650.419836960961 158.447335105872 622.186276435431</t>
  </si>
  <si>
    <t>-504.084614281011 124.809275036576 679.53156830008</t>
  </si>
  <si>
    <t>9763-20170724T151925.655556800.bin</t>
  </si>
  <si>
    <t>-610.865194559867 227.093536468661 -201.669442006115</t>
  </si>
  <si>
    <t>-625.899105523847 226.720520174597 -299.02368703</t>
  </si>
  <si>
    <t>-637.711657275516 225.712959794263 -406.835721623229</t>
  </si>
  <si>
    <t>-646.461061944162 224.705881980997 -504.439229970381</t>
  </si>
  <si>
    <t>-653.280977522684 223.69080738892 -602.196346308715</t>
  </si>
  <si>
    <t>-660.845503868602 222.334878282541 -739.982325106372</t>
  </si>
  <si>
    <t>-644.973598416798 221.505191211743 -829.806420917018</t>
  </si>
  <si>
    <t>-660.805189680353 252.751613998894 -679.188877431212</t>
  </si>
  <si>
    <t>-706.195942015987 383.905988133344 -660.825638702198</t>
  </si>
  <si>
    <t>-626.263445710357 377.497545452241 -371.741277114225</t>
  </si>
  <si>
    <t>-430.397669389688 259.245084335604 -283.548624005906</t>
  </si>
  <si>
    <t>-654.19832205746 193.116912733751 -678.964831210295</t>
  </si>
  <si>
    <t>-684.482015524729 58.1658724245265 -657.266743099566</t>
  </si>
  <si>
    <t>-667.012634880025 14.1070754567065 -361.034241621369</t>
  </si>
  <si>
    <t>-442.733446777078 110.384456767184 -337.486504486834</t>
  </si>
  <si>
    <t>-602.223834641224 306.673384486344 -203.348779948453</t>
  </si>
  <si>
    <t>-622.197817423698 322.099514713226 212.36633915283</t>
  </si>
  <si>
    <t>-634.249513291327 333.016290445527 618.47642122156</t>
  </si>
  <si>
    <t>-485.775603405071 342.767022082852 679.258221369739</t>
  </si>
  <si>
    <t>-619.522251080589 147.54380489975 -199.943617591832</t>
  </si>
  <si>
    <t>-639.009563641561 154.813097313737 216.017187197595</t>
  </si>
  <si>
    <t>-650.458347541904 158.468797301497 622.145732192412</t>
  </si>
  <si>
    <t>-504.123188339434 124.825076946641 679.48787510929</t>
  </si>
  <si>
    <t>9763-20170724T151925.690648900.bin</t>
  </si>
  <si>
    <t>-610.785882824337 227.238477695899 -201.659929229715</t>
  </si>
  <si>
    <t>-625.831956011031 226.861035932691 -299.012175066025</t>
  </si>
  <si>
    <t>-637.645106433513 225.849239706434 -406.824268605607</t>
  </si>
  <si>
    <t>-646.38984164895 224.839494268182 -504.428119354735</t>
  </si>
  <si>
    <t>-653.199975469337 223.822849988145 -602.185905715872</t>
  </si>
  <si>
    <t>-660.745360840399 222.466221353225 -739.972780631912</t>
  </si>
  <si>
    <t>-644.803596734345 221.657041675399 -829.784789825224</t>
  </si>
  <si>
    <t>-660.722402972282 252.882213130683 -679.179197047358</t>
  </si>
  <si>
    <t>-706.179805392429 384.01568991253 -660.818739582043</t>
  </si>
  <si>
    <t>-626.270823203702 377.571049060974 -371.728762878273</t>
  </si>
  <si>
    <t>-430.313037683075 259.499389033566 -283.498226071142</t>
  </si>
  <si>
    <t>-654.097787156641 193.249441317538 -678.95484064519</t>
  </si>
  <si>
    <t>-684.367768578816 58.2967064126178 -657.223101755138</t>
  </si>
  <si>
    <t>-667.1049046234 14.2994036920131 -360.969368275027</t>
  </si>
  <si>
    <t>-442.758979845451 110.485499591488 -337.685157185738</t>
  </si>
  <si>
    <t>-602.135772958553 306.816779025092 -203.349065289211</t>
  </si>
  <si>
    <t>-622.149216071303 322.197368769778 212.36588695723</t>
  </si>
  <si>
    <t>-634.252570196289 333.047692617181 618.477357432506</t>
  </si>
  <si>
    <t>-485.770763461951 342.731145908662 679.250564384536</t>
  </si>
  <si>
    <t>-619.442208176722 147.659072585463 -199.952405137876</t>
  </si>
  <si>
    <t>-638.927350553762 154.897162872482 216.009054987403</t>
  </si>
  <si>
    <t>-650.480362365821 158.485347976572 622.134268742984</t>
  </si>
  <si>
    <t>-504.160446572105 124.760081475647 679.46739272229</t>
  </si>
  <si>
    <t>9763-20170724T151925.752420400.bin</t>
  </si>
  <si>
    <t>-610.751831318146 227.495362255814 -201.695186406153</t>
  </si>
  <si>
    <t>-625.811834091471 227.102155566474 -299.045277749392</t>
  </si>
  <si>
    <t>-637.647669238622 226.079576082329 -406.854727030295</t>
  </si>
  <si>
    <t>-646.416101649669 225.061810337834 -504.456332135721</t>
  </si>
  <si>
    <t>-653.253187386413 224.038808663351 -602.212166263969</t>
  </si>
  <si>
    <t>-660.840049688537 222.674355255664 -739.996667766325</t>
  </si>
  <si>
    <t>-644.759755040588 221.87839924679 -829.784272538568</t>
  </si>
  <si>
    <t>-660.786079194904 253.095248343188 -679.205631484306</t>
  </si>
  <si>
    <t>-706.20216808959 384.239995392775 -660.857400327727</t>
  </si>
  <si>
    <t>-626.226093475957 377.944354955373 -371.782813377586</t>
  </si>
  <si>
    <t>-430.227750050553 259.996025550633 -283.477225692827</t>
  </si>
  <si>
    <t>-654.18683209559 193.459590733861 -678.978485470281</t>
  </si>
  <si>
    <t>-684.599655748642 58.5616526346914 -657.148646993708</t>
  </si>
  <si>
    <t>-667.055603762207 14.5904534398367 -360.907575425799</t>
  </si>
  <si>
    <t>-441.867820986453 108.967423630131 -338.358686326867</t>
  </si>
  <si>
    <t>-602.118860635737 307.102135610186 -203.371528532776</t>
  </si>
  <si>
    <t>-622.080973119747 322.374280137674 212.349928359847</t>
  </si>
  <si>
    <t>-634.2449529179 333.102775870186 618.465529162792</t>
  </si>
  <si>
    <t>-485.758176135295 342.736312264564 679.234567331445</t>
  </si>
  <si>
    <t>-619.408704222231 147.924858007777 -199.958781355359</t>
  </si>
  <si>
    <t>-638.830263001923 155.053224309086 216.007534127694</t>
  </si>
  <si>
    <t>-650.532784299407 158.530130040737 622.122308062089</t>
  </si>
  <si>
    <t>-504.19248737086 124.836918394252 679.422229424501</t>
  </si>
  <si>
    <t>9763-20170724T151925.790540500.bin</t>
  </si>
  <si>
    <t>-610.710142272585 227.580357502026 -201.6888213723</t>
  </si>
  <si>
    <t>-625.736455774829 227.179868570372 -299.044066285971</t>
  </si>
  <si>
    <t>-637.576919558808 226.158839138218 -406.853025127544</t>
  </si>
  <si>
    <t>-646.366687330488 225.144779964142 -504.452753396562</t>
  </si>
  <si>
    <t>-653.242377512131 224.126972995209 -602.206021411302</t>
  </si>
  <si>
    <t>-660.901959392792 222.770246384498 -739.986582184449</t>
  </si>
  <si>
    <t>-644.655253383533 221.948977500432 -829.743829121717</t>
  </si>
  <si>
    <t>-660.802181160963 253.189157846207 -679.194532358137</t>
  </si>
  <si>
    <t>-706.113599356841 384.376784988272 -660.860169039753</t>
  </si>
  <si>
    <t>-626.051057707327 378.037475076825 -371.810385270676</t>
  </si>
  <si>
    <t>-430.07566438128 260.153469713827 -283.36829541225</t>
  </si>
  <si>
    <t>-654.230246761455 193.550580102872 -678.972591922883</t>
  </si>
  <si>
    <t>-684.723996572647 58.6691707767927 -657.115526414326</t>
  </si>
  <si>
    <t>-666.844292489044 14.6859799218657 -360.89639819936</t>
  </si>
  <si>
    <t>-441.338025229093 108.413343926203 -338.825883720128</t>
  </si>
  <si>
    <t>-602.003543870659 307.132880479893 -203.374170366154</t>
  </si>
  <si>
    <t>-622.03339082413 322.438279180573 212.342732471035</t>
  </si>
  <si>
    <t>-634.238943065486 333.122024767936 618.460053645111</t>
  </si>
  <si>
    <t>-485.747141879587 342.71931459629 679.222516055691</t>
  </si>
  <si>
    <t>-619.397247204736 148.015573086639 -199.958830442787</t>
  </si>
  <si>
    <t>-638.796561448929 155.108712944505 216.009094980741</t>
  </si>
  <si>
    <t>-650.555990816226 158.545393333517 622.122929616394</t>
  </si>
  <si>
    <t>-504.192401824128 124.92601232364 679.406752800423</t>
  </si>
  <si>
    <t>9763-20170724T151925.853697800.bin</t>
  </si>
  <si>
    <t>-610.609272400308 227.632552801485 -201.682562823144</t>
  </si>
  <si>
    <t>-625.714466304781 227.255957551635 -299.025799174249</t>
  </si>
  <si>
    <t>-637.713845218808 226.262019337415 -406.817404005503</t>
  </si>
  <si>
    <t>-646.676243707858 225.270523022975 -504.401754264712</t>
  </si>
  <si>
    <t>-653.75348187559 224.272385766568 -602.140762461363</t>
  </si>
  <si>
    <t>-661.727295632824 222.939218647471 -739.903709644738</t>
  </si>
  <si>
    <t>-645.012591318608 222.020342871939 -829.574005165849</t>
  </si>
  <si>
    <t>-661.466004999175 253.350435279506 -679.108074208507</t>
  </si>
  <si>
    <t>-706.580541037091 384.603137285652 -660.704227482249</t>
  </si>
  <si>
    <t>-625.941121091657 378.08432853316 -371.818791597165</t>
  </si>
  <si>
    <t>-429.919802319446 260.221322101582 -283.450539458181</t>
  </si>
  <si>
    <t>-654.939239791545 193.706754755723 -678.908744930244</t>
  </si>
  <si>
    <t>-685.591017062087 58.8736223359911 -657.041593581911</t>
  </si>
  <si>
    <t>-666.973416320008 14.8214955608678 -360.878089166114</t>
  </si>
  <si>
    <t>-440.98019699806 107.698555808823 -340.241049181013</t>
  </si>
  <si>
    <t>-601.831627649142 307.26786933537 -203.378830036698</t>
  </si>
  <si>
    <t>-621.843657800692 322.485720513627 212.342122724464</t>
  </si>
  <si>
    <t>-634.245315840609 333.172454731169 618.469132800959</t>
  </si>
  <si>
    <t>-485.736294741038 342.658259293226 679.206991795993</t>
  </si>
  <si>
    <t>-619.433695879706 148.062513185506 -199.960718736229</t>
  </si>
  <si>
    <t>-638.728806877635 155.146655484865 216.012276808415</t>
  </si>
  <si>
    <t>-650.59922924285 158.553908506167 622.131212198738</t>
  </si>
  <si>
    <t>-504.238456448495 124.887051464315 679.394357446171</t>
  </si>
  <si>
    <t>9763-20170724T151925.888790600.bin</t>
  </si>
  <si>
    <t>-610.566904831448 227.653325766948 -201.669705354101</t>
  </si>
  <si>
    <t>-625.733235322701 227.294539852964 -299.003420612347</t>
  </si>
  <si>
    <t>-637.80183196781 226.309452517292 -406.787385812424</t>
  </si>
  <si>
    <t>-646.827167572546 225.321711255124 -504.36596312717</t>
  </si>
  <si>
    <t>-653.967594076744 224.322506681924 -602.100293688004</t>
  </si>
  <si>
    <t>-662.030332213289 222.983270701896 -739.85815276151</t>
  </si>
  <si>
    <t>-645.041314448028 221.994775031014 -829.476220769041</t>
  </si>
  <si>
    <t>-661.708634643539 253.399431467124 -679.06535969633</t>
  </si>
  <si>
    <t>-706.767073634269 384.666301392621 -660.641948582645</t>
  </si>
  <si>
    <t>-625.933832447626 378.060348751629 -371.812596185459</t>
  </si>
  <si>
    <t>-429.859256679337 260.126632690787 -283.657074016434</t>
  </si>
  <si>
    <t>-655.224092185178 193.751112516985 -678.864930540981</t>
  </si>
  <si>
    <t>-685.922311327807 58.9149589659655 -657.003902240229</t>
  </si>
  <si>
    <t>-667.264650522086 14.683861445769 -360.869684377627</t>
  </si>
  <si>
    <t>-440.824630992012 106.633139677818 -340.988384468814</t>
  </si>
  <si>
    <t>-601.688298474485 307.27494115774 -203.362690339834</t>
  </si>
  <si>
    <t>-621.707166035424 322.481329781931 212.3584451654</t>
  </si>
  <si>
    <t>-634.253351259052 333.19335588431 618.479739276674</t>
  </si>
  <si>
    <t>-485.73206600749 342.599710009045 679.199984122739</t>
  </si>
  <si>
    <t>-619.442521182783 148.058205670985 -199.952363427005</t>
  </si>
  <si>
    <t>-638.678298046708 155.166588833657 216.022945945226</t>
  </si>
  <si>
    <t>-650.625024229858 158.567939135866 622.137857169873</t>
  </si>
  <si>
    <t>-504.267337637418 124.858212802272 679.383621527198</t>
  </si>
  <si>
    <t>9763-20170724T151925.927407900.bin</t>
  </si>
  <si>
    <t>-610.521525179623 227.664603900392 -201.671016540504</t>
  </si>
  <si>
    <t>-625.757379441938 227.323120458503 -298.99386672337</t>
  </si>
  <si>
    <t>-637.882541530934 226.381713249937 -406.771912287386</t>
  </si>
  <si>
    <t>-646.9515412013 225.444542983737 -504.346899529736</t>
  </si>
  <si>
    <t>-654.12867858933 224.507312163699 -602.079138795305</t>
  </si>
  <si>
    <t>-662.236274419002 223.267613888703 -739.835172379289</t>
  </si>
  <si>
    <t>-644.994898768667 222.267401760279 -829.404958133284</t>
  </si>
  <si>
    <t>-661.89511368271 253.63960112441 -679.020599329275</t>
  </si>
  <si>
    <t>-706.866298020284 384.913233233624 -660.527704399675</t>
  </si>
  <si>
    <t>-625.876869245001 378.144313375924 -371.746015672763</t>
  </si>
  <si>
    <t>-429.750767416173 260.120149849781 -283.826445381816</t>
  </si>
  <si>
    <t>-655.409889444183 193.991397903798 -678.865526032193</t>
  </si>
  <si>
    <t>-686.19889072696 59.1699034631768 -657.041270135188</t>
  </si>
  <si>
    <t>-667.484540449273 14.8099691967009 -360.929835461213</t>
  </si>
  <si>
    <t>-440.404502695576 105.349985092469 -341.899339517488</t>
  </si>
  <si>
    <t>-601.604375234812 307.304298850322 -203.34306400108</t>
  </si>
  <si>
    <t>-621.584257017057 322.475987569188 212.381160689846</t>
  </si>
  <si>
    <t>-634.262381161008 333.20550098687 618.490166622561</t>
  </si>
  <si>
    <t>-485.730937254736 342.576076532611 679.191056404956</t>
  </si>
  <si>
    <t>-619.451331110575 148.064467342544 -199.942678317112</t>
  </si>
  <si>
    <t>-638.631285505559 155.186295817638 216.035025679299</t>
  </si>
  <si>
    <t>-650.642614397671 158.582211473879 622.145637535953</t>
  </si>
  <si>
    <t>-504.28402932339 124.856995109688 679.380063161507</t>
  </si>
  <si>
    <t>9763-20170724T151925.984058300.bin</t>
  </si>
  <si>
    <t>-610.519456105349 227.717208251962 -201.669257407795</t>
  </si>
  <si>
    <t>-625.775360505558 227.389157565048 -298.989108017413</t>
  </si>
  <si>
    <t>-637.93020089395 226.50346445936 -406.764299942111</t>
  </si>
  <si>
    <t>-647.030229765983 225.633128235488 -504.336902165837</t>
  </si>
  <si>
    <t>-654.243420556784 224.778812703436 -602.067339976902</t>
  </si>
  <si>
    <t>-662.407698952616 223.672897981301 -739.821237810727</t>
  </si>
  <si>
    <t>-644.931163713686 222.732081926992 -829.345953453548</t>
  </si>
  <si>
    <t>-662.028573609435 253.987472546933 -678.977999377056</t>
  </si>
  <si>
    <t>-706.854336337289 385.293655185892 -660.299644774247</t>
  </si>
  <si>
    <t>-625.781829370367 378.280795629569 -371.547159725068</t>
  </si>
  <si>
    <t>-429.524483712142 260.210496178142 -283.982991967406</t>
  </si>
  <si>
    <t>-655.569092614027 194.336180050217 -678.881942080251</t>
  </si>
  <si>
    <t>-686.591981910567 59.537366054815 -657.240547662862</t>
  </si>
  <si>
    <t>-668.122632506472 14.033279154052 -361.287377528854</t>
  </si>
  <si>
    <t>-440.644045499474 103.796790635805 -343.369931483621</t>
  </si>
  <si>
    <t>-601.526032841702 307.333713127155 -203.320372777827</t>
  </si>
  <si>
    <t>-621.534995580067 322.515525458514 212.40205512973</t>
  </si>
  <si>
    <t>-634.271943819819 333.22977626311 618.509434228981</t>
  </si>
  <si>
    <t>-485.722204682072 342.516709797958 679.178423659962</t>
  </si>
  <si>
    <t>-619.482682638469 148.101564427895 -199.917685663446</t>
  </si>
  <si>
    <t>-638.633993018127 155.195995687688 216.061732800951</t>
  </si>
  <si>
    <t>-650.684376820324 158.589846191306 622.169949222992</t>
  </si>
  <si>
    <t>-504.336989281208 124.793282073515 679.39086295864</t>
  </si>
  <si>
    <t>9763-20170724T151926.057266300.bin</t>
  </si>
  <si>
    <t>-610.459011954121 227.64478298323 -201.64113320564</t>
  </si>
  <si>
    <t>-625.699956854183 227.313978096521 -298.96333310914</t>
  </si>
  <si>
    <t>-637.830125245173 226.465601858082 -406.741581023788</t>
  </si>
  <si>
    <t>-646.905842499008 225.64491807479 -504.316977968263</t>
  </si>
  <si>
    <t>-654.093316182486 224.856753173586 -602.049807100453</t>
  </si>
  <si>
    <t>-662.220636192176 223.861385494727 -739.806717599794</t>
  </si>
  <si>
    <t>-644.752894958127 223.076105282212 -829.334678568961</t>
  </si>
  <si>
    <t>-661.874044257522 254.125177967888 -678.938132607423</t>
  </si>
  <si>
    <t>-706.684520741709 385.416638603046 -660.124087298527</t>
  </si>
  <si>
    <t>-625.585149316227 378.129393673407 -371.385880317957</t>
  </si>
  <si>
    <t>-429.266412552514 260.101135038308 -283.902957787295</t>
  </si>
  <si>
    <t>-655.382228117388 194.477423012291 -678.890209104928</t>
  </si>
  <si>
    <t>-686.423794267272 59.6673720269732 -657.409777787875</t>
  </si>
  <si>
    <t>-668.606384382702 12.905806227124 -361.612792306278</t>
  </si>
  <si>
    <t>-441.467100910728 103.579502908794 -343.977685042879</t>
  </si>
  <si>
    <t>-601.498883068127 307.269182256938 -203.317730128192</t>
  </si>
  <si>
    <t>-621.56297135213 322.491893372881 212.400585600196</t>
  </si>
  <si>
    <t>-634.260520296705 333.251586400416 618.504554650512</t>
  </si>
  <si>
    <t>-485.709500903093 342.495537558594 679.177019945655</t>
  </si>
  <si>
    <t>-619.449967648673 148.065515128046 -199.912756064086</t>
  </si>
  <si>
    <t>-638.673117354475 155.166926826642 216.063229176743</t>
  </si>
  <si>
    <t>-650.712536358602 158.600019402651 622.187202201944</t>
  </si>
  <si>
    <t>-504.351370744935 124.85610713925 679.40395898069</t>
  </si>
  <si>
    <t>9763-20170724T151926.088348400.bin</t>
  </si>
  <si>
    <t>-610.47435992283 227.638864361709 -201.616504915816</t>
  </si>
  <si>
    <t>-625.700838606035 227.296597960989 -298.940885402489</t>
  </si>
  <si>
    <t>-637.828096609954 226.475956587673 -406.719667720194</t>
  </si>
  <si>
    <t>-646.907675361148 225.695956294662 -504.294945458849</t>
  </si>
  <si>
    <t>-654.106216703954 224.964083306832 -602.027540257782</t>
  </si>
  <si>
    <t>-662.257396906366 224.063888000741 -739.783618948391</t>
  </si>
  <si>
    <t>-644.841962421056 223.362180773079 -829.322544333019</t>
  </si>
  <si>
    <t>-661.920178685217 254.283488345572 -678.893101153202</t>
  </si>
  <si>
    <t>-706.742090913627 385.55685082743 -659.976559710982</t>
  </si>
  <si>
    <t>-625.603921513319 378.176212859473 -371.251479331008</t>
  </si>
  <si>
    <t>-429.23333023128 260.124032044396 -283.917318481966</t>
  </si>
  <si>
    <t>-655.388509533499 194.640070153336 -678.889928213927</t>
  </si>
  <si>
    <t>-686.354810330174 59.7885819157034 -657.505439134818</t>
  </si>
  <si>
    <t>-668.767110754204 12.5507490267787 -361.770172927355</t>
  </si>
  <si>
    <t>-441.871608978448 103.747612204442 -343.698978078696</t>
  </si>
  <si>
    <t>-601.545048840677 307.245597010473 -203.305888902235</t>
  </si>
  <si>
    <t>-621.573943491881 322.503807516224 212.412865714036</t>
  </si>
  <si>
    <t>-634.252885212892 333.240195107183 618.519235323751</t>
  </si>
  <si>
    <t>-485.699337300947 342.507454433691 679.181970356802</t>
  </si>
  <si>
    <t>-619.417600133227 148.077406489877 -199.901898153195</t>
  </si>
  <si>
    <t>-638.651270920019 155.148281610281 216.074131100372</t>
  </si>
  <si>
    <t>-650.724926511246 158.624083984006 622.195852354836</t>
  </si>
  <si>
    <t>-504.350979483871 124.920330882313 679.403536277751</t>
  </si>
  <si>
    <t>9763-20170724T151926.155530900.bin</t>
  </si>
  <si>
    <t>-610.398077014456 227.622618817013 -201.595315057596</t>
  </si>
  <si>
    <t>-625.628578140095 227.278459129471 -298.919020046218</t>
  </si>
  <si>
    <t>-637.769974053 226.498561359488 -406.696470274191</t>
  </si>
  <si>
    <t>-646.867449392501 225.772699538393 -504.270733764993</t>
  </si>
  <si>
    <t>-654.089832287185 225.11172954014 -602.001904937373</t>
  </si>
  <si>
    <t>-662.281576528277 224.328915658294 -739.756377230457</t>
  </si>
  <si>
    <t>-644.938288724891 223.746767432362 -829.310117706929</t>
  </si>
  <si>
    <t>-661.963328782933 254.492642706708 -678.837930163718</t>
  </si>
  <si>
    <t>-706.925682969658 385.695543420301 -659.744440668654</t>
  </si>
  <si>
    <t>-625.617688875681 377.869479987671 -371.078932218145</t>
  </si>
  <si>
    <t>-429.105039579845 259.894359868606 -283.960485140959</t>
  </si>
  <si>
    <t>-655.357816111222 194.85740969818 -678.891785753002</t>
  </si>
  <si>
    <t>-686.12952085984 59.953248214297 -657.635602536697</t>
  </si>
  <si>
    <t>-669.019451573714 12.881658747996 -361.845919155456</t>
  </si>
  <si>
    <t>-442.255405557226 104.17027220423 -342.62484529872</t>
  </si>
  <si>
    <t>-601.572274232859 307.219275102516 -203.265258123441</t>
  </si>
  <si>
    <t>-621.484864108894 322.5121119073 212.457750798318</t>
  </si>
  <si>
    <t>-634.24572957059 333.230815541528 618.544414127793</t>
  </si>
  <si>
    <t>-485.684261388902 342.558541138355 679.178462982727</t>
  </si>
  <si>
    <t>-619.240430104489 148.054048739901 -199.881188659142</t>
  </si>
  <si>
    <t>-638.51994739444 155.11697048871 216.092849128288</t>
  </si>
  <si>
    <t>-650.759644791246 158.643675134653 622.200703212174</t>
  </si>
  <si>
    <t>-504.376361155497 124.944370313417 679.387156683446</t>
  </si>
  <si>
    <t>9763-20170724T151926.188623300.bin</t>
  </si>
  <si>
    <t>-610.346760409797 227.633440694511 -201.586376068542</t>
  </si>
  <si>
    <t>-625.587032940438 227.294217675748 -298.908638323441</t>
  </si>
  <si>
    <t>-637.741723472866 226.535589734675 -406.684799255153</t>
  </si>
  <si>
    <t>-646.852688121767 225.834993052035 -504.257864181065</t>
  </si>
  <si>
    <t>-654.090348486782 225.204912019606 -601.98815595813</t>
  </si>
  <si>
    <t>-662.305641085177 224.471757437822 -739.741429351239</t>
  </si>
  <si>
    <t>-644.977591510532 223.948116605215 -829.298509283942</t>
  </si>
  <si>
    <t>-661.981719936526 254.61292137608 -678.811877769996</t>
  </si>
  <si>
    <t>-706.958857448803 385.794236532213 -659.659797431966</t>
  </si>
  <si>
    <t>-625.604143005916 377.735083258672 -371.013812232733</t>
  </si>
  <si>
    <t>-429.043158282483 259.831619021824 -283.907294983874</t>
  </si>
  <si>
    <t>-655.366744360479 194.978833623095 -678.888939851545</t>
  </si>
  <si>
    <t>-686.132532619565 60.0525009591522 -657.672619725926</t>
  </si>
  <si>
    <t>-669.069031913227 12.8830453172377 -361.895903174958</t>
  </si>
  <si>
    <t>-442.197028294513 103.796288056232 -342.175826115073</t>
  </si>
  <si>
    <t>-601.558380388417 307.22655181454 -203.249304611776</t>
  </si>
  <si>
    <t>-621.441539511176 322.530864581895 212.474747760271</t>
  </si>
  <si>
    <t>-634.239594894573 333.216580866676 618.559010461511</t>
  </si>
  <si>
    <t>-485.673616938679 342.593517180959 679.174348757943</t>
  </si>
  <si>
    <t>-619.159263851719 148.07789930784 -199.874832561435</t>
  </si>
  <si>
    <t>-638.439451697185 155.104775458168 216.09980315654</t>
  </si>
  <si>
    <t>-650.776627584593 158.656724296111 622.200191533037</t>
  </si>
  <si>
    <t>-504.36857776639 125.040083999382 679.371910016707</t>
  </si>
  <si>
    <t>9763-20170724T151926.252800700.bin</t>
  </si>
  <si>
    <t>-610.159853416273 227.699593239722 -201.58242605694</t>
  </si>
  <si>
    <t>-625.457461224265 227.382466920054 -298.895771253622</t>
  </si>
  <si>
    <t>-637.645805049819 226.652380159975 -406.66827629892</t>
  </si>
  <si>
    <t>-646.775422323291 225.979429759001 -504.239776007555</t>
  </si>
  <si>
    <t>-654.019937311336 225.379520758594 -601.969831746006</t>
  </si>
  <si>
    <t>-662.23255737858 224.691122064611 -739.723435845811</t>
  </si>
  <si>
    <t>-644.890520852811 224.248167313857 -829.278331358453</t>
  </si>
  <si>
    <t>-661.895504303719 254.814079571091 -678.784979442853</t>
  </si>
  <si>
    <t>-706.867084888352 385.990352351438 -659.563693465014</t>
  </si>
  <si>
    <t>-625.285338198943 377.824784217008 -370.984744998919</t>
  </si>
  <si>
    <t>-428.696534899391 260.089185065998 -283.71407685196</t>
  </si>
  <si>
    <t>-655.309172241563 195.176798318319 -678.87965640598</t>
  </si>
  <si>
    <t>-686.129348296408 60.2830224784013 -657.623865735967</t>
  </si>
  <si>
    <t>-669.060730225891 13.3660401841644 -361.807184770489</t>
  </si>
  <si>
    <t>-441.002438652036 101.296581604222 -342.245614754188</t>
  </si>
  <si>
    <t>-601.369865610055 307.29120655292 -203.22851321546</t>
  </si>
  <si>
    <t>-621.306540600967 322.561391494599 212.494179745625</t>
  </si>
  <si>
    <t>-634.236059521211 333.221593153199 618.576687014585</t>
  </si>
  <si>
    <t>-485.660347904055 342.606140506265 679.167024022583</t>
  </si>
  <si>
    <t>-618.97794780971 148.130201426428 -199.897412195369</t>
  </si>
  <si>
    <t>-638.190684779913 155.102049677613 216.081249947063</t>
  </si>
  <si>
    <t>-650.80479248339 158.682825086908 622.187052761108</t>
  </si>
  <si>
    <t>-504.383004950652 125.100801026893 679.343920320178</t>
  </si>
  <si>
    <t>9763-20170724T151926.292908100.bin</t>
  </si>
  <si>
    <t>-610.055277832344 227.75731137696 -201.581502337281</t>
  </si>
  <si>
    <t>-625.359171298978 227.450335577539 -298.893837154211</t>
  </si>
  <si>
    <t>-637.549539801857 226.733482248 -406.666289056599</t>
  </si>
  <si>
    <t>-646.679051251584 226.07327319061 -504.237859144962</t>
  </si>
  <si>
    <t>-653.921597130615 225.486527909577 -601.968060682072</t>
  </si>
  <si>
    <t>-662.129437181657 224.817367549284 -739.722179276493</t>
  </si>
  <si>
    <t>-644.777430886286 224.397796163498 -829.275061649299</t>
  </si>
  <si>
    <t>-661.777395291465 254.933645288275 -678.780540298423</t>
  </si>
  <si>
    <t>-706.675111611981 386.132086925099 -659.563720504472</t>
  </si>
  <si>
    <t>-625.000359631544 378.031510583876 -371.009401814532</t>
  </si>
  <si>
    <t>-428.460613156524 260.360606419594 -283.541276276193</t>
  </si>
  <si>
    <t>-655.225294525732 195.292499429244 -678.881135480028</t>
  </si>
  <si>
    <t>-686.165503794045 60.4119906467654 -657.62795003161</t>
  </si>
  <si>
    <t>-669.006245581292 13.0643030232743 -361.88517226087</t>
  </si>
  <si>
    <t>-440.230062796333 99.1438930469574 -342.474799320989</t>
  </si>
  <si>
    <t>-601.227237631776 307.356651746779 -203.22391507601</t>
  </si>
  <si>
    <t>-621.256410367388 322.5605764194 212.496754854658</t>
  </si>
  <si>
    <t>-634.233646730711 333.225277049618 618.581025840225</t>
  </si>
  <si>
    <t>-485.655914336595 342.618209645773 679.165116885385</t>
  </si>
  <si>
    <t>-618.893647525584 148.17079215749 -199.893345899598</t>
  </si>
  <si>
    <t>-638.135554339685 155.134956662562 216.084140554067</t>
  </si>
  <si>
    <t>-650.812871486315 158.695276528783 622.184373654124</t>
  </si>
  <si>
    <t>-504.397260999506 125.083531931337 679.339588157819</t>
  </si>
  <si>
    <t>9763-20170724T151926.355085500.bin</t>
  </si>
  <si>
    <t>-609.800525930825 227.778345426217 -201.608083940465</t>
  </si>
  <si>
    <t>-625.137388081511 227.499466163813 -298.915309764271</t>
  </si>
  <si>
    <t>-637.348762626088 226.796559154694 -406.685474315982</t>
  </si>
  <si>
    <t>-646.490557946092 226.142698210361 -504.255914878804</t>
  </si>
  <si>
    <t>-653.73840287245 225.556500311711 -601.985700254561</t>
  </si>
  <si>
    <t>-661.946059440094 224.882600016866 -739.739831729248</t>
  </si>
  <si>
    <t>-644.572641435314 224.46382768782 -829.288594540626</t>
  </si>
  <si>
    <t>-661.565769679654 255.004123348561 -678.800896213328</t>
  </si>
  <si>
    <t>-706.350316693482 386.247195937424 -659.590342187009</t>
  </si>
  <si>
    <t>-624.409005108156 378.513225041539 -371.101571506412</t>
  </si>
  <si>
    <t>-428.018353409752 260.940586250712 -283.167568509218</t>
  </si>
  <si>
    <t>-655.07030514189 195.35684371248 -678.896185935602</t>
  </si>
  <si>
    <t>-686.137662836984 60.5198369934674 -657.632533080139</t>
  </si>
  <si>
    <t>-669.454510851798 12.4338075137823 -361.9816741051</t>
  </si>
  <si>
    <t>-439.692888770477 95.8985640600984 -342.791761473404</t>
  </si>
  <si>
    <t>-600.865304362124 307.370971342582 -203.21876759228</t>
  </si>
  <si>
    <t>-621.111258098075 322.561493847123 212.491874295219</t>
  </si>
  <si>
    <t>-634.226698751645 333.243818818747 618.573870086353</t>
  </si>
  <si>
    <t>-485.64843076177 342.592473690602 679.163544990811</t>
  </si>
  <si>
    <t>-618.789401651118 148.196437421078 -199.897797838006</t>
  </si>
  <si>
    <t>-638.146473958107 155.197217263729 216.073685880616</t>
  </si>
  <si>
    <t>-650.825879596971 158.703347564511 622.185119882599</t>
  </si>
  <si>
    <t>-504.431686679361 125.032566010517 679.360465531138</t>
  </si>
  <si>
    <t>9763-20170724T151926.387169800.bin</t>
  </si>
  <si>
    <t>-609.709711476183 227.795847746899 -201.593235137839</t>
  </si>
  <si>
    <t>-625.046475932779 227.524629572846 -298.900590308805</t>
  </si>
  <si>
    <t>-637.249904309776 226.824923776744 -406.671538302033</t>
  </si>
  <si>
    <t>-646.381190179637 226.172208129834 -504.242984956121</t>
  </si>
  <si>
    <t>-653.615111366005 225.585450331531 -601.973976280429</t>
  </si>
  <si>
    <t>-661.799487732144 224.908769304912 -739.729342063893</t>
  </si>
  <si>
    <t>-644.425943710397 224.478701442321 -829.278077892044</t>
  </si>
  <si>
    <t>-661.412305690213 255.033399666533 -678.792067223573</t>
  </si>
  <si>
    <t>-706.133616589396 386.298993916869 -659.605654330073</t>
  </si>
  <si>
    <t>-624.149003561962 378.642798391908 -371.127015341289</t>
  </si>
  <si>
    <t>-427.826570328131 261.096697501449 -283.005438927815</t>
  </si>
  <si>
    <t>-654.951213566967 195.382347452222 -678.882887081406</t>
  </si>
  <si>
    <t>-686.141867281161 60.5685407958263 -657.610971619285</t>
  </si>
  <si>
    <t>-669.650340341799 12.1351319868115 -362.006149255152</t>
  </si>
  <si>
    <t>-439.584573848724 94.7021588487794 -342.578791295929</t>
  </si>
  <si>
    <t>-600.689388612295 307.385519387784 -203.221665330251</t>
  </si>
  <si>
    <t>-621.05387884459 322.581022137652 212.483039172981</t>
  </si>
  <si>
    <t>-634.223637731542 333.266522092988 618.559463509339</t>
  </si>
  <si>
    <t>-485.645401044266 342.53711888636 679.161134568485</t>
  </si>
  <si>
    <t>-618.733426794723 148.229758359741 -199.900994809886</t>
  </si>
  <si>
    <t>-638.15596536806 155.213775128675 216.067718079077</t>
  </si>
  <si>
    <t>-650.833634436873 158.69904069023 622.187290531999</t>
  </si>
  <si>
    <t>-504.454399644588 124.977926517283 679.371235456906</t>
  </si>
  <si>
    <t>9763-20170724T151926.455925600.bin</t>
  </si>
  <si>
    <t>-609.533953417001 227.872622454084 -201.563435731289</t>
  </si>
  <si>
    <t>-624.87928763167 227.612450291063 -298.869478208995</t>
  </si>
  <si>
    <t>-637.050983987371 226.900767314881 -406.643930593802</t>
  </si>
  <si>
    <t>-646.136327019123 226.228171730102 -504.219551820355</t>
  </si>
  <si>
    <t>-653.30659029001 225.613043379485 -601.95500727005</t>
  </si>
  <si>
    <t>-661.382206867357 224.888206898148 -739.716541062818</t>
  </si>
  <si>
    <t>-643.96592106185 224.393105906811 -829.256630111572</t>
  </si>
  <si>
    <t>-661.015332214056 255.037133613648 -678.791245694336</t>
  </si>
  <si>
    <t>-705.666423603433 386.343191495868 -659.667898656613</t>
  </si>
  <si>
    <t>-623.836361651625 378.64150548622 -371.146583124087</t>
  </si>
  <si>
    <t>-427.668811481201 261.056313178575 -282.73285867404</t>
  </si>
  <si>
    <t>-654.609768327218 195.38011284663 -678.852855335148</t>
  </si>
  <si>
    <t>-685.895825704677 60.5958756708856 -657.511861538373</t>
  </si>
  <si>
    <t>-670.49397397568 12.2583284596431 -361.832449806273</t>
  </si>
  <si>
    <t>-440.176423310416 93.8188028487446 -341.175325648662</t>
  </si>
  <si>
    <t>-600.447344213324 307.474820685384 -203.201574441619</t>
  </si>
  <si>
    <t>-620.947847018676 322.614647534705 212.498459362277</t>
  </si>
  <si>
    <t>-634.219515902532 333.284686573934 618.560678219464</t>
  </si>
  <si>
    <t>-485.638468169901 342.508719623287 679.16259550897</t>
  </si>
  <si>
    <t>-618.639751749345 148.301821515156 -199.893014975292</t>
  </si>
  <si>
    <t>-638.086953646763 155.270455543943 216.074858158256</t>
  </si>
  <si>
    <t>-650.837935705864 158.72258066887 622.187515253599</t>
  </si>
  <si>
    <t>-504.461011900642 125.013155629653 679.384317502106</t>
  </si>
  <si>
    <t>9763-20170724T151926.491035700.bin</t>
  </si>
  <si>
    <t>-609.450093010456 227.916759632985 -201.555225391736</t>
  </si>
  <si>
    <t>-624.777968859776 227.666033662236 -298.86394122777</t>
  </si>
  <si>
    <t>-636.91808655357 226.943262821185 -406.642036536704</t>
  </si>
  <si>
    <t>-645.969256640192 226.25258624946 -504.220731895898</t>
  </si>
  <si>
    <t>-653.099330944175 225.611423864048 -601.958788816867</t>
  </si>
  <si>
    <t>-661.111751893695 224.841473424657 -739.723873113442</t>
  </si>
  <si>
    <t>-643.664575538799 224.314510184095 -829.257910306497</t>
  </si>
  <si>
    <t>-660.769056708799 255.010840956915 -678.808372896027</t>
  </si>
  <si>
    <t>-705.471226942557 386.302709309008 -659.730056566507</t>
  </si>
  <si>
    <t>-623.742019835517 378.638000533153 -371.179361937785</t>
  </si>
  <si>
    <t>-427.659762891264 261.030879086981 -282.605607727782</t>
  </si>
  <si>
    <t>-654.370978741406 195.352946527425 -678.847096117829</t>
  </si>
  <si>
    <t>-685.659020431906 60.5831603123856 -657.449449344001</t>
  </si>
  <si>
    <t>-670.960372704906 12.3848979354514 -361.711600917835</t>
  </si>
  <si>
    <t>-440.578555071539 93.5931846982273 -340.393233718626</t>
  </si>
  <si>
    <t>-600.325997264791 307.517013103827 -203.1849741873</t>
  </si>
  <si>
    <t>-620.925998108228 322.645103679894 212.510606150021</t>
  </si>
  <si>
    <t>-634.221906568226 333.288398838933 618.567452184992</t>
  </si>
  <si>
    <t>-485.638473925186 342.49507670266 679.166178019057</t>
  </si>
  <si>
    <t>-618.56000158625 148.337402349207 -199.883719047441</t>
  </si>
  <si>
    <t>-638.080508127082 155.313388005878 216.080610276363</t>
  </si>
  <si>
    <t>-650.846248585255 158.712171999968 622.18960999823</t>
  </si>
  <si>
    <t>-504.490343702128 124.933258649567 679.399190279823</t>
  </si>
  <si>
    <t>9763-20170724T151926.556698400.bin</t>
  </si>
  <si>
    <t>-609.333293592838 228.055918101682 -201.582069531739</t>
  </si>
  <si>
    <t>-624.655136114966 227.802025623135 -298.891713063271</t>
  </si>
  <si>
    <t>-636.743226749279 227.06101507128 -406.675457395594</t>
  </si>
  <si>
    <t>-645.728704741688 226.348765504194 -504.25995353321</t>
  </si>
  <si>
    <t>-652.774121671594 225.681909056918 -602.004128959843</t>
  </si>
  <si>
    <t>-660.647097549538 224.872133244244 -739.777023384691</t>
  </si>
  <si>
    <t>-643.100097640746 224.301067652648 -829.291235053522</t>
  </si>
  <si>
    <t>-660.353306402495 255.060367620359 -678.870660318777</t>
  </si>
  <si>
    <t>-705.075366616132 386.357620218695 -659.861668048305</t>
  </si>
  <si>
    <t>-623.647534783918 378.916109668334 -371.219753664535</t>
  </si>
  <si>
    <t>-427.627780608508 261.353427650227 -282.448738466676</t>
  </si>
  <si>
    <t>-653.980739342193 195.399671790552 -678.884231868428</t>
  </si>
  <si>
    <t>-685.327557646146 60.6628123033829 -657.374028072323</t>
  </si>
  <si>
    <t>-671.597384460769 12.6640823055066 -361.55723767693</t>
  </si>
  <si>
    <t>-440.875077250892 92.718325134538 -339.567459895078</t>
  </si>
  <si>
    <t>-600.215813577121 307.665359696166 -203.20356423144</t>
  </si>
  <si>
    <t>-620.909576187441 322.733214274232 212.489493089021</t>
  </si>
  <si>
    <t>-634.201879806247 333.302377954487 618.544930164242</t>
  </si>
  <si>
    <t>-485.627393448824 342.488547176759 679.16861340733</t>
  </si>
  <si>
    <t>-618.48265775338 148.46769436143 -199.886242366203</t>
  </si>
  <si>
    <t>-638.105206532225 155.445252614625 216.07324476636</t>
  </si>
  <si>
    <t>-650.849537599548 158.724323594402 622.187717741091</t>
  </si>
  <si>
    <t>-504.501293717655 124.947855800881 679.418341721375</t>
  </si>
  <si>
    <t>9763-20170724T151926.587780200.bin</t>
  </si>
  <si>
    <t>-609.339982700682 228.150059741244 -201.575581321692</t>
  </si>
  <si>
    <t>-624.638865470757 227.891386527607 -298.88884276339</t>
  </si>
  <si>
    <t>-636.702061746469 227.132281321236 -406.675336677888</t>
  </si>
  <si>
    <t>-645.664798944383 226.398735638532 -504.261818086292</t>
  </si>
  <si>
    <t>-652.687053931224 225.70544939523 -602.007379450587</t>
  </si>
  <si>
    <t>-660.526766244155 224.853013566351 -739.781860935646</t>
  </si>
  <si>
    <t>-642.948028282685 224.268409471883 -829.289764598759</t>
  </si>
  <si>
    <t>-660.244906031687 255.060343527725 -678.885077269064</t>
  </si>
  <si>
    <t>-704.924320898382 386.366379917715 -659.913710825163</t>
  </si>
  <si>
    <t>-623.64522286164 379.105606047487 -371.225315741561</t>
  </si>
  <si>
    <t>-427.689013531749 261.508983072813 -282.359188052433</t>
  </si>
  <si>
    <t>-653.877903537742 195.399115929417 -678.87815932495</t>
  </si>
  <si>
    <t>-685.26915597048 60.6773255034573 -657.317898295709</t>
  </si>
  <si>
    <t>-671.966484127416 12.4167395587938 -361.524251404477</t>
  </si>
  <si>
    <t>-441.111516337868 92.0735369527561 -339.484199563474</t>
  </si>
  <si>
    <t>-600.231348503791 307.777540429292 -203.215901017943</t>
  </si>
  <si>
    <t>-620.92717060877 322.801561242133 212.478664888743</t>
  </si>
  <si>
    <t>-634.19838958206 333.319184096318 618.534585257838</t>
  </si>
  <si>
    <t>-485.625509846132 342.435326796868 679.17290898175</t>
  </si>
  <si>
    <t>-618.472637290821 148.553529850559 -199.891864649763</t>
  </si>
  <si>
    <t>-638.13414930455 155.513297373122 216.0660582839</t>
  </si>
  <si>
    <t>-650.853611027042 158.73110253122 622.184006244206</t>
  </si>
  <si>
    <t>-504.507844004419 124.959172439307 679.423618766339</t>
  </si>
  <si>
    <t>9763-20170724T151926.633907100.bin</t>
  </si>
  <si>
    <t>-609.317294665612 228.217240924901 -201.581496301783</t>
  </si>
  <si>
    <t>-624.62488322644 227.962949684008 -298.893338703606</t>
  </si>
  <si>
    <t>-636.688847817316 227.191222641302 -406.679558734982</t>
  </si>
  <si>
    <t>-645.648248208898 226.439256298363 -504.266317956513</t>
  </si>
  <si>
    <t>-652.662752675406 225.720967639824 -602.012272866043</t>
  </si>
  <si>
    <t>-660.486654653856 224.826284758442 -739.78737509006</t>
  </si>
  <si>
    <t>-642.889650475249 224.215378354713 -829.291487306755</t>
  </si>
  <si>
    <t>-660.199593242287 255.053612898568 -678.900424952842</t>
  </si>
  <si>
    <t>-704.845940473798 386.383256811442 -659.956814872632</t>
  </si>
  <si>
    <t>-623.625422989231 379.373184962837 -371.245735354907</t>
  </si>
  <si>
    <t>-427.71982086138 261.685719900709 -282.388023056607</t>
  </si>
  <si>
    <t>-653.856944220634 195.389855457934 -678.873289655905</t>
  </si>
  <si>
    <t>-685.266022901464 60.6777485742268 -657.278187043183</t>
  </si>
  <si>
    <t>-672.106864444136 12.3134074269458 -361.494953175569</t>
  </si>
  <si>
    <t>-441.02427219131 91.3418387867441 -339.578615680009</t>
  </si>
  <si>
    <t>-600.16298474401 307.846535780582 -203.223028674835</t>
  </si>
  <si>
    <t>-620.950785688668 322.818188923819 212.468882013002</t>
  </si>
  <si>
    <t>-634.181123971661 333.306164372664 618.525426388126</t>
  </si>
  <si>
    <t>-485.616608506404 342.464310089551 679.177867732156</t>
  </si>
  <si>
    <t>-618.473978636812 148.618934501604 -199.895796984215</t>
  </si>
  <si>
    <t>-638.1437264363 155.564744163915 216.062021383419</t>
  </si>
  <si>
    <t>-650.85820495156 158.735841920345 622.179560910781</t>
  </si>
  <si>
    <t>-504.523646421599 124.924738855 679.42470417973</t>
  </si>
  <si>
    <t>9763-20170724T151926.688070600.bin</t>
  </si>
  <si>
    <t>-609.414511167304 228.425404168573 -201.626799713973</t>
  </si>
  <si>
    <t>-624.724951361749 228.167028085446 -298.938259480902</t>
  </si>
  <si>
    <t>-636.793978519259 227.382926256709 -406.723939427249</t>
  </si>
  <si>
    <t>-645.758501707146 226.616616429342 -504.310047308327</t>
  </si>
  <si>
    <t>-652.778599010318 225.880714918392 -602.055499002863</t>
  </si>
  <si>
    <t>-660.610608500661 224.958692086849 -739.830017045306</t>
  </si>
  <si>
    <t>-643.005230251564 224.299958604914 -829.331910315551</t>
  </si>
  <si>
    <t>-660.324630372813 255.197681150409 -678.948689695327</t>
  </si>
  <si>
    <t>-704.945006702179 386.543643860464 -660.031310437063</t>
  </si>
  <si>
    <t>-623.791446228442 379.651742025669 -371.298539095212</t>
  </si>
  <si>
    <t>-427.938043732301 261.804225621029 -282.538094323071</t>
  </si>
  <si>
    <t>-653.972612668983 195.534889680358 -678.910420315897</t>
  </si>
  <si>
    <t>-685.319990452538 60.8166128576247 -657.272971302928</t>
  </si>
  <si>
    <t>-672.055800263714 12.0987432168979 -361.552343274853</t>
  </si>
  <si>
    <t>-440.568100887807 90.1030252705475 -340.250482653926</t>
  </si>
  <si>
    <t>-600.279149799925 308.065843650141 -203.261038807</t>
  </si>
  <si>
    <t>-621.083175916121 322.901751935455 212.434905386408</t>
  </si>
  <si>
    <t>-634.156714717698 333.295409906201 618.504630299387</t>
  </si>
  <si>
    <t>-485.603775516788 342.491039780869 679.179723950829</t>
  </si>
  <si>
    <t>-618.597175443573 148.814612531421 -199.919239172685</t>
  </si>
  <si>
    <t>-638.202340890902 155.701423178331 216.042558434102</t>
  </si>
  <si>
    <t>-650.868399722731 158.740860589311 622.16501070434</t>
  </si>
  <si>
    <t>-504.56380446022 124.830357225878 679.427941831057</t>
  </si>
  <si>
    <t>9763-20170724T151926.751023700.bin</t>
  </si>
  <si>
    <t>-609.479098807088 228.514779257278 -201.670893193786</t>
  </si>
  <si>
    <t>-624.772766680842 228.241313064867 -298.984953176914</t>
  </si>
  <si>
    <t>-636.875793625907 227.433291859799 -406.76653971966</t>
  </si>
  <si>
    <t>-645.89196402801 226.641276782866 -504.34764959289</t>
  </si>
  <si>
    <t>-652.984450953856 225.875051403721 -602.087754462385</t>
  </si>
  <si>
    <t>-660.940227786138 224.90405599628 -739.854675158852</t>
  </si>
  <si>
    <t>-643.39004488453 224.236462834493 -829.367619047697</t>
  </si>
  <si>
    <t>-660.616614299644 255.162810852255 -678.983575908139</t>
  </si>
  <si>
    <t>-705.248589289807 386.50845592217 -660.072625754525</t>
  </si>
  <si>
    <t>-624.198267100725 379.542610419083 -371.312693636799</t>
  </si>
  <si>
    <t>-428.386489373715 261.699224720543 -282.454921931366</t>
  </si>
  <si>
    <t>-654.230483994604 195.503639210196 -678.931802955294</t>
  </si>
  <si>
    <t>-685.360765721481 60.746101703548 -657.274590246364</t>
  </si>
  <si>
    <t>-671.480888317966 12.2228620550509 -361.550292818978</t>
  </si>
  <si>
    <t>-440.030759005568 90.4809025512586 -340.7774713821</t>
  </si>
  <si>
    <t>-600.29366920069 308.157852168394 -203.303586101126</t>
  </si>
  <si>
    <t>-621.131157440273 322.972323949144 212.391484849829</t>
  </si>
  <si>
    <t>-634.133254131792 333.302800675543 618.468105931427</t>
  </si>
  <si>
    <t>-485.597850736295 342.557102562533 679.177192099022</t>
  </si>
  <si>
    <t>-618.642426091908 148.911933064102 -199.939582797193</t>
  </si>
  <si>
    <t>-638.230411580253 155.777627327659 216.023382353626</t>
  </si>
  <si>
    <t>-650.886140730709 158.754155315526 622.152003591856</t>
  </si>
  <si>
    <t>-504.588065973648 124.817168214955 679.415933177876</t>
  </si>
  <si>
    <t>9763-20170724T151926.789119800.bin</t>
  </si>
  <si>
    <t>-609.457182663081 228.546016238084 -201.669367032807</t>
  </si>
  <si>
    <t>-624.766815138389 228.267675415043 -298.98091745532</t>
  </si>
  <si>
    <t>-636.903455319057 227.438763526244 -406.758498038615</t>
  </si>
  <si>
    <t>-645.95600192296 226.621234618466 -504.336125633243</t>
  </si>
  <si>
    <t>-653.090552032608 225.822411214605 -602.072865290727</t>
  </si>
  <si>
    <t>-661.111323891841 224.797486644738 -739.835709645418</t>
  </si>
  <si>
    <t>-643.589663338961 224.13584417801 -829.354155582567</t>
  </si>
  <si>
    <t>-660.769302923672 255.079014737472 -678.975950578871</t>
  </si>
  <si>
    <t>-705.479256868623 386.402700886523 -660.09717211771</t>
  </si>
  <si>
    <t>-624.412200232749 379.42839614839 -371.342016756165</t>
  </si>
  <si>
    <t>-428.611256902028 261.587823194769 -282.456749827518</t>
  </si>
  <si>
    <t>-654.362513669987 195.422090919041 -678.905161027478</t>
  </si>
  <si>
    <t>-685.37061611811 60.6336276041061 -657.206866475145</t>
  </si>
  <si>
    <t>-670.958030569836 12.7709755867304 -361.400504403891</t>
  </si>
  <si>
    <t>-439.490075460177 91.1855274979559 -341.431557956359</t>
  </si>
  <si>
    <t>-600.306250797759 308.205968799789 -203.319960290398</t>
  </si>
  <si>
    <t>-621.150744495235 323.006649030255 212.375172860858</t>
  </si>
  <si>
    <t>-634.124017546486 333.29892228489 618.457706280834</t>
  </si>
  <si>
    <t>-485.589984320052 342.499048550634 679.178418452979</t>
  </si>
  <si>
    <t>-618.609440149539 148.940874233058 -199.955370577664</t>
  </si>
  <si>
    <t>-638.203299764813 155.806943983809 216.007271393312</t>
  </si>
  <si>
    <t>-650.892234732821 158.771240063992 622.137649349527</t>
  </si>
  <si>
    <t>-504.570950157672 124.921360099263 679.393807657547</t>
  </si>
  <si>
    <t>9763-20170724T151926.858341400.bin</t>
  </si>
  <si>
    <t>-609.358053500449 228.526151784704 -201.695743608241</t>
  </si>
  <si>
    <t>-624.704149812801 228.254716738169 -299.001606685693</t>
  </si>
  <si>
    <t>-636.972641694869 227.394675168319 -406.764045606865</t>
  </si>
  <si>
    <t>-646.180174645231 226.530393183386 -504.326685748721</t>
  </si>
  <si>
    <t>-653.504753993253 225.664657371337 -602.048798413903</t>
  </si>
  <si>
    <t>-661.82920630001 224.523133161317 -739.792686814549</t>
  </si>
  <si>
    <t>-644.399644363065 223.829995059036 -829.328893966153</t>
  </si>
  <si>
    <t>-661.370373539641 254.854277287567 -678.958502750734</t>
  </si>
  <si>
    <t>-706.194736714477 386.138651148325 -660.137812325868</t>
  </si>
  <si>
    <t>-624.970754768926 379.294351381183 -371.423692038798</t>
  </si>
  <si>
    <t>-429.31224974648 261.305378849123 -282.421817057082</t>
  </si>
  <si>
    <t>-654.928752065474 195.201112561376 -678.853345192777</t>
  </si>
  <si>
    <t>-685.779630824935 60.380091102679 -657.109044428718</t>
  </si>
  <si>
    <t>-669.992701338513 12.7609038586916 -361.333434432786</t>
  </si>
  <si>
    <t>-439.113462613575 93.2790174116151 -342.986068044919</t>
  </si>
  <si>
    <t>-600.264549522561 308.156846819544 -203.33176437993</t>
  </si>
  <si>
    <t>-621.127400262308 322.98650336426 212.361439573456</t>
  </si>
  <si>
    <t>-634.097913475143 333.263284897381 618.443055842311</t>
  </si>
  <si>
    <t>-485.577181863959 342.537080390985 679.185079891679</t>
  </si>
  <si>
    <t>-618.448472987827 148.945817834949 -199.987445893211</t>
  </si>
  <si>
    <t>-638.128398345986 155.809884693821 215.971165815916</t>
  </si>
  <si>
    <t>-650.902648734683 158.786787039584 622.109532038037</t>
  </si>
  <si>
    <t>-504.593668926447 124.894477502736 679.372045259997</t>
  </si>
  <si>
    <t>9763-20170724T151926.901454900.bin</t>
  </si>
  <si>
    <t>-609.326148905773 228.53281889201 -201.704474243342</t>
  </si>
  <si>
    <t>-624.705566137405 228.269474949534 -299.005033095848</t>
  </si>
  <si>
    <t>-637.048795596211 227.409220088161 -406.758929507736</t>
  </si>
  <si>
    <t>-646.338854521107 226.540333967391 -504.3138085252</t>
  </si>
  <si>
    <t>-653.760851125597 225.664481742109 -602.028360428955</t>
  </si>
  <si>
    <t>-662.237940719548 224.502641962075 -739.762876103006</t>
  </si>
  <si>
    <t>-644.847914467309 223.795717269567 -829.306650986802</t>
  </si>
  <si>
    <t>-661.725610736956 254.84136349454 -678.932701244466</t>
  </si>
  <si>
    <t>-706.622664170621 386.101967205755 -660.096550262964</t>
  </si>
  <si>
    <t>-625.28966269189 379.378053432489 -371.410315616738</t>
  </si>
  <si>
    <t>-429.70277256301 261.306653815413 -282.360124060705</t>
  </si>
  <si>
    <t>-655.256005706 195.191211691799 -678.827739785331</t>
  </si>
  <si>
    <t>-685.980374444528 60.3289312174934 -657.133769936394</t>
  </si>
  <si>
    <t>-669.792346313588 13.0634578689837 -361.323018569434</t>
  </si>
  <si>
    <t>-439.24452995437 94.6254848345388 -343.424276255351</t>
  </si>
  <si>
    <t>-600.259025778463 308.165261115674 -203.3377220475</t>
  </si>
  <si>
    <t>-621.103442858295 322.973478542154 212.357163336385</t>
  </si>
  <si>
    <t>-634.084362260762 333.241262878159 618.442921390979</t>
  </si>
  <si>
    <t>-485.570805242635 342.5628098963 679.195146040204</t>
  </si>
  <si>
    <t>-618.419816300501 148.929807182555 -200.006444637966</t>
  </si>
  <si>
    <t>-638.097586418332 155.821124386892 215.951823609445</t>
  </si>
  <si>
    <t>-650.905630526204 158.797850052286 622.093933149041</t>
  </si>
  <si>
    <t>-504.580715441155 124.977077263255 679.357997616869</t>
  </si>
  <si>
    <t>9763-20170724T151926.953603500.bin</t>
  </si>
  <si>
    <t>-609.372882461727 228.49765262538 -201.693674452125</t>
  </si>
  <si>
    <t>-624.819438023438 228.253298182035 -298.983737128841</t>
  </si>
  <si>
    <t>-637.30660629105 227.39586470516 -406.721126718712</t>
  </si>
  <si>
    <t>-646.754334085128 226.520837453235 -504.260694165009</t>
  </si>
  <si>
    <t>-654.361209296782 225.629470630472 -601.960831974628</t>
  </si>
  <si>
    <t>-663.127053442796 224.434816967359 -739.677003739022</t>
  </si>
  <si>
    <t>-645.867442165513 223.747323452305 -829.246141617583</t>
  </si>
  <si>
    <t>-662.514819616242 254.784990225323 -678.853531678084</t>
  </si>
  <si>
    <t>-707.497777797658 386.00985931495 -659.980762060258</t>
  </si>
  <si>
    <t>-626.032313128597 379.517170120691 -371.32667113567</t>
  </si>
  <si>
    <t>-430.478908207357 261.429148648918 -282.225053834507</t>
  </si>
  <si>
    <t>-655.989754077583 195.140873485376 -678.751510743849</t>
  </si>
  <si>
    <t>-686.5139983606 60.2148200721529 -657.173428668938</t>
  </si>
  <si>
    <t>-669.412434303576 13.0637810434073 -361.395925931594</t>
  </si>
  <si>
    <t>-439.79436626908 97.0837375580932 -342.924056811592</t>
  </si>
  <si>
    <t>-600.29796291872 308.143175805297 -203.333684165893</t>
  </si>
  <si>
    <t>-621.086801449516 322.936412300426 212.364542674971</t>
  </si>
  <si>
    <t>-634.059387725477 333.210923928897 618.433182865873</t>
  </si>
  <si>
    <t>-485.556163562019 342.561756324063 679.206198626816</t>
  </si>
  <si>
    <t>-618.4443420671 148.875986240862 -200.01563660677</t>
  </si>
  <si>
    <t>-638.125833859884 155.815612023751 215.941674002093</t>
  </si>
  <si>
    <t>-650.922971698448 158.798131395338 622.070813806894</t>
  </si>
  <si>
    <t>-504.61384521524 124.925465436497 679.344529752081</t>
  </si>
  <si>
    <t>9763-20170724T151926.986693800.bin</t>
  </si>
  <si>
    <t>-609.373813843575 228.478476475777 -201.726529231613</t>
  </si>
  <si>
    <t>-624.857622737215 228.2401787033 -299.01067297608</t>
  </si>
  <si>
    <t>-637.410701655079 227.375050648492 -406.740317853026</t>
  </si>
  <si>
    <t>-646.927573537892 226.486785001074 -504.272991895657</t>
  </si>
  <si>
    <t>-654.612890306105 225.575694294781 -601.966974911561</t>
  </si>
  <si>
    <t>-663.498738155133 224.346183465767 -739.675047979873</t>
  </si>
  <si>
    <t>-646.294560734806 223.683696582018 -829.25519962617</t>
  </si>
  <si>
    <t>-662.85043000818 254.709794465621 -678.85866264217</t>
  </si>
  <si>
    <t>-707.868757784285 385.923471385949 -659.966178904823</t>
  </si>
  <si>
    <t>-626.33353238637 379.670797156723 -371.32637176452</t>
  </si>
  <si>
    <t>-430.936384111764 261.417363738476 -282.101566829979</t>
  </si>
  <si>
    <t>-656.29144557194 195.069509356865 -678.749489956883</t>
  </si>
  <si>
    <t>-686.662265054802 60.1158409016382 -657.196132490711</t>
  </si>
  <si>
    <t>-669.299800551987 13.3538661816965 -361.372243803</t>
  </si>
  <si>
    <t>-440.149194066373 98.5074043263885 -342.297508960072</t>
  </si>
  <si>
    <t>-600.283976740761 308.101313380301 -203.344147227782</t>
  </si>
  <si>
    <t>-621.097825348293 322.915616763366 212.352056705344</t>
  </si>
  <si>
    <t>-634.042714204878 333.198478055251 618.419189247879</t>
  </si>
  <si>
    <t>-485.546766983608 342.562308725214 679.207957744957</t>
  </si>
  <si>
    <t>-618.463225448135 148.867360045282 -200.026617762591</t>
  </si>
  <si>
    <t>-638.12981125608 155.794674785529 215.931572164357</t>
  </si>
  <si>
    <t>-650.929431485483 158.794201946786 622.056000263307</t>
  </si>
  <si>
    <t>-504.647389044722 124.815347657987 679.336040232041</t>
  </si>
  <si>
    <t>9763-20170724T151927.052874100.bin</t>
  </si>
  <si>
    <t>-609.475056562388 228.426325291966 -201.745665941816</t>
  </si>
  <si>
    <t>-624.977224674523 228.181842571322 -299.026817920599</t>
  </si>
  <si>
    <t>-637.621939231398 227.269042179047 -406.745377070551</t>
  </si>
  <si>
    <t>-647.249126415878 226.319828312696 -504.266721665882</t>
  </si>
  <si>
    <t>-655.071501770842 225.328959754171 -601.948958534213</t>
  </si>
  <si>
    <t>-664.177842281074 223.966287322334 -739.641433389976</t>
  </si>
  <si>
    <t>-647.090746512912 223.323766059877 -829.244005904884</t>
  </si>
  <si>
    <t>-663.463904550688 254.385208534142 -678.853494332119</t>
  </si>
  <si>
    <t>-708.612951018078 385.567436343194 -659.998927347812</t>
  </si>
  <si>
    <t>-627.369066463674 380.143451535878 -371.260428941695</t>
  </si>
  <si>
    <t>-432.591170486308 261.002200109725 -281.86280017269</t>
  </si>
  <si>
    <t>-656.841249059378 194.752063093875 -678.701391556388</t>
  </si>
  <si>
    <t>-686.934745641385 59.7276992774259 -657.187643530137</t>
  </si>
  <si>
    <t>-669.613485779938 13.0900372526489 -361.34152447125</t>
  </si>
  <si>
    <t>-441.326984724422 100.299668089532 -341.223324593699</t>
  </si>
  <si>
    <t>-600.414796394545 308.068792459592 -203.373053972528</t>
  </si>
  <si>
    <t>-621.195836252228 322.880881192364 212.32486777272</t>
  </si>
  <si>
    <t>-634.001792129779 333.149557965917 618.397411510861</t>
  </si>
  <si>
    <t>-485.52184380374 342.580063768314 679.214936928275</t>
  </si>
  <si>
    <t>-618.527567491094 148.811983859082 -200.058327992221</t>
  </si>
  <si>
    <t>-638.229785153513 155.797722160303 215.897206583565</t>
  </si>
  <si>
    <t>-650.939419033763 158.795918851398 622.027739857344</t>
  </si>
  <si>
    <t>-504.650452106211 124.874991113071 679.324458562635</t>
  </si>
  <si>
    <t>9763-20170724T151927.087966200.bin</t>
  </si>
  <si>
    <t>-609.50581169463 228.444220344776 -201.766165479481</t>
  </si>
  <si>
    <t>-625.012767842577 228.188686774466 -299.046513833333</t>
  </si>
  <si>
    <t>-637.69565668775 227.238826011651 -406.760268549309</t>
  </si>
  <si>
    <t>-647.36984831735 226.245276464005 -504.276444737875</t>
  </si>
  <si>
    <t>-655.251273833747 225.19862673915 -601.953545969675</t>
  </si>
  <si>
    <t>-664.453003540501 223.744827639769 -739.638630370149</t>
  </si>
  <si>
    <t>-647.411830079486 223.090072637417 -829.249929354082</t>
  </si>
  <si>
    <t>-663.7067576406 254.202840038842 -678.870612991122</t>
  </si>
  <si>
    <t>-709.015879390527 385.33209947908 -660.111913859658</t>
  </si>
  <si>
    <t>-628.462877040371 380.705862162188 -371.166050550341</t>
  </si>
  <si>
    <t>-434.024934714012 261.051390142641 -281.713774274616</t>
  </si>
  <si>
    <t>-657.06438243644 194.572050252889 -678.684923872088</t>
  </si>
  <si>
    <t>-687.051780880946 59.5258780800618 -657.14075096892</t>
  </si>
  <si>
    <t>-669.965226043136 13.0743805607797 -361.251755269031</t>
  </si>
  <si>
    <t>-441.820945289601 100.61620098156 -340.963198096471</t>
  </si>
  <si>
    <t>-600.458970249821 308.065894455032 -203.39905262378</t>
  </si>
  <si>
    <t>-621.22920626076 322.885312726272 212.299167946196</t>
  </si>
  <si>
    <t>-633.98310973208 333.133009729456 618.3861205583</t>
  </si>
  <si>
    <t>-485.510088437349 342.580129806224 679.21804585369</t>
  </si>
  <si>
    <t>-618.534598486611 148.838162208801 -200.068190422892</t>
  </si>
  <si>
    <t>-638.272490711519 155.820662531383 215.885767954199</t>
  </si>
  <si>
    <t>-650.936608219429 158.799025291894 622.015317144276</t>
  </si>
  <si>
    <t>-504.650600865126 124.889065038644 679.326034992922</t>
  </si>
  <si>
    <t>9763-20170724T151927.155156000.bin</t>
  </si>
  <si>
    <t>-609.671069948946 228.534904964322 -201.779343576878</t>
  </si>
  <si>
    <t>-625.211952360784 228.252259347282 -299.054240253932</t>
  </si>
  <si>
    <t>-637.998857576885 227.262964820803 -406.755272667889</t>
  </si>
  <si>
    <t>-647.793658506552 226.227851508624 -504.2591332982</t>
  </si>
  <si>
    <t>-655.82196756026 225.133367161844 -601.923458705111</t>
  </si>
  <si>
    <t>-665.258098870774 223.604567473752 -739.592046001377</t>
  </si>
  <si>
    <t>-648.251890426938 222.911370987895 -829.209615279511</t>
  </si>
  <si>
    <t>-664.449667469151 254.091131814055 -678.83911666966</t>
  </si>
  <si>
    <t>-709.982544087334 385.163694258371 -660.217099193584</t>
  </si>
  <si>
    <t>-630.996852222994 381.196637386328 -370.828997852248</t>
  </si>
  <si>
    <t>-436.514617285271 261.576545620382 -281.42712576343</t>
  </si>
  <si>
    <t>-657.724443884703 194.46956119583 -678.637976002426</t>
  </si>
  <si>
    <t>-687.555261390073 59.3846038528902 -657.089164006861</t>
  </si>
  <si>
    <t>-670.183572609822 12.8456186177223 -361.230599339866</t>
  </si>
  <si>
    <t>-442.558460514218 101.608600791645 -340.422835244229</t>
  </si>
  <si>
    <t>-600.68807469701 308.151444965248 -203.439075739015</t>
  </si>
  <si>
    <t>-621.312800385507 322.94188675855 212.26738292407</t>
  </si>
  <si>
    <t>-633.957493841476 333.134100079171 618.354180116029</t>
  </si>
  <si>
    <t>-485.499128490985 342.599839606292 679.218906580634</t>
  </si>
  <si>
    <t>-618.657870225078 148.931025627334 -200.083194275398</t>
  </si>
  <si>
    <t>-638.335734110825 155.874743244367 215.874256218181</t>
  </si>
  <si>
    <t>-650.953878734742 158.807522140892 622.002005993289</t>
  </si>
  <si>
    <t>-504.679578821582 124.857249643953 679.318727469405</t>
  </si>
  <si>
    <t>9763-20170724T151927.188242500.bin</t>
  </si>
  <si>
    <t>-609.790685957357 228.587002617325 -201.773869911382</t>
  </si>
  <si>
    <t>-625.365582154673 228.28766907222 -299.043260876251</t>
  </si>
  <si>
    <t>-638.200814182502 227.263952928278 -406.738343251572</t>
  </si>
  <si>
    <t>-648.043055706082 226.191770886292 -504.236831093837</t>
  </si>
  <si>
    <t>-656.122372663434 225.053988572491 -601.896606623068</t>
  </si>
  <si>
    <t>-665.633780444531 223.457836865361 -739.559208825308</t>
  </si>
  <si>
    <t>-648.624993997146 222.743281021819 -829.17610239392</t>
  </si>
  <si>
    <t>-664.828591079423 253.970088315653 -678.819133584871</t>
  </si>
  <si>
    <t>-710.590681427442 384.966344341863 -660.255543272852</t>
  </si>
  <si>
    <t>-631.719535013426 381.088636020203 -370.834830972748</t>
  </si>
  <si>
    <t>-437.123068884947 261.630405093992 -281.465154745034</t>
  </si>
  <si>
    <t>-658.030309426051 194.356837935358 -678.597534442794</t>
  </si>
  <si>
    <t>-687.611265807647 59.2332177551111 -657.012401970625</t>
  </si>
  <si>
    <t>-670.21497205338 13.2548979522539 -361.067584686235</t>
  </si>
  <si>
    <t>-442.653391229013 102.225454497207 -340.452904063269</t>
  </si>
  <si>
    <t>-600.840790287731 308.233575219897 -203.451139284497</t>
  </si>
  <si>
    <t>-621.353827382201 322.972180194837 212.262731553709</t>
  </si>
  <si>
    <t>-633.961100595828 333.146133608311 618.354768375895</t>
  </si>
  <si>
    <t>-485.501001700692 342.61601273765 679.214620643851</t>
  </si>
  <si>
    <t>-618.73331866129 148.973954025971 -200.081911349849</t>
  </si>
  <si>
    <t>-638.339707582523 155.885120250929 215.879426070633</t>
  </si>
  <si>
    <t>-650.962776501837 158.82054119983 621.993011127872</t>
  </si>
  <si>
    <t>-504.678081300457 124.907128587857 679.305050372385</t>
  </si>
  <si>
    <t>9763-20170724T151927.253426600.bin</t>
  </si>
  <si>
    <t>-610.107373080174 228.621611996517 -201.814170878949</t>
  </si>
  <si>
    <t>-625.666571367598 228.26909635251 -299.085866604322</t>
  </si>
  <si>
    <t>-638.543737690065 227.179746208055 -406.775376706968</t>
  </si>
  <si>
    <t>-648.447659600356 226.04274675406 -504.266950237515</t>
  </si>
  <si>
    <t>-656.612228103162 224.833309722949 -601.918698725461</t>
  </si>
  <si>
    <t>-666.268289676528 223.127941507455 -739.569914715037</t>
  </si>
  <si>
    <t>-649.247610598436 222.401014665552 -829.184478215103</t>
  </si>
  <si>
    <t>-665.438580028797 253.683764650856 -678.85216420873</t>
  </si>
  <si>
    <t>-711.282709863412 384.659491081508 -660.374031763559</t>
  </si>
  <si>
    <t>-632.295777410972 380.939122705824 -370.982832394883</t>
  </si>
  <si>
    <t>-437.667554711711 261.668940459584 -281.431308424577</t>
  </si>
  <si>
    <t>-658.561465649451 194.079881205681 -678.59616091039</t>
  </si>
  <si>
    <t>-687.915320165085 58.9012984342151 -657.007236783662</t>
  </si>
  <si>
    <t>-669.59133012547 12.8412517545451 -361.131083076075</t>
  </si>
  <si>
    <t>-442.253617547708 102.474181622114 -340.920005984815</t>
  </si>
  <si>
    <t>-601.398497934703 308.267646326146 -203.47145913766</t>
  </si>
  <si>
    <t>-621.402203766476 323.066758256189 212.265014887892</t>
  </si>
  <si>
    <t>-633.947099652757 333.111062815701 618.359946186787</t>
  </si>
  <si>
    <t>-485.487532068336 342.716963204636 679.19985116724</t>
  </si>
  <si>
    <t>-618.795692827954 149.015180466718 -200.083426255734</t>
  </si>
  <si>
    <t>-638.299420016518 155.823245477135 215.884416069302</t>
  </si>
  <si>
    <t>-650.886516751498 158.731256020827 622.011991057248</t>
  </si>
  <si>
    <t>-504.656364763589 124.920332862398 679.523397013345</t>
  </si>
  <si>
    <t>9763-20170724T151927.320602700.bin</t>
  </si>
  <si>
    <t>-610.309656605896 228.575357273861 -201.820696241064</t>
  </si>
  <si>
    <t>-625.887490062348 228.175079009832 -299.089230823785</t>
  </si>
  <si>
    <t>-638.825495649083 227.012503255105 -406.770612203099</t>
  </si>
  <si>
    <t>-648.799991840871 225.799853898368 -504.254085296414</t>
  </si>
  <si>
    <t>-657.050409739556 224.504004420819 -601.897547765136</t>
  </si>
  <si>
    <t>-666.84306136844 222.664622156444 -739.537420489808</t>
  </si>
  <si>
    <t>-649.840269741483 221.917610100771 -829.155267155348</t>
  </si>
  <si>
    <t>-665.986613992874 253.275729259264 -678.847734093912</t>
  </si>
  <si>
    <t>-711.892947700608 384.256374284902 -660.427416932881</t>
  </si>
  <si>
    <t>-632.649642560007 380.837298465053 -371.102625352383</t>
  </si>
  <si>
    <t>-438.017321029076 261.5915414398 -281.527465737729</t>
  </si>
  <si>
    <t>-659.042235524604 193.679589377276 -678.545397743429</t>
  </si>
  <si>
    <t>-688.090880272298 58.439380181776 -656.960624537953</t>
  </si>
  <si>
    <t>-669.028645288322 12.8600154462276 -361.056512343762</t>
  </si>
  <si>
    <t>-442.212765767567 103.928073173789 -341.405575362744</t>
  </si>
  <si>
    <t>-601.793155124277 308.281633683152 -203.508043484167</t>
  </si>
  <si>
    <t>-621.417946575827 323.08301219428 212.246474468867</t>
  </si>
  <si>
    <t>-633.920524917703 333.072259596453 618.362003769948</t>
  </si>
  <si>
    <t>-485.461956975435 342.728218122635 679.19638040152</t>
  </si>
  <si>
    <t>-618.881515684558 148.847849404502 -200.055021859849</t>
  </si>
  <si>
    <t>-638.313107578818 155.715882152595 215.915250445312</t>
  </si>
  <si>
    <t>-650.831177799902 158.475588403551 622.068592323659</t>
  </si>
  <si>
    <t>-504.745570051549 124.503877352265 679.851963418234</t>
  </si>
  <si>
    <t>9763-20170724T151927.401838000.bin</t>
  </si>
  <si>
    <t>-610.374582149916 228.502642808372 -201.839133794389</t>
  </si>
  <si>
    <t>-625.982662471006 228.104588398725 -299.102817059381</t>
  </si>
  <si>
    <t>-638.943877249073 226.936408663063 -406.781234657369</t>
  </si>
  <si>
    <t>-648.935026959075 225.716005822072 -504.262959106559</t>
  </si>
  <si>
    <t>-657.197586353508 224.410373926424 -601.905269786288</t>
  </si>
  <si>
    <t>-667.002441463197 222.555644878325 -739.543974898775</t>
  </si>
  <si>
    <t>-650.00968293872 221.80496421873 -829.163702866155</t>
  </si>
  <si>
    <t>-666.15623680854 253.171647273306 -678.856860268361</t>
  </si>
  <si>
    <t>-712.158274247625 384.115595651201 -660.503046026672</t>
  </si>
  <si>
    <t>-632.971465063577 380.862080509534 -371.160895234521</t>
  </si>
  <si>
    <t>-438.275161613885 261.713365181454 -281.595655188983</t>
  </si>
  <si>
    <t>-659.180606156988 193.579198555524 -678.550696628561</t>
  </si>
  <si>
    <t>-688.164318916806 58.3252869620217 -656.916786077471</t>
  </si>
  <si>
    <t>-668.634203717609 13.0264382326252 -361.000316074827</t>
  </si>
  <si>
    <t>-442.019554657378 104.706167244184 -341.879237759078</t>
  </si>
  <si>
    <t>-601.876234230814 308.248053569419 -203.519165740444</t>
  </si>
  <si>
    <t>-621.441392565303 323.021876677722 212.239133871107</t>
  </si>
  <si>
    <t>-633.909374260237 333.062144537244 618.356928004956</t>
  </si>
  <si>
    <t>-485.453055636734 342.687083043186 679.20161526748</t>
  </si>
  <si>
    <t>-618.923904004168 148.77741492934 -200.050965977887</t>
  </si>
  <si>
    <t>-638.387371168488 155.632523911075 215.918017095068</t>
  </si>
  <si>
    <t>-650.845276060477 158.386481067279 622.074062788795</t>
  </si>
  <si>
    <t>-504.799133000799 124.336673618508 679.911214564826</t>
  </si>
  <si>
    <t>9763-20170724T151927.454591700.bin</t>
  </si>
  <si>
    <t>-610.452556305798 228.317780140275 -201.825665039516</t>
  </si>
  <si>
    <t>-626.077932906171 227.896379708859 -299.086524556108</t>
  </si>
  <si>
    <t>-639.088804322344 226.658221276554 -406.758260893032</t>
  </si>
  <si>
    <t>-649.135783862442 225.356387680715 -504.233114257425</t>
  </si>
  <si>
    <t>-657.464284145693 223.950985031099 -601.868485914025</t>
  </si>
  <si>
    <t>-667.371971776624 221.9357231011 -739.497601761899</t>
  </si>
  <si>
    <t>-650.426718520176 221.106559479386 -829.125605407666</t>
  </si>
  <si>
    <t>-666.497392753989 252.620521520582 -678.845413890897</t>
  </si>
  <si>
    <t>-712.689273064342 383.520367310098 -660.614134542743</t>
  </si>
  <si>
    <t>-633.825486365269 380.900617830071 -371.177323604616</t>
  </si>
  <si>
    <t>-439.176278589464 262.126532128204 -281.014175812535</t>
  </si>
  <si>
    <t>-659.48758393124 193.032524156481 -678.477629891615</t>
  </si>
  <si>
    <t>-688.248565653304 57.7560509582981 -656.740133025303</t>
  </si>
  <si>
    <t>-667.545051925925 13.6194354417642 -360.727848224938</t>
  </si>
  <si>
    <t>-441.742464270855 107.511905056068 -342.772362563101</t>
  </si>
  <si>
    <t>-601.904837110047 308.054628465956 -203.529938807966</t>
  </si>
  <si>
    <t>-621.486350722939 322.886915533173 212.225458528934</t>
  </si>
  <si>
    <t>-633.852852465727 332.99122920239 618.339273377978</t>
  </si>
  <si>
    <t>-485.410996044478 342.636343327787 679.216058417561</t>
  </si>
  <si>
    <t>-618.981941751919 148.646669945867 -200.052527276009</t>
  </si>
  <si>
    <t>-638.514603713674 155.621370958565 215.91118906418</t>
  </si>
  <si>
    <t>-650.890399259868 158.46260930657 622.042021581963</t>
  </si>
  <si>
    <t>-504.82959653705 124.422348892106 679.84775675981</t>
  </si>
  <si>
    <t>9763-20170724T151927.487679500.bin</t>
  </si>
  <si>
    <t>-610.435317991627 228.308171619362 -201.800191508631</t>
  </si>
  <si>
    <t>-626.059545939356 227.890285986883 -299.061238056567</t>
  </si>
  <si>
    <t>-639.052805131292 226.641126545826 -406.734909604432</t>
  </si>
  <si>
    <t>-649.076844052004 225.32377768648 -504.212018526499</t>
  </si>
  <si>
    <t>-657.375166073282 223.897161628765 -601.849637356506</t>
  </si>
  <si>
    <t>-667.232370163514 221.847026969339 -739.48186516502</t>
  </si>
  <si>
    <t>-650.262289606269 220.996547375343 -829.104839997312</t>
  </si>
  <si>
    <t>-666.381921248744 252.547004508667 -678.837024278216</t>
  </si>
  <si>
    <t>-712.657110098607 383.420460103489 -660.654727578698</t>
  </si>
  <si>
    <t>-633.845232872582 380.838278371571 -371.20345779789</t>
  </si>
  <si>
    <t>-439.170290837278 262.205241098877 -280.910069981336</t>
  </si>
  <si>
    <t>-659.368492921204 192.959414130059 -678.451782601928</t>
  </si>
  <si>
    <t>-688.101536177022 57.6876497738522 -656.65892923266</t>
  </si>
  <si>
    <t>-666.962534347809 13.7513211674031 -360.647568469208</t>
  </si>
  <si>
    <t>-441.261665092847 107.96243008291 -343.086187280761</t>
  </si>
  <si>
    <t>-601.916711909254 308.036222336714 -203.513435350491</t>
  </si>
  <si>
    <t>-621.466632647011 322.858084066538 212.243892179901</t>
  </si>
  <si>
    <t>-633.849607035903 332.976441860583 618.352036898718</t>
  </si>
  <si>
    <t>-485.40261476764 342.626346509427 679.215593419791</t>
  </si>
  <si>
    <t>-618.950671473437 148.634305266005 -200.050996645909</t>
  </si>
  <si>
    <t>-638.500133066456 155.669808580567 215.910875492741</t>
  </si>
  <si>
    <t>-650.912034477172 158.542976104106 622.028887703629</t>
  </si>
  <si>
    <t>-504.811586118138 124.577232395911 679.778223825443</t>
  </si>
  <si>
    <t>9763-20170724T151927.554869700.bin</t>
  </si>
  <si>
    <t>-610.320387925103 228.325746289952 -201.806224841539</t>
  </si>
  <si>
    <t>-625.954261097038 227.918601975156 -299.065730406788</t>
  </si>
  <si>
    <t>-638.941161610928 226.664368529197 -406.740111180766</t>
  </si>
  <si>
    <t>-648.952054095304 225.336553958748 -504.218523611237</t>
  </si>
  <si>
    <t>-657.229495111928 223.894303903982 -601.857590045373</t>
  </si>
  <si>
    <t>-667.048988340603 221.816584216841 -739.492172689702</t>
  </si>
  <si>
    <t>-650.017144785462 220.923692887087 -829.103074745022</t>
  </si>
  <si>
    <t>-666.229356515124 252.527011306691 -678.85225258847</t>
  </si>
  <si>
    <t>-712.711197639932 383.334195732404 -660.719641896009</t>
  </si>
  <si>
    <t>-633.893361658345 380.802624104787 -371.269571470856</t>
  </si>
  <si>
    <t>-439.217806776848 262.205950973345 -280.929930870219</t>
  </si>
  <si>
    <t>-659.187637442626 192.942872139953 -678.455132509774</t>
  </si>
  <si>
    <t>-687.856765611877 57.6589470230858 -656.572213208364</t>
  </si>
  <si>
    <t>-666.102200172807 14.278344052793 -360.523474824428</t>
  </si>
  <si>
    <t>-440.538764214056 108.873078512774 -343.26160183944</t>
  </si>
  <si>
    <t>-601.803210999307 307.989262627641 -203.498416514294</t>
  </si>
  <si>
    <t>-621.389143066364 322.86710272397 212.255198441599</t>
  </si>
  <si>
    <t>-633.832599009225 332.951367273817 618.356529607033</t>
  </si>
  <si>
    <t>-485.382152109999 342.60844213709 679.210468333378</t>
  </si>
  <si>
    <t>-618.85112124037 148.701303763178 -200.058371110322</t>
  </si>
  <si>
    <t>-638.472240903166 155.736326993127 215.900213053757</t>
  </si>
  <si>
    <t>-650.968112939968 158.668597475781 622.002305757678</t>
  </si>
  <si>
    <t>-504.815900135331 124.718796925103 679.629922084177</t>
  </si>
  <si>
    <t>9763-20170724T151927.586948400.bin</t>
  </si>
  <si>
    <t>-610.275315713958 228.373189507845 -201.813784125683</t>
  </si>
  <si>
    <t>-625.922214397072 227.96945351211 -299.071146125071</t>
  </si>
  <si>
    <t>-638.890170296638 226.712776488293 -406.747839753924</t>
  </si>
  <si>
    <t>-648.870305493652 225.381469714476 -504.2291965664</t>
  </si>
  <si>
    <t>-657.103301024882 223.934967873988 -601.872155863659</t>
  </si>
  <si>
    <t>-666.845639612643 221.851448965983 -739.511980896083</t>
  </si>
  <si>
    <t>-649.784255604049 220.956524889739 -829.117267761651</t>
  </si>
  <si>
    <t>-666.065866490966 252.563723418111 -678.872545848527</t>
  </si>
  <si>
    <t>-712.671764374205 383.328403305797 -660.773905009112</t>
  </si>
  <si>
    <t>-634.066782374679 380.855336476323 -371.265409452284</t>
  </si>
  <si>
    <t>-439.307769781918 262.399662761268 -280.920703239338</t>
  </si>
  <si>
    <t>-659.012641447885 192.981006124792 -678.469875651239</t>
  </si>
  <si>
    <t>-687.663859546762 57.7059021240541 -656.546500283258</t>
  </si>
  <si>
    <t>-665.977080797024 14.5587455543914 -360.458695343835</t>
  </si>
  <si>
    <t>-440.266422789848 108.807123789671 -343.226255893226</t>
  </si>
  <si>
    <t>-601.735467786456 308.029516787173 -203.496695804778</t>
  </si>
  <si>
    <t>-621.315567694101 322.871713814992 212.258440755049</t>
  </si>
  <si>
    <t>-633.830544963332 332.950325441316 618.362347962638</t>
  </si>
  <si>
    <t>-485.378071415224 342.626142413752 679.208407421737</t>
  </si>
  <si>
    <t>-618.834029966701 148.736525509064 -200.067036850672</t>
  </si>
  <si>
    <t>-638.476574008432 155.763540930547 215.89068925048</t>
  </si>
  <si>
    <t>-650.99548294977 158.712669634818 621.993839734615</t>
  </si>
  <si>
    <t>-504.806925440899 124.824710629666 679.565628775666</t>
  </si>
  <si>
    <t>9763-20170724T151927.659703600.bin</t>
  </si>
  <si>
    <t>-610.217195059539 228.422674203777 -201.786722108561</t>
  </si>
  <si>
    <t>-625.846232978627 228.00959992444 -299.046984952967</t>
  </si>
  <si>
    <t>-638.736651898991 226.759321751188 -406.7330808181</t>
  </si>
  <si>
    <t>-648.623940840476 225.441949658317 -504.22400896194</t>
  </si>
  <si>
    <t>-656.741626380122 224.018908671681 -601.876946178275</t>
  </si>
  <si>
    <t>-666.298223250939 221.97977128208 -739.53045399534</t>
  </si>
  <si>
    <t>-649.159021505007 221.125872219495 -829.12125652391</t>
  </si>
  <si>
    <t>-665.597093160485 252.672865202601 -678.880349675584</t>
  </si>
  <si>
    <t>-712.285301756764 383.410500154742 -660.822157686541</t>
  </si>
  <si>
    <t>-634.011566338169 380.889633951386 -371.224435259569</t>
  </si>
  <si>
    <t>-439.127439628679 262.838348356386 -280.620470325697</t>
  </si>
  <si>
    <t>-658.550765993523 193.089435383971 -678.48695118549</t>
  </si>
  <si>
    <t>-687.353436622254 57.8596707211625 -656.50306500974</t>
  </si>
  <si>
    <t>-666.180081477054 14.5627953390181 -360.399896049747</t>
  </si>
  <si>
    <t>-440.52676969501 108.920153963154 -343.014898058288</t>
  </si>
  <si>
    <t>-601.615168167954 308.080695844536 -203.483821591441</t>
  </si>
  <si>
    <t>-621.206076854815 322.917423142742 212.271032004553</t>
  </si>
  <si>
    <t>-633.857241250365 332.997319573929 618.384515627683</t>
  </si>
  <si>
    <t>-485.385709855925 342.591050206663 679.197079982242</t>
  </si>
  <si>
    <t>-618.814412809934 148.758825591363 -200.054521336567</t>
  </si>
  <si>
    <t>-638.451496551978 155.826274776808 215.902729432474</t>
  </si>
  <si>
    <t>-650.994976216956 158.765691125953 622.004608318647</t>
  </si>
  <si>
    <t>-504.806367410872 124.882387870666 679.579038622521</t>
  </si>
  <si>
    <t>9763-20170724T151927.686761300.bin</t>
  </si>
  <si>
    <t>-610.143714200609 228.395036149522 -201.781100864741</t>
  </si>
  <si>
    <t>-625.80876455851 227.986068111271 -299.035562703645</t>
  </si>
  <si>
    <t>-638.696419338444 226.746826731924 -406.72208567776</t>
  </si>
  <si>
    <t>-648.564237223202 225.443773114956 -504.21526554575</t>
  </si>
  <si>
    <t>-656.645652564959 224.039950032434 -601.871527639188</t>
  </si>
  <si>
    <t>-666.133639681461 222.033643715848 -739.530311409725</t>
  </si>
  <si>
    <t>-648.922390755272 221.193606006374 -829.107475375083</t>
  </si>
  <si>
    <t>-665.45342888599 252.713431977764 -678.873164420691</t>
  </si>
  <si>
    <t>-712.087969568092 383.470524263974 -660.789954138422</t>
  </si>
  <si>
    <t>-633.827050412409 381.014293093919 -371.188230154524</t>
  </si>
  <si>
    <t>-438.904176532208 263.077052361767 -280.51918760296</t>
  </si>
  <si>
    <t>-658.425907142968 193.127608560769 -678.489069244495</t>
  </si>
  <si>
    <t>-687.305692548614 57.9233254703836 -656.46767801262</t>
  </si>
  <si>
    <t>-666.172465435091 14.755267443343 -360.342914994182</t>
  </si>
  <si>
    <t>-440.490264647724 109.028521092889 -342.876111522155</t>
  </si>
  <si>
    <t>-601.537339232778 308.067211817269 -203.47313856847</t>
  </si>
  <si>
    <t>-621.104917762299 322.918920981044 212.282244609843</t>
  </si>
  <si>
    <t>-633.86365129104 332.999720884736 618.390759501754</t>
  </si>
  <si>
    <t>-485.384011121227 342.563234197654 679.188271679796</t>
  </si>
  <si>
    <t>-618.779309679888 148.727484887792 -200.027980795097</t>
  </si>
  <si>
    <t>-638.432291053296 155.814225055578 215.928254910722</t>
  </si>
  <si>
    <t>-650.96373275961 158.742348334551 622.036136089097</t>
  </si>
  <si>
    <t>-504.823187584198 124.784140756705 679.688368216046</t>
  </si>
  <si>
    <t>9763-20170724T151927.733393500.bin</t>
  </si>
  <si>
    <t>-610.113639434079 228.371045013654 -201.765254890355</t>
  </si>
  <si>
    <t>-625.792619366548 227.966385481577 -299.017502458156</t>
  </si>
  <si>
    <t>-638.66588793593 226.734295229314 -406.70574123676</t>
  </si>
  <si>
    <t>-648.508806055214 225.439415378971 -504.201579059006</t>
  </si>
  <si>
    <t>-656.553525264517 224.045699031171 -601.860958489014</t>
  </si>
  <si>
    <t>-665.977402969037 222.056407659799 -739.524474853341</t>
  </si>
  <si>
    <t>-648.71770335511 221.226697990812 -829.092465450595</t>
  </si>
  <si>
    <t>-665.310932527483 252.730465776202 -678.864142052458</t>
  </si>
  <si>
    <t>-711.939261399626 383.498969600147 -660.78631465339</t>
  </si>
  <si>
    <t>-633.633270395462 381.081255987396 -371.196391658201</t>
  </si>
  <si>
    <t>-438.640862589099 263.195402682798 -280.609901212902</t>
  </si>
  <si>
    <t>-658.312589015532 193.141145377878 -678.482118657657</t>
  </si>
  <si>
    <t>-687.283984614265 57.9723782042256 -656.39070499841</t>
  </si>
  <si>
    <t>-666.004467601519 15.0454378256416 -360.241263026876</t>
  </si>
  <si>
    <t>-440.167773727799 108.9706395105 -342.896230354399</t>
  </si>
  <si>
    <t>-601.494092627029 308.057202687027 -203.465302870768</t>
  </si>
  <si>
    <t>-621.005048548849 322.917015942034 212.292455182727</t>
  </si>
  <si>
    <t>-633.869592552497 333.011189399274 618.400385261907</t>
  </si>
  <si>
    <t>-485.381672937321 342.535935180737 679.183766798174</t>
  </si>
  <si>
    <t>-618.784890462515 148.683840012383 -200.003383719681</t>
  </si>
  <si>
    <t>-638.424523999549 155.784043225966 215.953217638019</t>
  </si>
  <si>
    <t>-650.937839811997 158.687684261238 622.070990337477</t>
  </si>
  <si>
    <t>-504.87053786214 124.582324338096 679.821882396639</t>
  </si>
  <si>
    <t>9763-20170724T151927.785229400.bin</t>
  </si>
  <si>
    <t>-610.124029061523 228.306557361615 -201.723791960269</t>
  </si>
  <si>
    <t>-625.797214725546 227.912893858939 -298.977060246719</t>
  </si>
  <si>
    <t>-638.629852665715 226.697981546607 -406.670437002903</t>
  </si>
  <si>
    <t>-648.422446687393 225.421339921732 -504.171655219289</t>
  </si>
  <si>
    <t>-656.403226052638 224.049976544261 -601.836380355567</t>
  </si>
  <si>
    <t>-665.722975127625 222.096291779701 -739.507458997069</t>
  </si>
  <si>
    <t>-648.416967744372 221.281477019809 -829.066679378153</t>
  </si>
  <si>
    <t>-665.077362494504 252.757514049537 -678.840585869185</t>
  </si>
  <si>
    <t>-711.649577551188 383.534385087137 -660.783128480725</t>
  </si>
  <si>
    <t>-633.505400828203 381.181502809527 -371.148936368123</t>
  </si>
  <si>
    <t>-438.494040397319 263.097065652331 -280.862613571519</t>
  </si>
  <si>
    <t>-658.129373057177 193.162356521271 -678.465213162128</t>
  </si>
  <si>
    <t>-687.329209301178 58.0429372579822 -656.300799723774</t>
  </si>
  <si>
    <t>-666.541707939468 14.8209060142401 -360.159461875317</t>
  </si>
  <si>
    <t>-441.241887704763 110.070785062534 -343.0574640203</t>
  </si>
  <si>
    <t>-601.439306606597 308.061901643126 -203.434465210232</t>
  </si>
  <si>
    <t>-620.826383039852 322.877207398367 212.330649928696</t>
  </si>
  <si>
    <t>-633.893327617186 333.070234626645 618.423995614405</t>
  </si>
  <si>
    <t>-485.386292077099 342.401759757859 679.190615247458</t>
  </si>
  <si>
    <t>-618.845790825891 148.566293386169 -199.957760902265</t>
  </si>
  <si>
    <t>-638.500977173064 155.735012748388 215.996917101308</t>
  </si>
  <si>
    <t>-650.936321592023 158.560260611271 622.122553899582</t>
  </si>
  <si>
    <t>-504.988586804601 124.161320832136 680.001517779254</t>
  </si>
  <si>
    <t>9763-20170724T151927.828372100.bin</t>
  </si>
  <si>
    <t>-610.081408257255 228.285366279581 -201.708269459287</t>
  </si>
  <si>
    <t>-625.747032452745 227.896938080847 -298.962785035618</t>
  </si>
  <si>
    <t>-638.559068360263 226.718311185615 -406.658989296544</t>
  </si>
  <si>
    <t>-648.328982665617 225.487389522923 -504.162971391669</t>
  </si>
  <si>
    <t>-656.283653719011 224.174531292699 -601.830770143722</t>
  </si>
  <si>
    <t>-665.56349536708 222.317350587388 -739.505965670065</t>
  </si>
  <si>
    <t>-648.255911091955 221.520238898226 -829.064940235712</t>
  </si>
  <si>
    <t>-664.929843862667 252.936664292492 -678.817735981282</t>
  </si>
  <si>
    <t>-711.409978622099 383.739075529887 -660.673583360462</t>
  </si>
  <si>
    <t>-633.516289919696 381.248182858008 -370.97302100289</t>
  </si>
  <si>
    <t>-438.417392679407 263.112480617446 -280.943192091393</t>
  </si>
  <si>
    <t>-657.993226663021 193.339911930982 -678.481391480996</t>
  </si>
  <si>
    <t>-687.264937261937 58.2292893269646 -656.334230305836</t>
  </si>
  <si>
    <t>-666.695450185482 15.0998180048912 -360.164075307276</t>
  </si>
  <si>
    <t>-441.224744507078 109.885700117169 -342.740150041652</t>
  </si>
  <si>
    <t>-601.291397130871 308.040707960338 -203.417551174791</t>
  </si>
  <si>
    <t>-620.788337681475 322.845546524582 212.342830827171</t>
  </si>
  <si>
    <t>-633.88244541263 333.051905010229 618.424337737185</t>
  </si>
  <si>
    <t>-485.378867119881 342.433479613424 679.191695756181</t>
  </si>
  <si>
    <t>-618.854777104346 148.541266893517 -199.938997498329</t>
  </si>
  <si>
    <t>-638.512096518037 155.74700278424 216.01494302063</t>
  </si>
  <si>
    <t>-650.93623220586 158.535049195452 622.137392711174</t>
  </si>
  <si>
    <t>-504.992212419402 124.172248923294 680.047165077722</t>
  </si>
  <si>
    <t>9763-20170724T151927.889519100.bin</t>
  </si>
  <si>
    <t>-610.004848654905 228.278594670251 -201.691780161401</t>
  </si>
  <si>
    <t>-625.625758631631 227.9104244391 -298.953484313705</t>
  </si>
  <si>
    <t>-638.355664179575 226.791397373314 -406.660183524778</t>
  </si>
  <si>
    <t>-648.039135154672 225.631265605032 -504.173557185617</t>
  </si>
  <si>
    <t>-655.895923623264 224.407072348679 -601.850483958978</t>
  </si>
  <si>
    <t>-665.026563710385 222.694743798132 -739.537483647234</t>
  </si>
  <si>
    <t>-647.696832536625 221.973995336595 -829.092742854978</t>
  </si>
  <si>
    <t>-664.475801701687 253.24823803957 -678.815305136439</t>
  </si>
  <si>
    <t>-711.060248551968 384.00496729184 -660.531382213988</t>
  </si>
  <si>
    <t>-633.326747176236 380.966242614487 -370.793155009202</t>
  </si>
  <si>
    <t>-437.976170124805 262.913702638167 -281.200868285968</t>
  </si>
  <si>
    <t>-657.505304219561 193.65509452718 -678.53643593027</t>
  </si>
  <si>
    <t>-686.894507448007 58.5829806547893 -656.38684244148</t>
  </si>
  <si>
    <t>-666.914275786626 15.498116179489 -360.16981777024</t>
  </si>
  <si>
    <t>-440.451469594813 107.986856751426 -343.274906784188</t>
  </si>
  <si>
    <t>-601.186278183307 308.085953887148 -203.399969692138</t>
  </si>
  <si>
    <t>-620.837452439013 322.822122097045 212.355595894851</t>
  </si>
  <si>
    <t>-633.860770029184 333.034443757496 618.424312066161</t>
  </si>
  <si>
    <t>-485.360822641421 342.372879598852 679.207203492865</t>
  </si>
  <si>
    <t>-618.83314785611 148.517912623702 -199.929347565331</t>
  </si>
  <si>
    <t>-638.562243183154 155.737178891696 216.020967070524</t>
  </si>
  <si>
    <t>-650.978400148834 158.438211322228 622.154494481774</t>
  </si>
  <si>
    <t>-505.097145792654 123.870043628008 680.100165072261</t>
  </si>
  <si>
    <t>9763-20170724T151927.955242800.bin</t>
  </si>
  <si>
    <t>-609.819677368969 228.268919169409 -201.701740830086</t>
  </si>
  <si>
    <t>-625.404870671208 227.90325904831 -298.969274991721</t>
  </si>
  <si>
    <t>-638.078024656714 226.845798485109 -406.683064561362</t>
  </si>
  <si>
    <t>-647.705000814424 225.765377319442 -504.203168369432</t>
  </si>
  <si>
    <t>-655.501170322383 224.645238896753 -601.886097520284</t>
  </si>
  <si>
    <t>-664.543175940997 223.105339007686 -739.581014586316</t>
  </si>
  <si>
    <t>-647.14809108094 222.492589610294 -829.124455090443</t>
  </si>
  <si>
    <t>-664.046507738234 253.580949534192 -678.819245511025</t>
  </si>
  <si>
    <t>-710.574818347278 384.329040273293 -660.381292265162</t>
  </si>
  <si>
    <t>-632.935331632023 381.049869914936 -370.620470218188</t>
  </si>
  <si>
    <t>-437.5134526407 262.755458608039 -281.504087035243</t>
  </si>
  <si>
    <t>-657.046198627128 193.991042952956 -678.612606452188</t>
  </si>
  <si>
    <t>-686.542969408361 58.9305302506032 -656.54811883689</t>
  </si>
  <si>
    <t>-667.407364856069 14.0287534233985 -360.545451316708</t>
  </si>
  <si>
    <t>-440.390584264603 105.270820298394 -344.320012569484</t>
  </si>
  <si>
    <t>-601.014909617231 308.073751978048 -203.407675848159</t>
  </si>
  <si>
    <t>-620.846442756019 322.786517795235 212.340193126029</t>
  </si>
  <si>
    <t>-633.820217742873 332.981588408414 618.4136548958</t>
  </si>
  <si>
    <t>-485.336405167257 342.396352894254 679.22418937881</t>
  </si>
  <si>
    <t>-618.623008449917 148.487850680918 -199.947746960491</t>
  </si>
  <si>
    <t>-638.466521169287 155.73765717319 215.99656492559</t>
  </si>
  <si>
    <t>-650.992737956537 158.42794269108 622.139515336034</t>
  </si>
  <si>
    <t>-505.124578203422 123.827492059162 680.098895969419</t>
  </si>
  <si>
    <t>9763-20170724T151927.986314000.bin</t>
  </si>
  <si>
    <t>-609.730144563037 228.271353410108 -201.680309249881</t>
  </si>
  <si>
    <t>-625.323539890679 227.909367728911 -298.946485792594</t>
  </si>
  <si>
    <t>-637.984822196112 226.892563938943 -406.662171434313</t>
  </si>
  <si>
    <t>-647.593750574785 225.864369346397 -504.184547385844</t>
  </si>
  <si>
    <t>-655.365207550388 224.812647920069 -601.870254625941</t>
  </si>
  <si>
    <t>-664.366075968777 223.38639582676 -739.569016977612</t>
  </si>
  <si>
    <t>-646.941308890799 222.841333469356 -829.107205266621</t>
  </si>
  <si>
    <t>-663.902637426655 253.810008103626 -678.780992057655</t>
  </si>
  <si>
    <t>-710.44430814553 384.535058137403 -660.222394147402</t>
  </si>
  <si>
    <t>-632.727770134493 381.08888303604 -370.48413501665</t>
  </si>
  <si>
    <t>-437.217029901148 262.765471985517 -281.601682214208</t>
  </si>
  <si>
    <t>-656.872234670288 194.223623475852 -678.623385538323</t>
  </si>
  <si>
    <t>-686.296274368762 59.1174775594548 -656.648173573173</t>
  </si>
  <si>
    <t>-667.632962771748 13.5265273448404 -360.720675593136</t>
  </si>
  <si>
    <t>-440.611967634503 104.759445799572 -344.503469098275</t>
  </si>
  <si>
    <t>-600.937899097944 308.088857381757 -203.406703564545</t>
  </si>
  <si>
    <t>-620.820071048326 322.769480399186 212.339779189492</t>
  </si>
  <si>
    <t>-633.804847801464 332.957575919223 618.411260406605</t>
  </si>
  <si>
    <t>-485.327303846823 342.410372360913 679.231193114114</t>
  </si>
  <si>
    <t>-618.525570628637 148.505682260706 -199.95409170141</t>
  </si>
  <si>
    <t>-638.37395383971 155.759781894664 215.989919023187</t>
  </si>
  <si>
    <t>-651.003341117198 158.46065517491 622.124784420939</t>
  </si>
  <si>
    <t>-505.118309044034 123.912861199505 680.073120714344</t>
  </si>
  <si>
    <t>9763-20170724T151928.054003500.bin</t>
  </si>
  <si>
    <t>-609.564298365711 228.251812093614 -201.715989298402</t>
  </si>
  <si>
    <t>-625.162892042896 227.924189186214 -298.981479076257</t>
  </si>
  <si>
    <t>-637.803094878828 227.029182022032 -406.700691339447</t>
  </si>
  <si>
    <t>-647.384646610561 226.146471684826 -504.227086765828</t>
  </si>
  <si>
    <t>-655.121983797806 225.276854455447 -601.917332170607</t>
  </si>
  <si>
    <t>-664.069330906645 224.146047854393 -739.622366999004</t>
  </si>
  <si>
    <t>-646.624121844233 223.811675360178 -829.157615942482</t>
  </si>
  <si>
    <t>-663.669745293391 254.434464928173 -678.766375914113</t>
  </si>
  <si>
    <t>-710.206976119845 385.114817071532 -659.859725298061</t>
  </si>
  <si>
    <t>-632.304373485366 381.237416986588 -370.176820616561</t>
  </si>
  <si>
    <t>-436.487907413566 263.130751087704 -281.679817684511</t>
  </si>
  <si>
    <t>-656.558938257465 194.857375423201 -678.739118601646</t>
  </si>
  <si>
    <t>-685.855218464576 59.7045672620993 -656.903463733652</t>
  </si>
  <si>
    <t>-668.011505273708 13.0072804757426 -361.097848061814</t>
  </si>
  <si>
    <t>-441.553381006746 105.557115556785 -344.47758418198</t>
  </si>
  <si>
    <t>-600.802737260894 308.020528142466 -203.381778901261</t>
  </si>
  <si>
    <t>-620.771392175561 322.739691010072 212.359240252564</t>
  </si>
  <si>
    <t>-633.781339966315 332.884046800777 618.431622615219</t>
  </si>
  <si>
    <t>-485.308107831086 342.458249586439 679.243114222088</t>
  </si>
  <si>
    <t>-618.376538340134 148.507005283153 -199.972710393729</t>
  </si>
  <si>
    <t>-638.29139348659 155.726679176092 215.968751464129</t>
  </si>
  <si>
    <t>-651.031411325233 158.501602880685 622.087026934286</t>
  </si>
  <si>
    <t>-505.140890359048 123.916208164641 679.99907227619</t>
  </si>
  <si>
    <t>9763-20170724T151928.091102700.bin</t>
  </si>
  <si>
    <t>-609.550981936255 228.246013329087 -201.742154361932</t>
  </si>
  <si>
    <t>-625.160888900846 227.92124551064 -299.005913441178</t>
  </si>
  <si>
    <t>-637.8037800993 227.067583008255 -406.725185812602</t>
  </si>
  <si>
    <t>-647.384943291744 226.238188936017 -504.252163296191</t>
  </si>
  <si>
    <t>-655.119851741536 225.437887025965 -601.943208257649</t>
  </si>
  <si>
    <t>-664.062241138035 224.422166778485 -739.649393115174</t>
  </si>
  <si>
    <t>-646.611674352781 224.201385519725 -829.183814667465</t>
  </si>
  <si>
    <t>-663.673536757628 254.658594756126 -678.767438593894</t>
  </si>
  <si>
    <t>-710.249575635766 385.306764784778 -659.747950161928</t>
  </si>
  <si>
    <t>-632.324757342879 381.357947930773 -370.072142266213</t>
  </si>
  <si>
    <t>-436.406040326591 263.408739506815 -281.591353163317</t>
  </si>
  <si>
    <t>-656.545371846126 195.083560440947 -678.790932255499</t>
  </si>
  <si>
    <t>-685.760489908489 59.9252171622554 -656.96188806665</t>
  </si>
  <si>
    <t>-668.161084460851 13.3084645485021 -361.128930896556</t>
  </si>
  <si>
    <t>-441.579411091458 105.580544201581 -344.648178012561</t>
  </si>
  <si>
    <t>-600.767498847349 308.014231401807 -203.394708073853</t>
  </si>
  <si>
    <t>-620.704676423524 322.734374411769 212.347814151233</t>
  </si>
  <si>
    <t>-633.784308948783 332.900251455661 618.426283158326</t>
  </si>
  <si>
    <t>-485.309406737982 342.42089786049 679.242043048991</t>
  </si>
  <si>
    <t>-618.341581958992 148.501073699055 -199.99559639014</t>
  </si>
  <si>
    <t>-638.28579438676 155.708015357346 215.944666846772</t>
  </si>
  <si>
    <t>-651.040857003202 158.526482203129 622.069751176806</t>
  </si>
  <si>
    <t>-505.144687525031 123.945088793422 679.969945800065</t>
  </si>
  <si>
    <t>9763-20170724T151928.156848600.bin</t>
  </si>
  <si>
    <t>-609.526385267946 228.167287429323 -201.715433914234</t>
  </si>
  <si>
    <t>-625.151336667166 227.885307770036 -298.976840599763</t>
  </si>
  <si>
    <t>-637.816257160093 227.099657025959 -406.694010091692</t>
  </si>
  <si>
    <t>-647.420188789956 226.339503114563 -504.219316490372</t>
  </si>
  <si>
    <t>-655.181091729031 225.61567808307 -601.908876486075</t>
  </si>
  <si>
    <t>-664.163766847215 224.715190382908 -739.613290031176</t>
  </si>
  <si>
    <t>-646.725992877884 224.645316439681 -829.15045982659</t>
  </si>
  <si>
    <t>-663.739239098146 254.902851850279 -678.707449261941</t>
  </si>
  <si>
    <t>-710.246898840694 385.550307844878 -659.55080185179</t>
  </si>
  <si>
    <t>-632.184320411386 381.317232288558 -369.916120384968</t>
  </si>
  <si>
    <t>-436.126678184801 263.38592342109 -281.71962331732</t>
  </si>
  <si>
    <t>-656.64709601976 195.323555359337 -678.780407544427</t>
  </si>
  <si>
    <t>-685.973635335866 60.1655643864888 -656.992074744402</t>
  </si>
  <si>
    <t>-668.349035772704 12.3841946312766 -361.346483704305</t>
  </si>
  <si>
    <t>-442.269894813462 105.790522694679 -344.360867013205</t>
  </si>
  <si>
    <t>-600.685177434124 307.885815936026 -203.361277498616</t>
  </si>
  <si>
    <t>-620.656624111158 322.684785870353 212.376791309333</t>
  </si>
  <si>
    <t>-633.794160323095 332.892160767438 618.451146588257</t>
  </si>
  <si>
    <t>-485.309434895336 342.42977208327 679.240354537836</t>
  </si>
  <si>
    <t>-618.363895648181 148.472691254186 -200.031816703983</t>
  </si>
  <si>
    <t>-638.237728437863 155.636742598073 215.912501947993</t>
  </si>
  <si>
    <t>-651.067521756528 158.5523566628 622.041300502774</t>
  </si>
  <si>
    <t>-505.161208620131 123.973832298852 679.917688222448</t>
  </si>
  <si>
    <t>9763-20170724T151928.188911400.bin</t>
  </si>
  <si>
    <t>-609.549909971609 228.136851042088 -201.724132100784</t>
  </si>
  <si>
    <t>-625.207914159676 227.87195984941 -298.980280304238</t>
  </si>
  <si>
    <t>-637.911645354259 227.115752149838 -406.693146988959</t>
  </si>
  <si>
    <t>-647.551912412991 226.38632288749 -504.215123627503</t>
  </si>
  <si>
    <t>-655.350596346949 225.697298014961 -601.901769387075</t>
  </si>
  <si>
    <t>-664.388191683335 224.849914029689 -739.602994458121</t>
  </si>
  <si>
    <t>-646.961237606648 224.818994874066 -829.142325507031</t>
  </si>
  <si>
    <t>-663.937354846071 255.014464306809 -678.685779407239</t>
  </si>
  <si>
    <t>-710.398971584055 385.667317016624 -659.422620092685</t>
  </si>
  <si>
    <t>-632.131133289384 381.312149341003 -369.845156999299</t>
  </si>
  <si>
    <t>-436.090422198109 263.150627860909 -281.919555186599</t>
  </si>
  <si>
    <t>-656.849259593047 195.434585910514 -678.784362267618</t>
  </si>
  <si>
    <t>-686.054573481822 60.253252453856 -657.01655654288</t>
  </si>
  <si>
    <t>-668.848596742296 12.635856555916 -361.320020964928</t>
  </si>
  <si>
    <t>-442.464556141506 105.194101953857 -343.763665315978</t>
  </si>
  <si>
    <t>-600.717429150412 307.850423198464 -203.34572442028</t>
  </si>
  <si>
    <t>-620.646586263719 322.701140015142 212.392505232483</t>
  </si>
  <si>
    <t>-633.801956179555 332.893616639328 618.463326662045</t>
  </si>
  <si>
    <t>-485.309017657292 342.399871995299 679.237294678705</t>
  </si>
  <si>
    <t>-618.406057025042 148.434185355184 -200.048097184367</t>
  </si>
  <si>
    <t>-638.216398054204 155.613355672867 215.899009791632</t>
  </si>
  <si>
    <t>-651.079605199005 158.571220174327 622.027303030866</t>
  </si>
  <si>
    <t>-505.16994084636 123.98743423697 679.892112068978</t>
  </si>
  <si>
    <t>9763-20170724T151928.252589500.bin</t>
  </si>
  <si>
    <t>-609.686655268683 228.206797891949 -201.733279553989</t>
  </si>
  <si>
    <t>-625.411379100709 227.956989881025 -298.9787286686</t>
  </si>
  <si>
    <t>-638.191109201349 227.261499502037 -406.682907865644</t>
  </si>
  <si>
    <t>-647.902389975913 226.604384578872 -504.198303765864</t>
  </si>
  <si>
    <t>-655.775167366559 226.005259417682 -601.87966792033</t>
  </si>
  <si>
    <t>-664.921163060084 225.302245043152 -739.574520536951</t>
  </si>
  <si>
    <t>-647.566722187149 225.330256512708 -829.128029066228</t>
  </si>
  <si>
    <t>-664.406658482517 255.404657332591 -678.627223617309</t>
  </si>
  <si>
    <t>-710.790895886189 386.05378460619 -659.148950357129</t>
  </si>
  <si>
    <t>-632.432228351032 381.184509869363 -369.604140893775</t>
  </si>
  <si>
    <t>-436.250788357419 262.92331810105 -282.127656552604</t>
  </si>
  <si>
    <t>-657.350082352139 195.821353595816 -678.791698957566</t>
  </si>
  <si>
    <t>-686.624259551721 60.6316498551839 -657.132467495617</t>
  </si>
  <si>
    <t>-670.083052058741 11.8392146471913 -361.589404459272</t>
  </si>
  <si>
    <t>-443.694606175534 104.105511903007 -342.611217823167</t>
  </si>
  <si>
    <t>-600.870876031058 307.935318619134 -203.352453945489</t>
  </si>
  <si>
    <t>-620.606360800356 322.71460903079 212.397582446327</t>
  </si>
  <si>
    <t>-633.81249378566 332.926152204464 618.471682378003</t>
  </si>
  <si>
    <t>-485.310891751998 342.356550013838 679.236302488034</t>
  </si>
  <si>
    <t>-618.528705804423 148.508868146615 -200.058524815992</t>
  </si>
  <si>
    <t>-638.238476255253 155.63124044482 215.894396315023</t>
  </si>
  <si>
    <t>-651.099545713573 158.576009697266 622.015588399928</t>
  </si>
  <si>
    <t>-505.191038053603 123.990873267759 679.882448631751</t>
  </si>
  <si>
    <t>9763-20170724T151928.290701800.bin</t>
  </si>
  <si>
    <t>-609.758245468355 228.277982495759 -201.742656824379</t>
  </si>
  <si>
    <t>-625.495153155108 228.033664718782 -298.986103697406</t>
  </si>
  <si>
    <t>-638.298452107619 227.368429143581 -406.687632122514</t>
  </si>
  <si>
    <t>-648.035855581322 226.747939866821 -504.200810082843</t>
  </si>
  <si>
    <t>-655.940028373292 226.194394660607 -601.87999065056</t>
  </si>
  <si>
    <t>-665.136075182326 225.565331345013 -739.571722955502</t>
  </si>
  <si>
    <t>-647.805050075713 225.631283454654 -829.129738016308</t>
  </si>
  <si>
    <t>-664.586526485239 255.636559544776 -678.609372284647</t>
  </si>
  <si>
    <t>-710.889840233705 386.297265553191 -659.056990867549</t>
  </si>
  <si>
    <t>-632.540026657732 381.259003020099 -369.512756087563</t>
  </si>
  <si>
    <t>-436.341680779327 262.975629678897 -282.10431479373</t>
  </si>
  <si>
    <t>-657.555783873329 196.05023691978 -678.806593239888</t>
  </si>
  <si>
    <t>-686.802181117065 60.8579039714616 -657.167206373322</t>
  </si>
  <si>
    <t>-670.570920506529 11.4237895382985 -361.713720320384</t>
  </si>
  <si>
    <t>-444.329790941275 103.954644656121 -342.271212131303</t>
  </si>
  <si>
    <t>-600.869810220839 308.007145504135 -203.363896951799</t>
  </si>
  <si>
    <t>-620.628135294866 322.735971194155 212.386794954007</t>
  </si>
  <si>
    <t>-633.811101661775 332.938250067132 618.461754813576</t>
  </si>
  <si>
    <t>-485.307480332385 342.302179387307 679.231732759045</t>
  </si>
  <si>
    <t>-618.609256784482 148.559124596505 -200.060907923578</t>
  </si>
  <si>
    <t>-638.278184311395 155.666522258992 215.894158873762</t>
  </si>
  <si>
    <t>-651.118344855841 158.575292012559 622.012543919792</t>
  </si>
  <si>
    <t>-505.205291640647 123.99304755194 679.869688497767</t>
  </si>
  <si>
    <t>9763-20170724T151928.356879600.bin</t>
  </si>
  <si>
    <t>-609.901910965038 228.377685004846 -201.773792753911</t>
  </si>
  <si>
    <t>-625.723505865993 228.160534527651 -299.00358081172</t>
  </si>
  <si>
    <t>-638.615911813275 227.533154602537 -406.694855801022</t>
  </si>
  <si>
    <t>-648.432304282804 226.950207101908 -504.200081109693</t>
  </si>
  <si>
    <t>-656.414099161441 226.43750332719 -601.873270058195</t>
  </si>
  <si>
    <t>-665.718144340059 225.869126218776 -739.558067232586</t>
  </si>
  <si>
    <t>-648.428317646059 225.992312335457 -829.123981702443</t>
  </si>
  <si>
    <t>-665.103456514652 255.915441558315 -678.584066760117</t>
  </si>
  <si>
    <t>-711.295233013578 386.609901095403 -658.903595809277</t>
  </si>
  <si>
    <t>-632.75612062221 381.602766326263 -369.4099876267</t>
  </si>
  <si>
    <t>-436.644788790464 263.315386480251 -281.811837409106</t>
  </si>
  <si>
    <t>-658.107542596068 196.325136223333 -678.810763139811</t>
  </si>
  <si>
    <t>-687.298314617922 61.1333825998511 -657.144988070082</t>
  </si>
  <si>
    <t>-671.213338320879 11.8472072485583 -361.658601442157</t>
  </si>
  <si>
    <t>-445.495207229343 105.455452171964 -341.3164360222</t>
  </si>
  <si>
    <t>-601.042248085198 308.13691230579 -203.383093138516</t>
  </si>
  <si>
    <t>-620.559090573474 322.809600471996 212.381057642747</t>
  </si>
  <si>
    <t>-633.817792057442 332.981844528461 618.460198904986</t>
  </si>
  <si>
    <t>-485.308668088372 342.266611532447 679.228832027083</t>
  </si>
  <si>
    <t>-618.816407471213 148.670441412597 -200.099822456218</t>
  </si>
  <si>
    <t>-638.29959013449 155.697556228929 215.865314485101</t>
  </si>
  <si>
    <t>-651.145926604399 158.595407697665 621.99328436903</t>
  </si>
  <si>
    <t>-505.22244332844 124.023402830639 679.830225447643</t>
  </si>
  <si>
    <t>9763-20170724T151928.390964700.bin</t>
  </si>
  <si>
    <t>-610.020454288122 228.444012211599 -201.762900340445</t>
  </si>
  <si>
    <t>-625.903247836056 228.255720975711 -298.982762893049</t>
  </si>
  <si>
    <t>-638.84650947596 227.639952463437 -406.667901434572</t>
  </si>
  <si>
    <t>-648.701552562937 227.059764861291 -504.169399946909</t>
  </si>
  <si>
    <t>-656.714306954458 226.542154351917 -601.839921135178</t>
  </si>
  <si>
    <t>-666.053437943631 225.95928565621 -739.522283284667</t>
  </si>
  <si>
    <t>-648.787866350144 226.085242085548 -829.092793821634</t>
  </si>
  <si>
    <t>-665.409497447291 256.013728135732 -678.552435722248</t>
  </si>
  <si>
    <t>-711.586365289795 386.707295126457 -658.878572985734</t>
  </si>
  <si>
    <t>-633.036197720964 381.780736718738 -369.386585058227</t>
  </si>
  <si>
    <t>-436.931677216799 263.463786044891 -281.813194080785</t>
  </si>
  <si>
    <t>-658.441043705345 196.42013395255 -678.77283849744</t>
  </si>
  <si>
    <t>-687.610808879418 61.2213710442356 -657.060464419581</t>
  </si>
  <si>
    <t>-671.276071385117 12.2630555461517 -361.533261523265</t>
  </si>
  <si>
    <t>-445.602723987557 105.820942656394 -340.474641755394</t>
  </si>
  <si>
    <t>-601.123515961656 308.223765129226 -203.371682855098</t>
  </si>
  <si>
    <t>-620.539450611761 322.822297679209 212.399793664141</t>
  </si>
  <si>
    <t>-633.829617827815 333.004260986813 618.470793924535</t>
  </si>
  <si>
    <t>-485.314426214158 342.264733353584 679.228388948118</t>
  </si>
  <si>
    <t>-618.94069514514 148.715064080379 -200.109764439776</t>
  </si>
  <si>
    <t>-638.349177200863 155.706358247448 215.859531979161</t>
  </si>
  <si>
    <t>-651.163738895676 158.604041322121 621.981424438665</t>
  </si>
  <si>
    <t>-505.238349744691 124.013510447972 679.802489633358</t>
  </si>
  <si>
    <t>9763-20170724T151928.463035400.bin</t>
  </si>
  <si>
    <t>-610.134436870882 228.563277900402 -201.770076273287</t>
  </si>
  <si>
    <t>-626.038505930274 228.389264047574 -298.986428329653</t>
  </si>
  <si>
    <t>-639.003454891167 227.762912155067 -406.668962343708</t>
  </si>
  <si>
    <t>-648.876602603197 227.162461100274 -504.168600473044</t>
  </si>
  <si>
    <t>-656.905406065618 226.614190393441 -601.83756802163</t>
  </si>
  <si>
    <t>-666.264560569609 225.976812722294 -739.518266359032</t>
  </si>
  <si>
    <t>-649.018718101339 226.076412943185 -829.092697888116</t>
  </si>
  <si>
    <t>-665.605335939472 256.056138011917 -678.560923154193</t>
  </si>
  <si>
    <t>-711.814892638871 386.746487076748 -658.91601837759</t>
  </si>
  <si>
    <t>-633.209362196238 381.811109235876 -369.439311772929</t>
  </si>
  <si>
    <t>-437.143715403318 263.484344201718 -281.792052705976</t>
  </si>
  <si>
    <t>-658.649765195343 196.460876241961 -678.75786499816</t>
  </si>
  <si>
    <t>-687.785259875639 61.2681415138231 -657.000773280545</t>
  </si>
  <si>
    <t>-671.332814485776 13.2156909206885 -361.331554094514</t>
  </si>
  <si>
    <t>-445.79036162805 106.998514492668 -339.874319352501</t>
  </si>
  <si>
    <t>-601.217155736265 308.344596134021 -203.371849325297</t>
  </si>
  <si>
    <t>-620.512041617068 322.868035258632 212.407921497503</t>
  </si>
  <si>
    <t>-633.843974982274 333.031741656605 618.478856690909</t>
  </si>
  <si>
    <t>-485.321938999739 342.246021094795 679.22675532913</t>
  </si>
  <si>
    <t>-619.050110266286 148.77840039271 -200.129602173133</t>
  </si>
  <si>
    <t>-638.360278120449 155.755376220715 215.844458585643</t>
  </si>
  <si>
    <t>-651.177039117214 158.62263882192 621.968132701695</t>
  </si>
  <si>
    <t>-505.226004313026 124.111067366568 679.771649461387</t>
  </si>
  <si>
    <t>9763-20170724T151928.490111200.bin</t>
  </si>
  <si>
    <t>-610.381419074073 228.757263074788 -201.795810640045</t>
  </si>
  <si>
    <t>-626.363408074822 228.608363708043 -298.999423319721</t>
  </si>
  <si>
    <t>-639.36809962918 227.945474357172 -406.676927593032</t>
  </si>
  <si>
    <t>-649.256577617183 227.287741065531 -504.174509477614</t>
  </si>
  <si>
    <t>-657.278978723974 226.658705646134 -601.843561812967</t>
  </si>
  <si>
    <t>-666.605099993777 225.883797186249 -739.525966780599</t>
  </si>
  <si>
    <t>-649.352836267488 225.896847615812 -829.099120718824</t>
  </si>
  <si>
    <t>-665.951298475781 256.024948153289 -678.599144676932</t>
  </si>
  <si>
    <t>-712.237598820915 386.699287729762 -659.101694648033</t>
  </si>
  <si>
    <t>-633.550170889157 381.755417343796 -369.647313589444</t>
  </si>
  <si>
    <t>-437.58905139398 263.564491906421 -281.583935739988</t>
  </si>
  <si>
    <t>-659.014098338484 196.427542521949 -678.733568603559</t>
  </si>
  <si>
    <t>-688.13945299291 61.2450288948687 -656.835839303471</t>
  </si>
  <si>
    <t>-671.030558913437 14.7796956421118 -360.950218779092</t>
  </si>
  <si>
    <t>-445.370147803836 108.433890591715 -340.18331178106</t>
  </si>
  <si>
    <t>-601.432066536265 308.575181693344 -203.370335454935</t>
  </si>
  <si>
    <t>-620.405341169931 322.963541487682 212.428924728415</t>
  </si>
  <si>
    <t>-633.8591841379 333.058048283824 618.492414950858</t>
  </si>
  <si>
    <t>-485.320298657775 342.169666113753 679.214508308134</t>
  </si>
  <si>
    <t>-619.31664411462 148.955675215633 -200.167013351523</t>
  </si>
  <si>
    <t>-638.480157857053 155.882398186269 215.814695851744</t>
  </si>
  <si>
    <t>-651.204271728659 158.635726459345 621.94380927682</t>
  </si>
  <si>
    <t>-505.262911185322 124.055550464612 679.730731058611</t>
  </si>
  <si>
    <t>9763-20170724T151928.555290000.bin</t>
  </si>
  <si>
    <t>-610.46707901703 229.083654050222 -201.824060903802</t>
  </si>
  <si>
    <t>-626.530998259098 228.94818561878 -299.014264493405</t>
  </si>
  <si>
    <t>-639.598443276983 228.249436732807 -406.683874439041</t>
  </si>
  <si>
    <t>-649.531041209601 227.538809357024 -504.176668503598</t>
  </si>
  <si>
    <t>-657.583973553369 226.836535059586 -601.842743898137</t>
  </si>
  <si>
    <t>-666.937819371083 225.937103305783 -739.522362024655</t>
  </si>
  <si>
    <t>-649.62875624142 225.817985154589 -829.084621836646</t>
  </si>
  <si>
    <t>-666.223056057819 256.139121566541 -678.626402380549</t>
  </si>
  <si>
    <t>-712.39786124251 386.881246327094 -659.300058525112</t>
  </si>
  <si>
    <t>-633.650817373236 381.960772533686 -369.861405141572</t>
  </si>
  <si>
    <t>-437.827670333556 263.938838011085 -281.266149045093</t>
  </si>
  <si>
    <t>-659.383233124329 196.530310796886 -678.701675035596</t>
  </si>
  <si>
    <t>-688.71431773875 61.4299737720235 -656.615491394552</t>
  </si>
  <si>
    <t>-670.307277126826 15.682516795066 -360.696110974034</t>
  </si>
  <si>
    <t>-444.112895030681 108.440314210059 -341.79938291449</t>
  </si>
  <si>
    <t>-601.471674229711 308.907076615131 -203.402650703916</t>
  </si>
  <si>
    <t>-620.269167024381 323.162912284292 212.409127803866</t>
  </si>
  <si>
    <t>-633.871694459401 333.10697320458 618.48265450311</t>
  </si>
  <si>
    <t>-485.328069518849 342.194002060085 679.196933385689</t>
  </si>
  <si>
    <t>-619.469804821434 149.264016243703 -200.186599636638</t>
  </si>
  <si>
    <t>-638.479996968821 156.089199626226 215.803838145536</t>
  </si>
  <si>
    <t>-651.224152807102 158.668900468645 621.932812360761</t>
  </si>
  <si>
    <t>-505.270215591702 124.121514521628 679.707564718582</t>
  </si>
  <si>
    <t>9763-20170724T151928.587381400.bin</t>
  </si>
  <si>
    <t>-610.463698683626 229.244740130359 -201.816687549219</t>
  </si>
  <si>
    <t>-626.574776693183 229.118194501775 -298.999107699643</t>
  </si>
  <si>
    <t>-639.675618123996 228.395424320214 -406.664581746431</t>
  </si>
  <si>
    <t>-649.62986095132 227.649921538903 -504.154790649871</t>
  </si>
  <si>
    <t>-657.695310412463 226.899526986871 -601.819498306063</t>
  </si>
  <si>
    <t>-667.056482143446 225.919110248686 -739.498105236494</t>
  </si>
  <si>
    <t>-649.719109616653 225.728291974018 -829.05471664445</t>
  </si>
  <si>
    <t>-666.307552413156 256.160522842165 -678.622017422283</t>
  </si>
  <si>
    <t>-712.440221127797 386.933046533149 -659.411760864617</t>
  </si>
  <si>
    <t>-633.537931833514 382.086242300032 -370.014174758482</t>
  </si>
  <si>
    <t>-437.822250736303 264.173730832837 -281.036507396743</t>
  </si>
  <si>
    <t>-659.529563901992 196.544637669164 -678.65842456105</t>
  </si>
  <si>
    <t>-688.976587287194 61.4822522967395 -656.489698462258</t>
  </si>
  <si>
    <t>-669.913843837873 15.6695094172474 -360.621937078485</t>
  </si>
  <si>
    <t>-443.785707184092 108.741859226601 -342.494449762486</t>
  </si>
  <si>
    <t>-601.45447649002 309.09119998251 -203.41153410904</t>
  </si>
  <si>
    <t>-620.132132908473 323.25926739451 212.408646124608</t>
  </si>
  <si>
    <t>-633.873934261341 333.108742334931 618.483415029597</t>
  </si>
  <si>
    <t>-485.325088702585 342.14355559812 679.192680948841</t>
  </si>
  <si>
    <t>-619.515470224309 149.398072262398 -200.186871494083</t>
  </si>
  <si>
    <t>-638.461702128243 156.175132054575 215.80721013628</t>
  </si>
  <si>
    <t>-651.234156191878 158.682693283687 621.9308244743</t>
  </si>
  <si>
    <t>-505.304759940464 124.024141391934 679.701040294809</t>
  </si>
  <si>
    <t>9763-20170724T151928.652220000.bin</t>
  </si>
  <si>
    <t>-610.478198267437 229.525243275206 -201.825044587465</t>
  </si>
  <si>
    <t>-626.752095941425 229.43579699327 -298.980383030667</t>
  </si>
  <si>
    <t>-639.94073595058 228.710405302758 -406.635149948858</t>
  </si>
  <si>
    <t>-649.935954767749 227.94825694669 -504.120954890124</t>
  </si>
  <si>
    <t>-658.003243897111 227.168945499929 -601.785381063197</t>
  </si>
  <si>
    <t>-667.325135989998 226.136145288004 -739.46628098625</t>
  </si>
  <si>
    <t>-649.984949759929 225.836459993116 -829.022043564087</t>
  </si>
  <si>
    <t>-666.55720824256 256.404743627553 -678.603860970924</t>
  </si>
  <si>
    <t>-712.552885825852 387.253515825846 -659.517790892059</t>
  </si>
  <si>
    <t>-633.442738676428 382.60741755375 -370.173664761494</t>
  </si>
  <si>
    <t>-437.918839297163 264.772855373476 -280.672662146731</t>
  </si>
  <si>
    <t>-659.851979916307 196.780522501435 -678.610642334533</t>
  </si>
  <si>
    <t>-689.462237237297 61.7774223741292 -656.327207953397</t>
  </si>
  <si>
    <t>-669.540568797815 16.2151777215406 -360.47724757797</t>
  </si>
  <si>
    <t>-443.797680745918 110.405411763976 -343.34995723716</t>
  </si>
  <si>
    <t>-601.342125255673 309.433483233052 -203.412697343331</t>
  </si>
  <si>
    <t>-619.728741404566 323.384251888405 212.427756737422</t>
  </si>
  <si>
    <t>-633.901972683865 333.165847215456 618.492339927807</t>
  </si>
  <si>
    <t>-485.336153436129 342.019018615892 679.186865941277</t>
  </si>
  <si>
    <t>-619.642870357077 149.639349450979 -200.188981922471</t>
  </si>
  <si>
    <t>-638.468084457121 156.391428669367 215.811041552493</t>
  </si>
  <si>
    <t>-651.257900587306 158.725044396488 621.939134777753</t>
  </si>
  <si>
    <t>-505.340979746439 123.993414809741 679.696952677541</t>
  </si>
  <si>
    <t>9763-20170724T151928.690319900.bin</t>
  </si>
  <si>
    <t>-610.448333872255 229.64427841212 -201.82514532721</t>
  </si>
  <si>
    <t>-626.791468520909 229.572357006849 -298.968839968261</t>
  </si>
  <si>
    <t>-640.015623845097 228.843758871481 -406.61917199738</t>
  </si>
  <si>
    <t>-650.025806575216 228.07095535771 -504.103583040743</t>
  </si>
  <si>
    <t>-658.0904814241 227.274225297841 -601.767919698804</t>
  </si>
  <si>
    <t>-667.389819387273 226.210762871517 -739.450203179504</t>
  </si>
  <si>
    <t>-650.083533578037 225.874066194826 -829.012185981955</t>
  </si>
  <si>
    <t>-666.617273584029 256.494446670772 -678.59539930706</t>
  </si>
  <si>
    <t>-712.597698908536 387.354148810481 -659.548982612441</t>
  </si>
  <si>
    <t>-633.501470106478 382.851611308823 -370.198833369644</t>
  </si>
  <si>
    <t>-438.039125124283 265.007617348876 -280.575956467704</t>
  </si>
  <si>
    <t>-659.941241169862 196.867044237864 -678.585810185559</t>
  </si>
  <si>
    <t>-689.609136085577 61.8727995616011 -656.290559130076</t>
  </si>
  <si>
    <t>-669.276740849999 16.6223884711976 -360.420654974444</t>
  </si>
  <si>
    <t>-443.775542034757 111.433808376063 -343.538092827471</t>
  </si>
  <si>
    <t>-601.232503060545 309.558590519233 -203.408219111559</t>
  </si>
  <si>
    <t>-619.556408861736 323.440059765088 212.437355798987</t>
  </si>
  <si>
    <t>-633.912481254646 333.180876914349 618.495593288568</t>
  </si>
  <si>
    <t>-485.340195660726 341.982754334248 679.18167460219</t>
  </si>
  <si>
    <t>-619.674182006844 149.741933504432 -200.181900528311</t>
  </si>
  <si>
    <t>-638.480070906213 156.473769159936 215.819316404308</t>
  </si>
  <si>
    <t>-651.271541502325 158.742947327624 621.945917247799</t>
  </si>
  <si>
    <t>-505.361525565806 123.967626892955 679.694903884921</t>
  </si>
  <si>
    <t>9763-20170724T151928.752490600.bin</t>
  </si>
  <si>
    <t>-610.30035030208 229.776346453179 -201.816007315811</t>
  </si>
  <si>
    <t>-626.770165451302 229.759827691286 -298.938239662525</t>
  </si>
  <si>
    <t>-640.074997847662 229.023402843286 -406.578597241414</t>
  </si>
  <si>
    <t>-650.132108690712 228.218267221897 -504.057891216641</t>
  </si>
  <si>
    <t>-658.216506843597 227.365258095968 -601.720042616273</t>
  </si>
  <si>
    <t>-667.513781301419 226.198628992121 -739.40159021102</t>
  </si>
  <si>
    <t>-650.242320720653 225.808088746666 -828.970327461471</t>
  </si>
  <si>
    <t>-666.719488977587 256.530507908377 -678.571204098264</t>
  </si>
  <si>
    <t>-712.752071411758 387.382916763102 -659.622120142008</t>
  </si>
  <si>
    <t>-633.761263615371 382.924958636035 -370.242373472745</t>
  </si>
  <si>
    <t>-438.429435372115 265.083784601185 -280.331788906651</t>
  </si>
  <si>
    <t>-660.08875569426 196.898064847831 -678.513602400786</t>
  </si>
  <si>
    <t>-689.784349733032 61.9421976971873 -656.102126067201</t>
  </si>
  <si>
    <t>-668.925376215902 17.9521639394179 -360.078814091184</t>
  </si>
  <si>
    <t>-443.549946535782 113.175497877992 -343.848740044529</t>
  </si>
  <si>
    <t>-601.020821039845 309.749886899099 -203.386930316208</t>
  </si>
  <si>
    <t>-619.313397239474 323.461549740603 212.465696642268</t>
  </si>
  <si>
    <t>-633.921245049189 333.153002625146 618.51567079624</t>
  </si>
  <si>
    <t>-485.338150189204 341.9207829319 679.180234229799</t>
  </si>
  <si>
    <t>-619.582186626356 149.851555170515 -200.174656706999</t>
  </si>
  <si>
    <t>-638.439387914314 156.577109243278 215.824352395536</t>
  </si>
  <si>
    <t>-651.298885819612 158.780643468229 621.947945560226</t>
  </si>
  <si>
    <t>-505.402442201307 123.907273564706 679.672042019556</t>
  </si>
  <si>
    <t>9763-20170724T151928.784574500.bin</t>
  </si>
  <si>
    <t>-610.18420658235 229.83460541261 -201.809636322521</t>
  </si>
  <si>
    <t>-626.697897981053 229.835105819885 -298.924580851271</t>
  </si>
  <si>
    <t>-640.043582873081 229.106067967835 -406.559964750232</t>
  </si>
  <si>
    <t>-650.134309229992 228.302574933338 -504.035802773242</t>
  </si>
  <si>
    <t>-658.248736489508 227.446479964635 -601.695363375328</t>
  </si>
  <si>
    <t>-667.584305059146 226.270371832312 -739.374364025635</t>
  </si>
  <si>
    <t>-650.325488596049 225.866932841798 -828.945399101432</t>
  </si>
  <si>
    <t>-666.761482446039 256.607811768612 -678.546943306045</t>
  </si>
  <si>
    <t>-712.808295574421 387.456304219216 -659.627445232259</t>
  </si>
  <si>
    <t>-633.838486022201 383.11429233766 -370.24026520552</t>
  </si>
  <si>
    <t>-438.609269673113 265.182831449594 -280.225229738442</t>
  </si>
  <si>
    <t>-660.153924917051 196.972758171804 -678.485535713509</t>
  </si>
  <si>
    <t>-689.888112390584 62.0152203420307 -656.044568378145</t>
  </si>
  <si>
    <t>-668.682553878705 18.4696792021589 -359.980317239986</t>
  </si>
  <si>
    <t>-443.88621543493 115.087876707739 -343.963948382897</t>
  </si>
  <si>
    <t>-600.863157638354 309.797795669183 -203.377358930826</t>
  </si>
  <si>
    <t>-619.282086205842 323.451663953737 212.471563854758</t>
  </si>
  <si>
    <t>-633.914592004518 333.140971907322 618.511936766481</t>
  </si>
  <si>
    <t>-485.331048954492 341.86793632176 679.181350651529</t>
  </si>
  <si>
    <t>-619.490874404342 149.892350425311 -200.181470179418</t>
  </si>
  <si>
    <t>-638.395475490347 156.646128808171 215.814932372968</t>
  </si>
  <si>
    <t>-651.308604433989 158.822563132234 621.943542912206</t>
  </si>
  <si>
    <t>-505.392271310032 124.003620370216 679.65029723353</t>
  </si>
  <si>
    <t>9763-20170724T151928.854765900.bin</t>
  </si>
  <si>
    <t>-609.885154118354 229.921287205191 -201.815787539701</t>
  </si>
  <si>
    <t>-626.487313610291 229.970338467753 -298.915569351745</t>
  </si>
  <si>
    <t>-639.892495821094 229.26359341371 -406.543675968835</t>
  </si>
  <si>
    <t>-650.02055030601 228.469824761056 -504.015636881495</t>
  </si>
  <si>
    <t>-658.155395191293 227.613549469799 -601.673746552109</t>
  </si>
  <si>
    <t>-667.501338203337 226.427970328817 -739.351786941996</t>
  </si>
  <si>
    <t>-650.237465282593 226.026666439204 -828.921951195048</t>
  </si>
  <si>
    <t>-666.689132186218 256.767810725228 -678.525520026664</t>
  </si>
  <si>
    <t>-712.839708302172 387.577972029285 -659.604514998061</t>
  </si>
  <si>
    <t>-633.907217979651 383.476183945403 -370.203690345066</t>
  </si>
  <si>
    <t>-438.762376751828 265.528510597954 -280.026964038258</t>
  </si>
  <si>
    <t>-660.051177355 197.1362772148 -678.462572538781</t>
  </si>
  <si>
    <t>-689.79204085603 62.1652895318882 -656.098139897177</t>
  </si>
  <si>
    <t>-668.964224636637 18.1882669219972 -360.070757947487</t>
  </si>
  <si>
    <t>-445.769077381343 118.48369605832 -344.267692959971</t>
  </si>
  <si>
    <t>-600.609582222083 309.851402106526 -203.34983524818</t>
  </si>
  <si>
    <t>-619.244549955125 323.475427789384 212.49041236921</t>
  </si>
  <si>
    <t>-633.896163270667 333.084590440538 618.525727328182</t>
  </si>
  <si>
    <t>-485.31692503181 341.882426452547 679.195419991943</t>
  </si>
  <si>
    <t>-619.164521277311 150.055311165734 -200.198440352715</t>
  </si>
  <si>
    <t>-638.281368129756 156.758271616762 215.789055628994</t>
  </si>
  <si>
    <t>-651.332031424648 158.910793040471 621.918137934326</t>
  </si>
  <si>
    <t>-505.379946615771 124.158925059955 679.574851268771</t>
  </si>
  <si>
    <t>9763-20170724T151928.886851200.bin</t>
  </si>
  <si>
    <t>-609.786715589547 230.03507481451 -201.806426934645</t>
  </si>
  <si>
    <t>-626.405573975962 230.086449578952 -298.903360525717</t>
  </si>
  <si>
    <t>-639.814559818188 229.400315759197 -406.531043222659</t>
  </si>
  <si>
    <t>-649.940764564391 228.632603576895 -504.003582684534</t>
  </si>
  <si>
    <t>-658.068760005835 227.81019876922 -601.662392001432</t>
  </si>
  <si>
    <t>-667.400067128058 226.68116948435 -739.341957768835</t>
  </si>
  <si>
    <t>-650.142812487272 226.325930982021 -828.913504045135</t>
  </si>
  <si>
    <t>-666.609945268139 256.994347499312 -678.502172356038</t>
  </si>
  <si>
    <t>-712.847739927648 387.76255025305 -659.520281155687</t>
  </si>
  <si>
    <t>-634.000816515456 383.84035051449 -370.093604331992</t>
  </si>
  <si>
    <t>-438.851967379946 265.902005571842 -279.913519273003</t>
  </si>
  <si>
    <t>-659.940782646915 197.366102715577 -678.46519840602</t>
  </si>
  <si>
    <t>-689.671208012151 62.3904347532862 -656.167482793268</t>
  </si>
  <si>
    <t>-669.134560430912 18.1661018595214 -360.156633850766</t>
  </si>
  <si>
    <t>-446.167783932523 119.0007762943 -344.561451732928</t>
  </si>
  <si>
    <t>-600.513192081469 309.937843032567 -203.350853959965</t>
  </si>
  <si>
    <t>-619.224616980114 323.520120565759 212.487311364946</t>
  </si>
  <si>
    <t>-633.888369536636 333.083396019932 618.518061648835</t>
  </si>
  <si>
    <t>-485.31361798966 341.863328789195 679.201236349566</t>
  </si>
  <si>
    <t>-619.060095267007 150.13342421964 -200.212182305924</t>
  </si>
  <si>
    <t>-638.213555703562 156.82476179926 215.773852801402</t>
  </si>
  <si>
    <t>-651.349866086519 158.959862052666 621.899457518296</t>
  </si>
  <si>
    <t>-505.386980680129 124.199332824189 679.52357725005</t>
  </si>
  <si>
    <t>9763-20170724T151928.961064800.bin</t>
  </si>
  <si>
    <t>-609.684960473713 230.115161719293 -201.811021249895</t>
  </si>
  <si>
    <t>-626.271709560753 230.156663578097 -298.913478684101</t>
  </si>
  <si>
    <t>-639.637308837869 229.502088692985 -406.546807820236</t>
  </si>
  <si>
    <t>-649.722261417051 228.781202051399 -504.023886748349</t>
  </si>
  <si>
    <t>-657.807835176234 228.024269989545 -601.686754167384</t>
  </si>
  <si>
    <t>-667.079016655069 227.007341136129 -739.37127967375</t>
  </si>
  <si>
    <t>-649.795341844439 226.770511110216 -828.938087067241</t>
  </si>
  <si>
    <t>-666.354454667138 257.266540275511 -678.503693823651</t>
  </si>
  <si>
    <t>-712.755913593853 387.968238774556 -659.402420149879</t>
  </si>
  <si>
    <t>-634.268930692619 383.94959831119 -369.879194767662</t>
  </si>
  <si>
    <t>-439.109670656819 266.20982424565 -279.462402349767</t>
  </si>
  <si>
    <t>-659.607309020875 197.647196015133 -678.51767927067</t>
  </si>
  <si>
    <t>-689.25954560829 62.6263219733721 -656.354158744926</t>
  </si>
  <si>
    <t>-669.160352121458 18.0975874065768 -360.358835658625</t>
  </si>
  <si>
    <t>-446.35277826056 119.309142010428 -344.930647291842</t>
  </si>
  <si>
    <t>-600.444386694569 309.96660266396 -203.342230885494</t>
  </si>
  <si>
    <t>-619.173244899458 323.616324502715 212.493003330108</t>
  </si>
  <si>
    <t>-633.87669474858 333.06044731685 618.521719003267</t>
  </si>
  <si>
    <t>-485.305752126079 341.879923568583 679.208565929319</t>
  </si>
  <si>
    <t>-618.92997903345 150.287953274215 -200.216835849927</t>
  </si>
  <si>
    <t>-638.12401212624 156.910257436028 215.768422972774</t>
  </si>
  <si>
    <t>-651.370395770193 159.038401323674 621.8731798766</t>
  </si>
  <si>
    <t>-505.392261035969 124.280708322618 679.460381080064</t>
  </si>
  <si>
    <t>9763-20170724T151928.988131400.bin</t>
  </si>
  <si>
    <t>-609.638879764538 230.144512859076 -201.817074475494</t>
  </si>
  <si>
    <t>-626.211273096434 230.190055500961 -298.921842716017</t>
  </si>
  <si>
    <t>-639.556407750551 229.547135371676 -406.557943081902</t>
  </si>
  <si>
    <t>-649.621239383653 228.839596202861 -504.037028376262</t>
  </si>
  <si>
    <t>-657.685159400364 228.099342102192 -601.70191484466</t>
  </si>
  <si>
    <t>-666.924398454769 227.109218265184 -739.388699592716</t>
  </si>
  <si>
    <t>-649.591405190016 226.928660348922 -828.946263724497</t>
  </si>
  <si>
    <t>-666.227203382356 257.355091567758 -678.514334009539</t>
  </si>
  <si>
    <t>-712.766615808202 387.998314474364 -659.390317923949</t>
  </si>
  <si>
    <t>-634.488360433365 384.01103512934 -369.810226041248</t>
  </si>
  <si>
    <t>-439.358216324189 266.282046793011 -279.31656068214</t>
  </si>
  <si>
    <t>-659.453572540644 197.738665460266 -678.540068095464</t>
  </si>
  <si>
    <t>-689.091966834928 62.7210448930791 -656.407655967973</t>
  </si>
  <si>
    <t>-668.977980951906 18.2642901957554 -360.402633198473</t>
  </si>
  <si>
    <t>-446.038809147209 119.234607074814 -345.29803374661</t>
  </si>
  <si>
    <t>-600.441400921667 310.002737389566 -203.347249322405</t>
  </si>
  <si>
    <t>-619.190656552269 323.61370929971 212.488330153581</t>
  </si>
  <si>
    <t>-633.85625428685 333.022628613778 618.51756766073</t>
  </si>
  <si>
    <t>-485.288693092207 341.875125233971 679.207848347253</t>
  </si>
  <si>
    <t>-618.832908994455 150.320861664967 -200.226529236228</t>
  </si>
  <si>
    <t>-638.134453207613 156.945420271388 215.753695302642</t>
  </si>
  <si>
    <t>-651.373588354134 159.065467777351 621.861145652616</t>
  </si>
  <si>
    <t>-505.37023600427 124.408932142695 679.445357031872</t>
  </si>
  <si>
    <t>9763-20170724T151929.023236900.bin</t>
  </si>
  <si>
    <t>-609.623239523775 230.198158225336 -201.839212658377</t>
  </si>
  <si>
    <t>-626.178151297897 230.235785970328 -298.947025422679</t>
  </si>
  <si>
    <t>-639.503271254305 229.604605400005 -406.585639004724</t>
  </si>
  <si>
    <t>-649.550343843878 228.915896015576 -504.066781969923</t>
  </si>
  <si>
    <t>-657.597233635271 228.20253924964 -601.733286683351</t>
  </si>
  <si>
    <t>-666.813577294501 227.258994611395 -739.421886373088</t>
  </si>
  <si>
    <t>-649.406739951087 227.126579393324 -828.965123257928</t>
  </si>
  <si>
    <t>-666.135581108541 257.483210116352 -678.536546725907</t>
  </si>
  <si>
    <t>-712.752186569477 388.094050809736 -659.375565165552</t>
  </si>
  <si>
    <t>-634.748231353831 384.159305794516 -369.720826665039</t>
  </si>
  <si>
    <t>-439.642997987737 266.400981602449 -279.211523876602</t>
  </si>
  <si>
    <t>-659.343776415314 197.869007386159 -678.582519114219</t>
  </si>
  <si>
    <t>-689.030375641417 62.8484424107253 -656.496245721744</t>
  </si>
  <si>
    <t>-668.668642822887 18.2194010151038 -360.534038829742</t>
  </si>
  <si>
    <t>-445.86490177119 119.504214367545 -345.538071346853</t>
  </si>
  <si>
    <t>-600.459011113137 310.066170432245 -203.369014406765</t>
  </si>
  <si>
    <t>-619.209545580049 323.602227193002 212.468957868905</t>
  </si>
  <si>
    <t>-633.845270974469 333.029652450539 618.500663042896</t>
  </si>
  <si>
    <t>-485.281814851722 341.839485833281 679.207224729451</t>
  </si>
  <si>
    <t>-618.795805884873 150.355227078606 -200.248580175292</t>
  </si>
  <si>
    <t>-638.142419763893 156.97752227326 215.729639574799</t>
  </si>
  <si>
    <t>-651.38146536841 159.067363619573 621.850653216629</t>
  </si>
  <si>
    <t>-505.380661237776 124.407561050566 679.439407093729</t>
  </si>
  <si>
    <t>9763-20170724T151929.087433400.bin</t>
  </si>
  <si>
    <t>-609.694648582264 230.269082125551 -201.852072056969</t>
  </si>
  <si>
    <t>-626.243355931996 230.2968190807 -298.960959793669</t>
  </si>
  <si>
    <t>-639.503943454711 229.678764457457 -406.607585793778</t>
  </si>
  <si>
    <t>-649.470112076999 229.013873232359 -504.09714662543</t>
  </si>
  <si>
    <t>-657.414065990456 228.337285278508 -601.772299940762</t>
  </si>
  <si>
    <t>-666.462736858058 227.460475575312 -739.472664020931</t>
  </si>
  <si>
    <t>-648.938940469191 227.399071805854 -828.993008718441</t>
  </si>
  <si>
    <t>-665.894346443479 257.651201086762 -678.569481346672</t>
  </si>
  <si>
    <t>-712.76781896011 388.160279553267 -659.334971945604</t>
  </si>
  <si>
    <t>-635.432369620905 384.565512262929 -369.49656379983</t>
  </si>
  <si>
    <t>-440.433651254095 266.525091560568 -279.125408076256</t>
  </si>
  <si>
    <t>-659.03156008163 198.045023502957 -678.640855617494</t>
  </si>
  <si>
    <t>-688.613625111217 62.9925100327814 -656.617934649364</t>
  </si>
  <si>
    <t>-668.315461714128 18.7754327824443 -360.589521655435</t>
  </si>
  <si>
    <t>-445.174874465189 119.4162604008 -346.281026479623</t>
  </si>
  <si>
    <t>-600.621536563963 310.14513052068 -203.406071461732</t>
  </si>
  <si>
    <t>-619.230898217009 323.539419275401 212.442830143322</t>
  </si>
  <si>
    <t>-633.810941767544 332.982920539573 618.489317839799</t>
  </si>
  <si>
    <t>-485.260576515051 341.859602677833 679.218179083384</t>
  </si>
  <si>
    <t>-618.757127532748 150.428159383775 -200.276942540543</t>
  </si>
  <si>
    <t>-638.235088173501 157.047089419435 215.695166454608</t>
  </si>
  <si>
    <t>-651.408856257376 159.092452004461 621.816710771632</t>
  </si>
  <si>
    <t>-505.41569920259 124.389019587583 679.39854018371</t>
  </si>
  <si>
    <t>9763-20170724T151929.153612300.bin</t>
  </si>
  <si>
    <t>-609.697881423225 230.274692760646 -201.877265380213</t>
  </si>
  <si>
    <t>-626.20138344792 230.264975441939 -298.993843778202</t>
  </si>
  <si>
    <t>-639.369185073101 229.647182178358 -406.651843374965</t>
  </si>
  <si>
    <t>-649.235475015424 229.000700120233 -504.151697043872</t>
  </si>
  <si>
    <t>-657.064282989586 228.362108919155 -601.836444312288</t>
  </si>
  <si>
    <t>-665.935597457085 227.559912939297 -739.548736947295</t>
  </si>
  <si>
    <t>-648.33415961787 227.557302300093 -829.053925276392</t>
  </si>
  <si>
    <t>-665.47722745384 257.713917794184 -678.62627389705</t>
  </si>
  <si>
    <t>-712.49119349938 388.17544521109 -659.407076180687</t>
  </si>
  <si>
    <t>-636.363320511965 385.272464424107 -369.241328533986</t>
  </si>
  <si>
    <t>-441.31969772876 267.12743127477 -279.103959158317</t>
  </si>
  <si>
    <t>-658.551213757399 198.115036486501 -678.725449286898</t>
  </si>
  <si>
    <t>-688.068273694639 63.0269065561274 -656.766609215978</t>
  </si>
  <si>
    <t>-667.564223014936 18.5965305398101 -360.784290738962</t>
  </si>
  <si>
    <t>-444.269428890828 118.938709790055 -346.787776665418</t>
  </si>
  <si>
    <t>-600.608756220002 310.066084882613 -203.40745961747</t>
  </si>
  <si>
    <t>-619.36088074327 323.544978860094 212.43229968653</t>
  </si>
  <si>
    <t>-633.785529358057 332.965165161496 618.472109223755</t>
  </si>
  <si>
    <t>-485.243227618406 341.855537535919 679.218757421346</t>
  </si>
  <si>
    <t>-618.788113552554 150.450564275916 -200.280805286777</t>
  </si>
  <si>
    <t>-638.324922172836 157.086903933179 215.68832265661</t>
  </si>
  <si>
    <t>-651.437776727787 159.142549862004 621.793948265185</t>
  </si>
  <si>
    <t>-505.39896231265 124.569812661656 679.338630912013</t>
  </si>
  <si>
    <t>9763-20170724T151929.186700100.bin</t>
  </si>
  <si>
    <t>-609.741869113687 230.224423624587 -201.875050976007</t>
  </si>
  <si>
    <t>-626.214198915032 230.199796527935 -298.996936421628</t>
  </si>
  <si>
    <t>-639.353127609276 229.572873862872 -406.658287845665</t>
  </si>
  <si>
    <t>-649.19578922916 228.921161763675 -504.160550006104</t>
  </si>
  <si>
    <t>-657.003538458082 228.280776093141 -601.846966761584</t>
  </si>
  <si>
    <t>-665.848129806534 227.479529349415 -739.561071609662</t>
  </si>
  <si>
    <t>-648.222598729503 227.495617113357 -829.06144922752</t>
  </si>
  <si>
    <t>-665.425289802806 257.630374321697 -678.636801188836</t>
  </si>
  <si>
    <t>-712.541266202103 388.050776410148 -659.400328177378</t>
  </si>
  <si>
    <t>-636.615191161841 385.303898930648 -369.180268311913</t>
  </si>
  <si>
    <t>-441.514937770231 267.264897161779 -279.026695412924</t>
  </si>
  <si>
    <t>-658.451812049057 198.037188638909 -678.738018495566</t>
  </si>
  <si>
    <t>-687.842536376148 62.9350164451087 -656.791069695519</t>
  </si>
  <si>
    <t>-667.433216996477 18.9588558607134 -360.734423733925</t>
  </si>
  <si>
    <t>-443.97391749981 118.967042872342 -346.976690006261</t>
  </si>
  <si>
    <t>-600.721319326568 310.038152970754 -203.427219645178</t>
  </si>
  <si>
    <t>-619.435312793649 323.535957348027 212.413647423168</t>
  </si>
  <si>
    <t>-633.776964497516 332.953893690129 618.467426951096</t>
  </si>
  <si>
    <t>-485.23727308902 341.839476033761 679.221150258292</t>
  </si>
  <si>
    <t>-618.776870796965 150.432662265988 -200.28882506546</t>
  </si>
  <si>
    <t>-638.394541836179 157.07763300631 215.676319924894</t>
  </si>
  <si>
    <t>-651.452223091243 159.160253225726 621.789629993369</t>
  </si>
  <si>
    <t>-505.403764504594 124.594796362022 679.31423366179</t>
  </si>
  <si>
    <t>9763-20170724T151929.255897800.bin</t>
  </si>
  <si>
    <t>-609.968942057257 230.222279167765 -201.902802122653</t>
  </si>
  <si>
    <t>-626.399489554383 230.155351999203 -299.031712690054</t>
  </si>
  <si>
    <t>-639.529227222611 229.48123378561 -406.694004750677</t>
  </si>
  <si>
    <t>-649.378496744774 228.784467027739 -504.195302674508</t>
  </si>
  <si>
    <t>-657.207761330086 228.09491989262 -601.87964530916</t>
  </si>
  <si>
    <t>-666.098114764569 227.219590937559 -739.590098244023</t>
  </si>
  <si>
    <t>-648.467895772922 227.198724485803 -829.089615354157</t>
  </si>
  <si>
    <t>-665.65028012876 257.403805866888 -678.682788476717</t>
  </si>
  <si>
    <t>-712.758890355207 387.815339397221 -659.411290363913</t>
  </si>
  <si>
    <t>-636.994249632156 385.406579948572 -369.145948775981</t>
  </si>
  <si>
    <t>-441.87194627833 267.204313008097 -279.254477080972</t>
  </si>
  <si>
    <t>-658.686338105083 197.809338647728 -678.753462550017</t>
  </si>
  <si>
    <t>-688.013141744052 62.6673491498548 -656.843696529738</t>
  </si>
  <si>
    <t>-667.005115120329 18.6736556987551 -360.831612555436</t>
  </si>
  <si>
    <t>-443.840932883847 119.339527932231 -347.078766978206</t>
  </si>
  <si>
    <t>-601.063842367933 310.029358361337 -203.471545131402</t>
  </si>
  <si>
    <t>-619.592092575437 323.511764325736 212.378113617727</t>
  </si>
  <si>
    <t>-633.734041440091 332.921110814214 618.437526118419</t>
  </si>
  <si>
    <t>-485.210840004626 341.85450725469 679.224461514359</t>
  </si>
  <si>
    <t>-618.881938453587 150.455600190039 -200.300741989013</t>
  </si>
  <si>
    <t>-638.530147855145 157.119865800928 215.662647069746</t>
  </si>
  <si>
    <t>-651.477149256355 159.218058213422 621.773878273807</t>
  </si>
  <si>
    <t>-505.36420099729 124.854237926351 679.255524221782</t>
  </si>
  <si>
    <t>9763-20170724T151929.288983500.bin</t>
  </si>
  <si>
    <t>-610.066858775713 230.187100413156 -201.915505059928</t>
  </si>
  <si>
    <t>-626.463091602099 230.10607188865 -299.050279849281</t>
  </si>
  <si>
    <t>-639.58547902767 229.411349639234 -406.713181023748</t>
  </si>
  <si>
    <t>-649.440257646058 228.693117608622 -504.213884612604</t>
  </si>
  <si>
    <t>-657.287078092757 227.978620648293 -601.896638178203</t>
  </si>
  <si>
    <t>-666.214743846161 227.063907858425 -739.604581519568</t>
  </si>
  <si>
    <t>-648.590212797096 227.014618046496 -829.105160900514</t>
  </si>
  <si>
    <t>-665.759516498636 257.264456912357 -678.70525969348</t>
  </si>
  <si>
    <t>-712.833963769725 387.696905488452 -659.401255176906</t>
  </si>
  <si>
    <t>-637.264092427636 385.647575763563 -369.082534271502</t>
  </si>
  <si>
    <t>-442.21838089829 267.226877138374 -279.312260444643</t>
  </si>
  <si>
    <t>-658.77737331685 197.672132980586 -678.761960343655</t>
  </si>
  <si>
    <t>-688.017798204938 62.5246301500456 -656.869495395153</t>
  </si>
  <si>
    <t>-666.892124508433 18.7205570417257 -360.837560960802</t>
  </si>
  <si>
    <t>-444.054841718236 120.085475495328 -346.918571257506</t>
  </si>
  <si>
    <t>-601.171315702999 309.958923189675 -203.483236721634</t>
  </si>
  <si>
    <t>-619.665648053897 323.484469893227 212.366505134937</t>
  </si>
  <si>
    <t>-633.714352747217 332.896318418076 618.429700152825</t>
  </si>
  <si>
    <t>-485.197751956317 341.883994696756 679.224728551488</t>
  </si>
  <si>
    <t>-618.943555634279 150.412431112485 -200.306820847679</t>
  </si>
  <si>
    <t>-638.608909973765 157.110190568773 215.655188918043</t>
  </si>
  <si>
    <t>-651.496726604621 159.197664784349 621.771326041795</t>
  </si>
  <si>
    <t>-505.416264091279 124.701855735784 679.256460627378</t>
  </si>
  <si>
    <t>9763-20170724T151929.356895100.bin</t>
  </si>
  <si>
    <t>-610.35048011155 230.150844659239 -201.957064171207</t>
  </si>
  <si>
    <t>-626.70341933565 230.039269126521 -299.099081627893</t>
  </si>
  <si>
    <t>-639.868798424121 229.268072197734 -406.756231118893</t>
  </si>
  <si>
    <t>-649.797728883666 228.460804244023 -504.248749022908</t>
  </si>
  <si>
    <t>-657.753178710879 227.635588474267 -601.921705027066</t>
  </si>
  <si>
    <t>-666.869355336544 226.540678817023 -739.615974342833</t>
  </si>
  <si>
    <t>-649.284438888203 226.417022408284 -829.124350343083</t>
  </si>
  <si>
    <t>-666.345539328092 256.819117018308 -678.756016613062</t>
  </si>
  <si>
    <t>-713.416751162744 387.251590272132 -659.428911332895</t>
  </si>
  <si>
    <t>-638.273940009359 386.002886050762 -368.994708841457</t>
  </si>
  <si>
    <t>-443.463122165602 267.122309298445 -279.322355610713</t>
  </si>
  <si>
    <t>-659.333939619975 197.230216592804 -678.746263941718</t>
  </si>
  <si>
    <t>-688.342257108473 62.0400895684004 -656.819449437534</t>
  </si>
  <si>
    <t>-666.972395722395 18.7019259851215 -360.736434152145</t>
  </si>
  <si>
    <t>-444.640134096885 121.130542071585 -346.532163638385</t>
  </si>
  <si>
    <t>-601.523942830508 309.94552068622 -203.52813519704</t>
  </si>
  <si>
    <t>-619.753149754288 323.433668143958 212.334576130348</t>
  </si>
  <si>
    <t>-633.686265960559 332.87018663543 618.416917096103</t>
  </si>
  <si>
    <t>-485.179029455549 341.905664921939 679.227790163644</t>
  </si>
  <si>
    <t>-619.194086377276 150.350698795092 -200.319590809026</t>
  </si>
  <si>
    <t>-638.798629342346 157.114310370299 215.644276249097</t>
  </si>
  <si>
    <t>-651.514377504992 159.216231607787 621.769229199443</t>
  </si>
  <si>
    <t>-505.434138556539 124.722622774668 679.256196420144</t>
  </si>
  <si>
    <t>9763-20170724T151929.389993200.bin</t>
  </si>
  <si>
    <t>-610.460376782608 230.121847701816 -201.964245620718</t>
  </si>
  <si>
    <t>-626.828730600312 229.995518477293 -299.103653746914</t>
  </si>
  <si>
    <t>-640.037575097293 229.18125284507 -406.755178517788</t>
  </si>
  <si>
    <t>-650.015665082476 228.323337993116 -504.242176459297</t>
  </si>
  <si>
    <t>-658.029622383482 227.435314526731 -601.909844256672</t>
  </si>
  <si>
    <t>-667.237515024914 226.238727048613 -739.597082614897</t>
  </si>
  <si>
    <t>-649.656125736551 226.065967584215 -829.106213733234</t>
  </si>
  <si>
    <t>-666.670583340536 256.562367195989 -678.760139186455</t>
  </si>
  <si>
    <t>-713.756882016472 386.989470808174 -659.511182497381</t>
  </si>
  <si>
    <t>-639.065107450694 386.071766060858 -368.959459235147</t>
  </si>
  <si>
    <t>-444.376360382478 266.998256846261 -279.277764098503</t>
  </si>
  <si>
    <t>-659.664158610994 196.972831470795 -678.710725665132</t>
  </si>
  <si>
    <t>-688.621888911724 61.7666999196824 -656.764883843319</t>
  </si>
  <si>
    <t>-667.12332012228 18.3963001181016 -360.696086536061</t>
  </si>
  <si>
    <t>-445.006820224431 121.268489108428 -346.323685199852</t>
  </si>
  <si>
    <t>-601.680963386395 309.911143756332 -203.5413582784</t>
  </si>
  <si>
    <t>-619.756227860369 323.427525836246 212.327136221271</t>
  </si>
  <si>
    <t>-633.684896449007 332.890266785594 618.412675424835</t>
  </si>
  <si>
    <t>-485.174513479958 341.868606940945 679.224268327085</t>
  </si>
  <si>
    <t>-619.274264619562 150.330563667842 -200.316358730236</t>
  </si>
  <si>
    <t>-638.879572403825 157.102848541527 215.647292772928</t>
  </si>
  <si>
    <t>-651.535811091271 159.215119641288 621.77099800954</t>
  </si>
  <si>
    <t>-505.462560052718 124.680496156678 679.251112343306</t>
  </si>
  <si>
    <t>9763-20170724T151929.422066600.bin</t>
  </si>
  <si>
    <t>-610.57874852966 230.125508715689 -201.963742045539</t>
  </si>
  <si>
    <t>-626.958363621959 229.995463862045 -299.10126088486</t>
  </si>
  <si>
    <t>-640.215397391626 229.150352636408 -406.746622268791</t>
  </si>
  <si>
    <t>-650.250670197487 228.252602407938 -504.227350740121</t>
  </si>
  <si>
    <t>-658.334844263203 227.312721492844 -601.88885541182</t>
  </si>
  <si>
    <t>-667.654999226113 226.029038459585 -739.567723409662</t>
  </si>
  <si>
    <t>-650.099924127038 225.813918038562 -829.081865246674</t>
  </si>
  <si>
    <t>-667.042750133284 256.390803798185 -678.750033022577</t>
  </si>
  <si>
    <t>-714.198609935547 386.805155748062 -659.578363058248</t>
  </si>
  <si>
    <t>-639.860259878866 386.065037034665 -368.935420165327</t>
  </si>
  <si>
    <t>-445.280764998747 266.914181494777 -279.119606894003</t>
  </si>
  <si>
    <t>-660.027673430532 196.80222665929 -678.669300303681</t>
  </si>
  <si>
    <t>-688.908416456262 61.5835310997688 -656.719855016114</t>
  </si>
  <si>
    <t>-667.300257734971 18.1589649310731 -360.666882478499</t>
  </si>
  <si>
    <t>-445.377362035977 121.439053851704 -346.2296189633</t>
  </si>
  <si>
    <t>-601.784748198784 309.943223513607 -203.559163533336</t>
  </si>
  <si>
    <t>-619.792957048269 323.395876708611 212.314286153754</t>
  </si>
  <si>
    <t>-633.672795279414 332.870690221318 618.411462857571</t>
  </si>
  <si>
    <t>-485.162387751058 341.864813827215 679.220706103409</t>
  </si>
  <si>
    <t>-619.381810231333 150.351066345357 -200.320432205142</t>
  </si>
  <si>
    <t>-638.938310149096 157.109132746508 215.645770731566</t>
  </si>
  <si>
    <t>-651.552401659471 159.235800104864 621.771034687764</t>
  </si>
  <si>
    <t>-505.469233807467 124.707881966627 679.229992104415</t>
  </si>
  <si>
    <t>9763-20170724T151929.461997700.bin</t>
  </si>
  <si>
    <t>-610.678614853407 230.137457485556 -201.957367454378</t>
  </si>
  <si>
    <t>-627.065824126351 230.001070546015 -299.093549751207</t>
  </si>
  <si>
    <t>-640.373356791338 229.129228879918 -406.732645323058</t>
  </si>
  <si>
    <t>-650.470601868089 228.198428300813 -504.206491700603</t>
  </si>
  <si>
    <t>-658.632787031421 227.215357360101 -601.86103939728</t>
  </si>
  <si>
    <t>-668.079225897362 225.860012342276 -739.530690766476</t>
  </si>
  <si>
    <t>-650.562863452599 225.611762558233 -829.052323438128</t>
  </si>
  <si>
    <t>-667.420262767943 256.2522106142 -678.728815546122</t>
  </si>
  <si>
    <t>-714.678022257117 386.64019111374 -659.624539328048</t>
  </si>
  <si>
    <t>-640.560464952632 386.072134014599 -368.924932988568</t>
  </si>
  <si>
    <t>-446.056176589466 266.946552357706 -278.912779673096</t>
  </si>
  <si>
    <t>-660.387000507444 196.665941327966 -678.624704927148</t>
  </si>
  <si>
    <t>-689.162593136526 61.4197840410127 -656.685349960918</t>
  </si>
  <si>
    <t>-667.553601942241 17.9889747587845 -360.633353734231</t>
  </si>
  <si>
    <t>-445.799437493039 121.637299019203 -346.240480999626</t>
  </si>
  <si>
    <t>-601.883043961641 309.953060780843 -203.560428597461</t>
  </si>
  <si>
    <t>-619.815614842361 323.378653636254 212.317178317358</t>
  </si>
  <si>
    <t>-633.659984586704 332.851379047714 618.410745925288</t>
  </si>
  <si>
    <t>-485.151511380414 341.868791754866 679.221204486265</t>
  </si>
  <si>
    <t>-619.472708044561 150.352470838342 -200.321077912967</t>
  </si>
  <si>
    <t>-638.986694829075 157.136147431766 215.646740833563</t>
  </si>
  <si>
    <t>-651.572151604674 159.264402514683 621.769346560945</t>
  </si>
  <si>
    <t>-505.475369980321 124.757902533861 679.206546071646</t>
  </si>
  <si>
    <t>9763-20170724T151929.541710700.bin</t>
  </si>
  <si>
    <t>-610.762465195942 230.120286245983 -201.966969530608</t>
  </si>
  <si>
    <t>-627.194646982801 229.987238780021 -299.095552842312</t>
  </si>
  <si>
    <t>-640.576446671608 229.094316297477 -406.725185290793</t>
  </si>
  <si>
    <t>-650.750027033349 228.133704475931 -504.190871500905</t>
  </si>
  <si>
    <t>-658.997230982497 227.109897962659 -601.837910731705</t>
  </si>
  <si>
    <t>-668.572125564948 225.685008919508 -739.49795474429</t>
  </si>
  <si>
    <t>-651.106162565373 225.411504605226 -829.029427931521</t>
  </si>
  <si>
    <t>-667.865465034103 256.106742994712 -678.711418426311</t>
  </si>
  <si>
    <t>-715.203540584448 386.474053497619 -659.654902890229</t>
  </si>
  <si>
    <t>-641.287292695526 386.041734961416 -368.903803145445</t>
  </si>
  <si>
    <t>-446.790506523598 267.031079924225 -278.723567308662</t>
  </si>
  <si>
    <t>-660.814055569983 196.522754765419 -678.58502754336</t>
  </si>
  <si>
    <t>-689.493039634106 61.2570762179766 -656.65455863958</t>
  </si>
  <si>
    <t>-667.970251018193 17.7959715028705 -360.600643420202</t>
  </si>
  <si>
    <t>-446.28117694943 121.609338156851 -346.398539568149</t>
  </si>
  <si>
    <t>-602.019822172657 309.932046754535 -203.550004620368</t>
  </si>
  <si>
    <t>-619.832722166056 323.362718910002 212.332551922929</t>
  </si>
  <si>
    <t>-633.643394494488 332.814583623189 618.418593897747</t>
  </si>
  <si>
    <t>-485.134031044655 341.878034961555 679.22012939787</t>
  </si>
  <si>
    <t>-619.528363953235 150.327502790912 -200.318462541888</t>
  </si>
  <si>
    <t>-639.003813327118 157.143159208588 215.650649986401</t>
  </si>
  <si>
    <t>-651.592593958059 159.276567726262 621.769198799927</t>
  </si>
  <si>
    <t>-505.492707744506 124.75287578554 679.188166622302</t>
  </si>
  <si>
    <t>9763-20170724T151929.591353600.bin</t>
  </si>
  <si>
    <t>-611.194257248612 230.059215017552 -201.975315719164</t>
  </si>
  <si>
    <t>-627.668467386834 229.912883483843 -299.096730191719</t>
  </si>
  <si>
    <t>-641.237761342911 228.97556610927 -406.702599435595</t>
  </si>
  <si>
    <t>-651.63682218289 227.958120485771 -504.143868896789</t>
  </si>
  <si>
    <t>-660.164928882057 226.857858229959 -601.766030670826</t>
  </si>
  <si>
    <t>-670.193045039669 225.302381429402 -739.39226614287</t>
  </si>
  <si>
    <t>-652.879648376512 224.99064440373 -828.953151837776</t>
  </si>
  <si>
    <t>-669.283082418977 255.782162846601 -678.63758736879</t>
  </si>
  <si>
    <t>-716.621840338814 386.163241757847 -659.698555837667</t>
  </si>
  <si>
    <t>-642.798527809916 386.156536568045 -368.923564847335</t>
  </si>
  <si>
    <t>-448.379666230477 267.395563206133 -278.247469197204</t>
  </si>
  <si>
    <t>-662.237595582219 196.19761362077 -678.47737602069</t>
  </si>
  <si>
    <t>-690.792476570526 60.8917946148065 -656.639211552523</t>
  </si>
  <si>
    <t>-669.00119314095 16.9728758168328 -360.672449839435</t>
  </si>
  <si>
    <t>-447.591446368024 121.525342284029 -347.576426369233</t>
  </si>
  <si>
    <t>-602.436044375875 309.863382885839 -203.569705809258</t>
  </si>
  <si>
    <t>-619.863697369331 323.332196050033 212.327995438086</t>
  </si>
  <si>
    <t>-633.635193800102 332.835960171823 618.417999313483</t>
  </si>
  <si>
    <t>-485.119035204377 341.865926850864 679.207806966082</t>
  </si>
  <si>
    <t>-619.906802876824 150.260522179451 -200.314722288968</t>
  </si>
  <si>
    <t>-639.122232971026 157.088434743104 215.666234298068</t>
  </si>
  <si>
    <t>-651.608168819982 159.292099764386 621.78900447419</t>
  </si>
  <si>
    <t>-505.523413899797 124.769585818038 679.247182691512</t>
  </si>
  <si>
    <t>9763-20170724T151929.654534200.bin</t>
  </si>
  <si>
    <t>-611.393804693921 229.958733440661 -201.965095882395</t>
  </si>
  <si>
    <t>-627.915343398762 229.826688746435 -299.078485387059</t>
  </si>
  <si>
    <t>-641.635805184451 228.882735358843 -406.665042891062</t>
  </si>
  <si>
    <t>-652.210692507998 227.847496313978 -504.087393865437</t>
  </si>
  <si>
    <t>-660.953328685475 226.71588693623 -601.68993134764</t>
  </si>
  <si>
    <t>-671.323937704787 225.099968811692 -739.290383467171</t>
  </si>
  <si>
    <t>-654.147864135899 224.786014944096 -828.87769501151</t>
  </si>
  <si>
    <t>-670.255351201547 255.607506013211 -678.551943839632</t>
  </si>
  <si>
    <t>-717.48376175004 386.039498682106 -659.64440216661</t>
  </si>
  <si>
    <t>-643.603609321183 386.09287855113 -368.883982597543</t>
  </si>
  <si>
    <t>-449.308116522336 267.36339639495 -277.902740715423</t>
  </si>
  <si>
    <t>-663.22429791156 196.021012814276 -678.382017104043</t>
  </si>
  <si>
    <t>-691.805144721445 60.7031992414004 -656.648461395521</t>
  </si>
  <si>
    <t>-669.917478971087 16.2783556409559 -360.764474829524</t>
  </si>
  <si>
    <t>-448.883124115341 121.697695008972 -348.290823382221</t>
  </si>
  <si>
    <t>-602.645328424301 309.792962080886 -203.55059383312</t>
  </si>
  <si>
    <t>-619.823267707159 323.293187358806 212.356430857779</t>
  </si>
  <si>
    <t>-633.643148007704 332.838542768386 618.44190207852</t>
  </si>
  <si>
    <t>-485.112260511846 341.815084190202 679.20371799597</t>
  </si>
  <si>
    <t>-620.173237690039 150.161273168165 -200.310198197349</t>
  </si>
  <si>
    <t>-639.172835712939 156.967445697305 215.6810054931</t>
  </si>
  <si>
    <t>-651.610378047132 159.196900630894 621.819942627841</t>
  </si>
  <si>
    <t>-505.612603861565 124.473244333672 679.377903000586</t>
  </si>
  <si>
    <t>9763-20170724T151929.687640400.bin</t>
  </si>
  <si>
    <t>-611.534902014963 229.922016816132 -201.949372584634</t>
  </si>
  <si>
    <t>-628.084541705271 229.791579292552 -299.057970699295</t>
  </si>
  <si>
    <t>-641.887496624597 228.847560364622 -406.634007766341</t>
  </si>
  <si>
    <t>-652.55762990512 227.810099195016 -504.045889856738</t>
  </si>
  <si>
    <t>-661.416176213445 226.672986364876 -601.638011561181</t>
  </si>
  <si>
    <t>-671.971672234666 225.04514549043 -739.224136978165</t>
  </si>
  <si>
    <t>-654.874339866186 224.730202428771 -828.826511410607</t>
  </si>
  <si>
    <t>-670.820921304649 255.557951835705 -678.489918822344</t>
  </si>
  <si>
    <t>-718.002001939392 386.007209277727 -659.579565198648</t>
  </si>
  <si>
    <t>-644.090708050967 385.970034370233 -368.826820190956</t>
  </si>
  <si>
    <t>-449.856146776251 267.183139953056 -277.790548291944</t>
  </si>
  <si>
    <t>-663.790746177753 195.971479813286 -678.324238259089</t>
  </si>
  <si>
    <t>-692.338911550455 60.6345988443682 -656.634611174045</t>
  </si>
  <si>
    <t>-670.298977759555 16.400065894351 -360.733344735097</t>
  </si>
  <si>
    <t>-449.463005392361 122.23909472019 -348.298561574671</t>
  </si>
  <si>
    <t>-602.817180122738 309.771891050342 -203.543769065629</t>
  </si>
  <si>
    <t>-619.757464105339 323.276483599761 212.37286646629</t>
  </si>
  <si>
    <t>-633.655783719458 332.869643532247 618.452389759598</t>
  </si>
  <si>
    <t>-485.11532747949 341.776376886293 679.201089386679</t>
  </si>
  <si>
    <t>-620.304647923925 150.099050873197 -200.296451092184</t>
  </si>
  <si>
    <t>-639.236812191423 156.920536607131 215.697581709348</t>
  </si>
  <si>
    <t>-651.611739570064 159.147784792224 621.835033881364</t>
  </si>
  <si>
    <t>-505.647619010503 124.357030816742 679.437783152879</t>
  </si>
  <si>
    <t>9763-20170724T151929.756819700.bin</t>
  </si>
  <si>
    <t>-611.860885144084 229.858666281398 -201.95085277665</t>
  </si>
  <si>
    <t>-628.440600646567 229.750746096451 -299.054490053499</t>
  </si>
  <si>
    <t>-642.366921389701 228.807747214669 -406.614573013812</t>
  </si>
  <si>
    <t>-653.184172994807 227.759028349145 -504.010043295837</t>
  </si>
  <si>
    <t>-662.224939965611 226.597347784604 -601.585301332257</t>
  </si>
  <si>
    <t>-673.073560150077 224.919382202712 -739.14798685625</t>
  </si>
  <si>
    <t>-656.094800827799 224.620320600733 -828.772874703223</t>
  </si>
  <si>
    <t>-671.792533007248 255.454340772785 -678.427414339977</t>
  </si>
  <si>
    <t>-718.987894960604 385.905598493793 -659.543856921279</t>
  </si>
  <si>
    <t>-644.997121740997 385.790774811826 -368.811420344803</t>
  </si>
  <si>
    <t>-450.819068117065 266.915320481271 -277.770217808055</t>
  </si>
  <si>
    <t>-664.763769018618 195.86782028759 -678.254963321228</t>
  </si>
  <si>
    <t>-693.220873877333 60.5204675610689 -656.560442883352</t>
  </si>
  <si>
    <t>-670.172783769205 17.208580590923 -360.599511654589</t>
  </si>
  <si>
    <t>-449.503952311162 123.408936264668 -348.280726533972</t>
  </si>
  <si>
    <t>-603.10349274186 309.714760964259 -203.53719607748</t>
  </si>
  <si>
    <t>-619.685426027484 323.213015846526 212.394074545517</t>
  </si>
  <si>
    <t>-633.659405222057 332.879324826353 618.473340939402</t>
  </si>
  <si>
    <t>-485.103842618594 341.69207428738 679.198812428982</t>
  </si>
  <si>
    <t>-620.627498704263 150.011839110694 -200.286767379618</t>
  </si>
  <si>
    <t>-639.444275264851 156.850413741062 215.712285351619</t>
  </si>
  <si>
    <t>-651.651096591164 159.06867863818 621.852116194611</t>
  </si>
  <si>
    <t>-505.722794165152 124.199506149613 679.498187010885</t>
  </si>
  <si>
    <t>9763-20170724T151929.787907800.bin</t>
  </si>
  <si>
    <t>-612.008846461758 229.834512444838 -201.955844935062</t>
  </si>
  <si>
    <t>-628.606976125894 229.733431340154 -299.056317747004</t>
  </si>
  <si>
    <t>-642.59482279833 228.780512909117 -406.608266166313</t>
  </si>
  <si>
    <t>-653.483723395221 227.714930516414 -503.995689570419</t>
  </si>
  <si>
    <t>-662.611870956941 226.527570627934 -601.56238017713</t>
  </si>
  <si>
    <t>-673.599723995037 224.804022725565 -739.113345280683</t>
  </si>
  <si>
    <t>-656.685342442619 224.51349092511 -828.75060921685</t>
  </si>
  <si>
    <t>-672.264246580815 255.358447618854 -678.403825470016</t>
  </si>
  <si>
    <t>-719.483320707094 385.801244936924 -659.57335920554</t>
  </si>
  <si>
    <t>-645.530245506828 385.714845724027 -368.831257865066</t>
  </si>
  <si>
    <t>-451.368895058612 266.777825370236 -277.834764099401</t>
  </si>
  <si>
    <t>-665.221286080284 195.773439484264 -678.219933678816</t>
  </si>
  <si>
    <t>-693.572216918197 60.4049072233158 -656.473869026007</t>
  </si>
  <si>
    <t>-670.173989333626 17.6506565105747 -360.459367846252</t>
  </si>
  <si>
    <t>-449.573821254034 124.001512445689 -348.210278949385</t>
  </si>
  <si>
    <t>-603.259009442471 309.726420028733 -203.535589815622</t>
  </si>
  <si>
    <t>-619.672545779717 323.169737498262 212.404180582792</t>
  </si>
  <si>
    <t>-633.658002426949 332.891707029193 618.476907078788</t>
  </si>
  <si>
    <t>-485.098190617938 341.656664367868 679.198837917231</t>
  </si>
  <si>
    <t>-620.768409141987 149.987450550199 -200.288334748353</t>
  </si>
  <si>
    <t>-639.57079844204 156.840177032586 215.711061044719</t>
  </si>
  <si>
    <t>-651.669342717917 159.067215081297 621.856180015313</t>
  </si>
  <si>
    <t>-505.738205927123 124.21588065988 679.505862848371</t>
  </si>
  <si>
    <t>9763-20170724T151929.852089100.bin</t>
  </si>
  <si>
    <t>-612.095399175798 229.910034494146 -201.939330493091</t>
  </si>
  <si>
    <t>-628.687599522295 229.803572533539 -299.040795490216</t>
  </si>
  <si>
    <t>-642.724259913732 228.831075236077 -406.586283933323</t>
  </si>
  <si>
    <t>-653.679174064587 227.740595656445 -503.965905618637</t>
  </si>
  <si>
    <t>-662.894903882422 226.520406610641 -601.523969386911</t>
  </si>
  <si>
    <t>-674.028680251197 224.740545318436 -739.062596137941</t>
  </si>
  <si>
    <t>-657.207476784613 224.463933917755 -828.717348282066</t>
  </si>
  <si>
    <t>-672.647574210242 255.317515027397 -678.36548429061</t>
  </si>
  <si>
    <t>-719.969482260884 385.719738590745 -659.598000439993</t>
  </si>
  <si>
    <t>-645.954829169571 385.665199963702 -368.871535411357</t>
  </si>
  <si>
    <t>-451.755881460677 266.818806946831 -277.83684293459</t>
  </si>
  <si>
    <t>-665.566900287096 195.737007940964 -678.167747535511</t>
  </si>
  <si>
    <t>-693.735415556218 60.3287608543667 -656.379681118605</t>
  </si>
  <si>
    <t>-670.195205722401 17.3787850651802 -360.404705402843</t>
  </si>
  <si>
    <t>-449.761986675153 124.057542757801 -348.000540546678</t>
  </si>
  <si>
    <t>-603.290207785281 309.785120687205 -203.536787948874</t>
  </si>
  <si>
    <t>-619.783423169192 323.154446407058 212.402166418448</t>
  </si>
  <si>
    <t>-633.628708593257 332.85990049434 618.475804679201</t>
  </si>
  <si>
    <t>-485.071342649604 341.646920777767 679.200570768441</t>
  </si>
  <si>
    <t>-620.855137310142 150.040226299253 -200.299666007669</t>
  </si>
  <si>
    <t>-639.603355285295 156.893673988446 215.702217820526</t>
  </si>
  <si>
    <t>-651.710826441431 159.069755024415 621.844875985926</t>
  </si>
  <si>
    <t>-505.78786922451 124.176311522973 679.489832278053</t>
  </si>
  <si>
    <t>9763-20170724T151929.892198700.bin</t>
  </si>
  <si>
    <t>-612.082652723255 229.97907491285 -201.931870093671</t>
  </si>
  <si>
    <t>-628.665915740825 229.850970849856 -299.034707406827</t>
  </si>
  <si>
    <t>-642.713943164489 228.877732640158 -406.578864211662</t>
  </si>
  <si>
    <t>-653.688403410203 227.794999982105 -503.956281491198</t>
  </si>
  <si>
    <t>-662.933386146904 226.590421395764 -601.511871458353</t>
  </si>
  <si>
    <t>-674.11889858744 224.840714525954 -739.046616392126</t>
  </si>
  <si>
    <t>-657.326904916579 224.583426826629 -828.706928665717</t>
  </si>
  <si>
    <t>-672.725052349353 255.403079926632 -678.342506688258</t>
  </si>
  <si>
    <t>-720.020636649477 385.828586938512 -659.54132288129</t>
  </si>
  <si>
    <t>-645.960375049179 385.799837831371 -368.826611236459</t>
  </si>
  <si>
    <t>-451.750585872606 266.988325968732 -277.769507059106</t>
  </si>
  <si>
    <t>-665.624136857847 195.825028575286 -678.162031630091</t>
  </si>
  <si>
    <t>-693.777518729131 60.4273270596739 -656.414704691234</t>
  </si>
  <si>
    <t>-670.184721010233 17.0587442851895 -360.505022645447</t>
  </si>
  <si>
    <t>-449.785656959531 123.7749987074 -347.821640121082</t>
  </si>
  <si>
    <t>-603.358458349712 309.834474173884 -203.536341019433</t>
  </si>
  <si>
    <t>-619.842891846169 323.223476267277 212.402345413221</t>
  </si>
  <si>
    <t>-633.609485012336 332.834194876436 618.472003419839</t>
  </si>
  <si>
    <t>-485.057111400758 341.677203448367 679.200824263962</t>
  </si>
  <si>
    <t>-620.825715831152 150.131009038429 -200.290142342871</t>
  </si>
  <si>
    <t>-639.555039939301 156.947567835878 215.713173092304</t>
  </si>
  <si>
    <t>-651.718422181513 159.097644701312 621.847377626546</t>
  </si>
  <si>
    <t>-505.775395367787 124.277889243654 679.48602131555</t>
  </si>
  <si>
    <t>9763-20170724T151929.953390800.bin</t>
  </si>
  <si>
    <t>-612.085983991487 230.076998471178 -201.96957675706</t>
  </si>
  <si>
    <t>-628.686414007347 229.920446353055 -299.069592468484</t>
  </si>
  <si>
    <t>-642.773804592842 228.930691846813 -406.608244102308</t>
  </si>
  <si>
    <t>-653.792516466327 227.838581121519 -503.980709470857</t>
  </si>
  <si>
    <t>-663.090687886797 226.629999569701 -601.53116646223</t>
  </si>
  <si>
    <t>-674.360767297774 224.880102965241 -739.058919806379</t>
  </si>
  <si>
    <t>-657.587059857375 224.674898850481 -828.722796936761</t>
  </si>
  <si>
    <t>-672.960653436707 255.4388423936 -678.353230054585</t>
  </si>
  <si>
    <t>-720.352048945549 385.82333893401 -659.532791109064</t>
  </si>
  <si>
    <t>-646.159176455137 385.884744486858 -368.851793946481</t>
  </si>
  <si>
    <t>-451.945512444221 267.160265747734 -277.689491506685</t>
  </si>
  <si>
    <t>-665.797511168004 195.868196906462 -678.182196654935</t>
  </si>
  <si>
    <t>-693.729301464754 60.403659480636 -656.481789569967</t>
  </si>
  <si>
    <t>-670.098532599977 16.3848893853631 -360.671190301209</t>
  </si>
  <si>
    <t>-449.916250504158 123.379540718521 -346.639615340013</t>
  </si>
  <si>
    <t>-603.512593217528 309.957169600089 -203.575125481711</t>
  </si>
  <si>
    <t>-619.807647830299 323.307971691043 212.372293506472</t>
  </si>
  <si>
    <t>-633.581606780614 332.835782785581 618.452861891508</t>
  </si>
  <si>
    <t>-485.036227507611 341.67421150349 679.19953661781</t>
  </si>
  <si>
    <t>-620.705308771927 150.227672607554 -200.284369137832</t>
  </si>
  <si>
    <t>-639.581478127733 157.056504668512 215.712109516121</t>
  </si>
  <si>
    <t>-651.750865268897 159.143149095013 621.845254599195</t>
  </si>
  <si>
    <t>-505.801590626491 124.325351687039 679.469340795834</t>
  </si>
  <si>
    <t>9763-20170724T151929.985476900.bin</t>
  </si>
  <si>
    <t>-612.119151715652 230.138553427946 -201.965399783971</t>
  </si>
  <si>
    <t>-628.736228317677 229.979485486048 -299.062512054169</t>
  </si>
  <si>
    <t>-642.815522532663 228.99351426381 -406.602333131087</t>
  </si>
  <si>
    <t>-653.81644666735 227.908459299608 -503.976814105596</t>
  </si>
  <si>
    <t>-663.086451598567 226.711455205797 -601.530004109105</t>
  </si>
  <si>
    <t>-674.306136244208 224.982905820068 -739.062360945972</t>
  </si>
  <si>
    <t>-657.524989173193 224.810171879635 -828.724847080887</t>
  </si>
  <si>
    <t>-672.947259679474 255.529954715271 -678.349691079305</t>
  </si>
  <si>
    <t>-720.475791779515 385.86606936107 -659.516314806581</t>
  </si>
  <si>
    <t>-646.315836214017 385.875871636694 -368.826920818444</t>
  </si>
  <si>
    <t>-452.01084651842 267.26763930301 -277.708156971386</t>
  </si>
  <si>
    <t>-665.746177342778 195.963918156391 -678.188526413733</t>
  </si>
  <si>
    <t>-693.576606602099 60.4941133378031 -656.46599668373</t>
  </si>
  <si>
    <t>-669.886063058042 16.7371234410198 -360.621235498039</t>
  </si>
  <si>
    <t>-449.431923694656 123.156424296452 -346.481138162976</t>
  </si>
  <si>
    <t>-603.553602382481 310.025711216484 -203.584956992878</t>
  </si>
  <si>
    <t>-619.792577840886 323.326272095656 212.366219107062</t>
  </si>
  <si>
    <t>-633.576975268392 332.840952602057 618.453352753256</t>
  </si>
  <si>
    <t>-485.029673599266 341.623276415682 679.203394621425</t>
  </si>
  <si>
    <t>-620.718341568463 150.278521073219 -200.294929555547</t>
  </si>
  <si>
    <t>-639.601737702091 157.108826985372 215.701215824759</t>
  </si>
  <si>
    <t>-651.770825674575 159.1813001596 621.834505497605</t>
  </si>
  <si>
    <t>-505.800906676627 124.404858639591 679.431231333679</t>
  </si>
  <si>
    <t>9763-20170724T151930.053693200.bin</t>
  </si>
  <si>
    <t>-612.132480799426 230.183204109386 -201.969567307986</t>
  </si>
  <si>
    <t>-628.714110849473 230.019253183576 -299.07268621051</t>
  </si>
  <si>
    <t>-642.708728076864 229.063674188106 -406.623905465545</t>
  </si>
  <si>
    <t>-653.615773582245 228.022195289009 -504.009328362484</t>
  </si>
  <si>
    <t>-662.775379779917 226.885134608475 -601.573826199088</t>
  </si>
  <si>
    <t>-673.82269156535 225.260078634421 -739.12133045595</t>
  </si>
  <si>
    <t>-656.978224245215 225.15059062886 -828.772056122898</t>
  </si>
  <si>
    <t>-672.573235657227 255.757537729208 -678.381389593011</t>
  </si>
  <si>
    <t>-720.292773591403 386.008760818607 -659.510798502873</t>
  </si>
  <si>
    <t>-646.335932214566 385.847348019875 -368.769685500339</t>
  </si>
  <si>
    <t>-451.829176545888 267.476833799533 -277.77239413025</t>
  </si>
  <si>
    <t>-665.305678453777 196.199323880905 -678.26134793988</t>
  </si>
  <si>
    <t>-693.096285875909 60.7007064799045 -656.569685051126</t>
  </si>
  <si>
    <t>-668.990827697417 17.0768795580807 -360.738763015952</t>
  </si>
  <si>
    <t>-448.244485356563 122.957038652253 -347.120726777399</t>
  </si>
  <si>
    <t>-603.595416084745 310.058295297454 -203.575738686657</t>
  </si>
  <si>
    <t>-619.749823122591 323.323710174857 212.379877066509</t>
  </si>
  <si>
    <t>-633.560389648149 332.822156134246 618.466358912084</t>
  </si>
  <si>
    <t>-485.009030703903 341.660354553558 679.198343257754</t>
  </si>
  <si>
    <t>-620.671973018833 150.335894878858 -200.306808542768</t>
  </si>
  <si>
    <t>-639.595387670018 157.172861445812 215.687334781735</t>
  </si>
  <si>
    <t>-651.807825146036 159.246737414345 621.818477695212</t>
  </si>
  <si>
    <t>-505.813381634945 124.516981214787 679.381203065042</t>
  </si>
  <si>
    <t>9763-20170724T151930.090788500.bin</t>
  </si>
  <si>
    <t>-612.124429041603 230.217724298112 -201.962505232665</t>
  </si>
  <si>
    <t>-628.686534387284 230.053924097362 -299.068998041776</t>
  </si>
  <si>
    <t>-642.616633798961 229.127067683057 -406.628793224068</t>
  </si>
  <si>
    <t>-653.448891785753 228.124689298612 -504.023037701907</t>
  </si>
  <si>
    <t>-662.517808491181 227.040726652635 -601.596643578323</t>
  </si>
  <si>
    <t>-673.421241788084 225.505782209092 -739.156628917228</t>
  </si>
  <si>
    <t>-656.511832304539 225.450230692999 -828.7951791635</t>
  </si>
  <si>
    <t>-672.255647623803 255.96092082797 -678.393664320154</t>
  </si>
  <si>
    <t>-720.022213264453 386.185847214408 -659.442225519676</t>
  </si>
  <si>
    <t>-646.079071986626 385.98190439842 -368.697762832808</t>
  </si>
  <si>
    <t>-451.525689438399 267.679143460392 -277.711818685015</t>
  </si>
  <si>
    <t>-664.947550644629 196.40772138478 -678.308517096339</t>
  </si>
  <si>
    <t>-692.660828776624 60.8943785938634 -656.641678138628</t>
  </si>
  <si>
    <t>-668.632215760121 17.5767854957674 -360.759587815397</t>
  </si>
  <si>
    <t>-447.513099095124 122.731606922163 -347.576233590679</t>
  </si>
  <si>
    <t>-603.652185082311 310.092474068799 -203.565609101207</t>
  </si>
  <si>
    <t>-619.697954529441 323.342423398554 212.394743725785</t>
  </si>
  <si>
    <t>-633.558785286208 332.823652964943 618.475720077936</t>
  </si>
  <si>
    <t>-485.002413888235 341.652982233085 679.196844941319</t>
  </si>
  <si>
    <t>-620.598597925675 150.374066148256 -200.305233777165</t>
  </si>
  <si>
    <t>-639.55438371228 157.194480949492 215.687756754653</t>
  </si>
  <si>
    <t>-651.817441429797 159.263874153656 621.818624456064</t>
  </si>
  <si>
    <t>-505.816359372042 124.565633209412 679.383502302886</t>
  </si>
  <si>
    <t>9763-20170724T151930.156994200.bin</t>
  </si>
  <si>
    <t>-612.138175351024 230.355314597612 -201.956281288921</t>
  </si>
  <si>
    <t>-628.657941487103 230.169681639926 -299.069951788297</t>
  </si>
  <si>
    <t>-642.4597479216 229.310687086085 -406.646699535446</t>
  </si>
  <si>
    <t>-653.146001415361 228.409059933856 -504.058279824662</t>
  </si>
  <si>
    <t>-662.040573510608 227.467089882108 -601.649263680465</t>
  </si>
  <si>
    <t>-672.670333784772 226.177128806859 -739.233222917439</t>
  </si>
  <si>
    <t>-655.636574776457 226.27522776413 -828.848102089955</t>
  </si>
  <si>
    <t>-671.643321192851 256.521810670103 -678.412502987387</t>
  </si>
  <si>
    <t>-719.270039946066 386.766716439848 -659.227329996528</t>
  </si>
  <si>
    <t>-645.26256257445 386.482753422907 -368.499289815587</t>
  </si>
  <si>
    <t>-450.697849085615 268.082651604732 -277.664213923167</t>
  </si>
  <si>
    <t>-664.300016028594 196.97285952776 -678.421547416005</t>
  </si>
  <si>
    <t>-692.119882723165 61.4677268374558 -656.839887937806</t>
  </si>
  <si>
    <t>-667.489575312699 17.6754747319751 -361.077320058728</t>
  </si>
  <si>
    <t>-446.417756809615 123.024529492704 -348.675226584424</t>
  </si>
  <si>
    <t>-603.728117623036 310.289035636825 -203.571175403958</t>
  </si>
  <si>
    <t>-619.557099129422 323.328649020789 212.40408680408</t>
  </si>
  <si>
    <t>-633.533867890331 332.808696620232 618.478521047349</t>
  </si>
  <si>
    <t>-484.976170847545 341.639058518836 679.196240171347</t>
  </si>
  <si>
    <t>-620.580811113906 150.454851296314 -200.298786030355</t>
  </si>
  <si>
    <t>-639.575635864523 157.269008010386 215.692544683199</t>
  </si>
  <si>
    <t>-651.84953135171 159.290698287365 621.8153491232</t>
  </si>
  <si>
    <t>-505.841819165328 124.625742070237 679.383480083735</t>
  </si>
  <si>
    <t>9763-20170724T151930.191093700.bin</t>
  </si>
  <si>
    <t>-612.163261248281 230.395729710867 -201.966226930857</t>
  </si>
  <si>
    <t>-628.670141404566 230.212906493682 -299.082065735914</t>
  </si>
  <si>
    <t>-642.410208745594 229.384234117082 -406.667087002227</t>
  </si>
  <si>
    <t>-653.022289741372 228.522818554085 -504.087005781144</t>
  </si>
  <si>
    <t>-661.824898212245 227.634725275663 -601.686916846507</t>
  </si>
  <si>
    <t>-672.30701135663 226.435607990984 -739.282895821479</t>
  </si>
  <si>
    <t>-655.204493299929 226.60845011035 -828.884774707607</t>
  </si>
  <si>
    <t>-671.354830968548 256.738986653608 -678.440469955003</t>
  </si>
  <si>
    <t>-718.979789290072 386.974389996539 -659.154449227826</t>
  </si>
  <si>
    <t>-644.902912026389 386.673063701642 -368.444049363541</t>
  </si>
  <si>
    <t>-450.342393959744 268.203807607072 -277.690282942897</t>
  </si>
  <si>
    <t>-663.992375288069 197.192447888272 -678.482498267523</t>
  </si>
  <si>
    <t>-691.763459198153 61.6776473540351 -656.94030570775</t>
  </si>
  <si>
    <t>-667.102044592221 17.9802899469441 -361.16611309754</t>
  </si>
  <si>
    <t>-446.22536035503 123.786915223339 -349.189285546534</t>
  </si>
  <si>
    <t>-603.771037814256 310.369843348574 -203.579529045351</t>
  </si>
  <si>
    <t>-619.49037717871 323.288231425106 212.403688960407</t>
  </si>
  <si>
    <t>-633.523229578639 332.807147479892 618.479271494091</t>
  </si>
  <si>
    <t>-484.961747019261 341.597972443756 679.193402095858</t>
  </si>
  <si>
    <t>-620.574211019647 150.463161610178 -200.306183853158</t>
  </si>
  <si>
    <t>-639.623341731241 157.308568051654 215.682066320502</t>
  </si>
  <si>
    <t>-651.8650215867 159.303952579626 621.813680652249</t>
  </si>
  <si>
    <t>-505.877761175848 124.565158320521 679.389191226299</t>
  </si>
  <si>
    <t>9763-20170724T151930.252820500.bin</t>
  </si>
  <si>
    <t>-612.198881919034 230.467147726936 -201.98969578553</t>
  </si>
  <si>
    <t>-628.679809146555 230.296474638262 -299.110036952969</t>
  </si>
  <si>
    <t>-642.315857833549 229.551065175087 -406.708789476726</t>
  </si>
  <si>
    <t>-652.805674343176 228.795796162504 -504.142902620785</t>
  </si>
  <si>
    <t>-661.459118023902 228.046784614361 -601.757163679904</t>
  </si>
  <si>
    <t>-671.704190004907 227.079962643367 -739.372960997252</t>
  </si>
  <si>
    <t>-654.509588882997 227.42593323188 -828.956625898348</t>
  </si>
  <si>
    <t>-670.888928845087 257.276482553461 -678.475491523751</t>
  </si>
  <si>
    <t>-718.613193763426 387.44565863651 -658.963724851419</t>
  </si>
  <si>
    <t>-644.640110126706 386.972696555903 -368.227180998593</t>
  </si>
  <si>
    <t>-449.905270223824 268.542853033072 -277.79642843977</t>
  </si>
  <si>
    <t>-663.462233723253 197.738070928574 -678.610132618284</t>
  </si>
  <si>
    <t>-691.224040246431 62.2024405964594 -657.158902876655</t>
  </si>
  <si>
    <t>-666.262842619565 18.6028978660574 -361.395496220496</t>
  </si>
  <si>
    <t>-445.606400721276 124.961894431463 -350.282291374845</t>
  </si>
  <si>
    <t>-603.840915937574 310.47914012865 -203.584948205288</t>
  </si>
  <si>
    <t>-619.389122043094 323.177851439659 212.411459245653</t>
  </si>
  <si>
    <t>-633.500360969766 332.794088808723 618.488138057847</t>
  </si>
  <si>
    <t>-484.933756066895 341.522353641231 679.198774520081</t>
  </si>
  <si>
    <t>-620.562755122944 150.478749070652 -200.328102015371</t>
  </si>
  <si>
    <t>-639.668860078144 157.346821606638 215.657217673767</t>
  </si>
  <si>
    <t>-651.903977820901 159.325229567123 621.797149827885</t>
  </si>
  <si>
    <t>-505.920310112133 124.587468046424 679.382344313082</t>
  </si>
  <si>
    <t>9763-20170724T151930.290922500.bin</t>
  </si>
  <si>
    <t>-612.191908752326 230.479053801933 -202.0030591205</t>
  </si>
  <si>
    <t>-628.664139668587 230.310321949734 -299.124728997743</t>
  </si>
  <si>
    <t>-642.253788747445 229.601882959426 -406.729792985525</t>
  </si>
  <si>
    <t>-652.68786196235 228.895742240796 -504.170107797454</t>
  </si>
  <si>
    <t>-661.272518622023 228.212073974237 -601.791055604709</t>
  </si>
  <si>
    <t>-671.407612998829 227.355400902889 -739.415584050589</t>
  </si>
  <si>
    <t>-654.16733935885 227.777216850738 -828.990233936975</t>
  </si>
  <si>
    <t>-670.660218640173 257.500886710135 -678.492015954585</t>
  </si>
  <si>
    <t>-718.479482304853 387.612760614898 -658.880962701023</t>
  </si>
  <si>
    <t>-644.687431048543 387.014928824959 -368.098634797743</t>
  </si>
  <si>
    <t>-449.834188253589 268.698753572972 -277.7743109766</t>
  </si>
  <si>
    <t>-663.19497987252 197.967412177708 -678.671254334052</t>
  </si>
  <si>
    <t>-690.906385403067 62.4189756249448 -657.255806005585</t>
  </si>
  <si>
    <t>-665.954629488125 19.0401184485286 -361.45921415104</t>
  </si>
  <si>
    <t>-445.243031568831 125.312732391203 -350.619391417951</t>
  </si>
  <si>
    <t>-603.845932631361 310.502980968164 -203.587004362701</t>
  </si>
  <si>
    <t>-619.370312183363 323.131421593803 212.412393616837</t>
  </si>
  <si>
    <t>-633.478119356547 332.767185047301 618.486360578952</t>
  </si>
  <si>
    <t>-484.912796279901 341.494160823539 679.200365509587</t>
  </si>
  <si>
    <t>-620.540451072695 150.480721679798 -200.337421120452</t>
  </si>
  <si>
    <t>-639.704374063763 157.366278021715 215.645001898294</t>
  </si>
  <si>
    <t>-651.932123565788 159.335788806789 621.782335619483</t>
  </si>
  <si>
    <t>-505.971036726883 124.500617378222 679.365979788777</t>
  </si>
  <si>
    <t>9763-20170724T151930.357108500.bin</t>
  </si>
  <si>
    <t>-612.146344492126 230.546594792737 -202.011065138447</t>
  </si>
  <si>
    <t>-628.582681273476 230.393588025867 -299.138954923204</t>
  </si>
  <si>
    <t>-642.070560776951 229.758284446329 -406.757118892471</t>
  </si>
  <si>
    <t>-652.389310576173 229.143156386106 -504.210527355013</t>
  </si>
  <si>
    <t>-660.836407401705 228.577068422552 -601.844039484719</t>
  </si>
  <si>
    <t>-670.755490273168 227.915488338854 -739.485521442172</t>
  </si>
  <si>
    <t>-653.434003625114 228.486468809643 -829.043680489499</t>
  </si>
  <si>
    <t>-670.137743728606 257.970324311612 -678.515623472311</t>
  </si>
  <si>
    <t>-718.082556835359 388.000601529492 -658.692193820996</t>
  </si>
  <si>
    <t>-644.612764163294 387.127563798144 -367.828841541993</t>
  </si>
  <si>
    <t>-449.571787445679 268.862650952317 -277.843195616199</t>
  </si>
  <si>
    <t>-662.604156183404 198.445724392411 -678.772363826773</t>
  </si>
  <si>
    <t>-690.257680131145 62.8694628265594 -657.445251739478</t>
  </si>
  <si>
    <t>-665.2939128411 19.343154055113 -361.671138016831</t>
  </si>
  <si>
    <t>-444.404988539191 125.250516548885 -350.868670333602</t>
  </si>
  <si>
    <t>-603.825452105621 310.573628207632 -203.589139205086</t>
  </si>
  <si>
    <t>-619.331747662831 323.048724549772 212.415600153224</t>
  </si>
  <si>
    <t>-633.445054392801 332.73738412587 618.486864344737</t>
  </si>
  <si>
    <t>-484.880721654837 341.456211906187 679.204414091129</t>
  </si>
  <si>
    <t>-620.456138883395 150.538358450089 -200.367615553121</t>
  </si>
  <si>
    <t>-639.758275101647 157.442024745289 215.608076388957</t>
  </si>
  <si>
    <t>-651.981088660237 159.404875319778 621.745652225121</t>
  </si>
  <si>
    <t>-505.979893612353 124.672024841889 679.289407046449</t>
  </si>
  <si>
    <t>9763-20170724T151930.389192800.bin</t>
  </si>
  <si>
    <t>-612.135623865009 230.587634471499 -202.027225533047</t>
  </si>
  <si>
    <t>-628.579742415179 230.433148211164 -299.153829836544</t>
  </si>
  <si>
    <t>-642.048549469144 229.822383840127 -406.774481112265</t>
  </si>
  <si>
    <t>-652.33972414367 229.24097630761 -504.231020303218</t>
  </si>
  <si>
    <t>-660.749414068913 228.721039326518 -601.868065800444</t>
  </si>
  <si>
    <t>-670.606040864012 228.137712414844 -739.514373547494</t>
  </si>
  <si>
    <t>-653.25769990529 228.773530928078 -829.066867652983</t>
  </si>
  <si>
    <t>-670.02961264949 258.156065467027 -678.52613545239</t>
  </si>
  <si>
    <t>-718.008859213874 388.161574368608 -658.586292034406</t>
  </si>
  <si>
    <t>-644.720407222366 387.18105293614 -367.677569362991</t>
  </si>
  <si>
    <t>-449.615826794649 268.721671704125 -278.086426182151</t>
  </si>
  <si>
    <t>-662.46863413922 198.635086569622 -678.815321870033</t>
  </si>
  <si>
    <t>-690.087390743758 63.0511326032847 -657.549716525086</t>
  </si>
  <si>
    <t>-665.132508216299 19.3639563669544 -361.798611615588</t>
  </si>
  <si>
    <t>-444.290682464034 125.379864767233 -351.097825312286</t>
  </si>
  <si>
    <t>-603.827839312657 310.609446620158 -203.598116334265</t>
  </si>
  <si>
    <t>-619.314988480009 323.015686977622 212.409437100298</t>
  </si>
  <si>
    <t>-633.416331295736 332.708295387699 618.482286831918</t>
  </si>
  <si>
    <t>-484.855963417118 341.458562554945 679.205040811335</t>
  </si>
  <si>
    <t>-620.445587818253 150.571289420317 -200.382472440912</t>
  </si>
  <si>
    <t>-639.798326086177 157.496290300873 215.590495950238</t>
  </si>
  <si>
    <t>-652.009492637424 159.449477185474 621.72433456051</t>
  </si>
  <si>
    <t>-505.986122332474 124.765794695374 679.241404994042</t>
  </si>
  <si>
    <t>9763-20170724T151930.455947500.bin</t>
  </si>
  <si>
    <t>-612.173538874432 230.674870629437 -202.040492793908</t>
  </si>
  <si>
    <t>-628.595129250947 230.511836133102 -299.170730135302</t>
  </si>
  <si>
    <t>-641.978003132289 229.964457902654 -406.802651488304</t>
  </si>
  <si>
    <t>-652.169139838158 229.472163055558 -504.269993299713</t>
  </si>
  <si>
    <t>-660.457912071873 229.074806770686 -601.918044041879</t>
  </si>
  <si>
    <t>-670.123725847894 228.700626755719 -739.57869081016</t>
  </si>
  <si>
    <t>-652.705502849376 229.471141872275 -829.116388573822</t>
  </si>
  <si>
    <t>-669.668629256503 258.621533788348 -678.541559534155</t>
  </si>
  <si>
    <t>-717.786823548667 388.535037117474 -658.403645727802</t>
  </si>
  <si>
    <t>-644.97979964838 387.510064296205 -367.374383435754</t>
  </si>
  <si>
    <t>-449.675564296479 268.607529308165 -278.811034947552</t>
  </si>
  <si>
    <t>-662.033693489544 199.110470813558 -678.915800191151</t>
  </si>
  <si>
    <t>-689.548054527415 63.4706340044365 -657.780279954821</t>
  </si>
  <si>
    <t>-664.502719571423 19.3594540933464 -362.099692029439</t>
  </si>
  <si>
    <t>-444.131025886351 126.326467393219 -351.173063788534</t>
  </si>
  <si>
    <t>-603.85509104818 310.694631752412 -203.61885372408</t>
  </si>
  <si>
    <t>-619.353122447999 322.992051915091 212.391461596046</t>
  </si>
  <si>
    <t>-633.370221864647 332.683827203843 618.466687600612</t>
  </si>
  <si>
    <t>-484.815088343868 341.392319990948 679.208229782257</t>
  </si>
  <si>
    <t>-620.474289652329 150.674559100931 -200.407449350914</t>
  </si>
  <si>
    <t>-639.877886211202 157.575861749453 215.563537249945</t>
  </si>
  <si>
    <t>-652.053107612969 159.541007602953 621.689825753365</t>
  </si>
  <si>
    <t>-506.01087762471 124.863664765844 679.162887560061</t>
  </si>
  <si>
    <t>9763-20170724T151930.487027200.bin</t>
  </si>
  <si>
    <t>-612.230570204035 230.72207610193 -202.043501074125</t>
  </si>
  <si>
    <t>-628.633478144729 230.56590453016 -299.177063479015</t>
  </si>
  <si>
    <t>-641.977805373156 230.041525012806 -406.813703363577</t>
  </si>
  <si>
    <t>-652.127395637971 229.577171585252 -504.285622645469</t>
  </si>
  <si>
    <t>-660.368193416612 229.215715050681 -601.937814481156</t>
  </si>
  <si>
    <t>-669.960105100474 228.900719397257 -739.603710204102</t>
  </si>
  <si>
    <t>-652.514792917219 229.727358247937 -829.135782859836</t>
  </si>
  <si>
    <t>-669.557730326946 258.79292509382 -678.552062280615</t>
  </si>
  <si>
    <t>-717.706760162311 388.683848626825 -658.278853593452</t>
  </si>
  <si>
    <t>-645.152830183146 387.702735416536 -367.186103673913</t>
  </si>
  <si>
    <t>-449.745844201684 268.613180868447 -279.102196304304</t>
  </si>
  <si>
    <t>-661.88264538564 199.287138978068 -678.950682545758</t>
  </si>
  <si>
    <t>-689.30877713701 63.6287830978722 -657.879005928617</t>
  </si>
  <si>
    <t>-664.275013133132 19.5255916654305 -362.196375984493</t>
  </si>
  <si>
    <t>-444.143398189512 126.968080425855 -351.097880601424</t>
  </si>
  <si>
    <t>-603.916171831897 310.744854486757 -203.622832704203</t>
  </si>
  <si>
    <t>-619.374974106045 322.99946781048 212.390180846096</t>
  </si>
  <si>
    <t>-633.35465600174 332.684435544364 618.464242668209</t>
  </si>
  <si>
    <t>-484.801244302226 341.392978093364 679.209961686631</t>
  </si>
  <si>
    <t>-620.538962776676 150.724265894685 -200.420087253948</t>
  </si>
  <si>
    <t>-639.935749692012 157.613022874995 215.55148693845</t>
  </si>
  <si>
    <t>-652.077581896554 159.56651005179 621.677771531663</t>
  </si>
  <si>
    <t>-506.038725747341 124.854299530433 679.138282316875</t>
  </si>
  <si>
    <t>9763-20170724T151930.558224200.bin</t>
  </si>
  <si>
    <t>-612.294815167755 230.795972515566 -202.081302873079</t>
  </si>
  <si>
    <t>-628.68590364448 230.628674547945 -299.21683937685</t>
  </si>
  <si>
    <t>-641.980225805131 230.105713267921 -406.859659706437</t>
  </si>
  <si>
    <t>-652.070109504384 229.650038464325 -504.337786945145</t>
  </si>
  <si>
    <t>-660.23711879646 229.305253235816 -601.996385189235</t>
  </si>
  <si>
    <t>-669.710522047465 229.023631200889 -739.670535505471</t>
  </si>
  <si>
    <t>-652.178086758655 229.924869302936 -829.184747895157</t>
  </si>
  <si>
    <t>-669.405591641032 258.895039271419 -678.608254954623</t>
  </si>
  <si>
    <t>-717.76996658587 388.687327566338 -658.218449520137</t>
  </si>
  <si>
    <t>-645.599847887094 387.891741574976 -367.029824426729</t>
  </si>
  <si>
    <t>-450.101367271294 268.464846605096 -279.607988010376</t>
  </si>
  <si>
    <t>-661.640435388627 199.40105167946 -679.020818142268</t>
  </si>
  <si>
    <t>-688.865377653808 63.6959890631806 -658.007080543649</t>
  </si>
  <si>
    <t>-664.034000819088 19.4710240930037 -362.325524415033</t>
  </si>
  <si>
    <t>-444.312838858016 127.690628755515 -350.658261721984</t>
  </si>
  <si>
    <t>-604.024233019003 310.811812163633 -203.646349406477</t>
  </si>
  <si>
    <t>-619.413871923538 322.996998330995 212.371287700011</t>
  </si>
  <si>
    <t>-633.310184432116 332.652972732343 618.449803053482</t>
  </si>
  <si>
    <t>-484.76399863248 341.38030660568 679.210568424596</t>
  </si>
  <si>
    <t>-620.54433313639 150.807000807607 -200.447210841896</t>
  </si>
  <si>
    <t>-639.977001661167 157.674595979964 215.522987584433</t>
  </si>
  <si>
    <t>-652.128258328614 159.615356645163 621.658533581986</t>
  </si>
  <si>
    <t>-506.047525088998 125.025330681017 679.086343890303</t>
  </si>
  <si>
    <t>9763-20170724T151930.590306700.bin</t>
  </si>
  <si>
    <t>-612.315361594378 230.839896184847 -202.072554707326</t>
  </si>
  <si>
    <t>-628.6934881001 230.665979988629 -299.210215286315</t>
  </si>
  <si>
    <t>-641.962908631329 230.137800589439 -406.85603870619</t>
  </si>
  <si>
    <t>-652.026103951619 229.678342937677 -504.336961053878</t>
  </si>
  <si>
    <t>-660.162234453234 229.331049905694 -601.998043232329</t>
  </si>
  <si>
    <t>-669.587809291805 229.047340271616 -739.675524365157</t>
  </si>
  <si>
    <t>-652.009453875394 229.960077066758 -829.180747903227</t>
  </si>
  <si>
    <t>-669.322314435736 258.917468563364 -678.612323320857</t>
  </si>
  <si>
    <t>-717.803568116739 388.656228408417 -658.220059453935</t>
  </si>
  <si>
    <t>-645.788509815138 387.845217040724 -366.993017229052</t>
  </si>
  <si>
    <t>-450.141405490734 268.457114774926 -279.851312357819</t>
  </si>
  <si>
    <t>-661.520533211303 199.428151067049 -679.023836659952</t>
  </si>
  <si>
    <t>-688.669851420031 63.7000298725263 -658.008879751241</t>
  </si>
  <si>
    <t>-664.013661826183 19.424709651925 -362.320339406984</t>
  </si>
  <si>
    <t>-444.331315885594 127.689547435979 -350.345294649209</t>
  </si>
  <si>
    <t>-604.094357910678 310.844505560494 -203.650195339052</t>
  </si>
  <si>
    <t>-619.426293589566 323.016058265447 212.370004091885</t>
  </si>
  <si>
    <t>-633.287661735179 332.631873877383 618.449004217974</t>
  </si>
  <si>
    <t>-484.742700031458 341.384545833759 679.209020077199</t>
  </si>
  <si>
    <t>-620.530152184944 150.863046003268 -200.455672328922</t>
  </si>
  <si>
    <t>-639.971237279468 157.706806136053 215.514546790994</t>
  </si>
  <si>
    <t>-652.147312781134 159.643782788293 621.642728804776</t>
  </si>
  <si>
    <t>-506.068882628614 125.030862788773 679.062549438219</t>
  </si>
  <si>
    <t>9763-20170724T151930.652480900.bin</t>
  </si>
  <si>
    <t>-612.347566983867 230.980128749946 -202.099594442133</t>
  </si>
  <si>
    <t>-628.722238740148 230.789124210127 -299.23787493316</t>
  </si>
  <si>
    <t>-641.967645239484 230.242994143282 -406.886665051769</t>
  </si>
  <si>
    <t>-652.000993830433 229.768184192945 -504.370454795539</t>
  </si>
  <si>
    <t>-660.099194368737 229.406253346707 -602.034704260439</t>
  </si>
  <si>
    <t>-669.462776870201 229.10314095592 -739.716321518254</t>
  </si>
  <si>
    <t>-651.826875841429 230.004396567459 -829.210202177616</t>
  </si>
  <si>
    <t>-669.24918758147 258.978603739164 -678.655591150897</t>
  </si>
  <si>
    <t>-717.869591800362 388.666369379481 -658.221298877562</t>
  </si>
  <si>
    <t>-645.721569052037 387.768045184214 -367.027438732156</t>
  </si>
  <si>
    <t>-449.938600910376 268.297636623632 -280.304559937969</t>
  </si>
  <si>
    <t>-661.398395426759 199.495785165206 -679.058468126726</t>
  </si>
  <si>
    <t>-688.451072308676 63.752418162097 -658.009372849354</t>
  </si>
  <si>
    <t>-663.880621329279 19.4721351753108 -362.314416542054</t>
  </si>
  <si>
    <t>-444.071430974759 127.450295762581 -350.081202635228</t>
  </si>
  <si>
    <t>-604.236221191089 310.96452759191 -203.667106366618</t>
  </si>
  <si>
    <t>-619.444078000246 323.071439099413 212.359529607526</t>
  </si>
  <si>
    <t>-633.250543941301 332.611873026464 618.440100993374</t>
  </si>
  <si>
    <t>-484.707862331856 341.401123542452 679.200448055241</t>
  </si>
  <si>
    <t>-620.476174962872 151.007353093581 -200.479164092757</t>
  </si>
  <si>
    <t>-639.85988431092 157.813398354773 215.494369401309</t>
  </si>
  <si>
    <t>-652.171083036998 159.713131810474 621.617880745058</t>
  </si>
  <si>
    <t>-506.066018511908 125.218167618526 679.040981471435</t>
  </si>
  <si>
    <t>9763-20170724T151930.685569500.bin</t>
  </si>
  <si>
    <t>-612.360150413886 231.051791779403 -202.111717231096</t>
  </si>
  <si>
    <t>-628.740406306804 230.855701517131 -299.249006448471</t>
  </si>
  <si>
    <t>-641.982485530805 230.299327403271 -406.898151475177</t>
  </si>
  <si>
    <t>-652.008883385873 229.813518979542 -504.382648684843</t>
  </si>
  <si>
    <t>-660.096048107525 229.439391838907 -602.047719117032</t>
  </si>
  <si>
    <t>-669.4398118616 229.117489069197 -739.730547625672</t>
  </si>
  <si>
    <t>-651.789789467001 230.01058606327 -829.221790202891</t>
  </si>
  <si>
    <t>-669.239987346126 259.000520519216 -678.67355302912</t>
  </si>
  <si>
    <t>-717.879052332731 388.675229066789 -658.252096420836</t>
  </si>
  <si>
    <t>-645.776401604624 387.856876373112 -367.046751572937</t>
  </si>
  <si>
    <t>-450.004154727819 268.338713594012 -280.365584495636</t>
  </si>
  <si>
    <t>-661.379197367803 199.519097119476 -679.068016369521</t>
  </si>
  <si>
    <t>-688.416420080742 63.7770173732752 -658.003731154391</t>
  </si>
  <si>
    <t>-663.89873538369 19.5457655386322 -362.297009535528</t>
  </si>
  <si>
    <t>-444.047579156221 127.445980851957 -350.12970357354</t>
  </si>
  <si>
    <t>-604.261592537665 311.020141266105 -203.671853821915</t>
  </si>
  <si>
    <t>-619.39578311106 323.108232012929 212.358043498655</t>
  </si>
  <si>
    <t>-633.237314747298 332.611684624266 618.443133131214</t>
  </si>
  <si>
    <t>-484.69227316859 341.403321105561 679.197428015126</t>
  </si>
  <si>
    <t>-620.471638014989 151.083707785379 -200.485157499081</t>
  </si>
  <si>
    <t>-639.827398447967 157.849471933529 215.490307094702</t>
  </si>
  <si>
    <t>-652.169987045359 159.72467040417 621.612345157647</t>
  </si>
  <si>
    <t>-506.091006363829 125.183928718918 679.074234194869</t>
  </si>
  <si>
    <t>9763-20170724T151930.754665900.bin</t>
  </si>
  <si>
    <t>-612.401456490033 231.19019130817 -202.107604564844</t>
  </si>
  <si>
    <t>-628.779731787028 231.000444127569 -299.245178928344</t>
  </si>
  <si>
    <t>-642.002389888849 230.42828599872 -406.896694334271</t>
  </si>
  <si>
    <t>-652.003549474251 229.919994235552 -504.383723824579</t>
  </si>
  <si>
    <t>-660.057410555461 229.515558627274 -602.051417332813</t>
  </si>
  <si>
    <t>-669.345414673699 229.143240491872 -739.738018000011</t>
  </si>
  <si>
    <t>-651.692166930564 230.006684396936 -829.228771562746</t>
  </si>
  <si>
    <t>-669.163227404097 259.049515994624 -678.692215219598</t>
  </si>
  <si>
    <t>-717.78089527866 388.753748402472 -658.352988768052</t>
  </si>
  <si>
    <t>-645.809732422116 387.922445843562 -367.115242512506</t>
  </si>
  <si>
    <t>-449.989684666333 268.546080716147 -280.346593991375</t>
  </si>
  <si>
    <t>-661.316485960308 199.565956831558 -679.060721849632</t>
  </si>
  <si>
    <t>-688.428245727771 63.8563023122576 -657.903476551833</t>
  </si>
  <si>
    <t>-664.047675378767 19.7978153374916 -362.159649222631</t>
  </si>
  <si>
    <t>-444.009070968424 127.325907224 -350.088775549757</t>
  </si>
  <si>
    <t>-604.253384225191 311.187903228934 -203.678557522289</t>
  </si>
  <si>
    <t>-619.278882502778 323.167292328586 212.358351059432</t>
  </si>
  <si>
    <t>-633.212997509578 332.60914497764 618.447515215324</t>
  </si>
  <si>
    <t>-484.660575593328 341.368875739232 679.188254495083</t>
  </si>
  <si>
    <t>-620.566758808555 151.18312591217 -200.480717504977</t>
  </si>
  <si>
    <t>-639.831841771483 157.913577636212 215.499557699944</t>
  </si>
  <si>
    <t>-652.168165309685 159.674046975877 621.624284545872</t>
  </si>
  <si>
    <t>-506.174895168629 124.970585601781 679.205797624126</t>
  </si>
  <si>
    <t>9763-20170724T151930.786750900.bin</t>
  </si>
  <si>
    <t>-612.420454003937 231.20220124187 -202.10472921984</t>
  </si>
  <si>
    <t>-628.794722280068 231.008647456739 -299.243083757921</t>
  </si>
  <si>
    <t>-642.011433457381 230.424179670789 -406.89517845462</t>
  </si>
  <si>
    <t>-652.006336302314 229.901669715014 -504.382690379296</t>
  </si>
  <si>
    <t>-660.052982225495 229.479504575967 -602.050936273032</t>
  </si>
  <si>
    <t>-669.329513139029 229.079431621029 -739.738237735341</t>
  </si>
  <si>
    <t>-651.67851245099 229.908787989972 -829.229913345837</t>
  </si>
  <si>
    <t>-669.1429023078 258.999366321963 -678.699154215398</t>
  </si>
  <si>
    <t>-717.760237446459 388.710860597448 -658.424872682914</t>
  </si>
  <si>
    <t>-645.826807774899 387.94304820568 -367.177583378683</t>
  </si>
  <si>
    <t>-450.042889425255 268.605973208496 -280.273438112943</t>
  </si>
  <si>
    <t>-661.315116035256 199.513277613736 -679.053741187828</t>
  </si>
  <si>
    <t>-688.483475541562 63.8237049162813 -657.839660331449</t>
  </si>
  <si>
    <t>-664.157163301615 19.8532137217667 -362.078246811341</t>
  </si>
  <si>
    <t>-444.110671825788 127.368324543546 -350.035433502214</t>
  </si>
  <si>
    <t>-604.221506754288 311.220812419053 -203.676015173749</t>
  </si>
  <si>
    <t>-619.267164707677 323.19050442311 212.360490571753</t>
  </si>
  <si>
    <t>-633.212794092258 332.628932797653 618.447475586107</t>
  </si>
  <si>
    <t>-484.654541557833 341.333579297352 679.181933352552</t>
  </si>
  <si>
    <t>-620.631820720945 151.166067986158 -200.474606586458</t>
  </si>
  <si>
    <t>-639.846661513083 157.906573908302 215.507760656167</t>
  </si>
  <si>
    <t>-652.177638316859 159.616944237644 621.636677502461</t>
  </si>
  <si>
    <t>-506.240812559533 124.780328695207 679.280863437092</t>
  </si>
  <si>
    <t>9763-20170724T151930.855840300.bin</t>
  </si>
  <si>
    <t>-612.357847573397 231.184212430134 -202.103728621035</t>
  </si>
  <si>
    <t>-628.751680555906 231.002657164087 -299.23869899171</t>
  </si>
  <si>
    <t>-641.992010683733 230.409431323612 -406.887921862927</t>
  </si>
  <si>
    <t>-652.008404802636 229.869723945844 -504.373285552949</t>
  </si>
  <si>
    <t>-660.076132797916 229.421489576575 -602.039547473627</t>
  </si>
  <si>
    <t>-669.381643081452 228.974278024398 -739.724685567785</t>
  </si>
  <si>
    <t>-651.721517522151 229.71054564288 -829.215262790271</t>
  </si>
  <si>
    <t>-669.162373500709 258.917757579968 -678.697336862363</t>
  </si>
  <si>
    <t>-717.687927238771 388.678082548041 -658.505283862648</t>
  </si>
  <si>
    <t>-645.687425886038 387.961978025276 -367.274551715178</t>
  </si>
  <si>
    <t>-450.038897655557 268.561371534702 -280.153056687165</t>
  </si>
  <si>
    <t>-661.374273230297 199.426347112775 -679.03049166274</t>
  </si>
  <si>
    <t>-688.662156043167 63.7747643495513 -657.732400037842</t>
  </si>
  <si>
    <t>-664.278897905776 20.0942972524474 -361.93252800567</t>
  </si>
  <si>
    <t>-444.177467356092 127.522323416501 -350.118109423723</t>
  </si>
  <si>
    <t>-604.121707191648 311.270056298952 -203.666898098584</t>
  </si>
  <si>
    <t>-619.18515064167 323.205012694689 212.369977458642</t>
  </si>
  <si>
    <t>-633.195896580567 332.621191441442 618.45500826776</t>
  </si>
  <si>
    <t>-484.629643777407 341.283792070799 679.17596640339</t>
  </si>
  <si>
    <t>-620.622312777551 151.150258467844 -200.468382723822</t>
  </si>
  <si>
    <t>-639.802719459354 157.861273769334 215.516097586376</t>
  </si>
  <si>
    <t>-652.231087652861 159.506325245489 621.654578627307</t>
  </si>
  <si>
    <t>-506.339473543072 124.578135340311 679.357779057861</t>
  </si>
  <si>
    <t>9763-20170724T151930.889935900.bin</t>
  </si>
  <si>
    <t>-612.307155875024 231.171587795606 -202.103359002048</t>
  </si>
  <si>
    <t>-628.713385792499 230.997545888963 -299.236185802804</t>
  </si>
  <si>
    <t>-641.958837650233 230.396915139497 -406.884743485025</t>
  </si>
  <si>
    <t>-651.975909864302 229.844197132256 -504.369888043715</t>
  </si>
  <si>
    <t>-660.040100940165 229.376269615046 -602.036403705736</t>
  </si>
  <si>
    <t>-669.335792349169 228.894774674825 -739.72214759301</t>
  </si>
  <si>
    <t>-651.670918447065 229.579941422075 -829.212254155167</t>
  </si>
  <si>
    <t>-669.108997948641 258.854929634316 -678.703044138688</t>
  </si>
  <si>
    <t>-717.590499038527 388.643869696565 -658.56491163548</t>
  </si>
  <si>
    <t>-645.586323333084 387.917941820066 -367.335045518537</t>
  </si>
  <si>
    <t>-450.008863627181 268.508700269653 -280.066010615362</t>
  </si>
  <si>
    <t>-661.344679439815 199.360175494681 -679.019158405974</t>
  </si>
  <si>
    <t>-688.688316482451 63.7267030796265 -657.667267167631</t>
  </si>
  <si>
    <t>-664.134225691969 20.158077088611 -361.865220616707</t>
  </si>
  <si>
    <t>-444.014826264641 127.5625315657 -350.170836373081</t>
  </si>
  <si>
    <t>-604.046329579528 311.264095398141 -203.654846902514</t>
  </si>
  <si>
    <t>-619.124684124291 323.185490829565 212.381872743808</t>
  </si>
  <si>
    <t>-633.186899297426 332.597476579796 618.467307656628</t>
  </si>
  <si>
    <t>-484.617211316002 341.294394718199 679.174903741267</t>
  </si>
  <si>
    <t>-620.571707090518 151.101516894775 -200.470549477698</t>
  </si>
  <si>
    <t>-639.765235830122 157.863797162128 215.512496407737</t>
  </si>
  <si>
    <t>-652.258192770861 159.491789985448 621.651573699215</t>
  </si>
  <si>
    <t>-506.37444773885 124.540847483946 679.360879325635</t>
  </si>
  <si>
    <t>9763-20170724T151930.958943500.bin</t>
  </si>
  <si>
    <t>-612.118874034329 231.146250285871 -202.085249803382</t>
  </si>
  <si>
    <t>-628.571763120538 230.984391756072 -299.210268038823</t>
  </si>
  <si>
    <t>-641.851200593832 230.375825140222 -406.854634280747</t>
  </si>
  <si>
    <t>-651.891267011576 229.807912628932 -504.337260440864</t>
  </si>
  <si>
    <t>-659.970324004777 229.317168880432 -602.002455294036</t>
  </si>
  <si>
    <t>-669.277998886521 228.795873361385 -739.687297553784</t>
  </si>
  <si>
    <t>-651.624112081289 229.421012793699 -829.180075503258</t>
  </si>
  <si>
    <t>-669.043579388776 258.774033514376 -678.676964042237</t>
  </si>
  <si>
    <t>-717.504075193736 388.583924522954 -658.664823937833</t>
  </si>
  <si>
    <t>-645.36774720119 387.961897187692 -367.467403490629</t>
  </si>
  <si>
    <t>-449.860657374548 268.529621220199 -280.072249850908</t>
  </si>
  <si>
    <t>-661.283884301794 199.278598238378 -678.976283490049</t>
  </si>
  <si>
    <t>-688.639606599433 63.6605946170032 -657.525869576217</t>
  </si>
  <si>
    <t>-663.71632498391 20.3449474475731 -361.717607738889</t>
  </si>
  <si>
    <t>-443.645537560711 127.838516474494 -349.92888777476</t>
  </si>
  <si>
    <t>-603.798393122374 311.257438659017 -203.62803755619</t>
  </si>
  <si>
    <t>-618.978703122851 323.182033717304 212.404866232243</t>
  </si>
  <si>
    <t>-633.182261422139 332.577043795683 618.489682833647</t>
  </si>
  <si>
    <t>-484.598808527754 341.247653099259 679.167364538899</t>
  </si>
  <si>
    <t>-620.445771102588 151.059492173696 -200.455535812671</t>
  </si>
  <si>
    <t>-639.627600909207 157.899044144479 215.526772720095</t>
  </si>
  <si>
    <t>-652.304439873283 159.490126264429 621.654520841183</t>
  </si>
  <si>
    <t>-506.439274097216 124.465995722711 679.366441807934</t>
  </si>
  <si>
    <t>9763-20170724T151930.988011500.bin</t>
  </si>
  <si>
    <t>-611.992991753219 231.174808517061 -202.071835166109</t>
  </si>
  <si>
    <t>-628.479132954393 231.02116234032 -299.191249087855</t>
  </si>
  <si>
    <t>-641.775002466159 230.410515967254 -406.833463117682</t>
  </si>
  <si>
    <t>-651.821428219525 229.8367714249 -504.31548033179</t>
  </si>
  <si>
    <t>-659.898110191255 229.336821477176 -601.980777792787</t>
  </si>
  <si>
    <t>-669.19307043595 228.799326712682 -739.666401961104</t>
  </si>
  <si>
    <t>-651.535114880661 229.402482683042 -829.158418874513</t>
  </si>
  <si>
    <t>-668.965827978855 258.784312480874 -678.659405366743</t>
  </si>
  <si>
    <t>-717.44948845884 388.598672290427 -658.703990069173</t>
  </si>
  <si>
    <t>-645.167870892089 388.036812029849 -367.542438688933</t>
  </si>
  <si>
    <t>-449.689417256554 268.513824792349 -280.207115445536</t>
  </si>
  <si>
    <t>-661.203045373141 199.289442867274 -678.951271277324</t>
  </si>
  <si>
    <t>-688.543144849043 63.6738562824523 -657.484234725386</t>
  </si>
  <si>
    <t>-663.52272976286 20.3400276045963 -361.686742715702</t>
  </si>
  <si>
    <t>-443.562172124529 128.031465460687 -349.649996262376</t>
  </si>
  <si>
    <t>-603.684823248663 311.326476127627 -203.615791786159</t>
  </si>
  <si>
    <t>-618.876718132016 323.186067372169 212.418553878061</t>
  </si>
  <si>
    <t>-633.187174157127 332.595073146248 618.496752866424</t>
  </si>
  <si>
    <t>-484.596699601029 341.217456115616 679.164057135089</t>
  </si>
  <si>
    <t>-620.322654510243 151.080294961553 -200.447883175266</t>
  </si>
  <si>
    <t>-639.551724987322 157.935907075261 215.531988020034</t>
  </si>
  <si>
    <t>-652.322755732267 159.503140180276 621.657576947728</t>
  </si>
  <si>
    <t>-506.459628227108 124.471066405338 679.369805048334</t>
  </si>
  <si>
    <t>9763-20170724T151931.065029500.bin</t>
  </si>
  <si>
    <t>-611.826639740387 231.180624476832 -202.053048213444</t>
  </si>
  <si>
    <t>-628.332540144594 231.031947704775 -299.16908284714</t>
  </si>
  <si>
    <t>-641.611768483621 230.435481918755 -406.813629623524</t>
  </si>
  <si>
    <t>-651.627837063471 229.879743734896 -504.298735522508</t>
  </si>
  <si>
    <t>-659.659113719841 229.403499666541 -601.968030987946</t>
  </si>
  <si>
    <t>-668.874472012169 228.905998181222 -739.659001324994</t>
  </si>
  <si>
    <t>-651.192983718126 229.516296253474 -829.146394551768</t>
  </si>
  <si>
    <t>-668.697270050602 258.871464928667 -678.642326638651</t>
  </si>
  <si>
    <t>-717.162764315638 388.683704475772 -658.72781413582</t>
  </si>
  <si>
    <t>-644.662696024575 388.129538236983 -367.620512633732</t>
  </si>
  <si>
    <t>-449.070743023579 268.63678700043 -280.498273433508</t>
  </si>
  <si>
    <t>-660.904764503495 199.380356956726 -678.948885081082</t>
  </si>
  <si>
    <t>-688.191856424127 63.7403835547113 -657.492635538894</t>
  </si>
  <si>
    <t>-663.209799751701 20.2997466679662 -361.707445861322</t>
  </si>
  <si>
    <t>-443.416388794496 128.297440502412 -349.364683114491</t>
  </si>
  <si>
    <t>-603.476986704226 311.329782060903 -203.601020025477</t>
  </si>
  <si>
    <t>-618.807979248887 323.155180150992 212.429185202799</t>
  </si>
  <si>
    <t>-633.17171518826 332.558468530797 618.500435727727</t>
  </si>
  <si>
    <t>-484.581661804364 341.252381068958 679.15852874081</t>
  </si>
  <si>
    <t>-620.127396873229 151.079900401125 -200.4381407819</t>
  </si>
  <si>
    <t>-639.441416288524 157.954620700341 215.537420667268</t>
  </si>
  <si>
    <t>-652.342617668037 159.499220800457 621.661428818992</t>
  </si>
  <si>
    <t>-506.495304713546 124.410550382637 679.379239421133</t>
  </si>
  <si>
    <t>9763-20170724T151931.069039800.bin</t>
  </si>
  <si>
    <t>-611.522685828478 231.168098479261 -202.0345285757</t>
  </si>
  <si>
    <t>-628.025279199066 231.024291164141 -299.151103092429</t>
  </si>
  <si>
    <t>-641.264722888722 230.446763874811 -406.800617993096</t>
  </si>
  <si>
    <t>-651.230733905816 229.914513363094 -504.291100942246</t>
  </si>
  <si>
    <t>-659.198051343549 229.469172748395 -601.965584983632</t>
  </si>
  <si>
    <t>-668.30909099516 229.023114750732 -739.66377776356</t>
  </si>
  <si>
    <t>-650.590889094374 229.645692739134 -829.143834409983</t>
  </si>
  <si>
    <t>-668.19186947819 258.963905639937 -678.634752508141</t>
  </si>
  <si>
    <t>-716.628659626754 388.796347821583 -658.697055595047</t>
  </si>
  <si>
    <t>-643.809437494527 388.24538280005 -367.669405716935</t>
  </si>
  <si>
    <t>-448.040624714129 268.802561044135 -280.876757040607</t>
  </si>
  <si>
    <t>-660.371623203143 199.476665115973 -678.959602236705</t>
  </si>
  <si>
    <t>-687.606602804328 63.8377688139967 -657.517051494917</t>
  </si>
  <si>
    <t>-662.768830820829 20.5273273255962 -361.700797212602</t>
  </si>
  <si>
    <t>-442.941584448482 128.424885530981 -349.086874047349</t>
  </si>
  <si>
    <t>-603.004434715096 311.205571606026 -203.576990296153</t>
  </si>
  <si>
    <t>-618.798017930095 323.17263707315 212.431832040105</t>
  </si>
  <si>
    <t>-633.142948498492 332.497053305231 618.492392420941</t>
  </si>
  <si>
    <t>-484.56102458561 341.309158631138 679.15342907585</t>
  </si>
  <si>
    <t>-619.900464287847 151.119079302018 -200.431937439125</t>
  </si>
  <si>
    <t>-639.256567337276 157.970102017217 215.542129773209</t>
  </si>
  <si>
    <t>-652.351863936991 159.528223202777 621.662716248542</t>
  </si>
  <si>
    <t>-506.494259791043 124.480376826264 679.379315736174</t>
  </si>
  <si>
    <t>9763-20170724T151931.146248600.bin</t>
  </si>
  <si>
    <t>-611.152691430186 231.109348346257 -202.019692836872</t>
  </si>
  <si>
    <t>-627.616546408087 230.962305569134 -299.142917955279</t>
  </si>
  <si>
    <t>-640.797504883077 230.385711777056 -406.799447599959</t>
  </si>
  <si>
    <t>-650.704449513066 229.856678677383 -504.295982816275</t>
  </si>
  <si>
    <t>-658.606619117962 229.41700580582 -601.975813994329</t>
  </si>
  <si>
    <t>-667.619563314468 228.98209523351 -739.680516772474</t>
  </si>
  <si>
    <t>-649.853377260826 229.624014158856 -829.150992867797</t>
  </si>
  <si>
    <t>-667.554831566372 258.916715253982 -678.648529300651</t>
  </si>
  <si>
    <t>-716.009291445421 388.75003316083 -658.736627472097</t>
  </si>
  <si>
    <t>-642.823188682702 388.134375106466 -367.801224121225</t>
  </si>
  <si>
    <t>-446.882953623836 268.621617201131 -281.492907841944</t>
  </si>
  <si>
    <t>-659.716334168688 199.431921877257 -678.9735877843</t>
  </si>
  <si>
    <t>-686.925963521583 63.7902450001588 -657.52061429642</t>
  </si>
  <si>
    <t>-662.180911853839 20.4169437912069 -361.705816831144</t>
  </si>
  <si>
    <t>-442.290560753297 128.171287523452 -348.968665723671</t>
  </si>
  <si>
    <t>-602.5864029952 311.10438791403 -203.55467215655</t>
  </si>
  <si>
    <t>-618.789484499581 323.214245464584 212.434305724203</t>
  </si>
  <si>
    <t>-633.121680327881 332.459462715512 618.484098245985</t>
  </si>
  <si>
    <t>-484.546827206053 341.360628540946 679.149432365932</t>
  </si>
  <si>
    <t>-619.626044145814 151.066522932086 -200.425092878376</t>
  </si>
  <si>
    <t>-639.057744907941 157.973829579754 215.544499375984</t>
  </si>
  <si>
    <t>-652.354235652137 159.566453012331 621.663866564644</t>
  </si>
  <si>
    <t>-506.483143576979 124.576420330009 679.38145082987</t>
  </si>
  <si>
    <t>9763-20170724T151931.188338400.bin</t>
  </si>
  <si>
    <t>-610.307090458705 231.067119283393 -201.980520963912</t>
  </si>
  <si>
    <t>-626.675078452903 230.91892040815 -299.119957801687</t>
  </si>
  <si>
    <t>-639.695817643626 230.346291606486 -406.796050260946</t>
  </si>
  <si>
    <t>-649.436151300822 229.824424530941 -504.309456339179</t>
  </si>
  <si>
    <t>-657.150079450614 229.396199022529 -602.004452914402</t>
  </si>
  <si>
    <t>-665.875269443889 228.982869295842 -739.72767914895</t>
  </si>
  <si>
    <t>-647.885051944932 229.602446856046 -829.153388882497</t>
  </si>
  <si>
    <t>-665.91280480506 258.911288732556 -678.692577746741</t>
  </si>
  <si>
    <t>-714.130335417745 388.841877846199 -658.885897635697</t>
  </si>
  <si>
    <t>-639.907558666868 387.891705248789 -368.214117279789</t>
  </si>
  <si>
    <t>-443.603193765145 267.703287477776 -283.689907150664</t>
  </si>
  <si>
    <t>-658.124183697366 199.419722478582 -679.007541950682</t>
  </si>
  <si>
    <t>-685.524090258976 63.8237310537843 -657.497352357986</t>
  </si>
  <si>
    <t>-660.99277724561 20.3641205126712 -361.677255673777</t>
  </si>
  <si>
    <t>-440.661067090583 127.199731507581 -348.829366648868</t>
  </si>
  <si>
    <t>-601.637729440188 311.030186568773 -203.530783859384</t>
  </si>
  <si>
    <t>-618.634275654896 323.232848217571 212.423815869517</t>
  </si>
  <si>
    <t>-633.114748553825 332.435825250705 618.479164012798</t>
  </si>
  <si>
    <t>-484.545155474613 341.358505589844 679.154216615199</t>
  </si>
  <si>
    <t>-618.968424085899 151.111918603275 -200.395298070483</t>
  </si>
  <si>
    <t>-638.725834535482 158.04992791606 215.558504092189</t>
  </si>
  <si>
    <t>-652.352783591476 159.679832869073 621.664293410676</t>
  </si>
  <si>
    <t>-506.46266783578 124.748108388365 679.369138748821</t>
  </si>
  <si>
    <t>9763-20170724T151931.224434800.bin</t>
  </si>
  <si>
    <t>-610.05307963602 231.025385236798 -201.956671900712</t>
  </si>
  <si>
    <t>-626.384310340527 230.886570786484 -299.10226510784</t>
  </si>
  <si>
    <t>-639.341724684817 230.331000966328 -406.786057259641</t>
  </si>
  <si>
    <t>-649.015906264058 229.827722776629 -504.306138448223</t>
  </si>
  <si>
    <t>-656.654843511736 229.421799252354 -602.007109998705</t>
  </si>
  <si>
    <t>-665.26524880511 229.044366666003 -739.737667046707</t>
  </si>
  <si>
    <t>-647.206483887194 229.64854403806 -829.149756856051</t>
  </si>
  <si>
    <t>-665.337988004283 258.958939901789 -678.695865910166</t>
  </si>
  <si>
    <t>-713.476280912017 388.925906680227 -658.934017670518</t>
  </si>
  <si>
    <t>-638.836062746656 387.813584650126 -368.369877167076</t>
  </si>
  <si>
    <t>-442.532343087116 267.389231615359 -284.180586953058</t>
  </si>
  <si>
    <t>-657.580415507647 199.463430907973 -679.017712904199</t>
  </si>
  <si>
    <t>-685.075890708443 63.8812133082868 -657.506597235551</t>
  </si>
  <si>
    <t>-660.664084253357 20.4708076663478 -361.669597244022</t>
  </si>
  <si>
    <t>-440.251745543404 127.138701010633 -348.810901092439</t>
  </si>
  <si>
    <t>-601.345471888922 310.9384776566 -203.488785151702</t>
  </si>
  <si>
    <t>-618.557033142291 323.263649892982 212.453353800762</t>
  </si>
  <si>
    <t>-633.119620062785 332.40358215765 618.49970089114</t>
  </si>
  <si>
    <t>-484.544834091677 341.36421639693 679.156402686549</t>
  </si>
  <si>
    <t>-618.802190903071 151.111374057786 -200.3785509525</t>
  </si>
  <si>
    <t>-638.620326539419 158.064008619014 215.572006636605</t>
  </si>
  <si>
    <t>-652.354756695523 159.722411102479 621.672158152278</t>
  </si>
  <si>
    <t>-506.457249888149 124.79349019384 679.360010513669</t>
  </si>
  <si>
    <t>9763-20170724T151931.291639800.bin</t>
  </si>
  <si>
    <t>-609.577128971086 230.952937075782 -201.914414485308</t>
  </si>
  <si>
    <t>-625.828153295439 230.841377094427 -299.073433408302</t>
  </si>
  <si>
    <t>-638.635611457205 230.332578760008 -406.775458768325</t>
  </si>
  <si>
    <t>-648.149984587201 229.879906699678 -504.311523054358</t>
  </si>
  <si>
    <t>-655.605183572534 229.533922691129 -602.026975913481</t>
  </si>
  <si>
    <t>-663.932058269772 229.251178587025 -739.775127748924</t>
  </si>
  <si>
    <t>-645.736688653563 229.810766074442 -829.159868313172</t>
  </si>
  <si>
    <t>-664.072833726617 259.131317482411 -678.716424348913</t>
  </si>
  <si>
    <t>-711.943295560711 389.20847250354 -659.023438967737</t>
  </si>
  <si>
    <t>-636.640066007586 387.429437649373 -368.63357798241</t>
  </si>
  <si>
    <t>-440.125453107369 267.018276752957 -284.918710977232</t>
  </si>
  <si>
    <t>-656.429836732764 199.621032321262 -679.056388405322</t>
  </si>
  <si>
    <t>-684.27315483243 64.1072665006222 -657.593191896593</t>
  </si>
  <si>
    <t>-660.173340007962 20.7594669941152 -361.721282635904</t>
  </si>
  <si>
    <t>-439.570208816413 127.02904084052 -348.835948425228</t>
  </si>
  <si>
    <t>-600.707624283723 310.891521162063 -203.441383186084</t>
  </si>
  <si>
    <t>-618.319299947773 323.240992150715 212.483292826753</t>
  </si>
  <si>
    <t>-633.137768523465 332.395808791969 618.512765833199</t>
  </si>
  <si>
    <t>-484.553969445118 341.308478331001 679.15444674356</t>
  </si>
  <si>
    <t>-618.483170223992 151.056441926004 -200.349686974369</t>
  </si>
  <si>
    <t>-638.441463787663 158.073332291839 215.593172604557</t>
  </si>
  <si>
    <t>-652.359831526379 159.805704708551 621.68546783514</t>
  </si>
  <si>
    <t>-506.434667781184 124.913973301475 679.325795981303</t>
  </si>
  <si>
    <t>9763-20170724T151931.358733000.bin</t>
  </si>
  <si>
    <t>-609.041222785578 230.975373695292 -201.881944382176</t>
  </si>
  <si>
    <t>-625.185118297332 230.889175903936 -299.058887907034</t>
  </si>
  <si>
    <t>-637.83336962621 230.4158806818 -406.77986662645</t>
  </si>
  <si>
    <t>-647.187534059696 229.999012876198 -504.331566649155</t>
  </si>
  <si>
    <t>-654.46640189402 229.692463426316 -602.060374879381</t>
  </si>
  <si>
    <t>-662.528005665093 229.469914658713 -739.824519229209</t>
  </si>
  <si>
    <t>-644.183801451459 229.994306685214 -829.179023976343</t>
  </si>
  <si>
    <t>-662.705434375762 259.333642468787 -678.757903203769</t>
  </si>
  <si>
    <t>-710.27081322822 389.531574921564 -659.170895577766</t>
  </si>
  <si>
    <t>-633.883856358014 386.686423329384 -369.072671303471</t>
  </si>
  <si>
    <t>-437.102782020038 266.610491125162 -285.502367198464</t>
  </si>
  <si>
    <t>-655.223646960246 199.802932962235 -679.09955518882</t>
  </si>
  <si>
    <t>-683.42882266617 64.3548132047708 -657.680176384077</t>
  </si>
  <si>
    <t>-659.83818682781 20.9187786592875 -361.780257179246</t>
  </si>
  <si>
    <t>-439.079819700422 126.851260623178 -348.778245300341</t>
  </si>
  <si>
    <t>-599.869953386087 310.818510778645 -203.38340541813</t>
  </si>
  <si>
    <t>-618.177673526525 323.275378343518 212.508019350217</t>
  </si>
  <si>
    <t>-633.172945359426 332.404473015256 618.526482690434</t>
  </si>
  <si>
    <t>-484.57707734439 341.233767925282 679.150785706951</t>
  </si>
  <si>
    <t>-618.186615246444 151.126755616216 -200.313259932445</t>
  </si>
  <si>
    <t>-638.284931647066 158.160073271762 215.622545245538</t>
  </si>
  <si>
    <t>-652.376449419412 159.914955581119 621.701090082439</t>
  </si>
  <si>
    <t>-506.410630910132 125.050944240495 679.255227850699</t>
  </si>
  <si>
    <t>9763-20170724T151931.389821500.bin</t>
  </si>
  <si>
    <t>-608.790762537221 230.971633982093 -201.86317511916</t>
  </si>
  <si>
    <t>-624.866058193273 230.906312510633 -299.051516920558</t>
  </si>
  <si>
    <t>-637.441341860978 230.468964203627 -406.781176644225</t>
  </si>
  <si>
    <t>-646.731123527285 230.088840060849 -504.339200064374</t>
  </si>
  <si>
    <t>-653.947288257662 229.823584541397 -602.072673546292</t>
  </si>
  <si>
    <t>-661.922647124449 229.663315741864 -739.84196280402</t>
  </si>
  <si>
    <t>-643.513787467 230.191799339132 -829.183065287367</t>
  </si>
  <si>
    <t>-662.09516320376 259.504847770227 -678.764591191593</t>
  </si>
  <si>
    <t>-709.445496521692 389.784085912912 -659.185249923387</t>
  </si>
  <si>
    <t>-632.293388247066 386.336579748807 -369.296135341054</t>
  </si>
  <si>
    <t>-435.374571150571 266.46433259432 -285.75791477228</t>
  </si>
  <si>
    <t>-654.699437558984 199.963559007725 -679.123381955648</t>
  </si>
  <si>
    <t>-683.12221315574 64.555558932409 -657.755415131859</t>
  </si>
  <si>
    <t>-659.698809564162 20.9306198542779 -361.869965797943</t>
  </si>
  <si>
    <t>-438.878611103676 126.712999537849 -348.697229226162</t>
  </si>
  <si>
    <t>-599.513135175714 310.821627689595 -203.355752020115</t>
  </si>
  <si>
    <t>-618.077198334216 323.310693919887 212.523317533449</t>
  </si>
  <si>
    <t>-633.192135179593 332.406130401361 618.534161095465</t>
  </si>
  <si>
    <t>-484.591098215804 341.224540940711 679.147404949548</t>
  </si>
  <si>
    <t>-618.055038463667 151.157803784603 -200.308169016522</t>
  </si>
  <si>
    <t>-638.252085390523 158.194110933275 215.622826932969</t>
  </si>
  <si>
    <t>-652.378930279079 159.969444261897 621.710705431432</t>
  </si>
  <si>
    <t>-506.394136688448 125.119190504675 679.225034610676</t>
  </si>
  <si>
    <t>9763-20170724T151931.453669600.bin</t>
  </si>
  <si>
    <t>-608.417063902672 231.067542157826 -201.830496119708</t>
  </si>
  <si>
    <t>-624.365582117398 231.027351997348 -299.039764900509</t>
  </si>
  <si>
    <t>-636.784591138385 230.672734591373 -406.787840105153</t>
  </si>
  <si>
    <t>-645.928249239478 230.389348325955 -504.360050993539</t>
  </si>
  <si>
    <t>-652.994383235179 230.242922972961 -602.104844537779</t>
  </si>
  <si>
    <t>-660.755391254265 230.272722547594 -739.886385914807</t>
  </si>
  <si>
    <t>-642.221581846223 230.838483746723 -829.201486103917</t>
  </si>
  <si>
    <t>-660.933187008285 260.041039501105 -678.773198294956</t>
  </si>
  <si>
    <t>-707.787225125738 390.503581853548 -659.162647048191</t>
  </si>
  <si>
    <t>-628.744055209391 385.604102821596 -369.804374650523</t>
  </si>
  <si>
    <t>-431.52086794019 265.868172692433 -286.790284758358</t>
  </si>
  <si>
    <t>-653.716411087708 200.47809077811 -679.19265134446</t>
  </si>
  <si>
    <t>-682.550765529204 65.1342281787602 -657.994162962186</t>
  </si>
  <si>
    <t>-659.677679594731 21.1947025006523 -362.112105340008</t>
  </si>
  <si>
    <t>-438.661208194685 126.520394969632 -348.576476587395</t>
  </si>
  <si>
    <t>-598.925363298017 310.895508933387 -203.319935598725</t>
  </si>
  <si>
    <t>-617.893574124019 323.42598013153 212.53962271994</t>
  </si>
  <si>
    <t>-633.248889800545 332.471503033579 618.539351599236</t>
  </si>
  <si>
    <t>-484.634320101447 341.145360121478 679.140275719404</t>
  </si>
  <si>
    <t>-617.93627938024 151.238369880433 -200.282823900918</t>
  </si>
  <si>
    <t>-638.220404779704 158.317546363314 215.643203925148</t>
  </si>
  <si>
    <t>-652.391288731425 160.068671251716 621.730310436526</t>
  </si>
  <si>
    <t>-506.369094584343 125.226755486386 679.154668130708</t>
  </si>
  <si>
    <t>9763-20170724T151931.492779400.bin</t>
  </si>
  <si>
    <t>-608.249275174281 231.104772619581 -201.825844013059</t>
  </si>
  <si>
    <t>-624.117802882745 231.088043458887 -299.048193997288</t>
  </si>
  <si>
    <t>-636.44288446482 230.785044890213 -406.807286990542</t>
  </si>
  <si>
    <t>-645.500153786883 230.558249775439 -504.38756346656</t>
  </si>
  <si>
    <t>-652.478878220582 230.478080127726 -602.138739301673</t>
  </si>
  <si>
    <t>-660.116123901585 230.611267497646 -739.927129165667</t>
  </si>
  <si>
    <t>-641.51127443798 231.199031437901 -829.227288175465</t>
  </si>
  <si>
    <t>-660.295360508312 260.340144096708 -678.794845561276</t>
  </si>
  <si>
    <t>-706.824465766899 390.912977412162 -659.156676944405</t>
  </si>
  <si>
    <t>-626.81115567954 385.286202916564 -370.078460065413</t>
  </si>
  <si>
    <t>-429.484137415787 265.456697605419 -287.447224577706</t>
  </si>
  <si>
    <t>-653.185129575375 200.764580605039 -679.246555514727</t>
  </si>
  <si>
    <t>-682.262455637468 65.4535029933079 -658.141176911843</t>
  </si>
  <si>
    <t>-659.720216209971 21.357523381693 -362.257179234597</t>
  </si>
  <si>
    <t>-438.565303992204 126.363831472806 -348.504040954988</t>
  </si>
  <si>
    <t>-598.617861672738 310.934184348173 -203.308960014824</t>
  </si>
  <si>
    <t>-617.829237395649 323.474926506581 212.53911209403</t>
  </si>
  <si>
    <t>-633.284005107346 332.534989856641 618.530903714621</t>
  </si>
  <si>
    <t>-484.661848855591 341.048586665839 679.135895046486</t>
  </si>
  <si>
    <t>-617.88789164191 151.296083684466 -200.280303276373</t>
  </si>
  <si>
    <t>-638.190637776904 158.377424985111 215.644764546588</t>
  </si>
  <si>
    <t>-652.393571334959 160.096803148527 621.738072844081</t>
  </si>
  <si>
    <t>-506.36991706596 125.207561405766 679.129990394119</t>
  </si>
  <si>
    <t>9763-20170724T151931.550940800.bin</t>
  </si>
  <si>
    <t>-607.877944007925 231.118843494459 -201.78821320213</t>
  </si>
  <si>
    <t>-623.580003089816 231.152857968879 -299.037534305718</t>
  </si>
  <si>
    <t>-635.760855456369 230.932975074272 -406.813104011402</t>
  </si>
  <si>
    <t>-644.704432493064 230.79011151886 -504.404045016189</t>
  </si>
  <si>
    <t>-651.586661052871 230.800394103932 -602.162266968725</t>
  </si>
  <si>
    <t>-659.106335635413 231.067042046871 -739.95680131368</t>
  </si>
  <si>
    <t>-640.389738051067 231.66242071336 -829.233560211274</t>
  </si>
  <si>
    <t>-659.207349195444 260.752094450633 -678.802966750931</t>
  </si>
  <si>
    <t>-705.080907820668 391.553767403577 -659.148328371978</t>
  </si>
  <si>
    <t>-623.06754738524 384.506548761495 -370.66234593771</t>
  </si>
  <si>
    <t>-425.78657370195 264.309607486187 -288.45586308514</t>
  </si>
  <si>
    <t>-652.357475072667 201.146332477537 -679.292126089135</t>
  </si>
  <si>
    <t>-681.950248005085 65.9220753119278 -658.357548784587</t>
  </si>
  <si>
    <t>-660.039259683237 21.4203555434406 -362.486917826955</t>
  </si>
  <si>
    <t>-438.583297696356 125.741197826682 -348.366153371843</t>
  </si>
  <si>
    <t>-597.967497275024 310.914691428282 -203.257717526458</t>
  </si>
  <si>
    <t>-617.658927439562 323.489012993299 212.56693624849</t>
  </si>
  <si>
    <t>-633.325368095706 332.53645102406 618.54593656885</t>
  </si>
  <si>
    <t>-484.695675896426 340.985164065543 679.141635952824</t>
  </si>
  <si>
    <t>-617.780912527268 151.321794502864 -200.271290212662</t>
  </si>
  <si>
    <t>-638.130164191002 158.429594034231 215.651091290189</t>
  </si>
  <si>
    <t>-652.384961167056 160.151545652237 621.761391099918</t>
  </si>
  <si>
    <t>-506.371970051304 125.157324176618 679.116519884509</t>
  </si>
  <si>
    <t>9763-20170724T151931.588039000.bin</t>
  </si>
  <si>
    <t>-607.673053964246 231.107822983439 -201.776287634592</t>
  </si>
  <si>
    <t>-623.313220986693 231.168237799809 -299.035685669669</t>
  </si>
  <si>
    <t>-635.443178098093 230.98952856957 -406.81703236007</t>
  </si>
  <si>
    <t>-644.348196962346 230.88703925268 -504.411650299936</t>
  </si>
  <si>
    <t>-651.199323097041 230.940636114578 -602.171772083014</t>
  </si>
  <si>
    <t>-658.683286774701 231.270124915379 -739.968355252495</t>
  </si>
  <si>
    <t>-639.920079888042 231.854234478516 -829.235349205494</t>
  </si>
  <si>
    <t>-658.728706600579 260.935553597226 -678.804865728798</t>
  </si>
  <si>
    <t>-704.242083885329 391.861006876275 -659.128569475876</t>
  </si>
  <si>
    <t>-621.323390138767 384.070258996046 -370.920592651533</t>
  </si>
  <si>
    <t>-424.147052833681 263.679739752714 -288.746108752401</t>
  </si>
  <si>
    <t>-652.021574018204 201.313650830059 -679.311735530464</t>
  </si>
  <si>
    <t>-681.846496233386 66.1220877194239 -658.469422133155</t>
  </si>
  <si>
    <t>-660.234915318866 21.4569135262407 -362.601322036691</t>
  </si>
  <si>
    <t>-438.610817312199 125.400288255279 -348.335609891967</t>
  </si>
  <si>
    <t>-597.626372842438 310.912736864536 -203.23250756262</t>
  </si>
  <si>
    <t>-617.63492493207 323.467389585961 212.577591175477</t>
  </si>
  <si>
    <t>-633.339660492325 332.523929008996 618.550834739444</t>
  </si>
  <si>
    <t>-484.707685856089 340.946791196576 679.144521550524</t>
  </si>
  <si>
    <t>-617.721117574623 151.306580837823 -200.268182041601</t>
  </si>
  <si>
    <t>-638.11869898005 158.440648770069 215.651306610218</t>
  </si>
  <si>
    <t>-652.378291492859 160.154037681074 621.770856429121</t>
  </si>
  <si>
    <t>-506.379204174893 125.098699013986 679.124034164433</t>
  </si>
  <si>
    <t>9763-20170724T151931.657743400.bin</t>
  </si>
  <si>
    <t>-607.397580718886 231.115990154093 -201.779392767423</t>
  </si>
  <si>
    <t>-622.85900259091 231.232811037581 -299.067184394597</t>
  </si>
  <si>
    <t>-634.863158698526 231.161497217607 -406.862879512254</t>
  </si>
  <si>
    <t>-643.684543701987 231.170603614958 -504.464976841427</t>
  </si>
  <si>
    <t>-650.482876397155 231.347627445418 -602.22885685226</t>
  </si>
  <si>
    <t>-657.925483147539 231.861542501365 -740.026988865264</t>
  </si>
  <si>
    <t>-639.111030719055 232.444397598509 -829.283280362007</t>
  </si>
  <si>
    <t>-657.839144516999 261.461532364143 -678.83192853468</t>
  </si>
  <si>
    <t>-702.589483693966 392.638442299506 -659.045603561208</t>
  </si>
  <si>
    <t>-618.339200260676 383.483316661161 -371.264187170685</t>
  </si>
  <si>
    <t>-421.402549452543 262.729271012158 -289.048811495607</t>
  </si>
  <si>
    <t>-651.432105265053 201.807314982201 -679.400465612491</t>
  </si>
  <si>
    <t>-681.864788234474 66.7147935953781 -658.809720279845</t>
  </si>
  <si>
    <t>-660.791129687578 21.5771440969068 -362.974457337429</t>
  </si>
  <si>
    <t>-438.87960460665 124.866358471372 -348.427300596386</t>
  </si>
  <si>
    <t>-597.105024932295 310.896432925439 -203.199132829989</t>
  </si>
  <si>
    <t>-617.693561232818 323.433606427545 212.583213870643</t>
  </si>
  <si>
    <t>-633.364996627339 332.504842519008 618.550719816209</t>
  </si>
  <si>
    <t>-484.739618324283 340.909204998615 679.163079913852</t>
  </si>
  <si>
    <t>-617.67805272851 151.342051673965 -200.273301831486</t>
  </si>
  <si>
    <t>-638.134673852623 158.52686722266 215.642429159707</t>
  </si>
  <si>
    <t>-652.343129515033 160.161637768691 621.782622540087</t>
  </si>
  <si>
    <t>-506.370994301529 125.043056267701 679.165769070246</t>
  </si>
  <si>
    <t>9763-20170724T151931.688825200.bin</t>
  </si>
  <si>
    <t>-607.228975285845 231.092841692609 -201.787773683089</t>
  </si>
  <si>
    <t>-622.617394108674 231.230646384958 -299.087181159918</t>
  </si>
  <si>
    <t>-634.58285920607 231.205116624902 -406.887178644644</t>
  </si>
  <si>
    <t>-643.386856497908 231.262616136501 -504.490942745063</t>
  </si>
  <si>
    <t>-650.185624094554 231.494117993682 -602.254426951939</t>
  </si>
  <si>
    <t>-657.64799168089 232.089631863934 -740.051294675076</t>
  </si>
  <si>
    <t>-638.818451800223 232.688097755268 -829.304218118149</t>
  </si>
  <si>
    <t>-657.483972122097 261.660768902347 -678.842482978057</t>
  </si>
  <si>
    <t>-701.860120207422 392.951474344793 -659.011042769751</t>
  </si>
  <si>
    <t>-617.08472319563 383.203289334899 -371.403573434866</t>
  </si>
  <si>
    <t>-420.286168922324 262.317456897911 -289.050887452251</t>
  </si>
  <si>
    <t>-651.214833946909 201.992099274833 -679.439692820306</t>
  </si>
  <si>
    <t>-681.913555597101 66.9443126156771 -658.959992321311</t>
  </si>
  <si>
    <t>-661.103177683725 21.4796697314412 -363.156052991298</t>
  </si>
  <si>
    <t>-439.110829102541 124.57072319165 -348.436806705391</t>
  </si>
  <si>
    <t>-596.808955377698 310.855280278826 -203.188496987633</t>
  </si>
  <si>
    <t>-617.732085666025 323.41434354401 212.57644703288</t>
  </si>
  <si>
    <t>-633.363975572983 332.46397286755 618.548871689729</t>
  </si>
  <si>
    <t>-484.744422658556 340.873956097251 679.174780053236</t>
  </si>
  <si>
    <t>-617.646532316207 151.323448056908 -200.271810907201</t>
  </si>
  <si>
    <t>-638.164472413909 158.539460096604 215.640383354094</t>
  </si>
  <si>
    <t>-652.325757593171 160.146553567678 621.791745892007</t>
  </si>
  <si>
    <t>-506.394679788106 124.905418374619 679.204136923643</t>
  </si>
  <si>
    <t>9763-20170724T151931.757511900.bin</t>
  </si>
  <si>
    <t>-606.85647485199 231.066071493975 -201.701291694267</t>
  </si>
  <si>
    <t>-622.075824475676 231.25133797332 -299.027253409698</t>
  </si>
  <si>
    <t>-633.949150221015 231.299195866973 -406.837332544348</t>
  </si>
  <si>
    <t>-642.7084481057 231.427977860631 -504.445009621255</t>
  </si>
  <si>
    <t>-649.501424348426 231.732943629344 -602.208779072297</t>
  </si>
  <si>
    <t>-656.996788844081 232.43205149512 -740.003357324821</t>
  </si>
  <si>
    <t>-638.145979108668 233.032094813677 -829.251808707978</t>
  </si>
  <si>
    <t>-656.690884011962 261.97034141731 -678.779152594905</t>
  </si>
  <si>
    <t>-700.469922136917 393.463874809044 -658.937851467726</t>
  </si>
  <si>
    <t>-614.912729913022 382.799070286987 -371.594469529015</t>
  </si>
  <si>
    <t>-418.387136735012 261.64848791277 -288.979526353419</t>
  </si>
  <si>
    <t>-650.676329076004 202.275832327431 -679.409110550537</t>
  </si>
  <si>
    <t>-681.852811341455 67.2990562071848 -659.196321369134</t>
  </si>
  <si>
    <t>-661.609002336116 21.1237081513252 -363.46324298084</t>
  </si>
  <si>
    <t>-439.537345421985 123.991706312393 -348.384431487505</t>
  </si>
  <si>
    <t>-596.156061268759 310.842011971833 -203.122038933573</t>
  </si>
  <si>
    <t>-617.718742622817 323.378045518012 212.610924906818</t>
  </si>
  <si>
    <t>-633.413997630367 332.448999602327 618.569617741559</t>
  </si>
  <si>
    <t>-484.790766637941 340.788990883739 679.196203246628</t>
  </si>
  <si>
    <t>-617.538672111048 151.322541918792 -200.248983287189</t>
  </si>
  <si>
    <t>-638.12327479022 158.58204768453 215.65916367171</t>
  </si>
  <si>
    <t>-652.290174242638 160.151867961723 621.80405707527</t>
  </si>
  <si>
    <t>-506.408942599665 124.755294040459 679.247518410716</t>
  </si>
  <si>
    <t>9763-20170724T151931.790601100.bin</t>
  </si>
  <si>
    <t>-606.664651207683 231.073355200972 -201.68245316521</t>
  </si>
  <si>
    <t>-621.813753279105 231.27985034419 -299.019329518061</t>
  </si>
  <si>
    <t>-633.653091654764 231.372082025883 -406.833206782176</t>
  </si>
  <si>
    <t>-642.399867414993 231.546889824268 -504.441834098773</t>
  </si>
  <si>
    <t>-649.198806892292 231.902576060269 -602.205045023042</t>
  </si>
  <si>
    <t>-656.722162740763 232.677524919631 -739.997686467618</t>
  </si>
  <si>
    <t>-637.864443497024 233.274075771834 -829.244705672246</t>
  </si>
  <si>
    <t>-656.352826490302 262.187282098974 -678.760095540084</t>
  </si>
  <si>
    <t>-699.840804896231 393.768180750561 -658.894443191874</t>
  </si>
  <si>
    <t>-614.008620506673 382.778540175315 -371.645353514838</t>
  </si>
  <si>
    <t>-417.581456325488 261.608672074438 -288.824717995034</t>
  </si>
  <si>
    <t>-650.440385725054 202.482857702059 -679.418621326116</t>
  </si>
  <si>
    <t>-681.834684606742 67.52762613086 -659.355994193827</t>
  </si>
  <si>
    <t>-661.803046289305 21.0492016079181 -363.655876103894</t>
  </si>
  <si>
    <t>-439.705630324039 123.829347454973 -348.358948469757</t>
  </si>
  <si>
    <t>-595.85855861414 310.833811374703 -203.083117393093</t>
  </si>
  <si>
    <t>-617.659256953888 323.378827533879 212.637173268259</t>
  </si>
  <si>
    <t>-633.450007865201 332.470338316386 618.579854688438</t>
  </si>
  <si>
    <t>-484.821957763898 340.754985325348 679.202217315929</t>
  </si>
  <si>
    <t>-617.462995837709 151.350934532361 -200.242301875029</t>
  </si>
  <si>
    <t>-638.033046112814 158.609088796363 215.666591391533</t>
  </si>
  <si>
    <t>-652.270862627828 160.175090422198 621.804434268457</t>
  </si>
  <si>
    <t>-506.391562891282 124.76599942562 679.245067150741</t>
  </si>
  <si>
    <t>9763-20170724T151931.852297900.bin</t>
  </si>
  <si>
    <t>-606.273105581402 231.11723073385 -201.651082450835</t>
  </si>
  <si>
    <t>-621.320472235771 231.364824773217 -299.003574400894</t>
  </si>
  <si>
    <t>-633.12211329486 231.540434534347 -406.821537432473</t>
  </si>
  <si>
    <t>-641.865908167108 231.802943326868 -504.430332803705</t>
  </si>
  <si>
    <t>-648.693489123801 232.257021125455 -602.191157262854</t>
  </si>
  <si>
    <t>-656.291140888411 233.179264272814 -739.978689344521</t>
  </si>
  <si>
    <t>-637.384854599161 233.779343448683 -829.215395801516</t>
  </si>
  <si>
    <t>-655.819226207358 262.630310000131 -678.713559463905</t>
  </si>
  <si>
    <t>-698.921075238128 394.338443954569 -658.798894245097</t>
  </si>
  <si>
    <t>-612.295447330107 382.655519025152 -371.815352567061</t>
  </si>
  <si>
    <t>-416.022406558445 261.388439940829 -288.77204180024</t>
  </si>
  <si>
    <t>-650.046273203565 202.912999795153 -679.431530463926</t>
  </si>
  <si>
    <t>-681.697218993523 67.9818310315225 -659.662921247174</t>
  </si>
  <si>
    <t>-662.13142769621 21.0465997178317 -364.003917276558</t>
  </si>
  <si>
    <t>-439.998355458046 123.66964927231 -348.179876778613</t>
  </si>
  <si>
    <t>-595.344126533987 310.826695806446 -203.022784367077</t>
  </si>
  <si>
    <t>-617.529136090639 323.445190573899 212.67496112654</t>
  </si>
  <si>
    <t>-633.491896102033 332.42953418182 618.603642734738</t>
  </si>
  <si>
    <t>-484.857180066355 340.702309880581 679.21128118622</t>
  </si>
  <si>
    <t>-617.222048606471 151.451755324064 -200.240719948159</t>
  </si>
  <si>
    <t>-637.792738927908 158.649216506269 215.66921915587</t>
  </si>
  <si>
    <t>-652.230966605013 160.217163323465 621.803028741099</t>
  </si>
  <si>
    <t>-506.355269007073 124.793832986382 679.244068286924</t>
  </si>
  <si>
    <t>9763-20170724T151931.889393900.bin</t>
  </si>
  <si>
    <t>-606.114326992656 231.169133025192 -201.642441701055</t>
  </si>
  <si>
    <t>-621.11777984143 231.428337961681 -299.001699892865</t>
  </si>
  <si>
    <t>-632.910772444042 231.632549092722 -406.820541164319</t>
  </si>
  <si>
    <t>-641.663227099853 231.925806552062 -504.428440591287</t>
  </si>
  <si>
    <t>-648.516182444548 232.414392962127 -602.187265939217</t>
  </si>
  <si>
    <t>-656.167366857686 233.388263106054 -739.971621982</t>
  </si>
  <si>
    <t>-637.234931760933 233.997667786038 -829.202749835521</t>
  </si>
  <si>
    <t>-655.642249641079 262.819091076412 -678.69722780896</t>
  </si>
  <si>
    <t>-698.606454425533 394.567470788365 -658.791287056786</t>
  </si>
  <si>
    <t>-611.641236564471 382.62985962152 -371.920913460349</t>
  </si>
  <si>
    <t>-415.363512482931 261.449747933538 -288.761862406431</t>
  </si>
  <si>
    <t>-649.928409571167 203.096374781601 -679.436582245664</t>
  </si>
  <si>
    <t>-681.627915404612 68.1548655899232 -659.784172968677</t>
  </si>
  <si>
    <t>-662.270051349579 20.9857525810412 -364.148603922163</t>
  </si>
  <si>
    <t>-440.153723495781 123.611823676936 -348.11145687987</t>
  </si>
  <si>
    <t>-595.131245813616 310.856700977399 -203.006152664193</t>
  </si>
  <si>
    <t>-617.495193206341 323.493477787925 212.681454414653</t>
  </si>
  <si>
    <t>-633.514324647161 332.420202287341 618.606563336429</t>
  </si>
  <si>
    <t>-484.880705891526 340.714837603657 679.2138601691</t>
  </si>
  <si>
    <t>-617.112634014414 151.522177465394 -200.234838386628</t>
  </si>
  <si>
    <t>-637.705204667353 158.678518772168 215.674730926994</t>
  </si>
  <si>
    <t>-652.209780455976 160.230515168951 621.803085035941</t>
  </si>
  <si>
    <t>-506.352055611551 124.74379886112 679.25061641694</t>
  </si>
  <si>
    <t>9763-20170724T151931.956086200.bin</t>
  </si>
  <si>
    <t>-605.790273097754 231.289067795454 -201.644902337738</t>
  </si>
  <si>
    <t>-620.686892102789 231.554151970342 -299.020682843952</t>
  </si>
  <si>
    <t>-632.45458713099 231.793109221011 -406.84211157289</t>
  </si>
  <si>
    <t>-641.222288377828 232.125695184776 -504.448483443184</t>
  </si>
  <si>
    <t>-648.129000104752 232.659651464266 -602.20336127835</t>
  </si>
  <si>
    <t>-655.896792945267 233.701879010224 -739.980668604612</t>
  </si>
  <si>
    <t>-636.951963791321 234.363028985877 -829.20872768882</t>
  </si>
  <si>
    <t>-655.290673252278 263.105106596423 -678.693769333519</t>
  </si>
  <si>
    <t>-698.09677904418 394.912924268724 -658.844898238863</t>
  </si>
  <si>
    <t>-610.400142958067 382.571195680749 -372.214541418075</t>
  </si>
  <si>
    <t>-414.21958683912 261.469544114657 -288.712575210722</t>
  </si>
  <si>
    <t>-649.63573374947 203.377266191767 -679.464418185154</t>
  </si>
  <si>
    <t>-681.392918663284 68.4231465763874 -659.993079529454</t>
  </si>
  <si>
    <t>-662.344624244981 20.7825711657815 -364.413013313635</t>
  </si>
  <si>
    <t>-440.311189462877 123.543781238006 -348.093419439546</t>
  </si>
  <si>
    <t>-594.751984056507 310.913108436439 -202.98217279422</t>
  </si>
  <si>
    <t>-617.443065628107 323.617878551717 212.685606911293</t>
  </si>
  <si>
    <t>-633.572584978273 332.431572784948 618.612017497919</t>
  </si>
  <si>
    <t>-484.937880522098 340.725202527371 679.216798137121</t>
  </si>
  <si>
    <t>-616.836713369916 151.702891785028 -200.240949597627</t>
  </si>
  <si>
    <t>-637.498261934467 158.757489010859 215.666915990048</t>
  </si>
  <si>
    <t>-652.159392596279 160.250942895694 621.796724968225</t>
  </si>
  <si>
    <t>-506.302794303389 124.781051365313 679.257462365083</t>
  </si>
  <si>
    <t>9763-20170724T151931.989171600.bin</t>
  </si>
  <si>
    <t>-605.693078831965 231.396882278137 -201.639323325517</t>
  </si>
  <si>
    <t>-620.531515403365 231.658315511866 -299.023828796954</t>
  </si>
  <si>
    <t>-632.289406042591 231.909935135197 -406.846336866047</t>
  </si>
  <si>
    <t>-641.070613305408 232.25886758439 -504.451536226007</t>
  </si>
  <si>
    <t>-648.013496511918 232.812719422015 -602.203803117106</t>
  </si>
  <si>
    <t>-655.856233441486 233.885994050543 -739.97656165343</t>
  </si>
  <si>
    <t>-636.92057061516 234.57405645996 -829.206423609214</t>
  </si>
  <si>
    <t>-655.20901156471 263.276173606487 -678.683815737246</t>
  </si>
  <si>
    <t>-697.94902524991 395.108304945852 -658.865582737924</t>
  </si>
  <si>
    <t>-609.955416887933 382.526228304355 -372.336625097341</t>
  </si>
  <si>
    <t>-413.853748406137 261.457923955978 -288.601305324549</t>
  </si>
  <si>
    <t>-649.57001478269 203.546991322908 -679.470124846619</t>
  </si>
  <si>
    <t>-681.347045802953 68.586923000757 -660.082008135067</t>
  </si>
  <si>
    <t>-662.38082381635 20.6931677811067 -364.537611731629</t>
  </si>
  <si>
    <t>-440.402771693292 123.568429817686 -348.185144910341</t>
  </si>
  <si>
    <t>-594.638314701808 311.009989968961 -202.978613101232</t>
  </si>
  <si>
    <t>-617.4156216906 323.734303888254 212.683852287229</t>
  </si>
  <si>
    <t>-633.604876559416 332.457271888231 618.607279956806</t>
  </si>
  <si>
    <t>-484.965121961281 340.66255512047 679.211729922649</t>
  </si>
  <si>
    <t>-616.754100543021 151.816524895143 -200.240134727998</t>
  </si>
  <si>
    <t>-637.410378561107 158.81499863371 215.668947337135</t>
  </si>
  <si>
    <t>-652.140447919284 160.26341641922 621.791955599463</t>
  </si>
  <si>
    <t>-506.281470764302 124.796080659556 679.248257776855</t>
  </si>
  <si>
    <t>9763-20170724T151932.056013800.bin</t>
  </si>
  <si>
    <t>-605.440784105193 231.629326696299 -201.637685696562</t>
  </si>
  <si>
    <t>-620.228323186047 231.879089384875 -299.030038168976</t>
  </si>
  <si>
    <t>-631.984609523872 232.14988191834 -406.852703805889</t>
  </si>
  <si>
    <t>-640.787236875522 232.526951466276 -504.455764503802</t>
  </si>
  <si>
    <t>-647.774900159795 233.118424146725 -602.204697090265</t>
  </si>
  <si>
    <t>-655.705813221884 234.253042837197 -739.971840099609</t>
  </si>
  <si>
    <t>-636.778840951052 234.971162255529 -829.203353955325</t>
  </si>
  <si>
    <t>-655.002692192332 263.617411444712 -678.667466133329</t>
  </si>
  <si>
    <t>-697.585884591591 395.511123018219 -658.900079203813</t>
  </si>
  <si>
    <t>-608.828921483619 382.33926808154 -372.633135569651</t>
  </si>
  <si>
    <t>-412.67819415311 261.640513640584 -288.480306600963</t>
  </si>
  <si>
    <t>-649.397599362114 203.885362577642 -679.482088415435</t>
  </si>
  <si>
    <t>-681.175251314578 68.9052785704619 -660.242400212694</t>
  </si>
  <si>
    <t>-662.344862229978 20.6281008895908 -364.751707826168</t>
  </si>
  <si>
    <t>-440.531787838858 123.871031802253 -348.477837657405</t>
  </si>
  <si>
    <t>-594.387729245998 311.222271405722 -202.985526019602</t>
  </si>
  <si>
    <t>-617.331165986669 323.863665263221 212.670351238987</t>
  </si>
  <si>
    <t>-633.645440817438 332.449395542362 618.592708284255</t>
  </si>
  <si>
    <t>-485.009629343308 340.674520419102 679.204089069593</t>
  </si>
  <si>
    <t>-616.510798949041 152.061342420601 -200.240745262979</t>
  </si>
  <si>
    <t>-637.24634750585 159.000680074231 215.665341665143</t>
  </si>
  <si>
    <t>-652.091049019996 160.312836252714 621.788175400553</t>
  </si>
  <si>
    <t>-506.222371366474 124.878023459622 679.239946497647</t>
  </si>
  <si>
    <t>9763-20170724T151932.087094900.bin</t>
  </si>
  <si>
    <t>-605.353393171457 231.746358013137 -201.657158453616</t>
  </si>
  <si>
    <t>-620.116570208048 231.992708277777 -299.053211239255</t>
  </si>
  <si>
    <t>-631.885647150295 232.274284164403 -406.874349193437</t>
  </si>
  <si>
    <t>-640.716263857681 232.665508781361 -504.474944712968</t>
  </si>
  <si>
    <t>-647.748537661575 233.274876694406 -602.220433917396</t>
  </si>
  <si>
    <t>-655.759994990785 234.43803904514 -739.982771338641</t>
  </si>
  <si>
    <t>-636.842718157976 235.166677013174 -829.216280272426</t>
  </si>
  <si>
    <t>-655.019784113683 263.789918476443 -678.672668531475</t>
  </si>
  <si>
    <t>-697.555125163141 395.700438618944 -658.939008901126</t>
  </si>
  <si>
    <t>-608.341127264619 382.214570227812 -372.828819542268</t>
  </si>
  <si>
    <t>-412.071636272124 261.763379465591 -288.598213611327</t>
  </si>
  <si>
    <t>-649.417624734639 204.057775414609 -679.502825200369</t>
  </si>
  <si>
    <t>-681.185207670091 69.0639101552272 -660.321554997243</t>
  </si>
  <si>
    <t>-662.409422878039 20.5922631141202 -364.859273167963</t>
  </si>
  <si>
    <t>-440.739857323589 124.149428537282 -348.625813580449</t>
  </si>
  <si>
    <t>-594.28863154834 311.313199822652 -202.994873936762</t>
  </si>
  <si>
    <t>-617.319832538176 323.953477832819 212.65621657775</t>
  </si>
  <si>
    <t>-633.667729053159 332.450884378396 618.581476991102</t>
  </si>
  <si>
    <t>-485.035468725844 340.672436391783 679.202073262476</t>
  </si>
  <si>
    <t>-616.428476082518 152.190335200539 -200.25391842406</t>
  </si>
  <si>
    <t>-637.183636881224 159.075907849608 215.652089247058</t>
  </si>
  <si>
    <t>-652.066645878616 160.333688712362 621.779994403842</t>
  </si>
  <si>
    <t>-506.19300376279 124.920347173512 679.232379408018</t>
  </si>
  <si>
    <t>9763-20170724T151932.155887700.bin</t>
  </si>
  <si>
    <t>-605.265420514863 231.931928946733 -201.672582226273</t>
  </si>
  <si>
    <t>-620.00281014418 232.180440569539 -299.072521199168</t>
  </si>
  <si>
    <t>-631.800682682338 232.471867978456 -406.890572019234</t>
  </si>
  <si>
    <t>-640.680558085117 232.87326684428 -504.48664016475</t>
  </si>
  <si>
    <t>-647.785381982073 233.492853068017 -602.22678921165</t>
  </si>
  <si>
    <t>-655.923678833847 234.668896517847 -739.981587929212</t>
  </si>
  <si>
    <t>-637.016205251872 235.386139183404 -829.217164114143</t>
  </si>
  <si>
    <t>-655.11017194744 264.016696246097 -678.670403418106</t>
  </si>
  <si>
    <t>-697.506127469553 395.9895286163 -659.029028797197</t>
  </si>
  <si>
    <t>-607.256356587878 381.8402335286 -373.275934021829</t>
  </si>
  <si>
    <t>-410.706511420707 261.515877365348 -289.519271276167</t>
  </si>
  <si>
    <t>-649.542455688572 204.281378805739 -679.509420101628</t>
  </si>
  <si>
    <t>-681.250001126738 69.2587566976681 -660.410551847719</t>
  </si>
  <si>
    <t>-662.619814760829 20.4000059628715 -365.002764748318</t>
  </si>
  <si>
    <t>-441.153132823554 124.416042762806 -348.934452734392</t>
  </si>
  <si>
    <t>-594.19340084119 311.484531495928 -203.013991327866</t>
  </si>
  <si>
    <t>-617.365159168999 324.051545441499 212.631489394054</t>
  </si>
  <si>
    <t>-633.692616736453 332.421510033921 618.559284212924</t>
  </si>
  <si>
    <t>-485.077015070793 340.763733876011 679.204159842669</t>
  </si>
  <si>
    <t>-616.363523502513 152.405583339203 -200.274455003482</t>
  </si>
  <si>
    <t>-637.095030141701 159.196127575937 215.634298342722</t>
  </si>
  <si>
    <t>-652.015604955447 160.355895266966 621.766535038397</t>
  </si>
  <si>
    <t>-506.157205555885 124.895777465425 679.228786437501</t>
  </si>
  <si>
    <t>9763-20170724T151932.187972400.bin</t>
  </si>
  <si>
    <t>-605.286377369377 232.011166422597 -201.674211937467</t>
  </si>
  <si>
    <t>-619.995209873004 232.261848992277 -299.078439565423</t>
  </si>
  <si>
    <t>-631.773085934962 232.583242843557 -406.898653745839</t>
  </si>
  <si>
    <t>-640.640301917972 233.022468926707 -504.495598964038</t>
  </si>
  <si>
    <t>-647.738394132287 233.690213377789 -602.235814888425</t>
  </si>
  <si>
    <t>-655.873867079095 234.945081846113 -739.990192949625</t>
  </si>
  <si>
    <t>-636.959415157078 235.68013356672 -829.22424847251</t>
  </si>
  <si>
    <t>-655.056982495028 264.258237106078 -678.662519346253</t>
  </si>
  <si>
    <t>-697.375642303131 396.258960767015 -659.05446090103</t>
  </si>
  <si>
    <t>-606.902500434307 381.727755908288 -373.391239508484</t>
  </si>
  <si>
    <t>-410.160524967375 261.365406236946 -290.141733152027</t>
  </si>
  <si>
    <t>-649.498515844853 204.522616117372 -679.535049596263</t>
  </si>
  <si>
    <t>-681.287304313394 69.5154333714854 -660.487356947183</t>
  </si>
  <si>
    <t>-662.714815138844 20.3936279072527 -365.119515757651</t>
  </si>
  <si>
    <t>-441.271092066639 124.468847184435 -349.120634271378</t>
  </si>
  <si>
    <t>-594.150633588025 311.522676696765 -203.010246781655</t>
  </si>
  <si>
    <t>-617.428269840197 324.121839715793 212.628313164255</t>
  </si>
  <si>
    <t>-633.715426209692 332.411073020065 618.556311681058</t>
  </si>
  <si>
    <t>-485.101462223899 340.762091986815 679.204144492015</t>
  </si>
  <si>
    <t>-616.411224412903 152.491620251256 -200.284418696658</t>
  </si>
  <si>
    <t>-637.071803141342 159.238194985353 215.628580523709</t>
  </si>
  <si>
    <t>-651.985010080657 160.366535722304 621.762945869219</t>
  </si>
  <si>
    <t>-506.127267485995 124.919841007914 679.235113749125</t>
  </si>
  <si>
    <t>9763-20170724T151932.255725000.bin</t>
  </si>
  <si>
    <t>-605.3900191066 232.06824962926 -201.687928606538</t>
  </si>
  <si>
    <t>-620.027568952176 232.316200755211 -299.102888665473</t>
  </si>
  <si>
    <t>-631.768912088391 232.659102961428 -406.927042633528</t>
  </si>
  <si>
    <t>-640.620834904077 233.125656363379 -504.525311534186</t>
  </si>
  <si>
    <t>-647.721672715943 233.828080871435 -602.265056325691</t>
  </si>
  <si>
    <t>-655.880370106245 235.13864544593 -740.017538908908</t>
  </si>
  <si>
    <t>-636.910827556173 235.895859311385 -829.23964308496</t>
  </si>
  <si>
    <t>-655.02894444163 264.429228636243 -678.679647099339</t>
  </si>
  <si>
    <t>-697.200039265169 396.486311245239 -659.154728373296</t>
  </si>
  <si>
    <t>-606.113378911356 381.173939135534 -373.727363016133</t>
  </si>
  <si>
    <t>-409.122524354293 260.650122543917 -291.30391309858</t>
  </si>
  <si>
    <t>-649.51905020541 204.689348931934 -679.574323651334</t>
  </si>
  <si>
    <t>-681.330765670157 69.677138126033 -660.63359309349</t>
  </si>
  <si>
    <t>-662.922247215392 20.2911887043981 -365.299636320879</t>
  </si>
  <si>
    <t>-441.551523342338 124.550085204935 -349.485471041628</t>
  </si>
  <si>
    <t>-594.208451729688 311.561913896265 -203.018958831796</t>
  </si>
  <si>
    <t>-617.509730401719 324.197138699329 212.617225449143</t>
  </si>
  <si>
    <t>-633.752615754204 332.406873652497 618.534957450887</t>
  </si>
  <si>
    <t>-485.152066760299 340.813113455128 679.207953675614</t>
  </si>
  <si>
    <t>-616.563525970864 152.580850342003 -200.301068553854</t>
  </si>
  <si>
    <t>-637.076160386347 159.288359114733 215.619871837161</t>
  </si>
  <si>
    <t>-651.939035898675 160.382101130233 621.751131484444</t>
  </si>
  <si>
    <t>-506.092944222528 124.888098885516 679.223670091188</t>
  </si>
  <si>
    <t>9763-20170724T151932.289816700.bin</t>
  </si>
  <si>
    <t>-605.46047935531 232.08323088372 -201.697561667547</t>
  </si>
  <si>
    <t>-620.105927957459 232.346693475151 -299.111341491271</t>
  </si>
  <si>
    <t>-631.865853946799 232.700769193922 -406.933347271666</t>
  </si>
  <si>
    <t>-640.738289926436 233.174977098831 -504.52974226209</t>
  </si>
  <si>
    <t>-647.863312689436 233.88183847183 -602.267772835851</t>
  </si>
  <si>
    <t>-656.059734501197 235.195210449703 -740.017906138766</t>
  </si>
  <si>
    <t>-637.049825746396 235.955941859866 -829.231365644888</t>
  </si>
  <si>
    <t>-655.171232407443 264.486488707765 -678.680838115021</t>
  </si>
  <si>
    <t>-697.267835626327 396.583151565414 -659.179159718031</t>
  </si>
  <si>
    <t>-605.800173034547 380.833945876631 -373.897395408027</t>
  </si>
  <si>
    <t>-408.753988276187 260.205755806739 -291.759418061651</t>
  </si>
  <si>
    <t>-649.702113154764 204.742918833445 -679.57583252023</t>
  </si>
  <si>
    <t>-681.541196860266 69.7321471175592 -660.688795757632</t>
  </si>
  <si>
    <t>-663.196031227048 20.1067747053851 -365.391010016625</t>
  </si>
  <si>
    <t>-441.892850215975 124.518501754667 -349.641016668891</t>
  </si>
  <si>
    <t>-594.252300548298 311.582768616693 -203.023922631916</t>
  </si>
  <si>
    <t>-617.509274891057 324.218294873039 212.614707619771</t>
  </si>
  <si>
    <t>-633.784375005053 332.413213031739 618.540333870281</t>
  </si>
  <si>
    <t>-485.180949823571 340.798885600622 679.209133664785</t>
  </si>
  <si>
    <t>-616.677711851569 152.618914062874 -200.315052107247</t>
  </si>
  <si>
    <t>-637.094916028791 159.288702970525 215.611233043434</t>
  </si>
  <si>
    <t>-651.922159897067 160.379148980182 621.744901894437</t>
  </si>
  <si>
    <t>-506.082195722169 124.848183164111 679.210116928205</t>
  </si>
  <si>
    <t>9763-20170724T151932.352990300.bin</t>
  </si>
  <si>
    <t>-605.669126308159 232.091210369188 -201.683929130746</t>
  </si>
  <si>
    <t>-620.330796473243 232.377348090975 -299.095190969049</t>
  </si>
  <si>
    <t>-632.132328912932 232.783039896315 -406.912482276603</t>
  </si>
  <si>
    <t>-641.052708332888 233.31354047999 -504.504177711142</t>
  </si>
  <si>
    <t>-648.236404153415 234.086084726348 -602.237607407281</t>
  </si>
  <si>
    <t>-656.527155497767 235.501161570299 -739.981062747041</t>
  </si>
  <si>
    <t>-637.457082468517 236.323749032126 -829.181029222438</t>
  </si>
  <si>
    <t>-655.573419923359 264.749169721991 -678.624324845862</t>
  </si>
  <si>
    <t>-697.547688478394 396.877634215025 -659.124398581997</t>
  </si>
  <si>
    <t>-605.28365571742 380.41311676585 -374.139758261489</t>
  </si>
  <si>
    <t>-408.158171859559 259.332896942272 -292.861613913028</t>
  </si>
  <si>
    <t>-650.151394622371 205.002122622907 -679.564506349986</t>
  </si>
  <si>
    <t>-682.087356283209 69.9880445295366 -660.801560845491</t>
  </si>
  <si>
    <t>-663.698172841249 20.022882360779 -365.563729091105</t>
  </si>
  <si>
    <t>-442.364579579497 124.362896560645 -349.764053109206</t>
  </si>
  <si>
    <t>-594.366623416293 311.557995014904 -203.006738469935</t>
  </si>
  <si>
    <t>-617.55152413102 324.188011263371 212.636105644592</t>
  </si>
  <si>
    <t>-633.841589195933 332.371410785739 618.559168384704</t>
  </si>
  <si>
    <t>-485.234854822861 340.862627150774 679.205230644585</t>
  </si>
  <si>
    <t>-616.965203230689 152.631082955409 -200.334199359545</t>
  </si>
  <si>
    <t>-637.095475284619 159.280475772962 215.606444001743</t>
  </si>
  <si>
    <t>-651.89947689747 160.410382237385 621.73839084825</t>
  </si>
  <si>
    <t>-506.009881541142 124.985555724582 679.143191762737</t>
  </si>
  <si>
    <t>9763-20170724T151932.398108700.bin</t>
  </si>
  <si>
    <t>-605.797267648394 232.0481504381 -201.698010442842</t>
  </si>
  <si>
    <t>-620.465105426003 232.342064188762 -299.108269150224</t>
  </si>
  <si>
    <t>-632.286558394401 232.773907450558 -406.923242448433</t>
  </si>
  <si>
    <t>-641.230716829179 233.334811660218 -504.512649943975</t>
  </si>
  <si>
    <t>-648.44427244217 234.144140198173 -602.243368446324</t>
  </si>
  <si>
    <t>-656.78378349169 235.617470113154 -739.98336537697</t>
  </si>
  <si>
    <t>-637.678726980094 236.480153607244 -829.175514239504</t>
  </si>
  <si>
    <t>-655.799456765839 264.840399952923 -678.615110435949</t>
  </si>
  <si>
    <t>-697.713352637914 396.98761796339 -659.087817174042</t>
  </si>
  <si>
    <t>-604.950215629261 380.100621730455 -374.289909457515</t>
  </si>
  <si>
    <t>-407.751374816671 258.880090291743 -293.399866786301</t>
  </si>
  <si>
    <t>-650.395496064874 205.092053125168 -679.5815088439</t>
  </si>
  <si>
    <t>-682.363419597212 70.0832909627152 -660.880621764012</t>
  </si>
  <si>
    <t>-663.980776494563 19.9868750658982 -365.66477096199</t>
  </si>
  <si>
    <t>-442.621231678026 124.255665703259 -349.759187270777</t>
  </si>
  <si>
    <t>-594.473315650756 311.485153028804 -202.999460518474</t>
  </si>
  <si>
    <t>-617.575334573247 324.189773610887 212.645691661107</t>
  </si>
  <si>
    <t>-633.87247041729 332.361191022757 618.566835085692</t>
  </si>
  <si>
    <t>-485.262248415512 340.892020099211 679.198762743178</t>
  </si>
  <si>
    <t>-617.13210467645 152.623045379103 -200.343566020443</t>
  </si>
  <si>
    <t>-637.100179136682 159.228472500377 215.605556438568</t>
  </si>
  <si>
    <t>-651.895202473671 160.409983926227 621.733035604721</t>
  </si>
  <si>
    <t>-506.010388206352 124.911615140476 679.104536283497</t>
  </si>
  <si>
    <t>9763-20170724T151932.456938300.bin</t>
  </si>
  <si>
    <t>-606.014901293973 231.990344838435 -201.698097118027</t>
  </si>
  <si>
    <t>-620.687335580262 232.300427185469 -299.107734654995</t>
  </si>
  <si>
    <t>-632.524248632027 232.796556129883 -406.92062147534</t>
  </si>
  <si>
    <t>-641.487882306445 233.433836110789 -504.507791886343</t>
  </si>
  <si>
    <t>-648.727245934223 234.337362093561 -602.235876181863</t>
  </si>
  <si>
    <t>-657.11050148812 235.961784514219 -739.971435289881</t>
  </si>
  <si>
    <t>-637.95801814521 236.952992261324 -829.152128829828</t>
  </si>
  <si>
    <t>-656.080454582287 265.119821974845 -678.573137194043</t>
  </si>
  <si>
    <t>-697.879326758629 397.282867740554 -658.937598507018</t>
  </si>
  <si>
    <t>-604.043521629703 379.617441387437 -374.53864140568</t>
  </si>
  <si>
    <t>-406.623377395494 258.422956422876 -294.151068083125</t>
  </si>
  <si>
    <t>-650.72922755022 205.367893870103 -679.603583355864</t>
  </si>
  <si>
    <t>-682.844950869964 70.3697002750976 -661.024002924326</t>
  </si>
  <si>
    <t>-664.380175269947 20.0230006344348 -365.855739419156</t>
  </si>
  <si>
    <t>-442.901699201426 124.019843155503 -349.826713279897</t>
  </si>
  <si>
    <t>-594.611147323862 311.412792257679 -203.00485160575</t>
  </si>
  <si>
    <t>-617.54737965747 324.231710461988 212.645981972755</t>
  </si>
  <si>
    <t>-633.947393460645 332.38394194317 618.567591871226</t>
  </si>
  <si>
    <t>-485.328838622451 340.913348757473 679.17923682373</t>
  </si>
  <si>
    <t>-617.445207985838 152.592895388321 -200.350155470302</t>
  </si>
  <si>
    <t>-637.107196228076 159.156957384654 215.614145257443</t>
  </si>
  <si>
    <t>-651.873446258082 160.419577313813 621.734935359078</t>
  </si>
  <si>
    <t>-505.967991183459 124.908154487285 679.045836345077</t>
  </si>
  <si>
    <t>9763-20170724T151932.488034300.bin</t>
  </si>
  <si>
    <t>-606.144030721136 231.955507960634 -201.69585019033</t>
  </si>
  <si>
    <t>-620.843809539771 232.2820443159 -299.101207394856</t>
  </si>
  <si>
    <t>-632.687254221409 232.826023827507 -406.913323585537</t>
  </si>
  <si>
    <t>-641.648132498677 233.519086530931 -504.500363701186</t>
  </si>
  <si>
    <t>-648.876620401295 234.491495174113 -602.22855470064</t>
  </si>
  <si>
    <t>-657.236480711564 236.227265786344 -739.964106297819</t>
  </si>
  <si>
    <t>-638.053969641147 237.293348741267 -829.137535913781</t>
  </si>
  <si>
    <t>-656.202069739774 265.337055872807 -678.542912440982</t>
  </si>
  <si>
    <t>-697.907894280503 397.516481103245 -658.827208652786</t>
  </si>
  <si>
    <t>-603.691703646535 379.435192635181 -374.580329884919</t>
  </si>
  <si>
    <t>-406.054085679026 258.290885843543 -294.652490160534</t>
  </si>
  <si>
    <t>-650.880249953397 205.583193177578 -679.619079197008</t>
  </si>
  <si>
    <t>-683.139395465722 70.6132689069257 -661.091869412918</t>
  </si>
  <si>
    <t>-664.553127565325 20.0467917081382 -365.968914735231</t>
  </si>
  <si>
    <t>-442.986256977654 123.857139753267 -349.952841954761</t>
  </si>
  <si>
    <t>-594.714593953854 311.400337140557 -202.994029631754</t>
  </si>
  <si>
    <t>-617.430190139164 324.277354215922 212.667133400868</t>
  </si>
  <si>
    <t>-634.004811070637 332.430365380463 618.581522997675</t>
  </si>
  <si>
    <t>-485.373618141071 340.934968480643 679.165668324764</t>
  </si>
  <si>
    <t>-617.613591730007 152.546945427324 -200.355612463266</t>
  </si>
  <si>
    <t>-637.112818473185 159.122421419842 215.616162260975</t>
  </si>
  <si>
    <t>-651.866295272863 160.409892640373 621.741893872555</t>
  </si>
  <si>
    <t>-505.966254685989 124.832028537374 679.025358917374</t>
  </si>
  <si>
    <t>9763-20170724T151932.554028000.bin</t>
  </si>
  <si>
    <t>-606.293052425249 231.884813504072 -201.697164423256</t>
  </si>
  <si>
    <t>-621.110022090247 232.254117761881 -299.084625737197</t>
  </si>
  <si>
    <t>-633.017553394345 232.888709868743 -406.889139403934</t>
  </si>
  <si>
    <t>-642.011431973424 233.683682086036 -504.472260453447</t>
  </si>
  <si>
    <t>-649.248912017968 234.779600680484 -602.198631692653</t>
  </si>
  <si>
    <t>-657.597014528321 236.713388804009 -739.932341673534</t>
  </si>
  <si>
    <t>-638.347468874618 237.904040373931 -829.089650754674</t>
  </si>
  <si>
    <t>-656.555062255088 265.735912705798 -678.470060816375</t>
  </si>
  <si>
    <t>-698.221809430406 397.914195110757 -658.620928770977</t>
  </si>
  <si>
    <t>-602.74695530451 379.268462280129 -374.830541556522</t>
  </si>
  <si>
    <t>-404.923260126513 258.015380386066 -295.53071084128</t>
  </si>
  <si>
    <t>-651.258740478306 205.981388069096 -679.629991992443</t>
  </si>
  <si>
    <t>-683.67180952531 71.0466421003894 -661.178535539942</t>
  </si>
  <si>
    <t>-665.013845480427 20.3505040869065 -366.082167195175</t>
  </si>
  <si>
    <t>-443.278829593222 123.836461216295 -350.294606577298</t>
  </si>
  <si>
    <t>-594.760404770408 311.36169349892 -202.982383015411</t>
  </si>
  <si>
    <t>-617.0636754931 324.271785880678 212.7000359784</t>
  </si>
  <si>
    <t>-634.109976734607 332.485577670666 618.607743945715</t>
  </si>
  <si>
    <t>-485.453445796345 340.867025206821 679.146964925532</t>
  </si>
  <si>
    <t>-617.873083850041 152.419029195871 -200.358389640065</t>
  </si>
  <si>
    <t>-637.132924808002 159.084443597795 215.623167919548</t>
  </si>
  <si>
    <t>-651.827791860825 160.410911131511 621.763822024041</t>
  </si>
  <si>
    <t>-505.917640811582 124.833265022882 679.021675144237</t>
  </si>
  <si>
    <t>9763-20170724T151932.587118700.bin</t>
  </si>
  <si>
    <t>-606.328535540288 231.835397383714 -201.692396756753</t>
  </si>
  <si>
    <t>-621.21524071277 232.234177328983 -299.069160590599</t>
  </si>
  <si>
    <t>-633.162736064935 232.905233216676 -406.86907490695</t>
  </si>
  <si>
    <t>-642.177967720347 233.736018173612 -504.44988047185</t>
  </si>
  <si>
    <t>-649.422154580671 234.871278490907 -602.175145059143</t>
  </si>
  <si>
    <t>-657.764339247018 236.865024935821 -739.908448459343</t>
  </si>
  <si>
    <t>-638.469482601305 238.095443523004 -829.055482597766</t>
  </si>
  <si>
    <t>-656.708252127336 265.862194538601 -678.434435344285</t>
  </si>
  <si>
    <t>-698.330768350791 398.040243980678 -658.560085477021</t>
  </si>
  <si>
    <t>-602.052950336277 379.104473520919 -375.060573532669</t>
  </si>
  <si>
    <t>-404.180129839352 258.085276449496 -295.526189236985</t>
  </si>
  <si>
    <t>-651.445457079823 206.105247140218 -679.618183005966</t>
  </si>
  <si>
    <t>-683.952706177918 71.1886713183151 -661.160091626502</t>
  </si>
  <si>
    <t>-665.091537029662 20.4114864632186 -366.090593485776</t>
  </si>
  <si>
    <t>-443.250651166575 123.701785472385 -350.511007743875</t>
  </si>
  <si>
    <t>-594.710776264293 311.333219973779 -202.963201075052</t>
  </si>
  <si>
    <t>-616.870400805903 324.219122819776 212.727709742667</t>
  </si>
  <si>
    <t>-634.148760807339 332.46301265912 618.633551708262</t>
  </si>
  <si>
    <t>-485.479592609764 340.866536101143 679.13862286833</t>
  </si>
  <si>
    <t>-617.966612366407 152.379506373591 -200.346642541355</t>
  </si>
  <si>
    <t>-637.117261953853 159.05352461492 215.639778241768</t>
  </si>
  <si>
    <t>-651.801260014068 160.412793628043 621.779412163025</t>
  </si>
  <si>
    <t>-505.899854498163 124.796824735995 679.035711523497</t>
  </si>
  <si>
    <t>9763-20170724T151932.650954400.bin</t>
  </si>
  <si>
    <t>-606.248007760584 231.759298325578 -201.631345912921</t>
  </si>
  <si>
    <t>-621.282184035114 232.211503924108 -298.985261808803</t>
  </si>
  <si>
    <t>-633.32692796218 232.933115563606 -406.773848609427</t>
  </si>
  <si>
    <t>-642.403405901065 233.807759249454 -504.348819700511</t>
  </si>
  <si>
    <t>-649.681919462667 234.98603076174 -602.071002478119</t>
  </si>
  <si>
    <t>-658.043968937624 237.03973880436 -739.802143199727</t>
  </si>
  <si>
    <t>-638.689155469958 238.299090482217 -828.935728604532</t>
  </si>
  <si>
    <t>-656.9203601329 266.015349583899 -678.319089038112</t>
  </si>
  <si>
    <t>-698.289444239245 398.275275780098 -658.409164668903</t>
  </si>
  <si>
    <t>-600.564753973855 378.558673317752 -375.458463222248</t>
  </si>
  <si>
    <t>-402.510403359264 257.92131255515 -295.795814100127</t>
  </si>
  <si>
    <t>-651.775041297143 206.248526310225 -679.522804748531</t>
  </si>
  <si>
    <t>-684.555578979734 71.4010831773207 -660.996738539849</t>
  </si>
  <si>
    <t>-665.104836678625 20.3996570952959 -366.004313170859</t>
  </si>
  <si>
    <t>-443.045633737987 123.314530670067 -351.063542459719</t>
  </si>
  <si>
    <t>-594.536635132776 311.273362305603 -202.900808374381</t>
  </si>
  <si>
    <t>-616.433966855756 324.215621517122 212.802256649269</t>
  </si>
  <si>
    <t>-634.244998423127 332.470478665088 618.679999630305</t>
  </si>
  <si>
    <t>-485.551306958805 340.847395167441 679.128439588823</t>
  </si>
  <si>
    <t>-617.979959498585 152.272640549549 -200.301598100886</t>
  </si>
  <si>
    <t>-637.009427485325 159.02505581194 215.689120941646</t>
  </si>
  <si>
    <t>-651.748337499074 160.454469288867 621.817873301388</t>
  </si>
  <si>
    <t>-505.834836855103 124.864481963479 679.059488743372</t>
  </si>
  <si>
    <t>9763-20170724T151932.688048000.bin</t>
  </si>
  <si>
    <t>-606.171651139706 231.740193423945 -201.618213874257</t>
  </si>
  <si>
    <t>-621.313728572344 232.217566548351 -298.955167360117</t>
  </si>
  <si>
    <t>-633.426521594184 232.96207701145 -406.736131762465</t>
  </si>
  <si>
    <t>-642.543753332541 233.856949953107 -504.306995945416</t>
  </si>
  <si>
    <t>-649.842259599224 235.055666095632 -602.027513052974</t>
  </si>
  <si>
    <t>-658.210379751454 237.139677504769 -739.757837429346</t>
  </si>
  <si>
    <t>-638.816471676604 238.394703131644 -828.883030976614</t>
  </si>
  <si>
    <t>-657.053685673324 266.104437498131 -678.270298486563</t>
  </si>
  <si>
    <t>-698.320263386935 398.389052176471 -658.328637384347</t>
  </si>
  <si>
    <t>-599.905506676082 378.074300363757 -375.659299503102</t>
  </si>
  <si>
    <t>-401.632986101755 257.739605881563 -296.082038879177</t>
  </si>
  <si>
    <t>-651.969169092238 206.332483443695 -679.483615934253</t>
  </si>
  <si>
    <t>-684.898720146814 71.5294369929015 -660.914328679125</t>
  </si>
  <si>
    <t>-665.112040204388 20.5210054154129 -365.945322356724</t>
  </si>
  <si>
    <t>-442.886541556221 123.120709196333 -351.311053685018</t>
  </si>
  <si>
    <t>-594.397460878643 311.245783563602 -202.874086376609</t>
  </si>
  <si>
    <t>-616.229257781717 324.207768209631 212.831766399376</t>
  </si>
  <si>
    <t>-634.291947391917 332.467257639797 618.701137943914</t>
  </si>
  <si>
    <t>-485.587365993966 340.837067325454 679.12379014862</t>
  </si>
  <si>
    <t>-617.994563153028 152.25609580163 -200.279974212774</t>
  </si>
  <si>
    <t>-636.947585434227 159.031459212829 215.713836287386</t>
  </si>
  <si>
    <t>-651.720084779582 160.483949286617 621.838021564379</t>
  </si>
  <si>
    <t>-505.799647039958 124.903570719553 679.067938460246</t>
  </si>
  <si>
    <t>9763-20170724T151932.754236100.bin</t>
  </si>
  <si>
    <t>-606.039872442749 231.661564108527 -201.576180729321</t>
  </si>
  <si>
    <t>-621.364593946378 232.180841448103 -298.884377461069</t>
  </si>
  <si>
    <t>-633.57055133953 232.992176059198 -406.654248754426</t>
  </si>
  <si>
    <t>-642.728911155684 233.958650681154 -504.220536529011</t>
  </si>
  <si>
    <t>-650.02585027962 235.241874053065 -601.940116875327</t>
  </si>
  <si>
    <t>-658.347089805994 237.460082789911 -739.671079089183</t>
  </si>
  <si>
    <t>-638.825980649582 238.685874729527 -828.769091865491</t>
  </si>
  <si>
    <t>-657.16307202193 266.36890874035 -678.157960112292</t>
  </si>
  <si>
    <t>-698.196631671328 398.711838619712 -658.112847269423</t>
  </si>
  <si>
    <t>-598.64472765735 377.10925696094 -375.937842016168</t>
  </si>
  <si>
    <t>-399.485484838892 257.646525291688 -297.266043233646</t>
  </si>
  <si>
    <t>-652.174683830444 206.59004670673 -679.422120572523</t>
  </si>
  <si>
    <t>-685.405968314099 71.8748150132687 -660.790918407892</t>
  </si>
  <si>
    <t>-665.035275300971 20.6642198866405 -365.896885915812</t>
  </si>
  <si>
    <t>-442.544125947737 122.754306859505 -351.745373336788</t>
  </si>
  <si>
    <t>-594.110032688672 311.17346614895 -202.824572714132</t>
  </si>
  <si>
    <t>-615.853455671304 324.148960729251 212.885559663764</t>
  </si>
  <si>
    <t>-634.382665258324 332.472290871226 618.735295356312</t>
  </si>
  <si>
    <t>-485.655847306232 340.731037097854 679.118383225008</t>
  </si>
  <si>
    <t>-617.938983189976 152.171892370134 -200.230560625296</t>
  </si>
  <si>
    <t>-636.828823214485 159.029050080262 215.764879501301</t>
  </si>
  <si>
    <t>-651.660971885793 160.510369365909 621.890414743631</t>
  </si>
  <si>
    <t>-505.776804142812 124.792051023613 679.126854497984</t>
  </si>
  <si>
    <t>9763-20170724T151932.790333100.bin</t>
  </si>
  <si>
    <t>-605.962422160415 231.643226893432 -201.543862114288</t>
  </si>
  <si>
    <t>-621.380182168306 232.187914859936 -298.837210063674</t>
  </si>
  <si>
    <t>-633.636348367405 233.022263679299 -406.601245880465</t>
  </si>
  <si>
    <t>-642.818828096454 234.009164768658 -504.165234602099</t>
  </si>
  <si>
    <t>-650.118582277088 235.313453950431 -601.884253396974</t>
  </si>
  <si>
    <t>-658.421259460225 237.563158379372 -739.615900017472</t>
  </si>
  <si>
    <t>-638.830280240437 238.766681592845 -828.698705235981</t>
  </si>
  <si>
    <t>-657.226338074627 266.459639707467 -678.096995984351</t>
  </si>
  <si>
    <t>-698.154287234506 398.838664531426 -657.994264381049</t>
  </si>
  <si>
    <t>-597.987082375535 376.763049874779 -376.073695984377</t>
  </si>
  <si>
    <t>-398.264269149268 258.022328452548 -297.738315088514</t>
  </si>
  <si>
    <t>-652.276155203648 206.677692053686 -679.371964245096</t>
  </si>
  <si>
    <t>-685.582865625615 71.9832639384974 -660.709066532018</t>
  </si>
  <si>
    <t>-664.979669036523 20.7898621936961 -365.828220903532</t>
  </si>
  <si>
    <t>-442.379627196752 122.666073032113 -351.847445362583</t>
  </si>
  <si>
    <t>-593.971834318904 311.18016476941 -202.800669391694</t>
  </si>
  <si>
    <t>-615.687717169188 324.149880809939 212.911024265225</t>
  </si>
  <si>
    <t>-634.429903226149 332.483770707083 618.749311469816</t>
  </si>
  <si>
    <t>-485.693780663932 340.686319065709 679.117181714052</t>
  </si>
  <si>
    <t>-617.944955328185 152.14664107162 -200.198151674503</t>
  </si>
  <si>
    <t>-636.778906710732 159.02998390922 215.799339211748</t>
  </si>
  <si>
    <t>-651.630139009211 160.519129817844 621.920073519375</t>
  </si>
  <si>
    <t>-505.752381502754 124.778944533329 679.15920307315</t>
  </si>
  <si>
    <t>9763-20170724T151932.860554400.bin</t>
  </si>
  <si>
    <t>-605.83791750186 231.41334864172 -201.476500773438</t>
  </si>
  <si>
    <t>-621.408728656253 232.002560078898 -298.745183399036</t>
  </si>
  <si>
    <t>-633.769736711821 232.826830002658 -406.497367958118</t>
  </si>
  <si>
    <t>-643.019452289222 233.78292192943 -504.055200643981</t>
  </si>
  <si>
    <t>-650.357853702866 235.036152842454 -601.771989107261</t>
  </si>
  <si>
    <t>-658.683862325362 237.193699325949 -739.50374740084</t>
  </si>
  <si>
    <t>-638.920088299893 238.290234294436 -828.5496588966</t>
  </si>
  <si>
    <t>-657.449682281838 266.133738158019 -678.006216576914</t>
  </si>
  <si>
    <t>-698.240207484118 398.538324109587 -657.854418113903</t>
  </si>
  <si>
    <t>-596.785467803111 376.090908817141 -376.424154631344</t>
  </si>
  <si>
    <t>-396.340242696431 258.888382226459 -297.618735291761</t>
  </si>
  <si>
    <t>-652.557371283146 206.34626173972 -679.238463536907</t>
  </si>
  <si>
    <t>-685.96408941206 71.7067592849062 -660.423740243521</t>
  </si>
  <si>
    <t>-664.944642895607 20.5077650601675 -365.573308626174</t>
  </si>
  <si>
    <t>-442.116908835364 121.95348009142 -352.098986571581</t>
  </si>
  <si>
    <t>-593.828334579821 310.904863550259 -202.722660784431</t>
  </si>
  <si>
    <t>-615.425537416205 324.047459386914 212.989768017835</t>
  </si>
  <si>
    <t>-634.499491220113 332.423251084736 618.800138029302</t>
  </si>
  <si>
    <t>-485.750641003225 340.685486071797 679.128495658414</t>
  </si>
  <si>
    <t>-617.867151664954 151.939242269392 -200.13911520732</t>
  </si>
  <si>
    <t>-636.66770002299 158.937412883349 215.857979094052</t>
  </si>
  <si>
    <t>-651.573326462331 160.546894040278 621.97520988677</t>
  </si>
  <si>
    <t>-505.694707663766 124.810026929037 679.214218795531</t>
  </si>
  <si>
    <t>9763-20170724T151932.888627700.bin</t>
  </si>
  <si>
    <t>-605.82127634229 231.316704057915 -201.440023500183</t>
  </si>
  <si>
    <t>-621.488484558919 231.931924166659 -298.693082590293</t>
  </si>
  <si>
    <t>-633.926503130656 232.762573203731 -406.436439609622</t>
  </si>
  <si>
    <t>-643.233373190231 233.715970698185 -503.98878832674</t>
  </si>
  <si>
    <t>-650.616051816599 234.958781834375 -601.702431271986</t>
  </si>
  <si>
    <t>-658.990474328275 237.093841912423 -739.431460196894</t>
  </si>
  <si>
    <t>-639.132078438107 238.136150342878 -828.45711725478</t>
  </si>
  <si>
    <t>-657.724904946966 266.044811148662 -677.939813732382</t>
  </si>
  <si>
    <t>-698.455042568609 398.461451345246 -657.76085179135</t>
  </si>
  <si>
    <t>-596.630886484035 376.062258294454 -376.460135039974</t>
  </si>
  <si>
    <t>-395.774194601282 259.730018576835 -297.413171032578</t>
  </si>
  <si>
    <t>-652.852551397183 206.255455612565 -679.162764775113</t>
  </si>
  <si>
    <t>-686.320909993955 71.6321593726007 -660.267720755268</t>
  </si>
  <si>
    <t>-665.023097983382 20.5261824448583 -365.421100537935</t>
  </si>
  <si>
    <t>-442.084955870055 121.768752811673 -352.249175203783</t>
  </si>
  <si>
    <t>-593.807726565404 310.861299917265 -202.706983659706</t>
  </si>
  <si>
    <t>-615.448038700209 323.955246385344 213.004748599529</t>
  </si>
  <si>
    <t>-634.537587887854 332.420243102147 618.808804795416</t>
  </si>
  <si>
    <t>-485.78543001193 340.62923220272 679.136403252206</t>
  </si>
  <si>
    <t>-617.854433604096 151.856829882808 -200.121175464442</t>
  </si>
  <si>
    <t>-636.641948767896 158.881148757221 215.876077444984</t>
  </si>
  <si>
    <t>-651.549534124946 160.560637742001 621.994676352675</t>
  </si>
  <si>
    <t>-505.692137455454 124.737200932463 679.233636460914</t>
  </si>
  <si>
    <t>9763-20170724T151932.951433800.bin</t>
  </si>
  <si>
    <t>-605.7718437025 231.184601518797 -201.427651761604</t>
  </si>
  <si>
    <t>-621.605390185231 231.809516068432 -298.6538146309</t>
  </si>
  <si>
    <t>-634.217709992916 232.625993752784 -406.376867617539</t>
  </si>
  <si>
    <t>-643.677694756098 233.557081381802 -503.914768813283</t>
  </si>
  <si>
    <t>-651.20862634401 234.768467620747 -601.617454854047</t>
  </si>
  <si>
    <t>-659.786237120456 236.850172291034 -739.334904644075</t>
  </si>
  <si>
    <t>-639.790996781077 237.756345078921 -828.331352543944</t>
  </si>
  <si>
    <t>-658.453594770918 265.822893926249 -677.854807761632</t>
  </si>
  <si>
    <t>-699.144269135179 398.226779572268 -657.416789710527</t>
  </si>
  <si>
    <t>-596.670528478684 375.901896166345 -376.346093825694</t>
  </si>
  <si>
    <t>-394.823589886308 262.495326744922 -295.588747358769</t>
  </si>
  <si>
    <t>-653.535780193926 206.037059797899 -679.064771551582</t>
  </si>
  <si>
    <t>-686.959695502414 71.4280899770811 -660.039308034741</t>
  </si>
  <si>
    <t>-665.347320183617 20.7502150459682 -365.141554744672</t>
  </si>
  <si>
    <t>-442.260691019431 121.721594859286 -352.409149359067</t>
  </si>
  <si>
    <t>-593.900884745789 310.640460004592 -202.674511966597</t>
  </si>
  <si>
    <t>-615.662483533678 323.813613457661 213.028406246205</t>
  </si>
  <si>
    <t>-634.566153271339 332.341643244607 618.833981616508</t>
  </si>
  <si>
    <t>-485.821025545985 340.642916200273 679.166171608837</t>
  </si>
  <si>
    <t>-617.68752009126 151.771075888 -200.087282595129</t>
  </si>
  <si>
    <t>-636.564033568753 158.845036893203 215.905056662423</t>
  </si>
  <si>
    <t>-651.49609289004 160.612215132784 622.015337009978</t>
  </si>
  <si>
    <t>-505.599981433157 124.923708467252 679.239963710136</t>
  </si>
  <si>
    <t>9763-20170724T151933.020617000.bin</t>
  </si>
  <si>
    <t>-605.920106659361 231.090947839244 -201.430020376828</t>
  </si>
  <si>
    <t>-621.799951529836 231.6947681846 -298.648735629239</t>
  </si>
  <si>
    <t>-634.49415222231 232.467426315091 -406.362481791869</t>
  </si>
  <si>
    <t>-644.040034231592 233.350133325496 -503.892535012558</t>
  </si>
  <si>
    <t>-651.668388122249 234.504054081335 -601.588336937709</t>
  </si>
  <si>
    <t>-660.395022967916 236.495029342593 -739.297753646613</t>
  </si>
  <si>
    <t>-640.378527076944 237.322604666707 -828.290215364013</t>
  </si>
  <si>
    <t>-659.025474717064 265.505844600031 -677.836370753634</t>
  </si>
  <si>
    <t>-699.520967084183 397.913953925744 -657.090292926842</t>
  </si>
  <si>
    <t>-596.89942146216 376.081713800722 -376.034955505631</t>
  </si>
  <si>
    <t>-394.980927659675 264.115903190858 -293.466191796441</t>
  </si>
  <si>
    <t>-654.049720884641 205.724032165231 -679.015957074897</t>
  </si>
  <si>
    <t>-687.355742371362 71.0930239627639 -659.954243997052</t>
  </si>
  <si>
    <t>-665.71288811602 20.6148435029625 -365.024554539837</t>
  </si>
  <si>
    <t>-442.648411913613 121.646497259523 -352.382283103098</t>
  </si>
  <si>
    <t>-594.175439819655 310.532372245872 -202.700766736311</t>
  </si>
  <si>
    <t>-615.823702427174 323.704037020641 213.008093699963</t>
  </si>
  <si>
    <t>-634.565134887617 332.307363629191 618.828811268542</t>
  </si>
  <si>
    <t>-485.83045045706 340.620202602289 679.185187875237</t>
  </si>
  <si>
    <t>-617.688918515315 151.680685066933 -200.077024225483</t>
  </si>
  <si>
    <t>-636.640280692039 158.855881780371 215.910205254338</t>
  </si>
  <si>
    <t>-651.464051225073 160.63754805114 622.022273824659</t>
  </si>
  <si>
    <t>-505.592517870853 124.867491972284 679.25861782513</t>
  </si>
  <si>
    <t>9763-20170724T151933.057368900.bin</t>
  </si>
  <si>
    <t>-606.091607696798 230.878927658822 -201.454528723652</t>
  </si>
  <si>
    <t>-622.006828503242 231.429495838652 -298.667714411964</t>
  </si>
  <si>
    <t>-634.822947141708 232.096797770361 -406.367847427866</t>
  </si>
  <si>
    <t>-644.51096998404 232.862599687324 -503.884826194527</t>
  </si>
  <si>
    <t>-652.312503519193 233.875904954426 -601.568456073938</t>
  </si>
  <si>
    <t>-661.314774304876 235.641896532502 -739.263237756612</t>
  </si>
  <si>
    <t>-641.344963688778 236.337841274207 -828.267349238384</t>
  </si>
  <si>
    <t>-659.834322526353 264.751921655273 -677.851404169671</t>
  </si>
  <si>
    <t>-700.386516294281 397.082060355741 -656.781571346354</t>
  </si>
  <si>
    <t>-599.947083053464 377.202487987129 -374.794491310824</t>
  </si>
  <si>
    <t>-397.702098555234 266.628761022237 -291.155911300036</t>
  </si>
  <si>
    <t>-654.836720927048 204.970475295338 -678.944892038747</t>
  </si>
  <si>
    <t>-688.006480987563 70.3109194218896 -659.770193810959</t>
  </si>
  <si>
    <t>-666.090004497239 20.4136382237934 -364.761980795108</t>
  </si>
  <si>
    <t>-443.088367150759 121.619607251584 -352.408528213317</t>
  </si>
  <si>
    <t>-594.555823695822 310.305095156829 -202.768186744064</t>
  </si>
  <si>
    <t>-616.270717950006 323.459820305149 212.937764622131</t>
  </si>
  <si>
    <t>-634.541891524022 332.232563374052 618.773239977807</t>
  </si>
  <si>
    <t>-485.847652585633 340.546297838163 679.22904882397</t>
  </si>
  <si>
    <t>-617.616315363999 151.493466895449 -200.080366721978</t>
  </si>
  <si>
    <t>-636.737579160024 158.81103108718 215.896647742074</t>
  </si>
  <si>
    <t>-651.415584918576 160.651977775278 622.023809465617</t>
  </si>
  <si>
    <t>-505.558620874391 124.870455117024 679.290069321228</t>
  </si>
  <si>
    <t>9763-20170724T151933.085442500.bin</t>
  </si>
  <si>
    <t>-606.063442921316 230.750989157457 -201.473771312491</t>
  </si>
  <si>
    <t>-621.958900879279 231.277633699852 -298.690240245079</t>
  </si>
  <si>
    <t>-634.774442237712 231.902078398127 -406.390813366878</t>
  </si>
  <si>
    <t>-644.470013489944 232.621734503029 -503.907257120438</t>
  </si>
  <si>
    <t>-652.286829139187 233.581175033917 -601.590259859467</t>
  </si>
  <si>
    <t>-661.318480511766 235.262640513608 -739.284150703965</t>
  </si>
  <si>
    <t>-641.387884153067 235.903809148904 -828.297406309226</t>
  </si>
  <si>
    <t>-659.842084706697 264.40901770139 -677.889435100652</t>
  </si>
  <si>
    <t>-700.55010046144 396.705208935721 -656.771176238564</t>
  </si>
  <si>
    <t>-602.324766456311 377.694596298486 -373.945617351526</t>
  </si>
  <si>
    <t>-399.793282337156 268.043801973536 -289.786709424965</t>
  </si>
  <si>
    <t>-654.810370040636 204.629811237334 -678.949592377645</t>
  </si>
  <si>
    <t>-687.960728116232 69.9865402284868 -659.688365761805</t>
  </si>
  <si>
    <t>-665.940161990628 20.3616751292034 -364.641812072414</t>
  </si>
  <si>
    <t>-442.851117645154 121.39501999395 -352.45385467198</t>
  </si>
  <si>
    <t>-594.552751627507 310.111207377051 -202.799359940919</t>
  </si>
  <si>
    <t>-616.605066533299 323.3513999413 212.886085999402</t>
  </si>
  <si>
    <t>-634.500324231226 332.147143624817 618.736370818608</t>
  </si>
  <si>
    <t>-485.837552523052 340.60256714028 679.2498388962</t>
  </si>
  <si>
    <t>-617.523855186719 151.414495835409 -200.091505235243</t>
  </si>
  <si>
    <t>-636.770401292238 158.75961817262 215.879225838337</t>
  </si>
  <si>
    <t>-651.386206180962 160.640350123876 622.014483529917</t>
  </si>
  <si>
    <t>-505.556463844556 124.802951580356 679.315144550863</t>
  </si>
  <si>
    <t>9763-20170724T151933.154631000.bin</t>
  </si>
  <si>
    <t>-606.093606877939 230.512222964051 -201.550216050017</t>
  </si>
  <si>
    <t>-621.924900671244 230.963877876193 -298.777542864339</t>
  </si>
  <si>
    <t>-634.667004644244 231.495323652294 -406.487147714422</t>
  </si>
  <si>
    <t>-644.294887604555 232.127716956277 -504.011157256734</t>
  </si>
  <si>
    <t>-652.042619429193 232.99709182357 -601.700484312238</t>
  </si>
  <si>
    <t>-660.975542266869 234.549053977708 -739.402238746443</t>
  </si>
  <si>
    <t>-641.039726625717 235.151196094949 -828.414601821816</t>
  </si>
  <si>
    <t>-659.666312240384 263.742295722525 -678.026040443937</t>
  </si>
  <si>
    <t>-701.410501654059 395.667404151104 -656.873512460627</t>
  </si>
  <si>
    <t>-606.792257787732 377.755837035008 -372.749290592616</t>
  </si>
  <si>
    <t>-404.364513065161 269.61921164544 -286.410043720572</t>
  </si>
  <si>
    <t>-654.387580675453 203.983630784406 -679.042059582243</t>
  </si>
  <si>
    <t>-687.074458903792 69.244404047676 -659.616056755597</t>
  </si>
  <si>
    <t>-665.48730121074 20.6261305112776 -364.370002040094</t>
  </si>
  <si>
    <t>-442.281962737884 121.412610310565 -352.267319071374</t>
  </si>
  <si>
    <t>-594.913952779511 309.866224427588 -202.872577244218</t>
  </si>
  <si>
    <t>-617.17948406283 323.172711691726 212.799426527081</t>
  </si>
  <si>
    <t>-634.411746609868 331.973357938352 618.677863238092</t>
  </si>
  <si>
    <t>-485.810710922419 340.812122709545 679.288168530977</t>
  </si>
  <si>
    <t>-617.214123425412 151.22766357701 -200.125441075562</t>
  </si>
  <si>
    <t>-636.814112069904 158.600514603819 215.828311756046</t>
  </si>
  <si>
    <t>-651.330997468211 160.641605194538 621.983299555669</t>
  </si>
  <si>
    <t>-505.486551751738 124.932840316119 679.326828957907</t>
  </si>
  <si>
    <t>9763-20170724T151933.183708200.bin</t>
  </si>
  <si>
    <t>-606.167280057116 230.451751976053 -201.528937952928</t>
  </si>
  <si>
    <t>-621.946502739806 230.838973528535 -298.765063981592</t>
  </si>
  <si>
    <t>-634.608923628539 231.318085848919 -406.484361718678</t>
  </si>
  <si>
    <t>-644.156379892306 231.911572133189 -504.016463002028</t>
  </si>
  <si>
    <t>-651.815701817391 232.750612324808 -601.713026028545</t>
  </si>
  <si>
    <t>-660.616018845702 234.269707217875 -739.423743284709</t>
  </si>
  <si>
    <t>-640.660128800615 234.889123087165 -828.431486985429</t>
  </si>
  <si>
    <t>-659.447532420101 263.470278250154 -678.048181947039</t>
  </si>
  <si>
    <t>-701.637415073603 395.265023199755 -656.861014326583</t>
  </si>
  <si>
    <t>-608.733668969293 377.709675114591 -372.149571005642</t>
  </si>
  <si>
    <t>-406.594239213547 270.885269021274 -283.531246095437</t>
  </si>
  <si>
    <t>-654.004534920114 203.726043196747 -679.05502056468</t>
  </si>
  <si>
    <t>-686.300619303319 68.9009862825926 -659.580953333998</t>
  </si>
  <si>
    <t>-665.01365339858 20.6288573399038 -364.256129558688</t>
  </si>
  <si>
    <t>-441.88973822027 121.578502948892 -352.01273237007</t>
  </si>
  <si>
    <t>-595.196061953639 309.775351837284 -202.896727963742</t>
  </si>
  <si>
    <t>-617.407177186826 323.122758284175 212.77686560598</t>
  </si>
  <si>
    <t>-634.386996429995 331.9072249381 618.667280555392</t>
  </si>
  <si>
    <t>-485.805691307002 340.91696093672 679.300765627156</t>
  </si>
  <si>
    <t>-617.060885732813 151.212827850454 -200.130250135775</t>
  </si>
  <si>
    <t>-636.808232549937 158.575490783815 215.816682353537</t>
  </si>
  <si>
    <t>-651.30892109159 160.650132033482 621.955982317335</t>
  </si>
  <si>
    <t>-505.428142206036 125.09949569321 679.305353368428</t>
  </si>
  <si>
    <t>9763-20170724T151933.253900200.bin</t>
  </si>
  <si>
    <t>-606.337149830726 230.393151227652 -201.588038258964</t>
  </si>
  <si>
    <t>-622.03859299346 230.648970680832 -298.837114209206</t>
  </si>
  <si>
    <t>-634.562921175712 231.012765240214 -406.573083825855</t>
  </si>
  <si>
    <t>-643.965358066335 231.514596607816 -504.11962215692</t>
  </si>
  <si>
    <t>-651.45994826158 232.275241060739 -601.82967981699</t>
  </si>
  <si>
    <t>-660.007926317916 233.698869474692 -739.557269273396</t>
  </si>
  <si>
    <t>-639.995907673252 234.387753843702 -828.552053488195</t>
  </si>
  <si>
    <t>-659.097434947557 262.928170624126 -678.191110582666</t>
  </si>
  <si>
    <t>-702.154740972109 394.437978620198 -656.907419238164</t>
  </si>
  <si>
    <t>-612.14882419213 379.03267039087 -371.142387943178</t>
  </si>
  <si>
    <t>-410.591557199433 274.71881854492 -278.307606507163</t>
  </si>
  <si>
    <t>-653.361525499512 203.210925699913 -679.164369216457</t>
  </si>
  <si>
    <t>-684.902118364622 68.2226374269751 -659.553391663027</t>
  </si>
  <si>
    <t>-663.866513342537 20.2606038999936 -364.160155191219</t>
  </si>
  <si>
    <t>-441.158710589198 122.098675799483 -351.700314927831</t>
  </si>
  <si>
    <t>-595.892083151696 309.630656869118 -202.961060619142</t>
  </si>
  <si>
    <t>-617.945176358125 323.087346031733 212.717416821178</t>
  </si>
  <si>
    <t>-634.351381675978 331.812877120562 618.633357332896</t>
  </si>
  <si>
    <t>-485.808384495036 341.160282771776 679.309556632116</t>
  </si>
  <si>
    <t>-616.766980112378 151.187476302481 -200.141855937898</t>
  </si>
  <si>
    <t>-636.74934515409 158.511715693739 215.794524962187</t>
  </si>
  <si>
    <t>-651.28085373405 160.64727287201 621.909803253353</t>
  </si>
  <si>
    <t>-505.368963971933 125.230188200045 679.262682789197</t>
  </si>
  <si>
    <t>9763-20170724T151933.287991200.bin</t>
  </si>
  <si>
    <t>-606.449190771835 230.340503437245 -201.619064735728</t>
  </si>
  <si>
    <t>-622.122423647764 230.543651323722 -298.872911112274</t>
  </si>
  <si>
    <t>-634.54958141883 230.882557600861 -406.619976844853</t>
  </si>
  <si>
    <t>-643.838575437001 231.377407441563 -504.177639586101</t>
  </si>
  <si>
    <t>-651.194706066249 232.147998112825 -601.898154146686</t>
  </si>
  <si>
    <t>-659.522097229941 233.604116810365 -739.638887499351</t>
  </si>
  <si>
    <t>-639.47780281894 234.353634490875 -828.625772122631</t>
  </si>
  <si>
    <t>-658.795825874287 262.810575891254 -678.259258478035</t>
  </si>
  <si>
    <t>-702.391315388298 394.134569315502 -657.056079510103</t>
  </si>
  <si>
    <t>-614.236572700307 380.167005755654 -370.641026198193</t>
  </si>
  <si>
    <t>-413.00562505902 277.791792649917 -274.983190774767</t>
  </si>
  <si>
    <t>-652.886463822015 203.110405909046 -679.247669674984</t>
  </si>
  <si>
    <t>-684.126760143415 68.053410030388 -659.599812169383</t>
  </si>
  <si>
    <t>-663.22040510899 20.1106358082654 -364.194343407142</t>
  </si>
  <si>
    <t>-440.733859476314 122.419000895159 -351.635376229881</t>
  </si>
  <si>
    <t>-596.253569485679 309.535204211124 -202.991550571918</t>
  </si>
  <si>
    <t>-618.194640897 323.09955311278 212.689334107427</t>
  </si>
  <si>
    <t>-634.334945130374 331.772746650847 618.620292199772</t>
  </si>
  <si>
    <t>-485.805926994324 341.283387575625 679.305413597721</t>
  </si>
  <si>
    <t>-616.645247589594 151.146392773271 -200.156225119835</t>
  </si>
  <si>
    <t>-636.755690501037 158.466459957547 215.774042139813</t>
  </si>
  <si>
    <t>-651.274153381078 160.657594047769 621.883521666566</t>
  </si>
  <si>
    <t>-505.320395052759 125.387234614513 679.220247384147</t>
  </si>
  <si>
    <t>9763-20170724T151933.335628100.bin</t>
  </si>
  <si>
    <t>-606.621251097662 230.287026560889 -201.631968014801</t>
  </si>
  <si>
    <t>-622.249143419463 230.438087686362 -298.893152566586</t>
  </si>
  <si>
    <t>-634.574321732663 230.731184732738 -406.652193540192</t>
  </si>
  <si>
    <t>-643.750557259886 231.191554365929 -504.220529836503</t>
  </si>
  <si>
    <t>-650.973707762715 231.935621680715 -601.951152616589</t>
  </si>
  <si>
    <t>-659.092828374652 233.364273395467 -739.704724167975</t>
  </si>
  <si>
    <t>-639.022505503433 234.146322584778 -828.685492861881</t>
  </si>
  <si>
    <t>-658.542176072909 262.574628396269 -678.32516274761</t>
  </si>
  <si>
    <t>-702.80945780275 393.705606403787 -657.204860436083</t>
  </si>
  <si>
    <t>-616.467009191373 380.69868542385 -370.193030759564</t>
  </si>
  <si>
    <t>-415.629089377589 281.03164199474 -270.917679985016</t>
  </si>
  <si>
    <t>-652.465682723566 202.891065927548 -679.302225265445</t>
  </si>
  <si>
    <t>-683.340697032155 67.7670958902424 -659.61051511021</t>
  </si>
  <si>
    <t>-662.688720095563 20.1462543974424 -364.135106661206</t>
  </si>
  <si>
    <t>-440.414031300165 122.899931726898 -351.459259293575</t>
  </si>
  <si>
    <t>-596.632705071239 309.452409144126 -203.035111652723</t>
  </si>
  <si>
    <t>-618.366826874279 323.093121679216 212.654149395396</t>
  </si>
  <si>
    <t>-634.327314947634 331.758234872811 618.601571584636</t>
  </si>
  <si>
    <t>-485.811030023064 341.397512795792 679.297547299287</t>
  </si>
  <si>
    <t>-616.634271406305 151.10493712583 -200.182476486049</t>
  </si>
  <si>
    <t>-636.788849465552 158.409823409091 215.745915948401</t>
  </si>
  <si>
    <t>-651.265953887903 160.672221063986 621.852439697002</t>
  </si>
  <si>
    <t>-505.277913384011 125.516534691371 679.172318066465</t>
  </si>
  <si>
    <t>9763-20170724T151933.387163800.bin</t>
  </si>
  <si>
    <t>-606.949374178703 230.151373674202 -201.688544791758</t>
  </si>
  <si>
    <t>-622.502194710148 230.212528616759 -298.961948211546</t>
  </si>
  <si>
    <t>-634.697873480952 230.425533701134 -406.735838205122</t>
  </si>
  <si>
    <t>-643.739026969063 230.823502063212 -504.317023561544</t>
  </si>
  <si>
    <t>-650.809590811918 231.517077405147 -602.059320709116</t>
  </si>
  <si>
    <t>-658.695951308874 232.889011476688 -739.826849561382</t>
  </si>
  <si>
    <t>-638.596371640794 233.770356904798 -828.800190477359</t>
  </si>
  <si>
    <t>-658.409377768119 262.10767334459 -678.449504030193</t>
  </si>
  <si>
    <t>-703.664959174241 392.906784671414 -657.402516400693</t>
  </si>
  <si>
    <t>-620.439411971376 381.27516086866 -369.412429737351</t>
  </si>
  <si>
    <t>-420.320349810402 290.72933207986 -260.422438383248</t>
  </si>
  <si>
    <t>-652.010507695479 202.4575714393 -679.409691101207</t>
  </si>
  <si>
    <t>-682.224040933971 67.2077444435865 -659.536789919218</t>
  </si>
  <si>
    <t>-661.6863076664 20.1884731970263 -363.956980518254</t>
  </si>
  <si>
    <t>-439.873635736949 123.934898356545 -351.274196018122</t>
  </si>
  <si>
    <t>-597.285105049995 309.281127903335 -203.092744280221</t>
  </si>
  <si>
    <t>-618.577550315177 323.168129238582 212.611206119886</t>
  </si>
  <si>
    <t>-634.340357734103 331.783949193187 618.587448027551</t>
  </si>
  <si>
    <t>-485.828308349379 341.487885549596 679.283492870292</t>
  </si>
  <si>
    <t>-616.64948590302 151.005974811983 -200.226263258741</t>
  </si>
  <si>
    <t>-636.833619320124 158.27896912845 215.701283026214</t>
  </si>
  <si>
    <t>-651.269703129662 160.674064506194 621.802301609664</t>
  </si>
  <si>
    <t>-505.227265432096 125.657744765856 679.068945672611</t>
  </si>
  <si>
    <t>9763-20170724T151933.452343700.bin</t>
  </si>
  <si>
    <t>-607.020432061669 230.095224638972 -201.693793627752</t>
  </si>
  <si>
    <t>-622.600188725917 230.109823001668 -298.962920022629</t>
  </si>
  <si>
    <t>-634.775688411049 230.283373677823 -406.739178849251</t>
  </si>
  <si>
    <t>-643.778846660117 230.652924447212 -504.324052646342</t>
  </si>
  <si>
    <t>-650.791991243146 231.326390451025 -602.070553237355</t>
  </si>
  <si>
    <t>-658.577460916265 232.679521390042 -739.844080786925</t>
  </si>
  <si>
    <t>-638.466204766026 233.602084415016 -828.814193036547</t>
  </si>
  <si>
    <t>-658.408479294374 261.898487456261 -678.466299163572</t>
  </si>
  <si>
    <t>-704.110319753716 392.548902985497 -657.469242680288</t>
  </si>
  <si>
    <t>-621.665613080804 381.685752106651 -369.224803141046</t>
  </si>
  <si>
    <t>-422.462255105627 295.016920108932 -255.507898336107</t>
  </si>
  <si>
    <t>-651.863654678484 202.264195779259 -679.421953355574</t>
  </si>
  <si>
    <t>-681.774463640165 66.9599096679185 -659.46996366503</t>
  </si>
  <si>
    <t>-661.136504312045 20.3223405363449 -363.836630232327</t>
  </si>
  <si>
    <t>-439.485169744602 124.438069662218 -351.361999351744</t>
  </si>
  <si>
    <t>-597.535841319843 309.247204430961 -203.12115312717</t>
  </si>
  <si>
    <t>-618.685032853403 323.162800476833 212.589189507288</t>
  </si>
  <si>
    <t>-634.343414758373 331.794128836531 618.574973679276</t>
  </si>
  <si>
    <t>-485.833624386824 341.530302706863 679.271317508731</t>
  </si>
  <si>
    <t>-616.546110711105 150.970921696659 -200.227064821739</t>
  </si>
  <si>
    <t>-636.83344056746 158.224876409516 215.695816248422</t>
  </si>
  <si>
    <t>-651.271692562197 160.683987257051 621.787383150512</t>
  </si>
  <si>
    <t>-505.217390726555 125.676527452456 679.029112855156</t>
  </si>
  <si>
    <t>9763-20170724T151933.488456000.bin</t>
  </si>
  <si>
    <t>-607.178116759089 230.080737972713 -201.737107998615</t>
  </si>
  <si>
    <t>-622.805936284377 230.023385474103 -298.998399957048</t>
  </si>
  <si>
    <t>-634.972340429641 230.139342393181 -406.775830965161</t>
  </si>
  <si>
    <t>-643.942934234732 230.467790839243 -504.363893775227</t>
  </si>
  <si>
    <t>-650.899652972173 231.112648160124 -602.114477790728</t>
  </si>
  <si>
    <t>-658.580990656316 232.4400969399 -739.894193722045</t>
  </si>
  <si>
    <t>-638.477571497859 233.420463852804 -828.865443248163</t>
  </si>
  <si>
    <t>-658.583500931367 261.656474689204 -678.514999444305</t>
  </si>
  <si>
    <t>-704.936257177279 392.076945378775 -657.520252360348</t>
  </si>
  <si>
    <t>-624.317225456924 383.749726429475 -368.67560577055</t>
  </si>
  <si>
    <t>-425.463392548235 306.163205826869 -248.000510350569</t>
  </si>
  <si>
    <t>-651.787725419014 202.050206910034 -679.46801067301</t>
  </si>
  <si>
    <t>-681.283983484433 66.6693441429506 -659.408899477354</t>
  </si>
  <si>
    <t>-660.238610735291 20.3613676974319 -363.752518953848</t>
  </si>
  <si>
    <t>-438.864053191975 125.126965075354 -351.81593610049</t>
  </si>
  <si>
    <t>-598.136448915823 309.288796958349 -203.180294074983</t>
  </si>
  <si>
    <t>-618.771423704969 323.20530887687 212.555829593716</t>
  </si>
  <si>
    <t>-634.357330572644 331.853040950564 618.555702220142</t>
  </si>
  <si>
    <t>-485.848572449452 341.563450529084 679.258686504412</t>
  </si>
  <si>
    <t>-616.313185877526 150.933483567905 -200.245774874336</t>
  </si>
  <si>
    <t>-636.747989389649 158.169087654771 215.670122610744</t>
  </si>
  <si>
    <t>-651.275590770514 160.724384048196 621.75339918575</t>
  </si>
  <si>
    <t>-505.16644163366 125.855529497404 678.939759272651</t>
  </si>
  <si>
    <t>9763-20170724T151933.519521900.bin</t>
  </si>
  <si>
    <t>-607.25648590577 230.132711208718 -201.768566190071</t>
  </si>
  <si>
    <t>-622.924787838444 230.050019261143 -299.023365388714</t>
  </si>
  <si>
    <t>-635.114587194767 230.150111513509 -406.798125444753</t>
  </si>
  <si>
    <t>-644.098228879993 230.469923886701 -504.385032779325</t>
  </si>
  <si>
    <t>-651.060104445012 231.112948085847 -602.135269670785</t>
  </si>
  <si>
    <t>-658.740780303613 232.445239029572 -739.915004754672</t>
  </si>
  <si>
    <t>-638.680058785161 233.450837480011 -828.895641494266</t>
  </si>
  <si>
    <t>-658.809152681514 261.651836472376 -678.531193253268</t>
  </si>
  <si>
    <t>-705.47230923776 391.966194293371 -657.507859100277</t>
  </si>
  <si>
    <t>-625.662351483342 385.151633012549 -368.399038243414</t>
  </si>
  <si>
    <t>-426.082827740412 310.696095238116 -246.951894808365</t>
  </si>
  <si>
    <t>-651.882255548839 202.060768471399 -679.493555778193</t>
  </si>
  <si>
    <t>-681.167857928172 66.6428628563453 -659.4024140516</t>
  </si>
  <si>
    <t>-659.991768540765 20.423676899283 -363.741527996461</t>
  </si>
  <si>
    <t>-438.694505155262 125.371422796427 -351.974445672035</t>
  </si>
  <si>
    <t>-598.367536507681 309.373464437803 -203.211612565793</t>
  </si>
  <si>
    <t>-618.783672064192 323.212064394835 212.537948762546</t>
  </si>
  <si>
    <t>-634.36975481642 331.904094511988 618.547162065657</t>
  </si>
  <si>
    <t>-485.859667877553 341.54944642873 679.257272179626</t>
  </si>
  <si>
    <t>-616.198073754511 150.928116088721 -200.259623909652</t>
  </si>
  <si>
    <t>-636.733455739213 158.179899717426 215.651084739417</t>
  </si>
  <si>
    <t>-651.278598989084 160.750080313996 621.738085441278</t>
  </si>
  <si>
    <t>-505.138624208054 125.970994585433 678.90035460661</t>
  </si>
  <si>
    <t>9763-20170724T151933.586350000.bin</t>
  </si>
  <si>
    <t>-607.281906864798 230.032292525962 -201.766875922849</t>
  </si>
  <si>
    <t>-623.006895686828 229.913732632609 -299.012526395725</t>
  </si>
  <si>
    <t>-635.237663094571 229.963979110594 -406.782683182664</t>
  </si>
  <si>
    <t>-644.249373637528 230.237002646428 -504.367100959575</t>
  </si>
  <si>
    <t>-651.230473417075 230.832178654204 -602.11623111639</t>
  </si>
  <si>
    <t>-658.928883509038 232.09750937426 -739.895666773988</t>
  </si>
  <si>
    <t>-639.022322680832 233.144300487261 -828.91040942582</t>
  </si>
  <si>
    <t>-659.107907553692 261.319704985009 -678.519488100261</t>
  </si>
  <si>
    <t>-706.52911435024 391.340740929664 -657.414610144801</t>
  </si>
  <si>
    <t>-628.363126976778 388.480036515034 -367.790897881597</t>
  </si>
  <si>
    <t>-426.202967433531 316.014278823931 -249.448206449125</t>
  </si>
  <si>
    <t>-651.944058187055 201.756460747133 -679.466739874622</t>
  </si>
  <si>
    <t>-680.769421566645 66.2446933077492 -659.32732063641</t>
  </si>
  <si>
    <t>-659.556735229037 20.3255012516286 -363.622376802778</t>
  </si>
  <si>
    <t>-438.373290267432 125.555204406512 -352.236229084909</t>
  </si>
  <si>
    <t>-598.572601603692 309.256228715336 -203.221134085947</t>
  </si>
  <si>
    <t>-618.767091202864 323.15246265692 212.537297131567</t>
  </si>
  <si>
    <t>-634.37487701896 331.939494196268 618.541627798983</t>
  </si>
  <si>
    <t>-485.863440295527 341.535440596095 679.256250145873</t>
  </si>
  <si>
    <t>-616.003405537389 150.794922219483 -200.264762898531</t>
  </si>
  <si>
    <t>-636.629519640539 158.081646047007 215.640810137604</t>
  </si>
  <si>
    <t>-651.273114933262 160.784846712037 621.710256871213</t>
  </si>
  <si>
    <t>-505.12156123231 126.032364938751 678.859108773132</t>
  </si>
  <si>
    <t>9763-20170724T151933.653547900.bin</t>
  </si>
  <si>
    <t>-607.086500016664 229.960701237357 -201.775194021852</t>
  </si>
  <si>
    <t>-622.932325195292 229.868613632739 -299.001140506932</t>
  </si>
  <si>
    <t>-635.278533603491 229.862929180779 -406.758261779399</t>
  </si>
  <si>
    <t>-644.38490832406 230.052917139818 -504.334045782443</t>
  </si>
  <si>
    <t>-651.449544416715 230.533934020868 -602.077958821976</t>
  </si>
  <si>
    <t>-659.252594287336 231.606423446063 -739.852940222067</t>
  </si>
  <si>
    <t>-639.568362759008 232.598040007465 -828.917702885557</t>
  </si>
  <si>
    <t>-659.470527910307 260.904054883872 -678.512920404591</t>
  </si>
  <si>
    <t>-707.306917831137 390.782844189767 -657.498925780168</t>
  </si>
  <si>
    <t>-632.552789454205 390.768527983397 -366.961782710116</t>
  </si>
  <si>
    <t>-430.177230842575 318.025017717917 -249.158839484561</t>
  </si>
  <si>
    <t>-652.136321300095 201.360584348372 -679.391710552517</t>
  </si>
  <si>
    <t>-680.572990005076 65.7894223854987 -659.11670629708</t>
  </si>
  <si>
    <t>-659.06538483166 20.071851148168 -363.401698167529</t>
  </si>
  <si>
    <t>-438.001453186627 125.591698777098 -352.387444524801</t>
  </si>
  <si>
    <t>-598.485065964813 309.239736102969 -203.205890637284</t>
  </si>
  <si>
    <t>-618.688199968561 323.023687413855 212.555889156743</t>
  </si>
  <si>
    <t>-634.358533606478 331.899506933262 618.553136109761</t>
  </si>
  <si>
    <t>-485.84988809826 341.596257824063 679.258582574491</t>
  </si>
  <si>
    <t>-615.682681548579 150.690676216779 -200.287536838556</t>
  </si>
  <si>
    <t>-636.454275680578 158.006262346018 215.610288557867</t>
  </si>
  <si>
    <t>-651.275847683276 160.792576651382 621.680152908237</t>
  </si>
  <si>
    <t>-505.115953044751 126.076605446185 678.829803679292</t>
  </si>
  <si>
    <t>9763-20170724T151933.690632300.bin</t>
  </si>
  <si>
    <t>-606.954037716546 229.994935212462 -201.778520139477</t>
  </si>
  <si>
    <t>-622.870607708377 229.909474344242 -298.992992811784</t>
  </si>
  <si>
    <t>-635.305773544921 229.85588413714 -406.739788238709</t>
  </si>
  <si>
    <t>-644.495300906825 229.980290643541 -504.307888984326</t>
  </si>
  <si>
    <t>-651.644792194544 230.373411810341 -602.045958157815</t>
  </si>
  <si>
    <t>-659.568214498824 231.298411070239 -739.815209966169</t>
  </si>
  <si>
    <t>-640.029586525941 232.213325425184 -828.912965649488</t>
  </si>
  <si>
    <t>-659.755107702191 260.659080899236 -678.505182263668</t>
  </si>
  <si>
    <t>-707.715161303604 390.511694297573 -657.540109403208</t>
  </si>
  <si>
    <t>-635.207738363914 390.825993228209 -366.434350512367</t>
  </si>
  <si>
    <t>-433.162093462092 319.686750800166 -247.095490709929</t>
  </si>
  <si>
    <t>-652.376517445039 201.120210843989 -679.329310079819</t>
  </si>
  <si>
    <t>-680.708264572753 65.5374011163585 -658.961164581136</t>
  </si>
  <si>
    <t>-658.970207299731 20.0653926871196 -363.225259937463</t>
  </si>
  <si>
    <t>-437.901473582413 125.602670989317 -352.478809806821</t>
  </si>
  <si>
    <t>-598.386267300034 309.274090824238 -203.190876958908</t>
  </si>
  <si>
    <t>-618.575436514356 323.023247413584 212.572730460579</t>
  </si>
  <si>
    <t>-634.353310612808 331.872769459258 618.571116413477</t>
  </si>
  <si>
    <t>-485.843681667816 341.674822501792 679.257244810497</t>
  </si>
  <si>
    <t>-615.515157651393 150.698320075848 -200.295776403034</t>
  </si>
  <si>
    <t>-636.282546329752 157.996723995265 215.602565862377</t>
  </si>
  <si>
    <t>-651.276513794909 160.802153330779 621.665372292756</t>
  </si>
  <si>
    <t>-505.108153658575 126.107262746834 678.806181131752</t>
  </si>
  <si>
    <t>9763-20170724T151933.756650400.bin</t>
  </si>
  <si>
    <t>-606.720871823125 230.109898473549 -201.75898984131</t>
  </si>
  <si>
    <t>-622.769200788176 230.027439571244 -298.951765360322</t>
  </si>
  <si>
    <t>-635.42793026691 229.893447267174 -406.672413851672</t>
  </si>
  <si>
    <t>-644.848504000946 229.909236825119 -504.218671199656</t>
  </si>
  <si>
    <t>-652.256436896289 230.156333757172 -601.937913770071</t>
  </si>
  <si>
    <t>-660.571068418458 230.835200760401 -739.685410047763</t>
  </si>
  <si>
    <t>-641.408403811178 231.570783902375 -828.8665724061</t>
  </si>
  <si>
    <t>-660.609572792798 260.302008228153 -678.426288421705</t>
  </si>
  <si>
    <t>-708.815596242466 390.073793525269 -657.636362934477</t>
  </si>
  <si>
    <t>-640.373561578827 390.796157239054 -365.548741102762</t>
  </si>
  <si>
    <t>-440.326855698407 319.710946858046 -242.857122905999</t>
  </si>
  <si>
    <t>-653.181968839383 200.768163399295 -679.167946575073</t>
  </si>
  <si>
    <t>-681.399747157586 65.1858074786101 -658.644836819704</t>
  </si>
  <si>
    <t>-659.224042839067 20.3542088761233 -362.843579711743</t>
  </si>
  <si>
    <t>-438.008795980687 125.643979090047 -352.702103262132</t>
  </si>
  <si>
    <t>-598.19821950464 309.397807229404 -203.161736577903</t>
  </si>
  <si>
    <t>-618.408593969109 323.094609320353 212.602545901624</t>
  </si>
  <si>
    <t>-634.358897595708 331.871849928077 618.586874000443</t>
  </si>
  <si>
    <t>-485.844311545077 341.757396037176 679.247417105548</t>
  </si>
  <si>
    <t>-615.254114003531 150.822051275757 -200.283360053635</t>
  </si>
  <si>
    <t>-636.059744421432 158.06836314239 215.614016355951</t>
  </si>
  <si>
    <t>-651.28016347636 160.846121988349 621.648397808963</t>
  </si>
  <si>
    <t>-505.08324454929 126.235128177688 678.767058367162</t>
  </si>
  <si>
    <t>9763-20170724T151933.790739700.bin</t>
  </si>
  <si>
    <t>-606.601415123564 230.242212525739 -201.780017231555</t>
  </si>
  <si>
    <t>-622.7223704875 230.164857999041 -298.960849482864</t>
  </si>
  <si>
    <t>-635.487409735655 229.98401539943 -406.668881024742</t>
  </si>
  <si>
    <t>-645.012988687133 229.935317537946 -504.204763341351</t>
  </si>
  <si>
    <t>-652.533844891754 230.094937370021 -601.91560314048</t>
  </si>
  <si>
    <t>-661.014743234883 230.626095682268 -739.653805929561</t>
  </si>
  <si>
    <t>-642.021867425924 231.236205220948 -828.872156837127</t>
  </si>
  <si>
    <t>-660.961947079099 260.160798250648 -678.427144981397</t>
  </si>
  <si>
    <t>-709.283243905906 389.925750375241 -657.834134931477</t>
  </si>
  <si>
    <t>-643.567089777025 390.893626192627 -365.121981912811</t>
  </si>
  <si>
    <t>-444.308748516442 320.045900527705 -241.018314420592</t>
  </si>
  <si>
    <t>-653.569931128847 200.621882723626 -679.111965568649</t>
  </si>
  <si>
    <t>-681.833654228796 65.0566538188616 -658.552969047837</t>
  </si>
  <si>
    <t>-659.455989576078 20.428369134032 -362.736241514941</t>
  </si>
  <si>
    <t>-438.118085938399 125.488251399941 -352.888750786428</t>
  </si>
  <si>
    <t>-598.079116521637 309.561042576603 -203.174281787934</t>
  </si>
  <si>
    <t>-618.324347452313 323.159901533096 212.59150204588</t>
  </si>
  <si>
    <t>-634.36800474867 331.902750184165 618.586162975918</t>
  </si>
  <si>
    <t>-485.849612124973 341.770472351296 679.240168910387</t>
  </si>
  <si>
    <t>-615.134934851882 150.949187773045 -200.284702364702</t>
  </si>
  <si>
    <t>-635.967980852904 158.132532727895 215.612420098443</t>
  </si>
  <si>
    <t>-651.27693703043 160.860763335361 621.646873828872</t>
  </si>
  <si>
    <t>-505.068803207711 126.290220221913 678.76131430813</t>
  </si>
  <si>
    <t>9763-20170724T151933.855939700.bin</t>
  </si>
  <si>
    <t>-606.423102267384 230.436895157048 -201.778049354304</t>
  </si>
  <si>
    <t>-622.573521501992 230.379596677438 -298.954004246158</t>
  </si>
  <si>
    <t>-635.404961124183 230.127096537261 -406.653995388104</t>
  </si>
  <si>
    <t>-645.001453270389 229.974275792925 -504.182903054144</t>
  </si>
  <si>
    <t>-652.602243844803 229.990273673293 -601.887810163109</t>
  </si>
  <si>
    <t>-661.203562676939 230.276480563347 -739.619002067443</t>
  </si>
  <si>
    <t>-642.434955619803 230.668613637592 -828.886018849094</t>
  </si>
  <si>
    <t>-661.064282547272 259.924071771346 -678.44723577027</t>
  </si>
  <si>
    <t>-709.462219330391 389.751158860613 -658.47521104319</t>
  </si>
  <si>
    <t>-648.760146427251 391.734800470475 -364.687250585525</t>
  </si>
  <si>
    <t>-451.025639261099 320.824789070054 -238.204747106478</t>
  </si>
  <si>
    <t>-653.73877268388 200.375892050944 -679.028462492182</t>
  </si>
  <si>
    <t>-682.136528365564 64.8375040013204 -658.430371792647</t>
  </si>
  <si>
    <t>-659.546703540102 20.0658471493055 -362.651401812166</t>
  </si>
  <si>
    <t>-438.1315694279 125.009051900565 -353.30983571265</t>
  </si>
  <si>
    <t>-597.759410548395 309.740574295989 -203.1767013977</t>
  </si>
  <si>
    <t>-618.186344240256 323.220692244646 212.58406566054</t>
  </si>
  <si>
    <t>-634.372620938285 331.910500923682 618.578758376904</t>
  </si>
  <si>
    <t>-485.856404184184 341.832632378413 679.22925269402</t>
  </si>
  <si>
    <t>-615.070734835269 151.103217396654 -200.29357713251</t>
  </si>
  <si>
    <t>-635.827772540004 158.219071663349 215.608493340455</t>
  </si>
  <si>
    <t>-651.271929950236 160.866947828216 621.650251508348</t>
  </si>
  <si>
    <t>-505.077545417958 126.239555376377 678.765430063922</t>
  </si>
  <si>
    <t>9763-20170724T151933.888023700.bin</t>
  </si>
  <si>
    <t>-606.380272590142 230.512786262031 -201.750914399498</t>
  </si>
  <si>
    <t>-622.53701862367 230.468496650236 -298.925805071467</t>
  </si>
  <si>
    <t>-635.384021011072 230.177212636691 -406.623816887289</t>
  </si>
  <si>
    <t>-644.996380902965 229.967809999288 -504.151033168465</t>
  </si>
  <si>
    <t>-652.613897937859 229.90505873019 -601.854655184587</t>
  </si>
  <si>
    <t>-661.238708295861 230.056924432605 -739.584679019872</t>
  </si>
  <si>
    <t>-642.5295491081 230.347696475594 -828.864616004999</t>
  </si>
  <si>
    <t>-661.059169706059 259.767934692748 -678.443724956267</t>
  </si>
  <si>
    <t>-709.514129425099 389.630775099246 -658.843355239739</t>
  </si>
  <si>
    <t>-650.470679264187 392.039510192667 -364.720812320046</t>
  </si>
  <si>
    <t>-453.688685475635 318.611127375291 -238.189670048914</t>
  </si>
  <si>
    <t>-653.793404502556 200.211743504933 -678.964388061287</t>
  </si>
  <si>
    <t>-682.218564242326 64.6857706856729 -658.364787611091</t>
  </si>
  <si>
    <t>-659.642551000381 19.9692951275056 -362.576418899406</t>
  </si>
  <si>
    <t>-438.238706447493 124.950068382216 -353.391278603552</t>
  </si>
  <si>
    <t>-597.645967873171 309.868889460139 -203.163393568587</t>
  </si>
  <si>
    <t>-618.151036929721 323.238464499424 212.597059814735</t>
  </si>
  <si>
    <t>-634.384186356984 331.924849705309 618.586272902904</t>
  </si>
  <si>
    <t>-485.862935391469 341.825410724303 679.228014443232</t>
  </si>
  <si>
    <t>-615.09923892755 151.161191333545 -200.287215346243</t>
  </si>
  <si>
    <t>-635.812965089818 158.261160434421 215.617242214343</t>
  </si>
  <si>
    <t>-651.275354380527 160.869477613755 621.653066121183</t>
  </si>
  <si>
    <t>-505.093639373247 126.182688714929 678.764631591177</t>
  </si>
  <si>
    <t>9763-20170724T151933.951194400.bin</t>
  </si>
  <si>
    <t>-606.282020505617 230.619339794638 -201.744180846503</t>
  </si>
  <si>
    <t>-622.455039713373 230.591543838509 -298.916400826192</t>
  </si>
  <si>
    <t>-635.366969275633 230.225375685168 -406.606406041488</t>
  </si>
  <si>
    <t>-645.054178637964 229.907837338832 -504.125923442294</t>
  </si>
  <si>
    <t>-652.760843600258 229.694779658462 -601.822272373199</t>
  </si>
  <si>
    <t>-661.524349221198 229.589503496397 -739.543738256462</t>
  </si>
  <si>
    <t>-642.862573306048 229.695040176671 -828.83374764294</t>
  </si>
  <si>
    <t>-661.200161987412 259.424578447383 -678.463771709566</t>
  </si>
  <si>
    <t>-709.360220506253 389.474411067435 -659.383734918788</t>
  </si>
  <si>
    <t>-651.883032627973 390.668474886811 -364.943688456687</t>
  </si>
  <si>
    <t>-455.427553179656 314.26397961137 -239.673514783434</t>
  </si>
  <si>
    <t>-654.101087539604 199.847478077394 -678.86984728038</t>
  </si>
  <si>
    <t>-682.670687239206 64.3516698150875 -658.26190414514</t>
  </si>
  <si>
    <t>-659.936053923695 19.4333033232376 -362.516301908745</t>
  </si>
  <si>
    <t>-438.626545057917 124.628871520462 -353.517113733898</t>
  </si>
  <si>
    <t>-597.410984045449 309.946582973021 -203.141000967662</t>
  </si>
  <si>
    <t>-618.147143435839 323.299726728969 212.608593240125</t>
  </si>
  <si>
    <t>-634.402922248581 331.953301338381 618.581254132041</t>
  </si>
  <si>
    <t>-485.879798749745 341.861049084985 679.217247099985</t>
  </si>
  <si>
    <t>-615.170549271013 151.291620329909 -200.282104040569</t>
  </si>
  <si>
    <t>-635.734778682534 158.31461727458 215.631104727894</t>
  </si>
  <si>
    <t>-651.264049735287 160.886727195167 621.664605578226</t>
  </si>
  <si>
    <t>-505.062827700531 126.257853838296 678.761385919397</t>
  </si>
  <si>
    <t>9763-20170724T151933.990300300.bin</t>
  </si>
  <si>
    <t>-606.330542627081 230.683188645355 -201.750947290091</t>
  </si>
  <si>
    <t>-622.528221195805 230.665188958239 -298.919001505519</t>
  </si>
  <si>
    <t>-635.499414967206 230.27815341787 -406.601844670059</t>
  </si>
  <si>
    <t>-645.252167426484 229.927424894243 -504.114718333567</t>
  </si>
  <si>
    <t>-653.035705883169 229.665883182341 -601.804753888719</t>
  </si>
  <si>
    <t>-661.918760298607 229.475233921736 -739.51849212125</t>
  </si>
  <si>
    <t>-643.264568792262 229.509409109081 -828.810282014158</t>
  </si>
  <si>
    <t>-661.500453764673 259.353153042343 -678.459965618905</t>
  </si>
  <si>
    <t>-709.532085267753 389.467383609551 -659.522342655667</t>
  </si>
  <si>
    <t>-651.466374530153 388.905255007038 -365.19597573981</t>
  </si>
  <si>
    <t>-455.306261766254 309.633057841363 -241.252023795351</t>
  </si>
  <si>
    <t>-654.483906695662 199.76598797702 -678.830045045401</t>
  </si>
  <si>
    <t>-683.089872155764 64.2696143553655 -658.278242543392</t>
  </si>
  <si>
    <t>-660.271824167749 19.2390079139241 -362.55602941783</t>
  </si>
  <si>
    <t>-439.237182359583 125.024888095065 -353.719994306424</t>
  </si>
  <si>
    <t>-597.454828094451 310.058293165498 -203.144700753901</t>
  </si>
  <si>
    <t>-618.178661904818 323.347582789805 212.607518306976</t>
  </si>
  <si>
    <t>-634.414040639429 331.980870121932 618.573753296653</t>
  </si>
  <si>
    <t>-485.890959976092 341.886406999483 679.210140595374</t>
  </si>
  <si>
    <t>-615.248041574868 151.352430762638 -200.282835682762</t>
  </si>
  <si>
    <t>-635.768089707582 158.346020869167 215.633029331138</t>
  </si>
  <si>
    <t>-651.257738762178 160.889940974213 621.67133965471</t>
  </si>
  <si>
    <t>-505.0481988832 126.289883721642 678.764292809496</t>
  </si>
  <si>
    <t>9763-20170724T151934.056517300.bin</t>
  </si>
  <si>
    <t>-606.569412032243 230.81229213381 -201.737810526671</t>
  </si>
  <si>
    <t>-622.742745587911 230.800164768677 -298.909913302499</t>
  </si>
  <si>
    <t>-635.784840657611 230.416223525606 -406.584245480632</t>
  </si>
  <si>
    <t>-645.640984133816 230.062805509671 -504.086720785584</t>
  </si>
  <si>
    <t>-653.567078813664 229.790191029704 -601.76527352319</t>
  </si>
  <si>
    <t>-662.691856289482 229.572854487943 -739.463193893766</t>
  </si>
  <si>
    <t>-644.077598867248 229.546828317162 -828.763237228319</t>
  </si>
  <si>
    <t>-662.084833864706 259.472024015571 -678.416667608026</t>
  </si>
  <si>
    <t>-709.379057516657 389.870379627291 -659.408626723621</t>
  </si>
  <si>
    <t>-649.298559731874 385.069876870308 -365.525455555751</t>
  </si>
  <si>
    <t>-452.442525909148 303.210331977808 -244.398520361494</t>
  </si>
  <si>
    <t>-655.232060043023 199.865726942217 -678.776647539763</t>
  </si>
  <si>
    <t>-684.000632761338 64.3677073105541 -658.427808373878</t>
  </si>
  <si>
    <t>-661.16297824538 19.310282350652 -362.711245983112</t>
  </si>
  <si>
    <t>-440.240194057122 125.313645760376 -353.688086006348</t>
  </si>
  <si>
    <t>-597.598110046921 310.132781249185 -203.151287038523</t>
  </si>
  <si>
    <t>-618.21983138366 323.457629232596 212.604895856146</t>
  </si>
  <si>
    <t>-634.459636265669 332.077608803434 618.573091824744</t>
  </si>
  <si>
    <t>-485.92511070142 341.85459424256 679.202342714994</t>
  </si>
  <si>
    <t>-615.555978514561 151.464211808006 -200.278530950142</t>
  </si>
  <si>
    <t>-635.875339099241 158.40732021934 215.648048369441</t>
  </si>
  <si>
    <t>-651.263132400447 160.887952746713 621.685635128418</t>
  </si>
  <si>
    <t>-505.069877647192 126.171983283287 678.749958353244</t>
  </si>
  <si>
    <t>9763-20170724T151934.091611200.bin</t>
  </si>
  <si>
    <t>-606.671313378502 230.857348708084 -201.742008644611</t>
  </si>
  <si>
    <t>-622.827707770814 230.840378521585 -298.916967625435</t>
  </si>
  <si>
    <t>-635.883914808441 230.457663427612 -406.589614817849</t>
  </si>
  <si>
    <t>-645.766286107502 230.106332136973 -504.08951406301</t>
  </si>
  <si>
    <t>-653.732019236756 229.836512514899 -601.764672883899</t>
  </si>
  <si>
    <t>-662.926973347055 229.622030617804 -739.457889355095</t>
  </si>
  <si>
    <t>-644.338174608275 229.603787976399 -828.76334217122</t>
  </si>
  <si>
    <t>-662.24270669115 259.525120379235 -678.414280056945</t>
  </si>
  <si>
    <t>-709.19608459106 390.051951177505 -659.461238769538</t>
  </si>
  <si>
    <t>-647.414212257022 384.440897954146 -365.945420388498</t>
  </si>
  <si>
    <t>-450.616066838207 300.034416615035 -246.483943669573</t>
  </si>
  <si>
    <t>-655.482416904644 199.908295661011 -678.772848443949</t>
  </si>
  <si>
    <t>-684.37258329041 64.4259062818576 -658.541101410259</t>
  </si>
  <si>
    <t>-661.615865225156 19.297559401374 -362.829265306867</t>
  </si>
  <si>
    <t>-440.712381597706 125.328752720023 -353.663524897661</t>
  </si>
  <si>
    <t>-597.556180574639 310.2054359771 -203.158252345724</t>
  </si>
  <si>
    <t>-618.286103274962 323.479418243597 212.594156073662</t>
  </si>
  <si>
    <t>-634.489534962172 332.124684326726 618.571757894022</t>
  </si>
  <si>
    <t>-485.947477650673 341.843114531441 679.192012078175</t>
  </si>
  <si>
    <t>-615.78066299106 151.486602684227 -200.276419227614</t>
  </si>
  <si>
    <t>-635.955596307032 158.429752160562 215.657208377502</t>
  </si>
  <si>
    <t>-651.26169391186 160.896249484895 621.697661528855</t>
  </si>
  <si>
    <t>-505.071357750241 126.144917051658 678.747929378378</t>
  </si>
  <si>
    <t>9763-20170724T151934.156745600.bin</t>
  </si>
  <si>
    <t>-606.849745109132 230.739739105499 -201.728076532113</t>
  </si>
  <si>
    <t>-622.885836738687 230.765766715888 -298.922889509186</t>
  </si>
  <si>
    <t>-635.912813985241 230.370263019811 -406.599056031611</t>
  </si>
  <si>
    <t>-645.808786861591 229.978313736099 -504.097366247984</t>
  </si>
  <si>
    <t>-653.826948516989 229.635944725567 -601.768188908671</t>
  </si>
  <si>
    <t>-663.135335305772 229.283508124671 -739.453463076527</t>
  </si>
  <si>
    <t>-644.57565103787 229.212202701864 -828.764911500147</t>
  </si>
  <si>
    <t>-662.251949709909 259.264422576804 -678.450478461327</t>
  </si>
  <si>
    <t>-708.265434938765 390.149280556797 -659.708240491655</t>
  </si>
  <si>
    <t>-643.649900956358 384.053984624106 -366.812936597563</t>
  </si>
  <si>
    <t>-447.146888046099 294.049834471524 -251.007750889295</t>
  </si>
  <si>
    <t>-655.789559321451 199.61421065308 -678.73465479055</t>
  </si>
  <si>
    <t>-684.985657159084 64.1776603292501 -658.61869465524</t>
  </si>
  <si>
    <t>-662.506794602885 18.5711682270203 -362.958907888665</t>
  </si>
  <si>
    <t>-441.586426975488 124.551290791561 -353.609238960092</t>
  </si>
  <si>
    <t>-597.512713341056 310.110467223333 -203.111329414328</t>
  </si>
  <si>
    <t>-618.355867257198 323.501412592001 212.631672677373</t>
  </si>
  <si>
    <t>-634.586769042621 332.244729682645 618.615202144491</t>
  </si>
  <si>
    <t>-486.007836898852 341.80433503205 679.170299461209</t>
  </si>
  <si>
    <t>-616.219223566099 151.368005568054 -200.266996660429</t>
  </si>
  <si>
    <t>-636.12753663451 158.365649162075 215.678557219944</t>
  </si>
  <si>
    <t>-651.249546237061 160.855307100587 621.74789555769</t>
  </si>
  <si>
    <t>-505.061827686562 126.088858206747 678.795634278949</t>
  </si>
  <si>
    <t>9763-20170724T151934.185822800.bin</t>
  </si>
  <si>
    <t>-606.945652584677 230.670160699049 -201.691320714095</t>
  </si>
  <si>
    <t>-622.913128631414 230.730693683191 -298.897437598466</t>
  </si>
  <si>
    <t>-635.932057315494 230.352491300484 -406.574613173732</t>
  </si>
  <si>
    <t>-645.847470107652 229.965040563189 -504.07100993796</t>
  </si>
  <si>
    <t>-653.91130358285 229.614618615187 -601.737963042402</t>
  </si>
  <si>
    <t>-663.311290891649 229.235541069233 -739.417064654812</t>
  </si>
  <si>
    <t>-644.802629273176 229.131262486662 -828.738998657049</t>
  </si>
  <si>
    <t>-662.29835279612 259.237775153597 -678.426580434977</t>
  </si>
  <si>
    <t>-707.774022900003 390.327739079768 -659.704965437134</t>
  </si>
  <si>
    <t>-641.680830629201 383.648991384328 -367.152259776323</t>
  </si>
  <si>
    <t>-445.001150105774 292.390994375733 -252.635474657518</t>
  </si>
  <si>
    <t>-656.01411765202 199.568324357347 -678.691355074579</t>
  </si>
  <si>
    <t>-685.51979936091 64.1862941647564 -658.629931195491</t>
  </si>
  <si>
    <t>-663.141781897182 18.3089424163036 -363.004237949542</t>
  </si>
  <si>
    <t>-442.138011442437 124.116312377036 -353.66743906477</t>
  </si>
  <si>
    <t>-597.457561742861 310.06764625504 -203.080627363977</t>
  </si>
  <si>
    <t>-618.377872908746 323.462746509471 212.658341035456</t>
  </si>
  <si>
    <t>-634.637064342154 332.310630362928 618.629279458052</t>
  </si>
  <si>
    <t>-486.042045554283 341.784547758577 679.158338420999</t>
  </si>
  <si>
    <t>-616.462826621106 151.29562114702 -200.244743748981</t>
  </si>
  <si>
    <t>-636.290625672876 158.31119384868 215.70434013736</t>
  </si>
  <si>
    <t>-651.246571358677 160.82173470467 621.772932871258</t>
  </si>
  <si>
    <t>-505.073211972283 126.001615170882 678.824726725725</t>
  </si>
  <si>
    <t>9763-20170724T151934.253515100.bin</t>
  </si>
  <si>
    <t>-606.966832595295 230.508075532339 -201.672756214035</t>
  </si>
  <si>
    <t>-622.857873236238 230.646590812922 -298.891389436126</t>
  </si>
  <si>
    <t>-635.874711241074 230.336780711573 -406.569024769189</t>
  </si>
  <si>
    <t>-645.820833957063 230.001139584588 -504.06231434815</t>
  </si>
  <si>
    <t>-653.947754870683 229.689415834524 -601.724220113585</t>
  </si>
  <si>
    <t>-663.470092669271 229.350104519179 -739.395007850543</t>
  </si>
  <si>
    <t>-645.084620480923 229.179150926112 -828.742288001386</t>
  </si>
  <si>
    <t>-662.222647079397 259.353341004799 -678.409199120977</t>
  </si>
  <si>
    <t>-706.746803731797 390.783382413586 -659.791691156236</t>
  </si>
  <si>
    <t>-638.637085821971 383.294661982849 -367.721462893502</t>
  </si>
  <si>
    <t>-442.363041914721 287.821188465427 -255.979317324796</t>
  </si>
  <si>
    <t>-656.299204543819 199.647047470526 -678.671830207931</t>
  </si>
  <si>
    <t>-686.582031986857 64.4249036248675 -658.710190536292</t>
  </si>
  <si>
    <t>-664.554518144901 18.3072114218103 -363.095583881446</t>
  </si>
  <si>
    <t>-443.1164239278 123.201230440245 -353.747021550081</t>
  </si>
  <si>
    <t>-597.05007775537 309.8830748656 -203.028108769167</t>
  </si>
  <si>
    <t>-618.321117237819 323.405030224477 212.689014664881</t>
  </si>
  <si>
    <t>-634.711485000701 332.392532931466 618.646802568454</t>
  </si>
  <si>
    <t>-486.095859140099 341.690859324763 679.152369678902</t>
  </si>
  <si>
    <t>-616.900857181605 151.095174344521 -200.230775766088</t>
  </si>
  <si>
    <t>-636.531514666463 158.231501712753 215.725638070364</t>
  </si>
  <si>
    <t>-651.235507883718 160.764404860131 621.820061585167</t>
  </si>
  <si>
    <t>-505.103915950439 125.792906125514 678.886284711771</t>
  </si>
  <si>
    <t>9763-20170724T151934.285601200.bin</t>
  </si>
  <si>
    <t>-606.949601401587 230.444255113233 -201.649563346513</t>
  </si>
  <si>
    <t>-622.789979818518 230.623416559235 -298.876335065822</t>
  </si>
  <si>
    <t>-635.78695081307 230.343831650392 -406.556502095515</t>
  </si>
  <si>
    <t>-645.729289513181 230.02784777321 -504.050281593038</t>
  </si>
  <si>
    <t>-653.866177251855 229.728260268741 -601.711402278477</t>
  </si>
  <si>
    <t>-663.416918902329 229.39647118093 -739.380159337032</t>
  </si>
  <si>
    <t>-645.071034723818 229.185208190914 -828.735579723069</t>
  </si>
  <si>
    <t>-662.076056583574 259.404159500747 -678.398823129018</t>
  </si>
  <si>
    <t>-706.120860211817 390.994657415671 -659.830816797733</t>
  </si>
  <si>
    <t>-637.641774402243 383.224696359442 -367.854233351761</t>
  </si>
  <si>
    <t>-441.698470225463 286.176922811524 -256.890609219488</t>
  </si>
  <si>
    <t>-656.314371761657 199.682132568463 -678.654562645495</t>
  </si>
  <si>
    <t>-686.907185137478 64.5297406373229 -658.709207776257</t>
  </si>
  <si>
    <t>-665.149553741084 18.3479925366671 -363.084828825721</t>
  </si>
  <si>
    <t>-443.457024974834 122.694159297916 -353.636359300874</t>
  </si>
  <si>
    <t>-596.794915224184 309.860800713335 -203.00159829833</t>
  </si>
  <si>
    <t>-618.218740404468 323.376196458779 212.707858961419</t>
  </si>
  <si>
    <t>-634.749869791671 332.430280138065 618.657676461016</t>
  </si>
  <si>
    <t>-486.122033929675 341.596376411579 679.153519474788</t>
  </si>
  <si>
    <t>-617.100596653064 151.041938939083 -200.220297519386</t>
  </si>
  <si>
    <t>-636.612909317909 158.209716438998 215.741109962535</t>
  </si>
  <si>
    <t>-651.22037766278 160.740119614144 621.848112875893</t>
  </si>
  <si>
    <t>-505.094151527018 125.767330009059 678.927273304769</t>
  </si>
  <si>
    <t>9763-20170724T151934.354292500.bin</t>
  </si>
  <si>
    <t>-606.891766530525 230.36768981223 -201.548121478698</t>
  </si>
  <si>
    <t>-622.655252820486 230.625876686948 -298.787206597539</t>
  </si>
  <si>
    <t>-635.603139525511 230.418739797706 -406.473484264844</t>
  </si>
  <si>
    <t>-645.515108978473 230.161023457764 -503.970480465198</t>
  </si>
  <si>
    <t>-653.635364955579 229.91144847793 -601.633158859335</t>
  </si>
  <si>
    <t>-663.176866710124 229.640873775315 -739.302633530496</t>
  </si>
  <si>
    <t>-644.873936082975 229.386515176514 -828.666741620743</t>
  </si>
  <si>
    <t>-661.710890327815 259.633621317768 -678.316629518327</t>
  </si>
  <si>
    <t>-704.971484826508 391.497524916318 -659.771581347969</t>
  </si>
  <si>
    <t>-636.382228266625 383.748833752414 -367.820381945387</t>
  </si>
  <si>
    <t>-441.279304132686 283.789454348563 -257.966090875295</t>
  </si>
  <si>
    <t>-656.2076103259 199.887270633038 -678.580828745037</t>
  </si>
  <si>
    <t>-687.331309581283 64.8514550944308 -658.66827521442</t>
  </si>
  <si>
    <t>-666.017469192659 18.4078604019576 -363.052419961859</t>
  </si>
  <si>
    <t>-443.8951985211 121.812267555033 -353.345993603631</t>
  </si>
  <si>
    <t>-596.326387818692 309.797544409337 -202.906584719269</t>
  </si>
  <si>
    <t>-618.029237068914 323.320450954869 212.788186017766</t>
  </si>
  <si>
    <t>-634.837122051198 332.485281206387 618.704391058229</t>
  </si>
  <si>
    <t>-486.182583297488 341.505969838425 679.156474387383</t>
  </si>
  <si>
    <t>-617.444166244477 150.952270708502 -200.159369053767</t>
  </si>
  <si>
    <t>-636.682726947199 158.16106162985 215.814136233031</t>
  </si>
  <si>
    <t>-651.194347712376 160.70033556614 621.9086007607</t>
  </si>
  <si>
    <t>-505.103925506402 125.594589673502 678.997813448453</t>
  </si>
  <si>
    <t>9763-20170724T151934.387378600.bin</t>
  </si>
  <si>
    <t>-606.851862678316 230.331568145802 -201.513262563122</t>
  </si>
  <si>
    <t>-622.583781427103 230.614306940631 -298.757471169066</t>
  </si>
  <si>
    <t>-635.494548799134 230.447891446265 -406.448178147219</t>
  </si>
  <si>
    <t>-645.372369593634 230.232789711067 -503.948874076743</t>
  </si>
  <si>
    <t>-653.458210768435 230.031257042808 -601.614538733961</t>
  </si>
  <si>
    <t>-662.951091423749 229.834655381774 -739.287396010792</t>
  </si>
  <si>
    <t>-644.638312015259 229.584244702334 -828.649623177268</t>
  </si>
  <si>
    <t>-661.469110653136 259.798199753254 -678.287554027992</t>
  </si>
  <si>
    <t>-704.485419774861 391.728493279067 -659.725782663744</t>
  </si>
  <si>
    <t>-635.84181710389 384.038555441735 -367.785858322608</t>
  </si>
  <si>
    <t>-441.064153142214 282.993296593925 -258.34863468875</t>
  </si>
  <si>
    <t>-656.040809241495 200.044963642284 -678.57657817041</t>
  </si>
  <si>
    <t>-687.333246321159 65.0392574273108 -658.692341194571</t>
  </si>
  <si>
    <t>-666.19017226067 18.3973093463956 -363.095611083467</t>
  </si>
  <si>
    <t>-443.92814407671 121.488064645874 -353.252867258757</t>
  </si>
  <si>
    <t>-596.140343582298 309.793358113598 -202.857390941948</t>
  </si>
  <si>
    <t>-617.941796912324 323.331597338808 212.831745553908</t>
  </si>
  <si>
    <t>-634.882412777505 332.491805735692 618.737543270013</t>
  </si>
  <si>
    <t>-486.211719017231 341.480542977037 679.154649160652</t>
  </si>
  <si>
    <t>-617.543436776025 150.927347384097 -200.127617829538</t>
  </si>
  <si>
    <t>-636.685519044619 158.145659962514 215.85016450176</t>
  </si>
  <si>
    <t>-651.182684003888 160.680036179656 621.942296209651</t>
  </si>
  <si>
    <t>-505.112670668623 125.491965673963 679.033030947626</t>
  </si>
  <si>
    <t>9763-20170724T151934.457594900.bin</t>
  </si>
  <si>
    <t>-606.844107860655 230.419705054123 -201.447752427651</t>
  </si>
  <si>
    <t>-622.470842854382 230.752582496998 -298.708711982098</t>
  </si>
  <si>
    <t>-635.189881264215 230.703456568727 -406.422421669884</t>
  </si>
  <si>
    <t>-644.865691729455 230.621556882128 -503.943569132996</t>
  </si>
  <si>
    <t>-652.721875964338 230.581871879423 -601.628173957463</t>
  </si>
  <si>
    <t>-661.863315369638 230.644831279398 -739.324901710466</t>
  </si>
  <si>
    <t>-643.449492528795 230.478866380611 -828.666452143503</t>
  </si>
  <si>
    <t>-660.517841992993 260.494988181567 -678.266450058324</t>
  </si>
  <si>
    <t>-703.289846333515 392.487426764012 -659.538058450705</t>
  </si>
  <si>
    <t>-634.40659641282 384.532164716549 -367.661732314437</t>
  </si>
  <si>
    <t>-439.861297707957 281.430713652165 -259.739275496242</t>
  </si>
  <si>
    <t>-655.12724255741 200.738965205152 -678.651467150398</t>
  </si>
  <si>
    <t>-686.635833494065 65.7664838690189 -658.890611249934</t>
  </si>
  <si>
    <t>-665.886485270438 18.9168051012828 -363.298755362829</t>
  </si>
  <si>
    <t>-443.450024310101 121.60202494397 -353.159582760925</t>
  </si>
  <si>
    <t>-595.974796891604 309.885532720031 -202.773789869873</t>
  </si>
  <si>
    <t>-617.804723731313 323.394181182691 212.914773040035</t>
  </si>
  <si>
    <t>-634.969543650393 332.526847198233 618.784549975621</t>
  </si>
  <si>
    <t>-486.273738106352 341.477984161206 679.145367926143</t>
  </si>
  <si>
    <t>-617.651441384929 151.041056671563 -200.096441029103</t>
  </si>
  <si>
    <t>-636.622365582555 158.163472054267 215.8907445158</t>
  </si>
  <si>
    <t>-651.154130222971 160.681934386506 621.986092615692</t>
  </si>
  <si>
    <t>-505.072502956958 125.512130720262 679.05834905904</t>
  </si>
  <si>
    <t>9763-20170724T151934.492697300.bin</t>
  </si>
  <si>
    <t>-606.788326266926 230.507401817435 -201.432171279635</t>
  </si>
  <si>
    <t>-622.360395122014 230.846398516798 -298.701849262161</t>
  </si>
  <si>
    <t>-634.965704821473 230.838123682429 -406.428899587653</t>
  </si>
  <si>
    <t>-644.518156108696 230.808348475288 -503.962227782282</t>
  </si>
  <si>
    <t>-652.231002695895 230.837344150964 -601.658160710304</t>
  </si>
  <si>
    <t>-661.150279234499 231.01462539248 -739.369474211049</t>
  </si>
  <si>
    <t>-642.635844204758 230.909143329547 -828.690358759385</t>
  </si>
  <si>
    <t>-659.908006514262 260.81363119876 -678.283808609033</t>
  </si>
  <si>
    <t>-702.671070340288 392.791534094145 -659.494161796336</t>
  </si>
  <si>
    <t>-633.46249832793 384.687467018761 -367.69887925661</t>
  </si>
  <si>
    <t>-438.923671103995 280.519799535849 -260.793533620871</t>
  </si>
  <si>
    <t>-654.507408804736 201.058840283962 -678.7106245558</t>
  </si>
  <si>
    <t>-686.044688398257 66.0975602224821 -658.987282353133</t>
  </si>
  <si>
    <t>-665.410832028934 19.1068781783322 -363.409696939685</t>
  </si>
  <si>
    <t>-442.983518966411 121.804755969341 -353.199037718021</t>
  </si>
  <si>
    <t>-595.889754280743 309.954135797172 -202.748868381445</t>
  </si>
  <si>
    <t>-617.667801939714 323.457094016235 212.942541355592</t>
  </si>
  <si>
    <t>-634.996603443234 332.507541870219 618.804225244428</t>
  </si>
  <si>
    <t>-486.295112546274 341.553247984647 679.137018167082</t>
  </si>
  <si>
    <t>-617.624336403293 151.107392939172 -200.088988703926</t>
  </si>
  <si>
    <t>-636.565087047196 158.209584810958 215.899957644759</t>
  </si>
  <si>
    <t>-651.132116004298 160.693429828502 621.999032497934</t>
  </si>
  <si>
    <t>-505.047345350106 125.529773522764 679.067031418084</t>
  </si>
  <si>
    <t>9763-20170724T151934.554884900.bin</t>
  </si>
  <si>
    <t>-606.574442370856 230.751814776615 -201.415982641484</t>
  </si>
  <si>
    <t>-622.152996602175 231.111035845523 -298.684522647036</t>
  </si>
  <si>
    <t>-634.610652782297 231.18006558273 -406.428760563743</t>
  </si>
  <si>
    <t>-643.968801853212 231.247071840242 -503.98089311996</t>
  </si>
  <si>
    <t>-651.427518911215 231.402732123632 -601.696495539055</t>
  </si>
  <si>
    <t>-659.926926485718 231.792490861524 -739.433898585492</t>
  </si>
  <si>
    <t>-641.160299076695 231.800712324918 -828.70222600604</t>
  </si>
  <si>
    <t>-658.897667691995 261.494932559245 -678.297135174335</t>
  </si>
  <si>
    <t>-701.821287595406 393.402632320887 -659.39447761854</t>
  </si>
  <si>
    <t>-631.668947652199 384.844173067903 -367.837584967591</t>
  </si>
  <si>
    <t>-436.813023760439 278.893781811361 -263.2877689164</t>
  </si>
  <si>
    <t>-653.442204026121 201.745580680421 -678.802853001433</t>
  </si>
  <si>
    <t>-684.98867559642 66.7746446089702 -659.110598803978</t>
  </si>
  <si>
    <t>-664.231782371622 19.7615549969551 -363.545196085</t>
  </si>
  <si>
    <t>-441.791276112401 122.437211847374 -353.400311048817</t>
  </si>
  <si>
    <t>-595.743814650093 310.213389027823 -202.728712987487</t>
  </si>
  <si>
    <t>-617.305959277447 323.623477390094 212.977029796606</t>
  </si>
  <si>
    <t>-635.044569941601 332.482012850037 618.831663305908</t>
  </si>
  <si>
    <t>-486.338993211904 341.72528079999 679.124427410246</t>
  </si>
  <si>
    <t>-617.44149933657 151.317980349423 -200.084512655569</t>
  </si>
  <si>
    <t>-636.373182339205 158.35510802148 215.905980115504</t>
  </si>
  <si>
    <t>-651.082696686929 160.718741922929 622.017481446431</t>
  </si>
  <si>
    <t>-504.985941869827 125.596490270605 679.080288033427</t>
  </si>
  <si>
    <t>9763-20170724T151934.592974200.bin</t>
  </si>
  <si>
    <t>-606.407258442872 230.927727305359 -201.421598172259</t>
  </si>
  <si>
    <t>-622.01355946551 231.299140176211 -298.685678649007</t>
  </si>
  <si>
    <t>-634.430907517627 231.410697056175 -406.434440292671</t>
  </si>
  <si>
    <t>-643.724865632929 231.530222009762 -503.992663741526</t>
  </si>
  <si>
    <t>-651.092205665091 231.753552933416 -601.715065988515</t>
  </si>
  <si>
    <t>-659.434809900701 232.25608781099 -739.461800877001</t>
  </si>
  <si>
    <t>-640.570509236094 232.308444980703 -828.709449374379</t>
  </si>
  <si>
    <t>-658.492291674965 261.906768548767 -678.298628146444</t>
  </si>
  <si>
    <t>-701.510880552555 393.773068071119 -659.307336468491</t>
  </si>
  <si>
    <t>-630.762039479458 384.868255090769 -367.905050655887</t>
  </si>
  <si>
    <t>-435.782663849044 277.861658459543 -264.669265169126</t>
  </si>
  <si>
    <t>-653.001987230553 202.161126092524 -678.849028263304</t>
  </si>
  <si>
    <t>-684.528569773017 67.1807588134784 -659.167624199702</t>
  </si>
  <si>
    <t>-663.646148213801 20.2804084461991 -363.593109871349</t>
  </si>
  <si>
    <t>-441.166755582659 122.883477383145 -353.567182582572</t>
  </si>
  <si>
    <t>-595.570988264964 310.383282939521 -202.71715120857</t>
  </si>
  <si>
    <t>-617.155018143047 323.717858963291 212.989886275718</t>
  </si>
  <si>
    <t>-635.073882264403 332.468971096697 618.844994955301</t>
  </si>
  <si>
    <t>-486.362417595755 341.749644359785 679.117499732076</t>
  </si>
  <si>
    <t>-617.27059116193 151.513784391432 -200.087322844019</t>
  </si>
  <si>
    <t>-636.190790604816 158.453735896169 215.905354764645</t>
  </si>
  <si>
    <t>-651.054895512027 160.753308099568 622.018987968117</t>
  </si>
  <si>
    <t>-504.94181847517 125.685880282658 679.073734787824</t>
  </si>
  <si>
    <t>9763-20170724T151934.657158700.bin</t>
  </si>
  <si>
    <t>-606.126696161695 231.297066295331 -201.416226223692</t>
  </si>
  <si>
    <t>-621.774212894116 231.690353320603 -298.673596912703</t>
  </si>
  <si>
    <t>-634.09834958 231.875342541404 -406.433089661829</t>
  </si>
  <si>
    <t>-643.253554784865 232.084975373068 -504.004225908956</t>
  </si>
  <si>
    <t>-650.428515295948 232.424768075452 -601.740591983842</t>
  </si>
  <si>
    <t>-658.444633403384 233.121046506639 -739.50578625634</t>
  </si>
  <si>
    <t>-639.429239558673 233.24517392587 -828.721368423144</t>
  </si>
  <si>
    <t>-657.667734779714 262.683843491536 -678.297660038993</t>
  </si>
  <si>
    <t>-700.694376303649 394.521497094836 -659.144597266384</t>
  </si>
  <si>
    <t>-628.836014069134 384.921012321845 -368.035951068598</t>
  </si>
  <si>
    <t>-433.549653011312 276.653507833417 -266.712650262222</t>
  </si>
  <si>
    <t>-652.134829171576 202.942682630056 -678.921500673164</t>
  </si>
  <si>
    <t>-683.71505122535 67.9750745860565 -659.248552648203</t>
  </si>
  <si>
    <t>-662.555316476099 21.0911973024154 -363.691094800367</t>
  </si>
  <si>
    <t>-439.953299623722 123.46170898164 -354.014557177447</t>
  </si>
  <si>
    <t>-595.334083727648 310.746615431428 -202.678156745303</t>
  </si>
  <si>
    <t>-616.900287687666 323.979398063932 213.033064300472</t>
  </si>
  <si>
    <t>-635.136516962289 332.476642334739 618.871256891408</t>
  </si>
  <si>
    <t>-486.413726625895 341.829271824439 679.10463041968</t>
  </si>
  <si>
    <t>-616.925236346108 151.843972869633 -200.088207493777</t>
  </si>
  <si>
    <t>-635.85442331057 158.643159283382 215.906357284872</t>
  </si>
  <si>
    <t>-651.010694735993 160.808204905087 622.01532442645</t>
  </si>
  <si>
    <t>-504.903988226005 125.688732783006 679.054375002649</t>
  </si>
  <si>
    <t>9763-20170724T151934.692249400.bin</t>
  </si>
  <si>
    <t>-605.981365818656 231.484095438393 -201.407359774427</t>
  </si>
  <si>
    <t>-621.642752219871 231.885400442811 -298.662425570271</t>
  </si>
  <si>
    <t>-633.921451945146 232.096536558847 -406.426954469456</t>
  </si>
  <si>
    <t>-643.011560426133 232.338584531305 -504.004211211513</t>
  </si>
  <si>
    <t>-650.09775213446 232.72048585588 -601.747028494744</t>
  </si>
  <si>
    <t>-657.964239365919 233.487066427866 -739.520389282815</t>
  </si>
  <si>
    <t>-638.894727699039 233.630289481115 -828.72439997488</t>
  </si>
  <si>
    <t>-657.253891353186 263.018614181025 -678.296345737817</t>
  </si>
  <si>
    <t>-700.287950401456 394.848955127805 -659.107657086674</t>
  </si>
  <si>
    <t>-628.020063084183 384.939735792925 -368.110859615243</t>
  </si>
  <si>
    <t>-432.600804685851 276.009274942468 -267.759149039514</t>
  </si>
  <si>
    <t>-651.720156031056 203.27780292723 -678.944782311892</t>
  </si>
  <si>
    <t>-683.348112981653 68.3294177604396 -659.242289555293</t>
  </si>
  <si>
    <t>-662.078859061048 21.3980867001947 -363.700329149059</t>
  </si>
  <si>
    <t>-439.3734255665 123.557152637507 -354.169838142939</t>
  </si>
  <si>
    <t>-595.191265212403 310.933566514562 -202.66968934557</t>
  </si>
  <si>
    <t>-616.74803406612 324.105089446847 213.043949855499</t>
  </si>
  <si>
    <t>-635.16163029814 332.482937155429 618.871805107728</t>
  </si>
  <si>
    <t>-486.438720850048 341.862792320278 679.100716491987</t>
  </si>
  <si>
    <t>-616.779502958768 152.033886392984 -200.088161494828</t>
  </si>
  <si>
    <t>-635.721579103166 158.762812417594 215.90691942915</t>
  </si>
  <si>
    <t>-650.984521362121 160.851725146313 622.00876564535</t>
  </si>
  <si>
    <t>-504.862275040772 125.779698828182 679.03719192253</t>
  </si>
  <si>
    <t>9763-20170724T151934.755975200.bin</t>
  </si>
  <si>
    <t>-605.757066010264 231.914814905145 -201.42754489531</t>
  </si>
  <si>
    <t>-621.452540358901 232.328683601183 -298.677144487754</t>
  </si>
  <si>
    <t>-633.689101506382 232.581163536674 -406.446293277396</t>
  </si>
  <si>
    <t>-642.70979368505 232.873961138577 -504.029902492995</t>
  </si>
  <si>
    <t>-649.695714302438 233.32163941289 -601.779539793317</t>
  </si>
  <si>
    <t>-657.389021584478 234.19807054586 -739.56224451833</t>
  </si>
  <si>
    <t>-638.273887214269 234.3515112509 -828.756247243722</t>
  </si>
  <si>
    <t>-656.748348525733 263.681435763874 -678.31406368109</t>
  </si>
  <si>
    <t>-699.751946020743 395.517543739151 -659.078074297902</t>
  </si>
  <si>
    <t>-626.430159139654 384.741496839711 -368.375758920938</t>
  </si>
  <si>
    <t>-430.70514390116 274.510636103883 -270.06063951494</t>
  </si>
  <si>
    <t>-651.228385337897 203.939784174054 -679.002440471813</t>
  </si>
  <si>
    <t>-682.953341982587 69.0222742581534 -659.229501495271</t>
  </si>
  <si>
    <t>-661.484931533913 22.1857501111624 -363.686917883724</t>
  </si>
  <si>
    <t>-438.551819399583 123.867935432674 -354.383174491542</t>
  </si>
  <si>
    <t>-594.969116038979 311.403604111385 -202.684283558799</t>
  </si>
  <si>
    <t>-616.42636348256 324.406025464996 213.039811298103</t>
  </si>
  <si>
    <t>-635.230043968146 332.566493308399 618.859319202895</t>
  </si>
  <si>
    <t>-486.501636730074 341.805403503931 679.096423777129</t>
  </si>
  <si>
    <t>-616.550267430115 152.420897959112 -200.104092093871</t>
  </si>
  <si>
    <t>-635.429229739376 159.023579520126 215.895897360367</t>
  </si>
  <si>
    <t>-650.952314595625 160.880171551164 621.992696443956</t>
  </si>
  <si>
    <t>-504.85461600577 125.678639205094 679.004216574979</t>
  </si>
  <si>
    <t>9763-20170724T151934.789064400.bin</t>
  </si>
  <si>
    <t>-605.626918717024 232.134435628173 -201.430550755113</t>
  </si>
  <si>
    <t>-621.35328647599 232.56055692594 -298.675093627708</t>
  </si>
  <si>
    <t>-633.586688762989 232.834908206259 -406.444703451798</t>
  </si>
  <si>
    <t>-642.589717004384 233.152021720522 -504.02976785652</t>
  </si>
  <si>
    <t>-649.543363623984 233.629055352003 -601.781493881652</t>
  </si>
  <si>
    <t>-657.175930629851 234.553112682833 -739.567239320682</t>
  </si>
  <si>
    <t>-638.068791080429 234.695601026482 -828.76301675794</t>
  </si>
  <si>
    <t>-656.552183328378 264.016252860974 -678.309298455412</t>
  </si>
  <si>
    <t>-699.49280729494 395.863684238847 -659.043407945498</t>
  </si>
  <si>
    <t>-625.758155089337 384.696952708292 -368.460343197333</t>
  </si>
  <si>
    <t>-429.859288580646 274.028560567007 -270.986477642166</t>
  </si>
  <si>
    <t>-651.052055154547 204.27302136568 -679.014537679496</t>
  </si>
  <si>
    <t>-682.875887995236 69.3854540071211 -659.208329397752</t>
  </si>
  <si>
    <t>-661.307393796741 22.5410900598163 -363.674305363485</t>
  </si>
  <si>
    <t>-438.232346615757 123.922015508349 -354.486927202051</t>
  </si>
  <si>
    <t>-594.804569322317 311.671723720042 -202.695723351859</t>
  </si>
  <si>
    <t>-616.263510460791 324.536538533949 213.032553598359</t>
  </si>
  <si>
    <t>-635.265706266861 332.624263835755 618.847234726671</t>
  </si>
  <si>
    <t>-486.533986282951 341.743226285226 679.09438333177</t>
  </si>
  <si>
    <t>-616.432554120435 152.614978623416 -200.116486479391</t>
  </si>
  <si>
    <t>-635.31007972808 159.168746721653 215.884310860268</t>
  </si>
  <si>
    <t>-650.933810936815 160.892285479972 621.981765842791</t>
  </si>
  <si>
    <t>-504.849545514594 125.624837729164 678.98694354785</t>
  </si>
  <si>
    <t>9763-20170724T151934.856065300.bin</t>
  </si>
  <si>
    <t>-605.354280035974 232.517889827547 -201.45377582033</t>
  </si>
  <si>
    <t>-621.132169790611 232.960017069221 -298.689944801043</t>
  </si>
  <si>
    <t>-633.386305945915 233.261034823573 -406.457098587243</t>
  </si>
  <si>
    <t>-642.393788697861 233.606433021028 -504.041598201404</t>
  </si>
  <si>
    <t>-649.337741824676 234.116483987633 -601.793858061386</t>
  </si>
  <si>
    <t>-656.941839597687 235.092505713414 -739.580767221046</t>
  </si>
  <si>
    <t>-637.85997442968 235.205450291428 -828.782026787508</t>
  </si>
  <si>
    <t>-656.300704379772 264.535367856372 -678.313286589545</t>
  </si>
  <si>
    <t>-699.094257550418 396.426350389805 -658.992141154568</t>
  </si>
  <si>
    <t>-624.281282633687 384.582638550183 -368.711734481947</t>
  </si>
  <si>
    <t>-428.318645859105 272.6083976497 -272.871104142315</t>
  </si>
  <si>
    <t>-650.860504535201 204.786843170521 -679.036706804365</t>
  </si>
  <si>
    <t>-682.856391168245 69.9542370079889 -659.160950065337</t>
  </si>
  <si>
    <t>-661.002621036977 23.1698824531757 -363.638359240827</t>
  </si>
  <si>
    <t>-437.666589020129 123.989629113985 -354.618187633752</t>
  </si>
  <si>
    <t>-594.479854298279 312.043863988631 -202.700270913753</t>
  </si>
  <si>
    <t>-615.987730426992 324.792315712214 213.029074462989</t>
  </si>
  <si>
    <t>-635.323519693374 332.654184783441 618.837764856434</t>
  </si>
  <si>
    <t>-486.59080546224 341.741701085051 679.08722806319</t>
  </si>
  <si>
    <t>-616.231474122276 152.991999535557 -200.118177067089</t>
  </si>
  <si>
    <t>-635.071802145155 159.382430946398 215.886896260672</t>
  </si>
  <si>
    <t>-650.900830500671 160.93316573217 621.971498036734</t>
  </si>
  <si>
    <t>-504.818068842278 125.631247539857 678.959183431203</t>
  </si>
  <si>
    <t>9763-20170724T151934.891159500.bin</t>
  </si>
  <si>
    <t>-605.247927933546 232.717247861473 -201.45838790807</t>
  </si>
  <si>
    <t>-621.05347245764 233.169821490135 -298.689935784863</t>
  </si>
  <si>
    <t>-633.345006475502 233.477613526964 -406.452832552684</t>
  </si>
  <si>
    <t>-642.388859935169 233.827225475955 -504.034087071445</t>
  </si>
  <si>
    <t>-649.371669868742 234.339051665331 -601.783566341493</t>
  </si>
  <si>
    <t>-657.033043663389 235.314437797321 -739.567236807169</t>
  </si>
  <si>
    <t>-637.975354939161 235.41475369632 -828.773818896279</t>
  </si>
  <si>
    <t>-656.346076439062 264.759449374483 -678.301287950834</t>
  </si>
  <si>
    <t>-699.035094556297 396.681822825735 -658.965134746978</t>
  </si>
  <si>
    <t>-623.666334684575 384.46649365897 -368.843893231024</t>
  </si>
  <si>
    <t>-427.718516128718 271.978691127731 -273.575944409796</t>
  </si>
  <si>
    <t>-650.94689885592 205.007171792157 -679.024404941277</t>
  </si>
  <si>
    <t>-683.039847563681 70.1963318906157 -659.113287786969</t>
  </si>
  <si>
    <t>-661.039579704162 23.3778786176695 -363.606835103652</t>
  </si>
  <si>
    <t>-437.608553093218 123.998163348792 -354.711937580415</t>
  </si>
  <si>
    <t>-594.351942600482 312.272600632843 -202.701283025775</t>
  </si>
  <si>
    <t>-615.85728666033 324.904142281121 213.031744265724</t>
  </si>
  <si>
    <t>-635.347073478023 332.655421838023 618.835587155387</t>
  </si>
  <si>
    <t>-486.614863152434 341.753299166279 679.084761580079</t>
  </si>
  <si>
    <t>-616.130362280425 153.207157866414 -200.125679752735</t>
  </si>
  <si>
    <t>-634.935593259141 159.468784601021 215.882899958658</t>
  </si>
  <si>
    <t>-650.884400516948 160.949134004899 621.965646865265</t>
  </si>
  <si>
    <t>-504.804524818671 125.614612667389 678.940580999756</t>
  </si>
  <si>
    <t>9763-20170724T151934.954895100.bin</t>
  </si>
  <si>
    <t>-605.040340181686 233.045900626709 -201.465783992814</t>
  </si>
  <si>
    <t>-620.879863166922 233.527997375174 -298.691733693766</t>
  </si>
  <si>
    <t>-633.224761721869 233.869271342833 -406.448268259777</t>
  </si>
  <si>
    <t>-642.323272760442 234.248586830413 -504.024306057923</t>
  </si>
  <si>
    <t>-649.367157301815 234.789209628537 -601.769299689576</t>
  </si>
  <si>
    <t>-657.121173216608 235.804145366748 -739.547643974128</t>
  </si>
  <si>
    <t>-638.04996664819 235.910666517464 -828.75118445933</t>
  </si>
  <si>
    <t>-656.35730106402 265.234700390879 -678.27559895027</t>
  </si>
  <si>
    <t>-698.875325981253 397.20190888752 -658.894832564736</t>
  </si>
  <si>
    <t>-622.369684928852 384.270539339476 -369.102388897441</t>
  </si>
  <si>
    <t>-426.539065598981 270.774623784795 -274.794119067351</t>
  </si>
  <si>
    <t>-651.030039535664 205.476366086378 -679.015726324164</t>
  </si>
  <si>
    <t>-683.287978456687 70.7051815689517 -659.058637027734</t>
  </si>
  <si>
    <t>-660.954145543897 23.7636366629449 -363.596878437681</t>
  </si>
  <si>
    <t>-437.373364787337 124.077325098323 -355.007014618277</t>
  </si>
  <si>
    <t>-594.097691174554 312.555222757759 -202.692752579597</t>
  </si>
  <si>
    <t>-615.65657167576 325.105715400657 213.040000378738</t>
  </si>
  <si>
    <t>-635.403452582668 332.675270609325 618.828917036382</t>
  </si>
  <si>
    <t>-486.669130336623 341.752032990901 679.076032232167</t>
  </si>
  <si>
    <t>-615.982484761953 153.526579811386 -200.145059264851</t>
  </si>
  <si>
    <t>-634.683138764721 159.636596444354 215.870531730893</t>
  </si>
  <si>
    <t>-650.840107684331 160.993699737292 621.948708384167</t>
  </si>
  <si>
    <t>-504.759809338216 125.645052859085 678.913755186486</t>
  </si>
  <si>
    <t>9763-20170724T151934.987983300.bin</t>
  </si>
  <si>
    <t>-604.947065886335 233.147052666978 -201.46503697087</t>
  </si>
  <si>
    <t>-620.798135568138 233.645681972568 -298.688970808693</t>
  </si>
  <si>
    <t>-633.161010330519 234.021195580973 -406.443330574024</t>
  </si>
  <si>
    <t>-642.278345828604 234.437490982321 -504.017414099307</t>
  </si>
  <si>
    <t>-649.343874594491 235.021018754156 -601.76074393462</t>
  </si>
  <si>
    <t>-657.131618815618 236.102138490375 -739.536593018127</t>
  </si>
  <si>
    <t>-638.032283530282 236.233273987961 -828.734019867901</t>
  </si>
  <si>
    <t>-656.333850402542 265.504986560537 -678.251616098271</t>
  </si>
  <si>
    <t>-698.728825352073 397.505910594313 -658.805596106659</t>
  </si>
  <si>
    <t>-621.706457726153 384.269459686376 -369.163780045669</t>
  </si>
  <si>
    <t>-425.845756083933 270.359508085905 -275.418933653143</t>
  </si>
  <si>
    <t>-651.044572000118 205.74350421385 -679.0196628751</t>
  </si>
  <si>
    <t>-683.387899039768 70.9979051168227 -659.084528553359</t>
  </si>
  <si>
    <t>-660.905661433768 24.0159425433444 -363.640408834154</t>
  </si>
  <si>
    <t>-437.250997046553 124.180366817753 -355.232876744056</t>
  </si>
  <si>
    <t>-593.931377597527 312.677314876618 -202.692625301505</t>
  </si>
  <si>
    <t>-615.565934335329 325.164615408377 213.038052846522</t>
  </si>
  <si>
    <t>-635.428980097588 332.677800270077 618.829625095263</t>
  </si>
  <si>
    <t>-486.692165940947 341.733602717392 679.073766732263</t>
  </si>
  <si>
    <t>-615.938866105256 153.619169967287 -200.159229137276</t>
  </si>
  <si>
    <t>-634.580659536742 159.714620519477 215.859211962561</t>
  </si>
  <si>
    <t>-650.818766761951 161.016070737974 621.944720932155</t>
  </si>
  <si>
    <t>-504.728110417682 125.699016695861 678.902792762867</t>
  </si>
  <si>
    <t>9763-20170724T151935.052658300.bin</t>
  </si>
  <si>
    <t>-604.771394757808 233.245821098378 -201.433633271789</t>
  </si>
  <si>
    <t>-620.625934807123 233.78582987237 -298.656806564826</t>
  </si>
  <si>
    <t>-632.99060064496 234.229435190272 -406.410750025249</t>
  </si>
  <si>
    <t>-642.109345167093 234.716362105036 -503.984309325925</t>
  </si>
  <si>
    <t>-649.176480443567 235.379476882381 -601.727082296961</t>
  </si>
  <si>
    <t>-656.966998631386 236.58228313322 -739.501650928038</t>
  </si>
  <si>
    <t>-637.813418836259 236.790726301173 -828.687465640162</t>
  </si>
  <si>
    <t>-656.130123891678 265.934434469748 -678.192977535065</t>
  </si>
  <si>
    <t>-698.366455158877 397.978101259125 -658.681701870388</t>
  </si>
  <si>
    <t>-620.525013637091 384.210911982674 -369.283784191879</t>
  </si>
  <si>
    <t>-424.576850917258 269.628573510754 -276.5465863141</t>
  </si>
  <si>
    <t>-650.916593624687 206.166841139803 -679.00954438848</t>
  </si>
  <si>
    <t>-683.478773282001 71.4701718096715 -659.12428281169</t>
  </si>
  <si>
    <t>-660.918833418709 24.2128465417327 -363.729915701079</t>
  </si>
  <si>
    <t>-437.193055109867 124.238275515128 -355.561561303059</t>
  </si>
  <si>
    <t>-593.669778723971 312.763536438732 -202.651577536988</t>
  </si>
  <si>
    <t>-615.350275871843 325.238687528362 213.07712322571</t>
  </si>
  <si>
    <t>-635.506598221111 332.711084011815 618.851951897821</t>
  </si>
  <si>
    <t>-486.756038401327 341.681746815862 679.074921114826</t>
  </si>
  <si>
    <t>-615.847396345373 153.739869809384 -200.149182863218</t>
  </si>
  <si>
    <t>-634.420087296231 159.762543264114 215.873385339368</t>
  </si>
  <si>
    <t>-650.792629493987 161.034191240701 621.937943480863</t>
  </si>
  <si>
    <t>-504.700347656202 125.685661196687 678.872361315636</t>
  </si>
  <si>
    <t>9763-20170724T151935.086261300.bin</t>
  </si>
  <si>
    <t>-604.665056797593 233.228919093055 -201.411644868532</t>
  </si>
  <si>
    <t>-620.536282600354 233.793798683707 -298.63197101425</t>
  </si>
  <si>
    <t>-632.903603743878 234.274047586586 -406.385555521442</t>
  </si>
  <si>
    <t>-642.018640084818 234.798375170462 -503.959179978722</t>
  </si>
  <si>
    <t>-649.076130324072 235.503317046416 -601.702333613733</t>
  </si>
  <si>
    <t>-656.846975966174 236.769895168546 -739.477435928139</t>
  </si>
  <si>
    <t>-637.67066473898 237.017845184428 -828.658167237241</t>
  </si>
  <si>
    <t>-656.001297494207 266.095155225176 -678.156073386876</t>
  </si>
  <si>
    <t>-698.207165771566 398.14349250749 -658.617263619248</t>
  </si>
  <si>
    <t>-619.984222812332 384.103833098153 -369.335254905585</t>
  </si>
  <si>
    <t>-423.939400062216 269.303432938034 -277.07322862765</t>
  </si>
  <si>
    <t>-650.822758604323 206.324982514709 -678.997623535657</t>
  </si>
  <si>
    <t>-683.481517119372 71.6446722742928 -659.142131166279</t>
  </si>
  <si>
    <t>-660.939479056919 24.2113029608183 -363.774608000221</t>
  </si>
  <si>
    <t>-437.181828347111 124.169597255418 -355.658632839104</t>
  </si>
  <si>
    <t>-593.524545248421 312.738760127288 -202.616766267555</t>
  </si>
  <si>
    <t>-615.255734772444 325.258390989942 213.107915988407</t>
  </si>
  <si>
    <t>-635.547586379902 332.724525009337 618.867832285184</t>
  </si>
  <si>
    <t>-486.786637241932 341.628379160803 679.075000330523</t>
  </si>
  <si>
    <t>-615.804825476862 153.736124096291 -200.146974609563</t>
  </si>
  <si>
    <t>-634.355046719998 159.752139223787 215.876742617006</t>
  </si>
  <si>
    <t>-650.780684505161 161.036394030845 621.939045400804</t>
  </si>
  <si>
    <t>-504.705127807924 125.60118387835 678.862477507211</t>
  </si>
  <si>
    <t>9763-20170724T151935.152941200.bin</t>
  </si>
  <si>
    <t>-604.515120136733 233.206365982354 -201.379129292985</t>
  </si>
  <si>
    <t>-620.408885084201 233.806691502616 -298.595501200213</t>
  </si>
  <si>
    <t>-632.780049608647 234.370515519891 -406.348120405813</t>
  </si>
  <si>
    <t>-641.891328976119 234.988484583774 -503.921840694124</t>
  </si>
  <si>
    <t>-648.938543507104 235.805417878136 -601.664666272961</t>
  </si>
  <si>
    <t>-656.688757969364 237.249128960166 -739.439193364894</t>
  </si>
  <si>
    <t>-637.483940728411 237.577142212666 -828.6135894969</t>
  </si>
  <si>
    <t>-655.825691883334 266.497804016093 -678.0816249697</t>
  </si>
  <si>
    <t>-697.886369144792 398.570711191474 -658.392951725967</t>
  </si>
  <si>
    <t>-618.888450645292 383.911287595008 -369.352471165086</t>
  </si>
  <si>
    <t>-422.654093662717 268.735443003958 -277.965285158562</t>
  </si>
  <si>
    <t>-650.700202208704 206.724077355054 -678.996253919238</t>
  </si>
  <si>
    <t>-683.563819097135 72.0722796372786 -659.261856474079</t>
  </si>
  <si>
    <t>-661.073123367464 24.382651511102 -363.931734827903</t>
  </si>
  <si>
    <t>-437.197712250672 124.08271149809 -355.887734401657</t>
  </si>
  <si>
    <t>-593.310005543004 312.748918153321 -202.57117872052</t>
  </si>
  <si>
    <t>-615.103283708741 325.191049650936 213.15258611469</t>
  </si>
  <si>
    <t>-635.615641618107 332.712573103738 618.898725923968</t>
  </si>
  <si>
    <t>-486.84040682196 341.565192689998 679.078184968049</t>
  </si>
  <si>
    <t>-615.722589421531 153.695896085258 -200.131271999775</t>
  </si>
  <si>
    <t>-634.256416935986 159.742940134913 215.892733805205</t>
  </si>
  <si>
    <t>-650.759328798689 161.038753078773 621.941181574065</t>
  </si>
  <si>
    <t>-504.696904808116 125.505212126277 678.837017478578</t>
  </si>
  <si>
    <t>9763-20170724T151935.187072500.bin</t>
  </si>
  <si>
    <t>-604.455483778948 233.18346831104 -201.376988717694</t>
  </si>
  <si>
    <t>-620.347320351867 233.806625214895 -298.593618828067</t>
  </si>
  <si>
    <t>-632.709108455969 234.418257846949 -406.346999695825</t>
  </si>
  <si>
    <t>-641.809666752459 235.088392539666 -503.921390633726</t>
  </si>
  <si>
    <t>-648.844256162583 235.966839484688 -601.664570694413</t>
  </si>
  <si>
    <t>-656.575069729891 237.506843702595 -739.43919408174</t>
  </si>
  <si>
    <t>-637.346022969955 237.88328270805 -828.608288163104</t>
  </si>
  <si>
    <t>-655.708144621351 266.713710876397 -678.061679646938</t>
  </si>
  <si>
    <t>-697.676008150221 398.804151612563 -658.28064318702</t>
  </si>
  <si>
    <t>-618.263877490071 383.831681679323 -369.369663957563</t>
  </si>
  <si>
    <t>-421.946403389465 268.470596295263 -278.395665167358</t>
  </si>
  <si>
    <t>-650.607504104253 206.938565455147 -679.016091996186</t>
  </si>
  <si>
    <t>-683.563889072204 72.3003989312886 -659.351239199175</t>
  </si>
  <si>
    <t>-661.097452398731 24.5177526584057 -364.034371378603</t>
  </si>
  <si>
    <t>-437.158197831967 124.076865705526 -356.024837873425</t>
  </si>
  <si>
    <t>-593.223776705342 312.721824891593 -202.54518433466</t>
  </si>
  <si>
    <t>-615.05037429521 325.194849945366 213.175905509691</t>
  </si>
  <si>
    <t>-635.654367755319 332.723199467868 618.916260700391</t>
  </si>
  <si>
    <t>-486.86995203381 341.528546448331 679.079955421961</t>
  </si>
  <si>
    <t>-615.674875777987 153.68158382915 -200.137965809983</t>
  </si>
  <si>
    <t>-634.196891665246 159.724763408683 215.886515785241</t>
  </si>
  <si>
    <t>-650.743761409687 161.043299583256 621.941946976681</t>
  </si>
  <si>
    <t>-504.688421905776 125.477962565006 678.836111020999</t>
  </si>
  <si>
    <t>9763-20170724T151935.225173900.bin</t>
  </si>
  <si>
    <t>-604.383746779063 233.168247061819 -201.368066407108</t>
  </si>
  <si>
    <t>-620.273516807947 233.799347321848 -298.584840461339</t>
  </si>
  <si>
    <t>-632.62158478987 234.446128194162 -406.339742061985</t>
  </si>
  <si>
    <t>-641.705844090468 235.158791546017 -503.915129839785</t>
  </si>
  <si>
    <t>-648.720692106558 236.090576469406 -601.659324362143</t>
  </si>
  <si>
    <t>-656.420466829176 237.717181335995 -739.434702813315</t>
  </si>
  <si>
    <t>-637.151671354852 238.153872132555 -828.594927301143</t>
  </si>
  <si>
    <t>-655.554149365615 266.886532468934 -678.039390296645</t>
  </si>
  <si>
    <t>-697.444732991003 398.985217776452 -658.17585082616</t>
  </si>
  <si>
    <t>-617.636898825012 383.753879435811 -369.387351379609</t>
  </si>
  <si>
    <t>-421.28199226659 268.248257337824 -278.677914672776</t>
  </si>
  <si>
    <t>-650.479752684407 207.109733822744 -679.028766523085</t>
  </si>
  <si>
    <t>-683.538044257641 72.4861920051374 -659.431819312563</t>
  </si>
  <si>
    <t>-661.083339798758 24.5277913263374 -364.142384631397</t>
  </si>
  <si>
    <t>-437.099779891633 123.98809828129 -356.142250407305</t>
  </si>
  <si>
    <t>-593.110368690841 312.683051054538 -202.526330109413</t>
  </si>
  <si>
    <t>-614.995016351982 325.184473506384 213.190902205916</t>
  </si>
  <si>
    <t>-635.680856015106 332.710362648264 618.923692698413</t>
  </si>
  <si>
    <t>-486.893204322162 341.517997228221 679.078952182737</t>
  </si>
  <si>
    <t>-615.616763252068 153.659459679528 -200.13933412521</t>
  </si>
  <si>
    <t>-634.145901983478 159.707814083309 215.884872942201</t>
  </si>
  <si>
    <t>-650.72098798134 161.049060854749 621.945783272828</t>
  </si>
  <si>
    <t>-504.667072542118 125.483199796056 678.843226671305</t>
  </si>
  <si>
    <t>9763-20170724T151935.291398200.bin</t>
  </si>
  <si>
    <t>-604.231907439062 233.091201333474 -201.340396088833</t>
  </si>
  <si>
    <t>-620.125087803036 233.748922859805 -298.556540140327</t>
  </si>
  <si>
    <t>-632.460273177274 234.46421525713 -406.312464778236</t>
  </si>
  <si>
    <t>-641.527253830164 235.254673559104 -503.888889287241</t>
  </si>
  <si>
    <t>-648.519886681839 236.280024224794 -601.633700585485</t>
  </si>
  <si>
    <t>-656.183734859951 238.055353568837 -739.409200026524</t>
  </si>
  <si>
    <t>-636.774267353043 238.618723872239 -828.538212317991</t>
  </si>
  <si>
    <t>-655.311850090505 267.160374373706 -677.98343248428</t>
  </si>
  <si>
    <t>-697.061517482881 399.284694429743 -657.979436292049</t>
  </si>
  <si>
    <t>-616.272177216619 383.519212597073 -369.492843602381</t>
  </si>
  <si>
    <t>-419.902523770345 267.828977523139 -279.05114627586</t>
  </si>
  <si>
    <t>-650.280311683679 207.381007236802 -679.033560824928</t>
  </si>
  <si>
    <t>-683.435868046072 72.7688084344497 -659.549686131787</t>
  </si>
  <si>
    <t>-660.990130000354 24.4688046844249 -364.31525524123</t>
  </si>
  <si>
    <t>-436.991362522723 123.891135297762 -356.268296480676</t>
  </si>
  <si>
    <t>-592.941205475662 312.626976689646 -202.493851301305</t>
  </si>
  <si>
    <t>-614.934963705458 325.130157078565 213.217467835743</t>
  </si>
  <si>
    <t>-635.747903651745 332.70749278142 618.945181102226</t>
  </si>
  <si>
    <t>-486.953636646216 341.502283548042 679.086046418695</t>
  </si>
  <si>
    <t>-615.529615355659 153.58578296534 -200.124391674023</t>
  </si>
  <si>
    <t>-634.039276040565 159.661793823334 215.90026179921</t>
  </si>
  <si>
    <t>-650.676997301248 161.066528312129 621.952777116489</t>
  </si>
  <si>
    <t>-504.616140933091 125.525175778169 678.847747410635</t>
  </si>
  <si>
    <t>9763-20170724T151935.357090500.bin</t>
  </si>
  <si>
    <t>-604.111385327442 232.998804681301 -201.345895077628</t>
  </si>
  <si>
    <t>-620.007084938305 233.690675816708 -298.561440774931</t>
  </si>
  <si>
    <t>-632.346871629576 234.471213453044 -406.316353788447</t>
  </si>
  <si>
    <t>-641.4194895938 235.33180726215 -503.891605492764</t>
  </si>
  <si>
    <t>-648.419735307935 236.438044130897 -601.635070860393</t>
  </si>
  <si>
    <t>-656.096783584325 238.338608739429 -739.408279079985</t>
  </si>
  <si>
    <t>-636.545648661164 239.025662053561 -828.505307718229</t>
  </si>
  <si>
    <t>-655.210821904825 267.388364325992 -677.956484955238</t>
  </si>
  <si>
    <t>-696.900375783006 399.516114157349 -657.843732514244</t>
  </si>
  <si>
    <t>-615.13737391999 383.326365799749 -369.65497921278</t>
  </si>
  <si>
    <t>-418.815515068121 267.719323492813 -279.00343005968</t>
  </si>
  <si>
    <t>-650.19579928742 207.608569766379 -679.060640736985</t>
  </si>
  <si>
    <t>-683.437487631894 72.9984840793743 -659.669964536813</t>
  </si>
  <si>
    <t>-660.870606069245 24.4348028709994 -364.488189092945</t>
  </si>
  <si>
    <t>-436.879055710577 123.871833196239 -356.422154558807</t>
  </si>
  <si>
    <t>-592.836672376545 312.497642306838 -202.475713982545</t>
  </si>
  <si>
    <t>-614.877928819971 325.118786923917 213.229589482296</t>
  </si>
  <si>
    <t>-635.79706337325 332.713412255683 618.944799458765</t>
  </si>
  <si>
    <t>-487.003372994034 341.480589097624 679.091084015306</t>
  </si>
  <si>
    <t>-615.411258112821 153.519141340541 -200.142600779282</t>
  </si>
  <si>
    <t>-633.977761069961 159.630429477349 215.878993002933</t>
  </si>
  <si>
    <t>-650.623877676875 161.073538176599 621.948352053664</t>
  </si>
  <si>
    <t>-504.574560261592 125.517560719119 678.863830103878</t>
  </si>
  <si>
    <t>9763-20170724T151935.388166700.bin</t>
  </si>
  <si>
    <t>-604.071984807034 232.97365845934 -201.331874034482</t>
  </si>
  <si>
    <t>-619.922841827747 233.673872588718 -298.554566284902</t>
  </si>
  <si>
    <t>-632.22119322264 234.479643295537 -406.314108949614</t>
  </si>
  <si>
    <t>-641.260063720247 235.369065454162 -503.892343268088</t>
  </si>
  <si>
    <t>-648.230508057182 236.510173875079 -601.637456898889</t>
  </si>
  <si>
    <t>-655.870063534001 238.465863003137 -739.411976928189</t>
  </si>
  <si>
    <t>-636.255700336708 239.212789389413 -828.494593741276</t>
  </si>
  <si>
    <t>-655.001731384263 267.490996805897 -677.948213769939</t>
  </si>
  <si>
    <t>-696.679527230455 399.614926020365 -657.77676541427</t>
  </si>
  <si>
    <t>-614.530686190015 383.221681047732 -369.709299698363</t>
  </si>
  <si>
    <t>-418.254884130026 267.695719068149 -278.854627836241</t>
  </si>
  <si>
    <t>-649.984587493837 207.711764214093 -679.07493872634</t>
  </si>
  <si>
    <t>-683.238536206374 73.099175492411 -659.72555897028</t>
  </si>
  <si>
    <t>-660.702225980073 24.5199044334456 -364.543923060577</t>
  </si>
  <si>
    <t>-436.706960876157 123.952520159374 -356.528860102015</t>
  </si>
  <si>
    <t>-592.765055479006 312.468428772226 -202.471272048512</t>
  </si>
  <si>
    <t>-614.900366908376 325.105371016376 213.22853232104</t>
  </si>
  <si>
    <t>-635.80571691908 332.688068496853 618.938687479199</t>
  </si>
  <si>
    <t>-487.018558154684 341.474116807798 679.09840954406</t>
  </si>
  <si>
    <t>-615.35801625699 153.481346291089 -200.157039539213</t>
  </si>
  <si>
    <t>-633.952135238418 159.631373530312 215.862679700427</t>
  </si>
  <si>
    <t>-650.601964064342 161.085996024136 621.93531609694</t>
  </si>
  <si>
    <t>-504.541971470586 125.569869046152 678.848247480149</t>
  </si>
  <si>
    <t>9763-20170724T151935.453344100.bin</t>
  </si>
  <si>
    <t>-604.027390129032 232.860912982915 -201.349862359227</t>
  </si>
  <si>
    <t>-619.78027655738 233.545243889294 -298.588602493869</t>
  </si>
  <si>
    <t>-631.999875094875 234.378164817766 -406.356874655813</t>
  </si>
  <si>
    <t>-640.980546959483 235.308031298281 -503.940084812417</t>
  </si>
  <si>
    <t>-647.906406132947 236.503885100745 -601.687604090218</t>
  </si>
  <si>
    <t>-655.4980353033 238.550575018078 -739.463576690269</t>
  </si>
  <si>
    <t>-635.791921243229 239.39854461515 -828.524986338592</t>
  </si>
  <si>
    <t>-654.640828787162 267.535934687846 -677.980981894756</t>
  </si>
  <si>
    <t>-696.239266934508 399.669921248847 -657.720916146575</t>
  </si>
  <si>
    <t>-613.529618804773 382.869249011023 -369.837452735793</t>
  </si>
  <si>
    <t>-417.213358595742 267.436806809199 -278.951533794281</t>
  </si>
  <si>
    <t>-649.643821707555 207.755691009701 -679.144243791709</t>
  </si>
  <si>
    <t>-682.953310255627 73.147286788899 -659.88417263361</t>
  </si>
  <si>
    <t>-660.469988849232 24.3798785302483 -364.729569956712</t>
  </si>
  <si>
    <t>-436.525172316735 123.925615404999 -356.704875975979</t>
  </si>
  <si>
    <t>-592.757742522175 312.264364949872 -202.458726339135</t>
  </si>
  <si>
    <t>-614.976306772694 325.150340731516 213.228988407734</t>
  </si>
  <si>
    <t>-635.841042235152 332.675942563651 618.932001171132</t>
  </si>
  <si>
    <t>-487.068398706313 341.536840876422 679.116519403366</t>
  </si>
  <si>
    <t>-615.229775901085 153.417654279436 -200.189716824778</t>
  </si>
  <si>
    <t>-633.835147955249 159.555101830174 215.829725273786</t>
  </si>
  <si>
    <t>-650.549263318111 161.126254578336 621.901434878803</t>
  </si>
  <si>
    <t>-504.468590989314 125.690252326936 678.81128864165</t>
  </si>
  <si>
    <t>9763-20170724T151935.486114600.bin</t>
  </si>
  <si>
    <t>-604.018237856737 232.786669815034 -201.331875266349</t>
  </si>
  <si>
    <t>-619.631064747615 233.430240029302 -298.593513540159</t>
  </si>
  <si>
    <t>-631.758343998619 234.250521383337 -406.372217148157</t>
  </si>
  <si>
    <t>-640.681543964618 235.17894578211 -503.960699202231</t>
  </si>
  <si>
    <t>-647.576310329642 236.381799243927 -601.710575447374</t>
  </si>
  <si>
    <t>-655.152314126394 238.445505622229 -739.486898540258</t>
  </si>
  <si>
    <t>-635.398060776124 239.333520901309 -828.537405789479</t>
  </si>
  <si>
    <t>-654.295457761054 267.423837463127 -678.00106541583</t>
  </si>
  <si>
    <t>-695.871507368352 399.561718761812 -657.702901268163</t>
  </si>
  <si>
    <t>-612.821684486768 382.51582253005 -369.931879918264</t>
  </si>
  <si>
    <t>-416.452825460588 267.108582063158 -279.127404258977</t>
  </si>
  <si>
    <t>-649.311556415171 207.642676117575 -679.170444746262</t>
  </si>
  <si>
    <t>-682.592108070319 73.0236376328307 -659.966961898713</t>
  </si>
  <si>
    <t>-660.121804193583 24.2081905025814 -364.819284303369</t>
  </si>
  <si>
    <t>-436.208244419377 123.822611374563 -356.777458593869</t>
  </si>
  <si>
    <t>-592.827485492176 312.163538447642 -202.454927580015</t>
  </si>
  <si>
    <t>-615.045673936706 325.187715143487 213.228514432691</t>
  </si>
  <si>
    <t>-635.855506685948 332.650668057502 618.92807599221</t>
  </si>
  <si>
    <t>-487.088895771067 341.564236190167 679.119829460329</t>
  </si>
  <si>
    <t>-615.142075449457 153.384376128023 -200.195878699916</t>
  </si>
  <si>
    <t>-633.748608591237 159.484000703674 215.824069132835</t>
  </si>
  <si>
    <t>-650.529386153693 161.133942527225 621.887135623109</t>
  </si>
  <si>
    <t>-504.454111633469 125.666852494286 678.791425046132</t>
  </si>
  <si>
    <t>9763-20170724T151935.554299500.bin</t>
  </si>
  <si>
    <t>-603.972530112985 232.575640725323 -201.332413791439</t>
  </si>
  <si>
    <t>-619.302564293963 233.090400979055 -298.63976479783</t>
  </si>
  <si>
    <t>-631.267760423695 233.877195785103 -406.436815529348</t>
  </si>
  <si>
    <t>-640.107585482133 234.811819030618 -504.032882939731</t>
  </si>
  <si>
    <t>-646.98354771635 236.052444468084 -601.783483076941</t>
  </si>
  <si>
    <t>-654.602353826291 238.198290489808 -739.556283782562</t>
  </si>
  <si>
    <t>-634.804740664253 239.153544369823 -828.596385464995</t>
  </si>
  <si>
    <t>-653.69750224257 267.142366394303 -678.055041372904</t>
  </si>
  <si>
    <t>-695.060001221879 399.323572204822 -657.595809411736</t>
  </si>
  <si>
    <t>-611.43885602209 381.867402873368 -370.014708655336</t>
  </si>
  <si>
    <t>-414.988967479024 266.447280932584 -279.40225288051</t>
  </si>
  <si>
    <t>-648.771771746679 207.35698436239 -679.258572837608</t>
  </si>
  <si>
    <t>-682.090444407607 72.7225444085652 -660.221991963138</t>
  </si>
  <si>
    <t>-659.602321995957 23.6832056730277 -365.112845615028</t>
  </si>
  <si>
    <t>-435.737583278374 123.399403997654 -356.972954031358</t>
  </si>
  <si>
    <t>-593.024724880221 311.88034538046 -202.458960628711</t>
  </si>
  <si>
    <t>-615.221779789713 325.275625217191 213.213828211518</t>
  </si>
  <si>
    <t>-635.914200179753 332.65231092065 618.92492462847</t>
  </si>
  <si>
    <t>-487.149380415464 341.632550236575 679.111120251087</t>
  </si>
  <si>
    <t>-614.893781322917 153.239501245239 -200.173466145262</t>
  </si>
  <si>
    <t>-633.472101080721 159.31056181691 215.848148050818</t>
  </si>
  <si>
    <t>-650.491450129236 161.153779764577 621.885027957097</t>
  </si>
  <si>
    <t>-504.394373550979 125.726115156552 678.757950805983</t>
  </si>
  <si>
    <t>9763-20170724T151935.586387700.bin</t>
  </si>
  <si>
    <t>-603.889616378441 232.3886494028 -201.37625861386</t>
  </si>
  <si>
    <t>-619.143210896102 232.89046306481 -298.695677958807</t>
  </si>
  <si>
    <t>-631.100397338172 233.67127345324 -406.493717743941</t>
  </si>
  <si>
    <t>-639.963885700387 234.600222896957 -504.087597978236</t>
  </si>
  <si>
    <t>-646.894353371221 235.832937972114 -601.834512095946</t>
  </si>
  <si>
    <t>-654.622314347809 237.963311222482 -739.601532580453</t>
  </si>
  <si>
    <t>-634.8280365063 238.929775017671 -828.642157920753</t>
  </si>
  <si>
    <t>-653.645809155303 266.916287739102 -678.105332651066</t>
  </si>
  <si>
    <t>-694.860785687516 399.129725189261 -657.585697965937</t>
  </si>
  <si>
    <t>-610.998832729448 381.584343415389 -370.080354836349</t>
  </si>
  <si>
    <t>-414.569508062741 266.206028152985 -279.369906359593</t>
  </si>
  <si>
    <t>-648.766833977553 207.127041758144 -679.303714969107</t>
  </si>
  <si>
    <t>-682.090179129215 72.4881916978632 -660.336628607557</t>
  </si>
  <si>
    <t>-659.593779356256 23.254269305201 -365.260408709304</t>
  </si>
  <si>
    <t>-435.762317275628 123.043994550158 -357.106243210393</t>
  </si>
  <si>
    <t>-593.024751057196 311.662476766743 -202.473128955423</t>
  </si>
  <si>
    <t>-615.265894239608 325.265490296184 213.190569957926</t>
  </si>
  <si>
    <t>-635.928892475942 332.624839377675 618.912653454546</t>
  </si>
  <si>
    <t>-487.172658608269 341.720528450082 679.102732808268</t>
  </si>
  <si>
    <t>-614.764497782681 153.160041838276 -200.185024168353</t>
  </si>
  <si>
    <t>-633.325428767125 159.188398414419 215.837971823602</t>
  </si>
  <si>
    <t>-650.464603977956 161.156227590087 621.880219604322</t>
  </si>
  <si>
    <t>-504.34956694703 125.780324931324 678.739166766866</t>
  </si>
  <si>
    <t>9763-20170724T151935.654075400.bin</t>
  </si>
  <si>
    <t>-603.674811555898 232.040320299684 -201.367441350782</t>
  </si>
  <si>
    <t>-618.689892801849 232.541340386367 -298.724010321155</t>
  </si>
  <si>
    <t>-630.626625392727 233.328125245931 -406.52425465731</t>
  </si>
  <si>
    <t>-639.569401515509 234.256111921651 -504.110942355733</t>
  </si>
  <si>
    <t>-646.676623465936 235.476203819442 -601.845263023297</t>
  </si>
  <si>
    <t>-654.75586981871 237.571364634197 -739.592673511489</t>
  </si>
  <si>
    <t>-635.022904930659 238.552985949024 -828.646799098596</t>
  </si>
  <si>
    <t>-653.56737362312 266.544544999734 -678.109750264658</t>
  </si>
  <si>
    <t>-694.46946038699 398.835611916293 -657.486016460907</t>
  </si>
  <si>
    <t>-609.988624768812 380.986870811205 -370.180486135274</t>
  </si>
  <si>
    <t>-413.637298954509 265.568608516412 -279.352219787678</t>
  </si>
  <si>
    <t>-648.801836048323 206.745994134445 -679.298810030283</t>
  </si>
  <si>
    <t>-682.197752132535 72.0895983247317 -660.510320732224</t>
  </si>
  <si>
    <t>-659.534146744855 22.3457085014052 -365.532569779333</t>
  </si>
  <si>
    <t>-435.762462344354 122.259633330157 -357.260587399447</t>
  </si>
  <si>
    <t>-592.925623870904 311.190955129925 -202.443944481223</t>
  </si>
  <si>
    <t>-615.351533380874 325.248916597806 213.19463899868</t>
  </si>
  <si>
    <t>-635.966598185456 332.568936075158 618.915679342925</t>
  </si>
  <si>
    <t>-487.220601500054 341.878268423605 679.098429600683</t>
  </si>
  <si>
    <t>-614.387001252883 153.004529626196 -200.229789882062</t>
  </si>
  <si>
    <t>-633.050702292133 158.819471807393 215.791682758525</t>
  </si>
  <si>
    <t>-650.41100353008 161.1514703839 621.850070958919</t>
  </si>
  <si>
    <t>-504.291798701885 125.763521591896 678.690787841965</t>
  </si>
  <si>
    <t>9763-20170724T151935.687319900.bin</t>
  </si>
  <si>
    <t>-603.488847166509 231.921732105263 -201.373121487725</t>
  </si>
  <si>
    <t>-618.509134636884 232.445354652644 -298.728716322888</t>
  </si>
  <si>
    <t>-630.526784285088 233.26348080517 -406.519811819395</t>
  </si>
  <si>
    <t>-639.573062406375 234.219632446344 -504.096606144348</t>
  </si>
  <si>
    <t>-646.814168446347 235.466028041869 -601.820903824503</t>
  </si>
  <si>
    <t>-655.113848005982 237.594851877151 -739.554591473816</t>
  </si>
  <si>
    <t>-635.43822139534 238.598907859395 -828.621312032402</t>
  </si>
  <si>
    <t>-653.808236536508 266.55456130191 -678.067734256518</t>
  </si>
  <si>
    <t>-694.595062283871 398.865188947513 -657.378740037137</t>
  </si>
  <si>
    <t>-609.788469615483 380.877251718102 -370.178084044783</t>
  </si>
  <si>
    <t>-413.441478987396 265.394073306715 -279.422917429283</t>
  </si>
  <si>
    <t>-649.082025190018 206.753330850515 -679.276858335626</t>
  </si>
  <si>
    <t>-682.493435648474 72.079835963923 -660.620465481628</t>
  </si>
  <si>
    <t>-659.710361497305 22.0246994537513 -365.704535584101</t>
  </si>
  <si>
    <t>-435.966346110815 121.993265744463 -357.343605871726</t>
  </si>
  <si>
    <t>-592.832219213203 311.013000171791 -202.41677832095</t>
  </si>
  <si>
    <t>-615.348318851284 325.228316358507 213.211646209947</t>
  </si>
  <si>
    <t>-635.990962768182 332.551956046256 618.925116086795</t>
  </si>
  <si>
    <t>-487.247930358125 341.947718969634 679.101739212199</t>
  </si>
  <si>
    <t>-614.196942255929 152.910654166753 -200.255398829068</t>
  </si>
  <si>
    <t>-632.946420461924 158.664597765922 215.763015501692</t>
  </si>
  <si>
    <t>-650.385347708568 161.145457002764 621.821066887825</t>
  </si>
  <si>
    <t>-504.271169825239 125.725445878018 678.654777452752</t>
  </si>
  <si>
    <t>9763-20170724T151935.757083100.bin</t>
  </si>
  <si>
    <t>-603.197662173517 231.682654415604 -201.383752128956</t>
  </si>
  <si>
    <t>-618.137313850349 232.262240171238 -298.751533629863</t>
  </si>
  <si>
    <t>-630.289816087676 233.164006730504 -406.526763324352</t>
  </si>
  <si>
    <t>-639.548747590676 234.198172815948 -504.082881054077</t>
  </si>
  <si>
    <t>-647.093527433211 235.521279602378 -601.783167663468</t>
  </si>
  <si>
    <t>-655.916916166808 237.753488531462 -739.482630119484</t>
  </si>
  <si>
    <t>-636.400832527352 238.855544366426 -828.583189134985</t>
  </si>
  <si>
    <t>-654.355918147566 266.668726068581 -677.980885388743</t>
  </si>
  <si>
    <t>-694.92136928368 399.032671674651 -657.157487475364</t>
  </si>
  <si>
    <t>-609.406770116125 380.649853263076 -370.191857150179</t>
  </si>
  <si>
    <t>-412.996995076731 265.096938077067 -279.661628738083</t>
  </si>
  <si>
    <t>-649.677530076663 206.864805441642 -679.25009639738</t>
  </si>
  <si>
    <t>-683.098226782625 72.1564329988423 -660.900790684796</t>
  </si>
  <si>
    <t>-660.161785894254 21.4768732680493 -366.103266469843</t>
  </si>
  <si>
    <t>-436.527257540311 121.675459550284 -357.569651609624</t>
  </si>
  <si>
    <t>-592.547904903509 310.592303168821 -202.367692543311</t>
  </si>
  <si>
    <t>-615.282942608412 325.280082791925 213.232320483923</t>
  </si>
  <si>
    <t>-636.059645168112 332.586025098389 618.94204096377</t>
  </si>
  <si>
    <t>-487.314047468448 342.021111414842 679.106125633728</t>
  </si>
  <si>
    <t>-613.868421644233 152.80872745499 -200.312895817669</t>
  </si>
  <si>
    <t>-632.785001883944 158.362639568943 215.700723674904</t>
  </si>
  <si>
    <t>-650.333496420802 161.14891758843 621.753864765341</t>
  </si>
  <si>
    <t>-504.199489329427 125.767059411293 678.560310189332</t>
  </si>
  <si>
    <t>9763-20170724T151935.788159300.bin</t>
  </si>
  <si>
    <t>-603.055413069354 231.453529840845 -201.403716754196</t>
  </si>
  <si>
    <t>-617.931989009823 232.096138698425 -298.78067787217</t>
  </si>
  <si>
    <t>-630.144293743899 233.057043491552 -406.548786012524</t>
  </si>
  <si>
    <t>-639.509160551217 234.138149878766 -504.094284059988</t>
  </si>
  <si>
    <t>-647.211755540626 235.499550312282 -601.781560549451</t>
  </si>
  <si>
    <t>-656.311972328026 237.775218076119 -739.462392018168</t>
  </si>
  <si>
    <t>-636.907101249738 238.9422937419 -828.586432493186</t>
  </si>
  <si>
    <t>-654.612445469969 266.672235724183 -677.955757272621</t>
  </si>
  <si>
    <t>-695.022694039177 399.081688219418 -657.0892878946</t>
  </si>
  <si>
    <t>-609.229126435253 380.592286194114 -370.213764483771</t>
  </si>
  <si>
    <t>-412.839668912478 264.951191716886 -279.75184400136</t>
  </si>
  <si>
    <t>-649.966388529427 206.866355341722 -679.25128147024</t>
  </si>
  <si>
    <t>-683.385144418613 72.1419735136217 -661.042771988768</t>
  </si>
  <si>
    <t>-660.35580973251 21.0480250340481 -366.324026562306</t>
  </si>
  <si>
    <t>-436.793373618204 121.390385635961 -357.595179527598</t>
  </si>
  <si>
    <t>-592.324373491094 310.293003232836 -202.343516119099</t>
  </si>
  <si>
    <t>-615.235043996184 325.247387060144 213.237370748845</t>
  </si>
  <si>
    <t>-636.078056450184 332.573996109027 618.948132471403</t>
  </si>
  <si>
    <t>-487.335980632604 342.09379672658 679.10763092867</t>
  </si>
  <si>
    <t>-613.763582913817 152.654420172664 -200.356471925917</t>
  </si>
  <si>
    <t>-632.76546132229 158.177346632317 215.653675835868</t>
  </si>
  <si>
    <t>-650.310354133301 161.142761930153 621.714184782022</t>
  </si>
  <si>
    <t>-504.175170751351 125.7501242338 678.510932672506</t>
  </si>
  <si>
    <t>9763-20170724T151935.821246800.bin</t>
  </si>
  <si>
    <t>-602.872065885681 231.242150157581 -201.42384010391</t>
  </si>
  <si>
    <t>-617.73909979638 231.929552937153 -298.80198380018</t>
  </si>
  <si>
    <t>-630.024910037258 232.938365508584 -406.561178869224</t>
  </si>
  <si>
    <t>-639.490131345408 234.060365136547 -504.096471162911</t>
  </si>
  <si>
    <t>-647.326967053363 235.45980927762 -601.772654810252</t>
  </si>
  <si>
    <t>-656.652091729112 237.784469289357 -739.437537680705</t>
  </si>
  <si>
    <t>-637.356844269878 239.017919546443 -828.584537303711</t>
  </si>
  <si>
    <t>-654.841310022366 266.660431644111 -677.924135412956</t>
  </si>
  <si>
    <t>-695.126904300265 399.101730683193 -657.04080660059</t>
  </si>
  <si>
    <t>-609.08855217656 380.482362326226 -370.246904845885</t>
  </si>
  <si>
    <t>-412.724292384331 264.821821075134 -279.755405305958</t>
  </si>
  <si>
    <t>-650.218910966704 206.853426156696 -679.247151508024</t>
  </si>
  <si>
    <t>-683.645331582658 72.1108638235748 -661.178560889707</t>
  </si>
  <si>
    <t>-660.50898921336 20.5918239978405 -366.542247224314</t>
  </si>
  <si>
    <t>-437.086963916528 121.24745567731 -357.823228032907</t>
  </si>
  <si>
    <t>-592.103392126076 310.00647894153 -202.329153692556</t>
  </si>
  <si>
    <t>-615.220652992477 325.188141063071 213.232021887301</t>
  </si>
  <si>
    <t>-636.084534488618 332.55854653809 618.945528732805</t>
  </si>
  <si>
    <t>-487.352267135498 342.186173621333 679.112106453337</t>
  </si>
  <si>
    <t>-613.676442543434 152.531494771328 -200.392498297529</t>
  </si>
  <si>
    <t>-632.730937202442 157.966494062789 215.61638071275</t>
  </si>
  <si>
    <t>-650.291719280761 161.128730063962 621.671273140039</t>
  </si>
  <si>
    <t>-504.161306901774 125.703079886873 678.459728880474</t>
  </si>
  <si>
    <t>9763-20170724T151935.885945000.bin</t>
  </si>
  <si>
    <t>-602.528152799007 230.786082867897 -201.469319793955</t>
  </si>
  <si>
    <t>-617.373563370369 231.595098318318 -298.84990499468</t>
  </si>
  <si>
    <t>-629.790648207037 232.720654096561 -406.592762314703</t>
  </si>
  <si>
    <t>-639.436750620615 233.939083571186 -504.109426500469</t>
  </si>
  <si>
    <t>-647.516675361488 235.424117985862 -601.76442154168</t>
  </si>
  <si>
    <t>-657.249628992539 237.85687045489 -739.399243277999</t>
  </si>
  <si>
    <t>-638.169660879474 239.19430181327 -828.590986646844</t>
  </si>
  <si>
    <t>-655.236367952417 266.68616060066 -677.870150703274</t>
  </si>
  <si>
    <t>-695.225066076227 399.205290294095 -656.909048682175</t>
  </si>
  <si>
    <t>-608.80374751614 380.431242616274 -370.240336036825</t>
  </si>
  <si>
    <t>-412.544605257215 264.739508662883 -279.56082475579</t>
  </si>
  <si>
    <t>-650.658358245177 206.877059094661 -679.251066780459</t>
  </si>
  <si>
    <t>-684.063672887369 72.0904307999128 -661.469996720304</t>
  </si>
  <si>
    <t>-660.892412914769 20.0326622690743 -366.931225924862</t>
  </si>
  <si>
    <t>-437.56790182816 120.890582553497 -358.052947251179</t>
  </si>
  <si>
    <t>-591.507553932013 309.331501824716 -202.321766684184</t>
  </si>
  <si>
    <t>-615.23110196792 325.116571802062 213.182818077179</t>
  </si>
  <si>
    <t>-636.079118539554 332.524276713419 618.916508975482</t>
  </si>
  <si>
    <t>-487.377123204814 342.441286021578 679.110968106794</t>
  </si>
  <si>
    <t>-613.526921992661 152.314345679168 -200.483019157153</t>
  </si>
  <si>
    <t>-632.733373212615 157.523078170182 215.521726071715</t>
  </si>
  <si>
    <t>-650.25697551046 161.092711967376 621.574491635449</t>
  </si>
  <si>
    <t>-504.122822597686 125.660302103568 678.349110311527</t>
  </si>
  <si>
    <t>9763-20170724T151935.955635900.bin</t>
  </si>
  <si>
    <t>-602.231146218744 230.331344746869 -201.567930061556</t>
  </si>
  <si>
    <t>-617.1029095189 231.276237988734 -298.943214096229</t>
  </si>
  <si>
    <t>-629.680034991152 232.522693854888 -406.666325275387</t>
  </si>
  <si>
    <t>-639.522997305067 233.837141749855 -504.16183807217</t>
  </si>
  <si>
    <t>-647.851735931625 235.404560167715 -601.794755288778</t>
  </si>
  <si>
    <t>-657.989704392051 237.937890063861 -739.398575496921</t>
  </si>
  <si>
    <t>-639.072256671103 239.358357483195 -828.623687985049</t>
  </si>
  <si>
    <t>-655.78025365873 266.723256269521 -677.85583919177</t>
  </si>
  <si>
    <t>-695.507704190403 399.307626979514 -656.816266240114</t>
  </si>
  <si>
    <t>-608.847133255587 380.408308336247 -370.228119119005</t>
  </si>
  <si>
    <t>-412.693653416015 264.694910305078 -279.347736287929</t>
  </si>
  <si>
    <t>-651.236606628034 206.912914285497 -679.29160542102</t>
  </si>
  <si>
    <t>-684.622872249981 72.0850813564803 -661.735863685386</t>
  </si>
  <si>
    <t>-661.45412917444 19.7211866493612 -367.25111103219</t>
  </si>
  <si>
    <t>-438.226678168879 120.767729063525 -358.081788188808</t>
  </si>
  <si>
    <t>-591.007177245261 308.576221924625 -202.326311189489</t>
  </si>
  <si>
    <t>-615.153758663366 325.029193213657 213.127939089372</t>
  </si>
  <si>
    <t>-636.047525600312 332.45843899426 618.893003686109</t>
  </si>
  <si>
    <t>-487.376179352528 342.712331744686 679.106645471525</t>
  </si>
  <si>
    <t>-613.505929256222 152.077531582327 -200.610904641832</t>
  </si>
  <si>
    <t>-632.874906961869 157.038253828831 215.389354593546</t>
  </si>
  <si>
    <t>-650.232239094218 161.022858211928 621.46178045343</t>
  </si>
  <si>
    <t>-504.12612922768 125.485672998749 678.243050530916</t>
  </si>
  <si>
    <t>9763-20170724T151935.989744600.bin</t>
  </si>
  <si>
    <t>-602.144968537024 230.131869932011 -201.531250072794</t>
  </si>
  <si>
    <t>-617.001460540039 231.088950839305 -298.908770335563</t>
  </si>
  <si>
    <t>-629.622872270903 232.359133738262 -406.626331478836</t>
  </si>
  <si>
    <t>-639.530855924076 233.698539254448 -504.115049930789</t>
  </si>
  <si>
    <t>-647.949908870248 235.293554395457 -601.739620342494</t>
  </si>
  <si>
    <t>-658.24198892677 237.868236624662 -739.331245417017</t>
  </si>
  <si>
    <t>-639.376626829878 239.322570118586 -828.566849678877</t>
  </si>
  <si>
    <t>-655.957451189798 266.635729890296 -677.782754744646</t>
  </si>
  <si>
    <t>-695.544999208913 399.252818540381 -656.730053152124</t>
  </si>
  <si>
    <t>-608.892526020437 380.378301918137 -370.137830026009</t>
  </si>
  <si>
    <t>-412.774912945883 264.679783680144 -279.161316956455</t>
  </si>
  <si>
    <t>-651.427704502433 206.824732475726 -679.240867137665</t>
  </si>
  <si>
    <t>-684.771180381065 71.9781952446203 -661.786596881085</t>
  </si>
  <si>
    <t>-661.711880413259 19.4378005089293 -367.32486745496</t>
  </si>
  <si>
    <t>-438.554459186004 120.622086344311 -357.971844487164</t>
  </si>
  <si>
    <t>-590.830950414655 308.263781950716 -202.328079443456</t>
  </si>
  <si>
    <t>-615.076312118862 325.003600430855 213.109027236804</t>
  </si>
  <si>
    <t>-636.022997652044 332.427349303637 618.868278446886</t>
  </si>
  <si>
    <t>-487.37065390858 342.876816899972 679.095247355776</t>
  </si>
  <si>
    <t>-613.509533670756 151.957526269189 -200.625382096553</t>
  </si>
  <si>
    <t>-633.004069487516 156.785588440277 215.370559767194</t>
  </si>
  <si>
    <t>-650.223888000264 160.966366281179 621.423365042204</t>
  </si>
  <si>
    <t>-504.14117473553 125.349869979241 678.215116771872</t>
  </si>
  <si>
    <t>9763-20170724T151936.053399500.bin</t>
  </si>
  <si>
    <t>-602.148649741697 229.699657182577 -201.488497621542</t>
  </si>
  <si>
    <t>-617.00748035712 230.646243434299 -298.865741060284</t>
  </si>
  <si>
    <t>-629.702790085803 231.938505541212 -406.574416881635</t>
  </si>
  <si>
    <t>-639.707275472403 233.310097914356 -504.05272948186</t>
  </si>
  <si>
    <t>-648.25324634096 234.948612576881 -601.665618667272</t>
  </si>
  <si>
    <t>-658.75666358699 237.596026710474 -739.239905251584</t>
  </si>
  <si>
    <t>-639.96559294309 239.098052935162 -828.490327964854</t>
  </si>
  <si>
    <t>-656.348887171431 266.333184305495 -677.682029080592</t>
  </si>
  <si>
    <t>-695.641109004843 399.032923834073 -656.560780679974</t>
  </si>
  <si>
    <t>-609.206959031821 380.109318424166 -369.905848542942</t>
  </si>
  <si>
    <t>-413.091120130911 264.403243778144 -278.935198068721</t>
  </si>
  <si>
    <t>-651.878799602776 206.518469785901 -679.174253897617</t>
  </si>
  <si>
    <t>-685.128921142791 71.6281239223972 -661.873680844726</t>
  </si>
  <si>
    <t>-662.398951137207 18.692197332676 -367.457010196611</t>
  </si>
  <si>
    <t>-439.392356069388 120.159601173468 -357.586847323184</t>
  </si>
  <si>
    <t>-590.759427123955 307.727745223794 -202.351153714853</t>
  </si>
  <si>
    <t>-614.846340140799 324.907168054606 213.07716825965</t>
  </si>
  <si>
    <t>-635.992705176117 332.422729611477 618.829693296302</t>
  </si>
  <si>
    <t>-487.367982983565 343.158590377215 679.074490798369</t>
  </si>
  <si>
    <t>-613.546263462527 151.668931468083 -200.600864427343</t>
  </si>
  <si>
    <t>-633.270438314922 156.341728161697 215.386090623934</t>
  </si>
  <si>
    <t>-650.205353231778 160.827849320103 621.389139095448</t>
  </si>
  <si>
    <t>-504.184206250531 125.015800071628 678.216255556257</t>
  </si>
  <si>
    <t>9763-20170724T151936.090715600.bin</t>
  </si>
  <si>
    <t>-602.137581440618 229.509413682867 -201.513746861817</t>
  </si>
  <si>
    <t>-617.003604281247 230.459866554697 -298.88985592984</t>
  </si>
  <si>
    <t>-629.719758365601 231.795182637575 -406.595616639556</t>
  </si>
  <si>
    <t>-639.749400524057 233.221358586402 -504.070595089383</t>
  </si>
  <si>
    <t>-648.327596527596 234.93006009893 -601.679428780505</t>
  </si>
  <si>
    <t>-658.884537890836 237.692633658972 -739.247325525597</t>
  </si>
  <si>
    <t>-640.116657984305 239.248191188329 -828.501665786709</t>
  </si>
  <si>
    <t>-656.450090594458 266.37834862815 -677.666521958907</t>
  </si>
  <si>
    <t>-695.600469427843 399.103933202223 -656.46606711452</t>
  </si>
  <si>
    <t>-609.333805988981 380.118328744425 -369.764793259666</t>
  </si>
  <si>
    <t>-413.193203142497 264.332696230631 -278.948785803098</t>
  </si>
  <si>
    <t>-651.986020745847 206.564712862178 -679.210123285706</t>
  </si>
  <si>
    <t>-685.201613714172 71.6499612993568 -661.984202732044</t>
  </si>
  <si>
    <t>-662.712397183487 18.4733327586789 -367.592463647277</t>
  </si>
  <si>
    <t>-439.754327658267 120.015976233251 -357.403182568253</t>
  </si>
  <si>
    <t>-590.75198188397 307.49692269007 -202.362212348656</t>
  </si>
  <si>
    <t>-614.719423217785 324.824310128922 213.06684498251</t>
  </si>
  <si>
    <t>-635.967898589647 332.406467878605 618.809300312231</t>
  </si>
  <si>
    <t>-487.360115496209 343.310115308401 679.065662039061</t>
  </si>
  <si>
    <t>-613.540809362108 151.572729278109 -200.592414169777</t>
  </si>
  <si>
    <t>-633.405730621914 156.13252639799 215.389052458779</t>
  </si>
  <si>
    <t>-650.199665418921 160.750378206085 621.379254925145</t>
  </si>
  <si>
    <t>-504.225634640446 124.787970721479 678.23244384344</t>
  </si>
  <si>
    <t>9763-20170724T151936.154886300.bin</t>
  </si>
  <si>
    <t>-602.071325925197 229.281668736669 -201.492052882221</t>
  </si>
  <si>
    <t>-616.628379557945 230.200392533663 -298.915143323984</t>
  </si>
  <si>
    <t>-629.155646147809 231.578570649791 -406.642418149212</t>
  </si>
  <si>
    <t>-639.077963858567 233.070583273082 -504.127396883723</t>
  </si>
  <si>
    <t>-647.613448857702 234.8701624163 -601.738475352715</t>
  </si>
  <si>
    <t>-658.179767856792 237.784130338315 -739.302409420764</t>
  </si>
  <si>
    <t>-639.414134774521 239.456338858532 -828.55512035855</t>
  </si>
  <si>
    <t>-655.733780588741 266.402645476448 -677.690800752712</t>
  </si>
  <si>
    <t>-694.757550337788 399.158598534502 -656.348038646363</t>
  </si>
  <si>
    <t>-608.774029419898 379.979415627527 -369.574598087279</t>
  </si>
  <si>
    <t>-412.276825858446 264.530493352003 -279.101279427518</t>
  </si>
  <si>
    <t>-651.28452564751 206.589441515008 -679.299506233581</t>
  </si>
  <si>
    <t>-684.30741714529 71.6202901744525 -662.212290772716</t>
  </si>
  <si>
    <t>-662.510065859088 18.3413725168271 -367.787036953717</t>
  </si>
  <si>
    <t>-439.567718806866 119.862182429107 -357.051134612447</t>
  </si>
  <si>
    <t>-590.721651203347 307.274992670186 -202.384001144487</t>
  </si>
  <si>
    <t>-614.423541526193 324.678001918501 213.057176046525</t>
  </si>
  <si>
    <t>-635.9130445061 332.390121232391 618.771777372021</t>
  </si>
  <si>
    <t>-487.34146633972 343.592174817401 679.062715080837</t>
  </si>
  <si>
    <t>-613.369508468573 151.338694395494 -200.602277760789</t>
  </si>
  <si>
    <t>-633.541442918049 155.828542440803 215.365202605099</t>
  </si>
  <si>
    <t>-650.191409188471 160.640651633624 621.337606428193</t>
  </si>
  <si>
    <t>-504.243305780518 124.604862955111 678.210926433999</t>
  </si>
  <si>
    <t>9763-20170724T151936.188985800.bin</t>
  </si>
  <si>
    <t>-601.87971938927 229.191658729881 -201.50406488792</t>
  </si>
  <si>
    <t>-616.34443549002 230.111639107258 -298.940920087466</t>
  </si>
  <si>
    <t>-628.78711081912 231.520409220447 -406.677578983015</t>
  </si>
  <si>
    <t>-638.640772978414 233.051281902398 -504.168959901376</t>
  </si>
  <si>
    <t>-647.115895967077 234.900747435611 -601.784220673548</t>
  </si>
  <si>
    <t>-657.606435134104 237.896533010104 -739.352311301481</t>
  </si>
  <si>
    <t>-638.800072712743 239.634301854968 -828.59533905493</t>
  </si>
  <si>
    <t>-655.191190863948 266.4786071923 -677.722610879791</t>
  </si>
  <si>
    <t>-694.175176533648 399.223336669456 -656.317308551602</t>
  </si>
  <si>
    <t>-608.396972100891 379.926148300201 -369.490438640613</t>
  </si>
  <si>
    <t>-411.691905089691 264.688374615333 -279.199858383373</t>
  </si>
  <si>
    <t>-650.747439395615 206.665974461306 -679.363882551268</t>
  </si>
  <si>
    <t>-683.757953084577 71.6819917756616 -662.356644013815</t>
  </si>
  <si>
    <t>-662.254859950097 18.1836268703089 -367.94947289419</t>
  </si>
  <si>
    <t>-439.351049065838 119.760591211424 -356.948461742287</t>
  </si>
  <si>
    <t>-590.576033582055 307.197877086029 -202.385496287331</t>
  </si>
  <si>
    <t>-614.229489210164 324.574999130543 213.059477140224</t>
  </si>
  <si>
    <t>-635.89350622386 332.395621360542 618.765118599094</t>
  </si>
  <si>
    <t>-487.330805691523 343.696064551091 679.059544849758</t>
  </si>
  <si>
    <t>-613.17237098619 151.256680133232 -200.61767166362</t>
  </si>
  <si>
    <t>-633.572528429144 155.712014795643 215.339015851084</t>
  </si>
  <si>
    <t>-650.193525397582 160.579725862954 621.31045513389</t>
  </si>
  <si>
    <t>-504.283608358818 124.415169931194 678.200028167964</t>
  </si>
  <si>
    <t>9763-20170724T151936.237107800.bin</t>
  </si>
  <si>
    <t>-601.620634420247 229.097182312225 -201.495233483328</t>
  </si>
  <si>
    <t>-615.947843289869 230.025863471929 -298.952195304743</t>
  </si>
  <si>
    <t>-628.264615427877 231.47821369916 -406.702870137667</t>
  </si>
  <si>
    <t>-638.015839956867 233.061529441354 -504.203631434373</t>
  </si>
  <si>
    <t>-646.400468374438 234.976221150889 -601.825479343368</t>
  </si>
  <si>
    <t>-656.776833654632 238.076555830457 -739.399867401833</t>
  </si>
  <si>
    <t>-637.897335020084 239.886456534799 -828.625952091978</t>
  </si>
  <si>
    <t>-654.416488138877 266.611507653971 -677.746205342704</t>
  </si>
  <si>
    <t>-693.443986617748 399.342453790348 -656.276978058628</t>
  </si>
  <si>
    <t>-607.786661094844 379.84038074722 -369.427809268101</t>
  </si>
  <si>
    <t>-410.923833909516 264.770405770206 -279.267186320489</t>
  </si>
  <si>
    <t>-649.963869132002 206.800774426346 -679.429985738856</t>
  </si>
  <si>
    <t>-682.946579488946 71.7978675678937 -662.505729020211</t>
  </si>
  <si>
    <t>-661.694423671238 18.1904806621988 -368.10007926415</t>
  </si>
  <si>
    <t>-438.798608822653 119.754936349558 -356.825897181523</t>
  </si>
  <si>
    <t>-590.293444509456 307.073593441251 -202.360874963543</t>
  </si>
  <si>
    <t>-614.033633499497 324.471324121517 213.078348266859</t>
  </si>
  <si>
    <t>-635.882438801713 332.389158394039 618.773747785227</t>
  </si>
  <si>
    <t>-487.326086011999 343.823093956595 679.058659487979</t>
  </si>
  <si>
    <t>-612.926125829827 151.157470844043 -200.628924680178</t>
  </si>
  <si>
    <t>-633.530171411588 155.584568709637 215.318012972308</t>
  </si>
  <si>
    <t>-650.200277488397 160.52006458676 621.282510964669</t>
  </si>
  <si>
    <t>-504.298933182909 124.328248161065 678.176741201977</t>
  </si>
  <si>
    <t>9763-20170724T151936.361819100.bin</t>
  </si>
  <si>
    <t>-601.288665033784 229.010828700961 -201.481571904684</t>
  </si>
  <si>
    <t>-615.482002436113 229.930878373702 -298.958273458182</t>
  </si>
  <si>
    <t>-627.666082969175 231.418447382516 -406.723424947972</t>
  </si>
  <si>
    <t>-637.304692129785 233.051195384379 -504.234581845087</t>
  </si>
  <si>
    <t>-645.584854403119 235.032529766429 -601.864150577889</t>
  </si>
  <si>
    <t>-655.823308000356 238.245449135931 -739.4463504153</t>
  </si>
  <si>
    <t>-636.84322680751 240.129785784721 -828.64942082604</t>
  </si>
  <si>
    <t>-653.531048706856 266.729532112097 -677.766463919645</t>
  </si>
  <si>
    <t>-692.567246963348 399.43705606325 -656.187375262798</t>
  </si>
  <si>
    <t>-607.013037413862 379.731974687793 -369.321339144589</t>
  </si>
  <si>
    <t>-410.04268079822 264.735202858776 -279.302248221988</t>
  </si>
  <si>
    <t>-649.064160713855 206.921053355115 -679.495516250308</t>
  </si>
  <si>
    <t>-682.021138133159 71.9010182034358 -662.651647042806</t>
  </si>
  <si>
    <t>-660.985538880944 18.305312846285 -368.228452218652</t>
  </si>
  <si>
    <t>-438.09152217615 119.850171522709 -356.744921297536</t>
  </si>
  <si>
    <t>-589.944724888353 306.959567960636 -202.331789412794</t>
  </si>
  <si>
    <t>-613.839888415542 324.380534252445 213.097558949839</t>
  </si>
  <si>
    <t>-635.868278876454 332.382345768945 618.780124004647</t>
  </si>
  <si>
    <t>-487.321221224982 343.958616532021 679.060830064773</t>
  </si>
  <si>
    <t>-612.60701909824 151.07276366733 -200.633486468332</t>
  </si>
  <si>
    <t>-633.384448685263 155.424712872254 215.305674461952</t>
  </si>
  <si>
    <t>-650.201345383642 160.488486735557 621.256653126642</t>
  </si>
  <si>
    <t>-504.274391972043 124.384795808352 678.141203125388</t>
  </si>
  <si>
    <t>9763-20170724T151936.389895200.bin</t>
  </si>
  <si>
    <t>-599.588520987321 228.806291123483 -201.43921845995</t>
  </si>
  <si>
    <t>-613.36097969133 229.730819711562 -298.976187289594</t>
  </si>
  <si>
    <t>-625.081427450418 231.408320951462 -406.79003322653</t>
  </si>
  <si>
    <t>-634.30658112121 233.288301779927 -504.336823245529</t>
  </si>
  <si>
    <t>-642.182370322751 235.592306369384 -601.992553026585</t>
  </si>
  <si>
    <t>-651.864357323922 239.33925217895 -739.601491434923</t>
  </si>
  <si>
    <t>-632.599075904335 241.587516246075 -828.735074741565</t>
  </si>
  <si>
    <t>-649.839060739886 267.582226076127 -677.801681342881</t>
  </si>
  <si>
    <t>-688.810456708899 400.236381808198 -655.811925878153</t>
  </si>
  <si>
    <t>-603.895984307063 379.629482254164 -368.81904810518</t>
  </si>
  <si>
    <t>-406.548501510226 265.030167805031 -279.119676843032</t>
  </si>
  <si>
    <t>-645.330235578342 207.783662781104 -679.747113416701</t>
  </si>
  <si>
    <t>-678.4779968561 72.7765880059223 -663.200025595051</t>
  </si>
  <si>
    <t>-658.113208043108 18.8285028212285 -368.794027629785</t>
  </si>
  <si>
    <t>-435.193511216591 120.264330361917 -356.852019173128</t>
  </si>
  <si>
    <t>-588.041905772033 306.649366357723 -202.19570479358</t>
  </si>
  <si>
    <t>-612.914836830647 324.250600349733 213.16859587834</t>
  </si>
  <si>
    <t>-635.884803627743 332.44409268038 618.827218873883</t>
  </si>
  <si>
    <t>-487.326569836904 344.264586665467 679.032823528099</t>
  </si>
  <si>
    <t>-611.131027762091 150.924170273968 -200.615333764196</t>
  </si>
  <si>
    <t>-632.522428380856 154.815355896775 215.297240683641</t>
  </si>
  <si>
    <t>-650.20617769739 160.341964510503 621.214794792809</t>
  </si>
  <si>
    <t>-504.272607382342 124.240129604018 678.08350735495</t>
  </si>
  <si>
    <t>9763-20170724T151936.432004400.bin</t>
  </si>
  <si>
    <t>-599.088906552333 228.720249166084 -201.397150607868</t>
  </si>
  <si>
    <t>-612.752365312615 229.647100709785 -298.9494699031</t>
  </si>
  <si>
    <t>-624.357686255883 231.366500742108 -406.775081461997</t>
  </si>
  <si>
    <t>-633.48204652544 233.29985613884 -504.330239696797</t>
  </si>
  <si>
    <t>-641.260950153997 235.673209873027 -601.992147495921</t>
  </si>
  <si>
    <t>-650.811349872512 239.534491664034 -739.607253271966</t>
  </si>
  <si>
    <t>-631.513083886795 241.866110703283 -828.731439360467</t>
  </si>
  <si>
    <t>-648.844154503876 267.726350236203 -677.782050351857</t>
  </si>
  <si>
    <t>-687.740760248148 400.386217132701 -655.705244513243</t>
  </si>
  <si>
    <t>-603.005942533175 379.591822336721 -368.67292159662</t>
  </si>
  <si>
    <t>-405.627339009658 264.964693392316 -279.077629469966</t>
  </si>
  <si>
    <t>-644.335423894662 207.929154165592 -679.772719527555</t>
  </si>
  <si>
    <t>-677.521294194622 72.9237808986511 -663.274069351477</t>
  </si>
  <si>
    <t>-657.36914021295 18.9090552615551 -368.865734521512</t>
  </si>
  <si>
    <t>-434.42799984705 120.278456518808 -356.762796424953</t>
  </si>
  <si>
    <t>-587.524062714214 306.607707041598 -202.156151550465</t>
  </si>
  <si>
    <t>-612.668215731966 324.201697977352 213.192206155083</t>
  </si>
  <si>
    <t>-635.901601537203 332.478404687923 618.838407413685</t>
  </si>
  <si>
    <t>-487.333949366708 344.296597888529 679.021316027311</t>
  </si>
  <si>
    <t>-610.659733232788 150.816911813284 -200.595033913552</t>
  </si>
  <si>
    <t>-632.334476019398 154.758334473471 215.302389488968</t>
  </si>
  <si>
    <t>-650.198473631098 160.3133372677 621.217171710004</t>
  </si>
  <si>
    <t>-504.279687349944 124.166996412736 678.095576125845</t>
  </si>
  <si>
    <t>9763-20170724T151936.514231600.bin</t>
  </si>
  <si>
    <t>-597.893711499653 228.455736087348 -201.331168156669</t>
  </si>
  <si>
    <t>-611.404108340021 229.382023563736 -298.904827776423</t>
  </si>
  <si>
    <t>-622.816607037408 231.160890418069 -406.75011376772</t>
  </si>
  <si>
    <t>-631.758698576703 233.173001708745 -504.320405673684</t>
  </si>
  <si>
    <t>-639.348499688567 235.650043066936 -601.994751318324</t>
  </si>
  <si>
    <t>-648.626350617542 239.684337900381 -739.623359892247</t>
  </si>
  <si>
    <t>-629.222948377986 242.144968617337 -828.721380248747</t>
  </si>
  <si>
    <t>-646.763615260838 267.799941869418 -677.760145149082</t>
  </si>
  <si>
    <t>-685.534202235161 400.484797696311 -655.574602094555</t>
  </si>
  <si>
    <t>-601.2438475764 379.423641446516 -368.430921874488</t>
  </si>
  <si>
    <t>-403.858421709931 264.696327942407 -278.979062352762</t>
  </si>
  <si>
    <t>-642.286907079366 208.002313947344 -679.814807397057</t>
  </si>
  <si>
    <t>-675.605951277785 73.0193861917501 -663.396478920181</t>
  </si>
  <si>
    <t>-655.961562486518 18.9020502009164 -368.972661636145</t>
  </si>
  <si>
    <t>-432.913701438792 119.99088600846 -356.495172680017</t>
  </si>
  <si>
    <t>-586.262740132772 306.408684232648 -202.049910032003</t>
  </si>
  <si>
    <t>-612.148607188471 324.089148404469 213.249189664797</t>
  </si>
  <si>
    <t>-635.937783104914 332.536538148747 618.876113407945</t>
  </si>
  <si>
    <t>-487.348567795192 344.351797313776 679.006384549568</t>
  </si>
  <si>
    <t>-609.492306601999 150.478400449816 -200.523281265117</t>
  </si>
  <si>
    <t>-631.875358180917 154.709249830358 215.333760061602</t>
  </si>
  <si>
    <t>-650.174857366625 160.266200027843 621.234113860812</t>
  </si>
  <si>
    <t>-504.285168310734 124.034131926667 678.132557523836</t>
  </si>
  <si>
    <t>9763-20170724T151936.557353500.bin</t>
  </si>
  <si>
    <t>-596.601620453425 228.268643754083 -201.193243010359</t>
  </si>
  <si>
    <t>-609.932396707572 229.189845230862 -298.791626394253</t>
  </si>
  <si>
    <t>-621.123475233898 231.005976969418 -406.659487725235</t>
  </si>
  <si>
    <t>-629.857257074534 233.069259346672 -504.24771563668</t>
  </si>
  <si>
    <t>-637.231210701781 235.615236570897 -601.93678455609</t>
  </si>
  <si>
    <t>-646.197893245078 239.765525303644 -739.582518864003</t>
  </si>
  <si>
    <t>-626.543189206317 242.304846443246 -828.623186429459</t>
  </si>
  <si>
    <t>-644.458219665616 267.830258101868 -677.692747000516</t>
  </si>
  <si>
    <t>-683.09897461137 400.531722567734 -655.432606117886</t>
  </si>
  <si>
    <t>-599.244383022586 379.336448189655 -368.171091854592</t>
  </si>
  <si>
    <t>-401.882746541039 264.433361446841 -278.892616733515</t>
  </si>
  <si>
    <t>-640.010466880879 208.031842077734 -679.785476206716</t>
  </si>
  <si>
    <t>-673.39122380441 73.0537539198037 -663.44110616039</t>
  </si>
  <si>
    <t>-654.447017801793 18.9036393422614 -368.977482998877</t>
  </si>
  <si>
    <t>-431.324694305033 119.769463732327 -356.035795688483</t>
  </si>
  <si>
    <t>-585.016030019187 306.367806195444 -201.926431055143</t>
  </si>
  <si>
    <t>-611.435494738123 323.999942660861 213.341085929766</t>
  </si>
  <si>
    <t>-635.964328576869 332.578562731748 618.914990849454</t>
  </si>
  <si>
    <t>-487.359200139068 344.391402794845 679.006305619161</t>
  </si>
  <si>
    <t>-608.175121385858 150.186872432959 -200.419054911402</t>
  </si>
  <si>
    <t>-631.340672857402 154.740227806823 215.39172235469</t>
  </si>
  <si>
    <t>-650.143003800746 160.243045764657 621.254894313472</t>
  </si>
  <si>
    <t>-504.265704668324 124.022082800497 678.192172056121</t>
  </si>
  <si>
    <t>9763-20170724T151936.592446400.bin</t>
  </si>
  <si>
    <t>-595.913290005809 228.232102626585 -201.130509577886</t>
  </si>
  <si>
    <t>-609.185329068345 229.138673861834 -298.737002739204</t>
  </si>
  <si>
    <t>-620.283417137365 230.958557738546 -406.614375133726</t>
  </si>
  <si>
    <t>-628.922381813413 233.033623237761 -504.210724546774</t>
  </si>
  <si>
    <t>-636.191059651055 235.600768250505 -601.907165525731</t>
  </si>
  <si>
    <t>-644.998894104273 239.790634681552 -739.562104544013</t>
  </si>
  <si>
    <t>-625.259210625985 242.342269985764 -828.583560784375</t>
  </si>
  <si>
    <t>-643.324539286419 267.837846001598 -677.662536035959</t>
  </si>
  <si>
    <t>-681.995766588901 400.536843528293 -655.373779389475</t>
  </si>
  <si>
    <t>-598.259564661747 379.3564576834 -368.076724658602</t>
  </si>
  <si>
    <t>-400.855073488311 264.414506675645 -278.94303308236</t>
  </si>
  <si>
    <t>-638.886618968291 208.039279194808 -679.766647381728</t>
  </si>
  <si>
    <t>-672.322110289808 73.0764801803512 -663.443341536005</t>
  </si>
  <si>
    <t>-653.646254219106 18.8271514942292 -368.980748549242</t>
  </si>
  <si>
    <t>-430.498419352899 119.610702147693 -355.838544534543</t>
  </si>
  <si>
    <t>-584.405634828478 306.422189044627 -201.862644211261</t>
  </si>
  <si>
    <t>-610.96776262365 323.939461377447 213.400627017801</t>
  </si>
  <si>
    <t>-635.984814997716 332.607489536553 618.948371257693</t>
  </si>
  <si>
    <t>-487.36260715467 344.349519008737 679.011394168497</t>
  </si>
  <si>
    <t>-607.435394866191 150.049557361236 -200.349792575164</t>
  </si>
  <si>
    <t>-631.072389618998 154.806210254156 215.432267000126</t>
  </si>
  <si>
    <t>-650.124052671 160.211777353397 621.278515318018</t>
  </si>
  <si>
    <t>-504.288351658097 123.881723564599 678.252839481143</t>
  </si>
  <si>
    <t>9763-20170724T151936.651105300.bin</t>
  </si>
  <si>
    <t>-594.605755966164 228.353155835891 -200.909438325314</t>
  </si>
  <si>
    <t>-607.69278731875 229.186912058406 -298.541511517636</t>
  </si>
  <si>
    <t>-618.538560974749 231.00274867077 -406.444645872102</t>
  </si>
  <si>
    <t>-626.932031389981 233.105805441737 -504.061986182999</t>
  </si>
  <si>
    <t>-633.938981625487 235.732844034983 -601.775754671194</t>
  </si>
  <si>
    <t>-642.362316301917 240.041298104685 -739.451178209867</t>
  </si>
  <si>
    <t>-622.464251219246 242.597891762633 -828.437236870966</t>
  </si>
  <si>
    <t>-640.855534191676 268.035636739221 -677.523448397879</t>
  </si>
  <si>
    <t>-679.551752776608 400.715299422375 -655.208421531444</t>
  </si>
  <si>
    <t>-596.325503707869 379.471511085299 -367.767741750509</t>
  </si>
  <si>
    <t>-398.807340997455 264.419827801466 -279.028400120877</t>
  </si>
  <si>
    <t>-636.422398836205 208.237965949993 -679.665779302866</t>
  </si>
  <si>
    <t>-669.955225818273 73.2955188084993 -663.367426446278</t>
  </si>
  <si>
    <t>-651.880764542642 19.199505508313 -368.839056081554</t>
  </si>
  <si>
    <t>-428.669006940424 119.793045168039 -355.331324693818</t>
  </si>
  <si>
    <t>-583.295812049173 306.773056621938 -201.695011872116</t>
  </si>
  <si>
    <t>-610.041413402769 323.890077591207 213.573261820438</t>
  </si>
  <si>
    <t>-636.051712020553 332.661178224075 619.054244853188</t>
  </si>
  <si>
    <t>-487.379563802983 344.181214319577 679.036614162913</t>
  </si>
  <si>
    <t>-605.936269225287 149.876812966676 -200.152191267541</t>
  </si>
  <si>
    <t>-630.520311017963 155.082066785728 215.569536858024</t>
  </si>
  <si>
    <t>-650.078410291362 160.232192532852 621.338803198551</t>
  </si>
  <si>
    <t>-504.236943877044 124.006425622346 678.364781192536</t>
  </si>
  <si>
    <t>9763-20170724T151936.688344600.bin</t>
  </si>
  <si>
    <t>-593.962266534758 228.462810529569 -200.826103484681</t>
  </si>
  <si>
    <t>-606.980531148876 229.297407719923 -298.467442232056</t>
  </si>
  <si>
    <t>-617.719032444351 231.11451600979 -406.381320319173</t>
  </si>
  <si>
    <t>-626.002762674585 233.219214802862 -504.007789099328</t>
  </si>
  <si>
    <t>-632.887080846034 235.848547967486 -601.7304193742</t>
  </si>
  <si>
    <t>-641.124007885873 240.161211201316 -739.41673555323</t>
  </si>
  <si>
    <t>-621.152385680098 242.704839950194 -828.386842987801</t>
  </si>
  <si>
    <t>-639.690991228414 268.154483042823 -677.486768694208</t>
  </si>
  <si>
    <t>-678.379123630074 400.837180013103 -655.177230061375</t>
  </si>
  <si>
    <t>-595.423696698486 379.729867703697 -367.648435207002</t>
  </si>
  <si>
    <t>-397.909047858121 264.640368481501 -278.950139032824</t>
  </si>
  <si>
    <t>-635.275078737396 208.355450929474 -679.624066034979</t>
  </si>
  <si>
    <t>-668.814614665085 73.4129859773707 -663.311060939654</t>
  </si>
  <si>
    <t>-650.987923107372 19.4779175704005 -368.738130848969</t>
  </si>
  <si>
    <t>-427.787639607297 120.071566244033 -355.042697472287</t>
  </si>
  <si>
    <t>-582.812486262011 307.067138539926 -201.605939908134</t>
  </si>
  <si>
    <t>-609.516552955518 323.893270711661 213.676811286401</t>
  </si>
  <si>
    <t>-636.097646594507 332.725337049295 619.108936822253</t>
  </si>
  <si>
    <t>-487.390729022646 343.994912591694 679.052619279781</t>
  </si>
  <si>
    <t>-605.164428463007 149.91657381164 -200.068519457937</t>
  </si>
  <si>
    <t>-630.20497068092 155.238070503294 215.624505677288</t>
  </si>
  <si>
    <t>-650.058808054139 160.250198918554 621.373027208751</t>
  </si>
  <si>
    <t>-504.216790678576 124.071668212847 678.427580104869</t>
  </si>
  <si>
    <t>9763-20170724T151936.754525600.bin</t>
  </si>
  <si>
    <t>-592.531032730727 228.925232061423 -200.759968121802</t>
  </si>
  <si>
    <t>-605.579101838917 229.775706616907 -298.397231955342</t>
  </si>
  <si>
    <t>-616.227431739315 231.578107565196 -406.320133054938</t>
  </si>
  <si>
    <t>-624.378862936145 233.658828050242 -503.95833674083</t>
  </si>
  <si>
    <t>-631.079237829392 236.25492177341 -601.694524776967</t>
  </si>
  <si>
    <t>-639.001984973457 240.511860838765 -739.401210772327</t>
  </si>
  <si>
    <t>-618.872334874426 242.982646656156 -828.337674401869</t>
  </si>
  <si>
    <t>-637.691422020607 268.531622842698 -677.480440782366</t>
  </si>
  <si>
    <t>-676.41224394649 401.231035941218 -655.269623437478</t>
  </si>
  <si>
    <t>-593.880194689508 380.457804544676 -367.594537305218</t>
  </si>
  <si>
    <t>-396.379665347332 265.414245222808 -278.80535556704</t>
  </si>
  <si>
    <t>-633.308378295327 208.728785071512 -679.581430709884</t>
  </si>
  <si>
    <t>-666.98565553456 73.8393938617323 -663.165697137824</t>
  </si>
  <si>
    <t>-649.501533218191 20.1009268859266 -368.536357296388</t>
  </si>
  <si>
    <t>-426.295813199264 120.657776444717 -354.659509603513</t>
  </si>
  <si>
    <t>-581.534485975404 307.78289932089 -201.461644637034</t>
  </si>
  <si>
    <t>-608.737525254796 323.816406714859 213.820137637434</t>
  </si>
  <si>
    <t>-636.215129615206 332.844931936389 619.235587172744</t>
  </si>
  <si>
    <t>-487.435375024844 343.61687385863 679.090020664806</t>
  </si>
  <si>
    <t>-603.525515876009 150.171399798822 -199.968957233438</t>
  </si>
  <si>
    <t>-629.478745762909 155.600934288543 215.666665042987</t>
  </si>
  <si>
    <t>-650.013981860849 160.317074234526 621.420502932149</t>
  </si>
  <si>
    <t>-504.118516197482 124.449635192228 678.534754042096</t>
  </si>
  <si>
    <t>9763-20170724T151936.786610200.bin</t>
  </si>
  <si>
    <t>-591.747192451493 229.12598530496 -200.676491625232</t>
  </si>
  <si>
    <t>-604.757525474822 229.979518983354 -298.318691984649</t>
  </si>
  <si>
    <t>-615.337098914883 231.778993289016 -406.248505953032</t>
  </si>
  <si>
    <t>-623.415170195577 233.855152850667 -503.892949289933</t>
  </si>
  <si>
    <t>-630.030884307255 236.444640469461 -601.634988842995</t>
  </si>
  <si>
    <t>-637.82228162852 240.690890367723 -739.34954683416</t>
  </si>
  <si>
    <t>-617.650209990234 243.119988697147 -828.27743368812</t>
  </si>
  <si>
    <t>-636.577856027774 268.714884996292 -677.429379335562</t>
  </si>
  <si>
    <t>-675.413787139977 401.385166584573 -655.271742495331</t>
  </si>
  <si>
    <t>-593.057130868813 380.788810366889 -367.533755031265</t>
  </si>
  <si>
    <t>-395.588040131377 265.776922100099 -278.633612871219</t>
  </si>
  <si>
    <t>-632.178657841703 208.913002554643 -679.522160018235</t>
  </si>
  <si>
    <t>-665.855199689492 74.0211528121365 -663.044568457945</t>
  </si>
  <si>
    <t>-648.600966364335 20.4893437854914 -368.363979144021</t>
  </si>
  <si>
    <t>-425.355076948927 120.950101154901 -354.438660776278</t>
  </si>
  <si>
    <t>-580.713572810664 308.111748499469 -201.373854710437</t>
  </si>
  <si>
    <t>-608.480509409115 323.783934959838 213.884372455931</t>
  </si>
  <si>
    <t>-636.26021208822 332.908639923277 619.272085925857</t>
  </si>
  <si>
    <t>-487.452577992969 343.41643143692 679.104123065274</t>
  </si>
  <si>
    <t>-602.668811408908 150.208282478833 -199.90186479945</t>
  </si>
  <si>
    <t>-629.131279428284 155.778533239677 215.699824221762</t>
  </si>
  <si>
    <t>-649.998630314984 160.329866827125 621.44677843297</t>
  </si>
  <si>
    <t>-504.11681462381 124.4495936922 678.58781385685</t>
  </si>
  <si>
    <t>9763-20170724T151936.859816800.bin</t>
  </si>
  <si>
    <t>-589.970354947709 229.466197027634 -200.488959623394</t>
  </si>
  <si>
    <t>-602.670795196277 230.307107567342 -298.172103354311</t>
  </si>
  <si>
    <t>-612.940292376612 232.088554845217 -406.13210542393</t>
  </si>
  <si>
    <t>-620.750609693591 234.145372733632 -503.798750321336</t>
  </si>
  <si>
    <t>-627.110827586456 236.711679071993 -601.558559588549</t>
  </si>
  <si>
    <t>-634.55521652838 240.920385234828 -739.293245611713</t>
  </si>
  <si>
    <t>-614.25294008046 243.269441641489 -828.193671579424</t>
  </si>
  <si>
    <t>-633.510358239985 268.957873203391 -677.375597725731</t>
  </si>
  <si>
    <t>-672.613194922391 401.567233210186 -655.328839747495</t>
  </si>
  <si>
    <t>-590.904346509597 381.204394621181 -367.389545582929</t>
  </si>
  <si>
    <t>-393.434176761101 266.375102993866 -278.256011996506</t>
  </si>
  <si>
    <t>-629.018816528069 209.162077307054 -679.445484756885</t>
  </si>
  <si>
    <t>-662.594051373921 74.2699398660091 -662.855598352292</t>
  </si>
  <si>
    <t>-645.885888117986 21.1119581149744 -368.075983880324</t>
  </si>
  <si>
    <t>-422.698435226034 121.670812589299 -353.922050870494</t>
  </si>
  <si>
    <t>-578.848408823666 308.599915257263 -201.161437134021</t>
  </si>
  <si>
    <t>-608.176997316091 323.712301140397 214.010220458457</t>
  </si>
  <si>
    <t>-636.35031937113 333.036119331093 619.31895600958</t>
  </si>
  <si>
    <t>-487.504165961192 343.084085592042 679.134216999413</t>
  </si>
  <si>
    <t>-600.970823806167 150.359422484283 -199.783141881563</t>
  </si>
  <si>
    <t>-628.286463867839 156.112637976936 215.760778779228</t>
  </si>
  <si>
    <t>-649.960738226541 160.40184925871 621.492813965442</t>
  </si>
  <si>
    <t>-504.054640131277 124.678479801355 678.670173770372</t>
  </si>
  <si>
    <t>9763-20170724T151936.887889700.bin</t>
  </si>
  <si>
    <t>-589.049890280862 229.646351391959 -200.473288460102</t>
  </si>
  <si>
    <t>-601.635429031171 230.457608846935 -298.171513718766</t>
  </si>
  <si>
    <t>-611.770671747532 232.206146874045 -406.144811533925</t>
  </si>
  <si>
    <t>-619.456690588561 234.233083827223 -503.821912413498</t>
  </si>
  <si>
    <t>-625.68962360819 236.769790385629 -601.590578342396</t>
  </si>
  <si>
    <t>-632.951645438974 240.937547519704 -739.336379582748</t>
  </si>
  <si>
    <t>-612.571748469235 243.25128505464 -828.22008405614</t>
  </si>
  <si>
    <t>-632.019541618004 268.991062101313 -677.424102245806</t>
  </si>
  <si>
    <t>-671.285488723012 401.55869891131 -655.44234657018</t>
  </si>
  <si>
    <t>-589.887318400476 381.304317036479 -367.407484682155</t>
  </si>
  <si>
    <t>-392.423917719897 266.57818008155 -278.126255428225</t>
  </si>
  <si>
    <t>-627.463716126149 209.199396699101 -679.473244106984</t>
  </si>
  <si>
    <t>-660.906003596263 74.2745798569206 -662.823060328484</t>
  </si>
  <si>
    <t>-644.440246033751 21.2561305759434 -368.00465989633</t>
  </si>
  <si>
    <t>-421.363452737227 122.029739406035 -353.636575229158</t>
  </si>
  <si>
    <t>-577.890368399519 308.824958841631 -201.104250679059</t>
  </si>
  <si>
    <t>-607.995251078011 323.710624232677 214.019947008588</t>
  </si>
  <si>
    <t>-636.384889438908 333.084517209395 619.326687523793</t>
  </si>
  <si>
    <t>-487.528673350396 342.953974966285 679.146567499922</t>
  </si>
  <si>
    <t>-600.083828354789 150.487543830053 -199.72739918322</t>
  </si>
  <si>
    <t>-627.864830030004 156.281246043425 215.785090247529</t>
  </si>
  <si>
    <t>-649.938981709285 160.407652735742 621.524931521335</t>
  </si>
  <si>
    <t>-504.027582105599 124.74444458831 678.726293542435</t>
  </si>
  <si>
    <t>9763-20170724T151936.958624700.bin</t>
  </si>
  <si>
    <t>-587.488899185808 229.703426498714 -200.355973803582</t>
  </si>
  <si>
    <t>-599.806924976997 230.402691135583 -298.089158665179</t>
  </si>
  <si>
    <t>-609.664273967157 232.03508475497 -406.089980050528</t>
  </si>
  <si>
    <t>-617.106030002221 233.959140477481 -503.788010621526</t>
  </si>
  <si>
    <t>-623.101606649346 236.394377626226 -601.57410048832</t>
  </si>
  <si>
    <t>-630.036707742905 240.419956312089 -739.341049825084</t>
  </si>
  <si>
    <t>-609.514872768508 242.648019898401 -828.194267017675</t>
  </si>
  <si>
    <t>-629.309144635098 268.532877369301 -677.452887774586</t>
  </si>
  <si>
    <t>-668.910556333585 401.029513011683 -655.639115860556</t>
  </si>
  <si>
    <t>-587.870533013024 381.07166002682 -367.482539708496</t>
  </si>
  <si>
    <t>-390.26221619203 266.644411310793 -278.138407110984</t>
  </si>
  <si>
    <t>-624.633217124818 208.748222947877 -679.435165835793</t>
  </si>
  <si>
    <t>-657.714532545046 73.7592228241399 -662.645012547414</t>
  </si>
  <si>
    <t>-641.655165385027 21.0554067565345 -367.747639290933</t>
  </si>
  <si>
    <t>-418.849906758692 122.388178387524 -353.10160063084</t>
  </si>
  <si>
    <t>-576.416869015849 308.774030842653 -200.993032733091</t>
  </si>
  <si>
    <t>-607.852964624745 323.860277544432 214.025280997224</t>
  </si>
  <si>
    <t>-636.410687840488 333.063631762748 619.321852331955</t>
  </si>
  <si>
    <t>-487.553893327066 342.883636708868 679.14850054584</t>
  </si>
  <si>
    <t>-598.615295746125 150.540943329024 -199.570598445298</t>
  </si>
  <si>
    <t>-626.988420947798 156.464396279682 215.900064249311</t>
  </si>
  <si>
    <t>-649.867832531193 160.45667713474 621.614259006238</t>
  </si>
  <si>
    <t>-503.957341301106 124.879323011374 678.871403933567</t>
  </si>
  <si>
    <t>9763-20170724T151936.989707600.bin</t>
  </si>
  <si>
    <t>-586.792091064245 229.646890607318 -200.283762717675</t>
  </si>
  <si>
    <t>-599.030048650434 230.283324224242 -298.027436194502</t>
  </si>
  <si>
    <t>-608.792115036136 231.851924113987 -406.037788148128</t>
  </si>
  <si>
    <t>-616.144896702705 233.7201268247 -503.743795447958</t>
  </si>
  <si>
    <t>-622.048630380878 236.100660474739 -601.536890711313</t>
  </si>
  <si>
    <t>-628.85125539134 240.050410911528 -739.312482651549</t>
  </si>
  <si>
    <t>-608.254711290249 242.223686323135 -828.149623141415</t>
  </si>
  <si>
    <t>-628.208069806783 268.195437549442 -677.438039559976</t>
  </si>
  <si>
    <t>-667.990254927094 400.654774153538 -655.716495886135</t>
  </si>
  <si>
    <t>-587.033205899809 380.890027435952 -367.523125310352</t>
  </si>
  <si>
    <t>-389.355896291722 266.561046531186 -278.205978306197</t>
  </si>
  <si>
    <t>-623.480501290611 208.413673003005 -679.38517174298</t>
  </si>
  <si>
    <t>-656.467043607506 73.4042659003533 -662.512915976884</t>
  </si>
  <si>
    <t>-640.490730882647 20.8257388703687 -367.588819319411</t>
  </si>
  <si>
    <t>-417.803318672569 122.409209138054 -352.886869050857</t>
  </si>
  <si>
    <t>-575.76420160292 308.726981710382 -200.942725274342</t>
  </si>
  <si>
    <t>-607.88526407328 323.922238154752 214.019154510362</t>
  </si>
  <si>
    <t>-636.413915639684 333.048245606601 619.302936833966</t>
  </si>
  <si>
    <t>-487.566455251154 342.939455661443 679.141068771046</t>
  </si>
  <si>
    <t>-597.882758154872 150.510513949829 -199.477852910499</t>
  </si>
  <si>
    <t>-626.545382652814 156.503793584609 215.971989141348</t>
  </si>
  <si>
    <t>-649.82706882705 160.484380470995 621.670828187097</t>
  </si>
  <si>
    <t>-503.900002684863 125.008903406755 678.948942227037</t>
  </si>
  <si>
    <t>9763-20170724T151937.053378000.bin</t>
  </si>
  <si>
    <t>-585.737014884935 229.4864734508 -200.145537753944</t>
  </si>
  <si>
    <t>-597.836946269783 230.035941423211 -297.906939467659</t>
  </si>
  <si>
    <t>-607.401925211778 231.512759980818 -405.936354937007</t>
  </si>
  <si>
    <t>-614.558375055649 233.30018270664 -503.658369025149</t>
  </si>
  <si>
    <t>-620.247428548773 235.60241873826 -601.465973553253</t>
  </si>
  <si>
    <t>-626.728387496779 239.444418841746 -739.260193734637</t>
  </si>
  <si>
    <t>-605.967032938783 241.484141029833 -828.062200984592</t>
  </si>
  <si>
    <t>-626.258504860642 267.635478780931 -677.405010652432</t>
  </si>
  <si>
    <t>-666.215925403118 400.059952763696 -655.823354498194</t>
  </si>
  <si>
    <t>-585.521119300254 380.683693406881 -367.530237968951</t>
  </si>
  <si>
    <t>-387.72727642506 266.393871770113 -278.421245066808</t>
  </si>
  <si>
    <t>-621.468710375244 207.856881477451 -679.297213702025</t>
  </si>
  <si>
    <t>-654.361927566228 72.8444898409516 -662.271021117676</t>
  </si>
  <si>
    <t>-638.651514533232 20.7370430606964 -367.248944823675</t>
  </si>
  <si>
    <t>-416.090651077829 122.595650298132 -352.534994132747</t>
  </si>
  <si>
    <t>-574.833471627996 308.65417748964 -200.871937431671</t>
  </si>
  <si>
    <t>-607.849356859133 323.885715839375 214.018333234243</t>
  </si>
  <si>
    <t>-636.424724890911 333.035431509993 619.268904998252</t>
  </si>
  <si>
    <t>-487.600069816918 343.010763050294 679.149713890562</t>
  </si>
  <si>
    <t>-596.723246857658 150.360806377825 -199.328937964706</t>
  </si>
  <si>
    <t>-625.856952316496 156.631041077928 216.084022172519</t>
  </si>
  <si>
    <t>-649.744414154912 160.514194834217 621.759497150239</t>
  </si>
  <si>
    <t>-503.807814060243 125.141613063766 679.07691673991</t>
  </si>
  <si>
    <t>9763-20170724T151937.084695700.bin</t>
  </si>
  <si>
    <t>-585.286916550942 229.46898869842 -200.087285406195</t>
  </si>
  <si>
    <t>-597.338667828768 229.984506387781 -297.854795640794</t>
  </si>
  <si>
    <t>-606.813867720494 231.431096528615 -405.892474965961</t>
  </si>
  <si>
    <t>-613.874662023973 233.194745664405 -503.621894014021</t>
  </si>
  <si>
    <t>-619.453611433433 235.477445783455 -601.436290009419</t>
  </si>
  <si>
    <t>-625.764408710825 239.297140321198 -739.23908824337</t>
  </si>
  <si>
    <t>-604.9358236436 241.26235556881 -828.026964076098</t>
  </si>
  <si>
    <t>-625.380614863255 267.497486322769 -677.387599300221</t>
  </si>
  <si>
    <t>-665.440504869243 399.903665758321 -655.859463324576</t>
  </si>
  <si>
    <t>-584.881671979388 380.662987351387 -367.519209630894</t>
  </si>
  <si>
    <t>-386.99224645921 266.463801416993 -278.506061117138</t>
  </si>
  <si>
    <t>-620.569056387186 207.720201603173 -679.264955692312</t>
  </si>
  <si>
    <t>-653.448195303703 72.7086107257012 -662.182093803676</t>
  </si>
  <si>
    <t>-637.960334150723 20.8907966000722 -367.097243538668</t>
  </si>
  <si>
    <t>-415.42431323109 122.801460541306 -352.367567693962</t>
  </si>
  <si>
    <t>-574.394724104903 308.632263839664 -200.848001969595</t>
  </si>
  <si>
    <t>-607.806521323301 323.876900857725 214.010148412125</t>
  </si>
  <si>
    <t>-636.426011422289 333.010815501918 619.258898214109</t>
  </si>
  <si>
    <t>-487.611332735309 342.99438954095 679.163160544598</t>
  </si>
  <si>
    <t>-596.218697955259 150.349149781128 -199.257580069195</t>
  </si>
  <si>
    <t>-625.604891269841 156.697801661319 216.136324786854</t>
  </si>
  <si>
    <t>-649.701885756895 160.53095229054 621.804206491949</t>
  </si>
  <si>
    <t>-503.747390555516 125.265079795001 679.141877464937</t>
  </si>
  <si>
    <t>9763-20170724T151937.157700500.bin</t>
  </si>
  <si>
    <t>-584.46412573715 229.442272741681 -199.984038815127</t>
  </si>
  <si>
    <t>-596.406131024404 229.896224455554 -297.765365914301</t>
  </si>
  <si>
    <t>-605.703139622665 231.291896918162 -405.819147157509</t>
  </si>
  <si>
    <t>-612.580437571018 233.018290426415 -503.562254668591</t>
  </si>
  <si>
    <t>-617.953887270334 235.273519732521 -601.388903224497</t>
  </si>
  <si>
    <t>-623.952521127238 239.066013946454 -739.20622154268</t>
  </si>
  <si>
    <t>-603.003538214736 240.857867117154 -827.969635992015</t>
  </si>
  <si>
    <t>-623.701564936194 267.279132827143 -677.3600550483</t>
  </si>
  <si>
    <t>-663.90631230335 399.663072835734 -655.931756824137</t>
  </si>
  <si>
    <t>-583.723279572741 380.559393834807 -367.477740032961</t>
  </si>
  <si>
    <t>-385.486163599553 266.919711603134 -278.522349777979</t>
  </si>
  <si>
    <t>-618.900339589802 207.500117100371 -679.213915878488</t>
  </si>
  <si>
    <t>-651.831646684944 72.5239300042008 -662.0098691284</t>
  </si>
  <si>
    <t>-636.783137684591 21.0841725930779 -366.836301545198</t>
  </si>
  <si>
    <t>-414.237575834101 122.960464211579 -352.013873205046</t>
  </si>
  <si>
    <t>-573.520320778126 308.601993111452 -200.791373643742</t>
  </si>
  <si>
    <t>-607.687696374657 323.875101511083 214.004146491983</t>
  </si>
  <si>
    <t>-636.449685844971 333.013995017729 619.242496657932</t>
  </si>
  <si>
    <t>-487.652515416419 343.022202494422 679.186089792562</t>
  </si>
  <si>
    <t>-595.42597283127 150.281165930069 -199.091490341508</t>
  </si>
  <si>
    <t>-625.29068807069 156.798897031065 216.265738107469</t>
  </si>
  <si>
    <t>-649.634648181818 160.542629767534 621.89014567537</t>
  </si>
  <si>
    <t>-503.705463434205 125.232027788588 679.264673815495</t>
  </si>
  <si>
    <t>9763-20170724T151937.190781000.bin</t>
  </si>
  <si>
    <t>-584.075991488541 229.429231604716 -199.932648991721</t>
  </si>
  <si>
    <t>-596.009085553038 229.853620201393 -297.715215215846</t>
  </si>
  <si>
    <t>-605.229973656006 231.225778164659 -405.775908412794</t>
  </si>
  <si>
    <t>-612.012162535033 232.936310464321 -503.525984041631</t>
  </si>
  <si>
    <t>-617.264388059924 235.182741892013 -601.35934168051</t>
  </si>
  <si>
    <t>-623.065111553444 238.970855542061 -739.185301255443</t>
  </si>
  <si>
    <t>-602.059012820475 240.681816025309 -827.936640769427</t>
  </si>
  <si>
    <t>-622.89573676462 267.186383954584 -677.339886180276</t>
  </si>
  <si>
    <t>-663.104826923398 399.561035702098 -655.968512424811</t>
  </si>
  <si>
    <t>-583.085326146756 380.461818015912 -367.468692731112</t>
  </si>
  <si>
    <t>-384.736151103283 266.986873201646 -278.552762440524</t>
  </si>
  <si>
    <t>-618.106318959638 207.406323354679 -679.184511874602</t>
  </si>
  <si>
    <t>-651.094083337571 72.4428036290587 -661.926263707246</t>
  </si>
  <si>
    <t>-636.23100481047 21.1009874840181 -366.726248534005</t>
  </si>
  <si>
    <t>-413.631981813538 122.849659353519 -351.831341163561</t>
  </si>
  <si>
    <t>-573.089593795204 308.610278610478 -200.764718441825</t>
  </si>
  <si>
    <t>-607.607279735022 323.873924016917 214.002190003343</t>
  </si>
  <si>
    <t>-636.473793772566 333.041948650134 619.235699949104</t>
  </si>
  <si>
    <t>-487.676678854516 342.983110602124 679.190677609066</t>
  </si>
  <si>
    <t>-595.098799014888 150.26105435356 -199.024724420484</t>
  </si>
  <si>
    <t>-625.136848386313 156.863025809123 216.31866581057</t>
  </si>
  <si>
    <t>-649.607001522929 160.564037307769 621.934795687454</t>
  </si>
  <si>
    <t>-503.675302194234 125.27060109007 679.31347506447</t>
  </si>
  <si>
    <t>9763-20170724T151937.253953800.bin</t>
  </si>
  <si>
    <t>-583.54682324345 229.436791803437 -199.848691829307</t>
  </si>
  <si>
    <t>-595.488710590624 229.839672070102 -297.630181366244</t>
  </si>
  <si>
    <t>-604.582297149871 231.186002329835 -405.701900971794</t>
  </si>
  <si>
    <t>-611.194436475242 232.876992021373 -503.464039257893</t>
  </si>
  <si>
    <t>-616.221868665624 235.109880605489 -601.309441825199</t>
  </si>
  <si>
    <t>-621.648596264742 238.888064180864 -739.150915314058</t>
  </si>
  <si>
    <t>-600.547698822789 240.475875350282 -827.882156729937</t>
  </si>
  <si>
    <t>-621.625492793436 267.109824895733 -677.308116532642</t>
  </si>
  <si>
    <t>-661.771387606248 399.526639878679 -655.99972686349</t>
  </si>
  <si>
    <t>-582.20726683292 380.462499714925 -367.371833811552</t>
  </si>
  <si>
    <t>-383.708861011295 267.219855106218 -278.492813561498</t>
  </si>
  <si>
    <t>-616.874176038041 207.326072938115 -679.133971043113</t>
  </si>
  <si>
    <t>-650.009102830404 72.4072285024527 -661.800684025304</t>
  </si>
  <si>
    <t>-635.67331461862 21.4818442752789 -366.502484710349</t>
  </si>
  <si>
    <t>-412.920966308675 122.860290356931 -351.377006466044</t>
  </si>
  <si>
    <t>-572.484396623515 308.649818412068 -200.721219502342</t>
  </si>
  <si>
    <t>-607.453839992479 323.894082184023 214.008462813156</t>
  </si>
  <si>
    <t>-636.511526779472 333.06994501501 619.227003394846</t>
  </si>
  <si>
    <t>-487.717616955402 342.945937669347 679.200683383323</t>
  </si>
  <si>
    <t>-594.650733658118 150.260617262117 -198.914340398718</t>
  </si>
  <si>
    <t>-624.9415629207 156.959366578946 216.409128896816</t>
  </si>
  <si>
    <t>-649.550701249406 160.564952755737 622.02496884371</t>
  </si>
  <si>
    <t>-503.642191362906 125.223848936705 679.433225585123</t>
  </si>
  <si>
    <t>9763-20170724T151937.290047300.bin</t>
  </si>
  <si>
    <t>-583.274940684509 229.444316780856 -199.831984650713</t>
  </si>
  <si>
    <t>-595.252051618313 229.850626007726 -297.609211477165</t>
  </si>
  <si>
    <t>-604.304253367821 231.183076855955 -405.684543057242</t>
  </si>
  <si>
    <t>-610.846373077622 232.857106356261 -503.45164631438</t>
  </si>
  <si>
    <t>-615.770970477202 235.070617271489 -601.302857117995</t>
  </si>
  <si>
    <t>-621.018330820303 238.819869316977 -739.151968940558</t>
  </si>
  <si>
    <t>-599.875853596079 240.373220744426 -827.873925344891</t>
  </si>
  <si>
    <t>-621.068205717003 267.055159931615 -677.31550308992</t>
  </si>
  <si>
    <t>-661.160359154979 399.499001560213 -656.058767883527</t>
  </si>
  <si>
    <t>-581.806833600509 380.367822674769 -367.37716124546</t>
  </si>
  <si>
    <t>-383.268494253672 267.198254964724 -278.494294923403</t>
  </si>
  <si>
    <t>-616.329521972936 207.269822567885 -679.12193938877</t>
  </si>
  <si>
    <t>-649.522737687273 72.3814628126745 -661.725169599961</t>
  </si>
  <si>
    <t>-635.48724016055 21.5507539689911 -366.396185104783</t>
  </si>
  <si>
    <t>-412.661003390182 122.749343846991 -351.15502517961</t>
  </si>
  <si>
    <t>-572.129392158383 308.67197406324 -200.705147081261</t>
  </si>
  <si>
    <t>-607.324228293555 323.884742263315 214.006666580993</t>
  </si>
  <si>
    <t>-636.526556805679 333.073684363912 619.220602786879</t>
  </si>
  <si>
    <t>-487.734146094068 342.92181293205 679.202585841021</t>
  </si>
  <si>
    <t>-594.416804759387 150.248162865385 -198.859531480373</t>
  </si>
  <si>
    <t>-624.849044182153 157.021053733469 216.452407338741</t>
  </si>
  <si>
    <t>-649.525456012999 160.5632450893 622.06602890168</t>
  </si>
  <si>
    <t>-503.648360812738 125.116578179674 679.489038772758</t>
  </si>
  <si>
    <t>9763-20170724T151937.357867700.bin</t>
  </si>
  <si>
    <t>-582.830965159998 229.391684989528 -199.729408209812</t>
  </si>
  <si>
    <t>-594.788317814987 229.76864240699 -297.509174701419</t>
  </si>
  <si>
    <t>-603.694616751438 231.065096024061 -405.597156215536</t>
  </si>
  <si>
    <t>-610.054829048297 232.708621957048 -503.376713254054</t>
  </si>
  <si>
    <t>-614.74759465819 234.895621527794 -601.239776156291</t>
  </si>
  <si>
    <t>-619.615916574229 238.613903108805 -739.103820086722</t>
  </si>
  <si>
    <t>-598.361534165979 240.115073137475 -827.799944662448</t>
  </si>
  <si>
    <t>-619.806360853289 266.865578220581 -677.274816128773</t>
  </si>
  <si>
    <t>-659.881754067509 399.329975509446 -656.144281881898</t>
  </si>
  <si>
    <t>-580.663811671308 380.181451388611 -367.426724544744</t>
  </si>
  <si>
    <t>-381.870565531896 267.316592906621 -278.726248117177</t>
  </si>
  <si>
    <t>-615.121584490898 207.075081824887 -679.052973877582</t>
  </si>
  <si>
    <t>-648.490133647528 72.240676889026 -661.568922377631</t>
  </si>
  <si>
    <t>-634.821759181353 21.5256808297192 -366.202932461033</t>
  </si>
  <si>
    <t>-411.836453786236 122.350604653138 -350.812080109104</t>
  </si>
  <si>
    <t>-571.653138671228 308.60567402327 -200.642340629973</t>
  </si>
  <si>
    <t>-607.191752369386 323.877156982664 214.037960706298</t>
  </si>
  <si>
    <t>-636.577488999582 333.099456604419 619.235659069874</t>
  </si>
  <si>
    <t>-487.781984363221 342.906017182148 679.216713199952</t>
  </si>
  <si>
    <t>-594.016154414571 150.198238063099 -198.748665088991</t>
  </si>
  <si>
    <t>-624.703513035363 157.097519239898 216.542436723012</t>
  </si>
  <si>
    <t>-649.480979533051 160.599340911745 622.138345564895</t>
  </si>
  <si>
    <t>-503.605462568769 125.147897065715 679.562439739535</t>
  </si>
  <si>
    <t>9763-20170724T151937.390956600.bin</t>
  </si>
  <si>
    <t>-582.606175179823 229.32846766648 -199.68409811488</t>
  </si>
  <si>
    <t>-594.610231133371 229.720154779113 -297.458132649536</t>
  </si>
  <si>
    <t>-603.508307777852 231.021504692568 -405.546643181466</t>
  </si>
  <si>
    <t>-609.836779808229 232.666227515663 -503.328315971559</t>
  </si>
  <si>
    <t>-614.473316756341 234.852196840937 -601.194173760143</t>
  </si>
  <si>
    <t>-619.2363730494 238.56822109051 -739.06184082589</t>
  </si>
  <si>
    <t>-597.952321954558 240.045564832496 -827.751211758463</t>
  </si>
  <si>
    <t>-619.453817469569 266.822488548452 -677.234278143002</t>
  </si>
  <si>
    <t>-659.479878476313 399.306928175727 -656.124650680729</t>
  </si>
  <si>
    <t>-580.245160464648 380.056196296453 -367.418379973481</t>
  </si>
  <si>
    <t>-381.253856943201 267.470175135933 -278.807750057817</t>
  </si>
  <si>
    <t>-614.80811252279 207.02882095425 -679.006472520884</t>
  </si>
  <si>
    <t>-648.258822672339 72.2151244707159 -661.51138078893</t>
  </si>
  <si>
    <t>-634.707514711518 21.642607828167 -366.115455037209</t>
  </si>
  <si>
    <t>-411.598074711408 122.187264331099 -350.690697754659</t>
  </si>
  <si>
    <t>-571.39697342181 308.548236403207 -200.613479514295</t>
  </si>
  <si>
    <t>-607.110515556421 323.849401763561 214.05076684881</t>
  </si>
  <si>
    <t>-636.582973872969 333.072829033335 619.241830915749</t>
  </si>
  <si>
    <t>-487.79326736145 342.968590767903 679.222666403835</t>
  </si>
  <si>
    <t>-593.811755433307 150.166020367573 -198.703154888991</t>
  </si>
  <si>
    <t>-624.590129225706 157.07434240714 216.581070927982</t>
  </si>
  <si>
    <t>-649.467812911294 160.614226377934 622.168189574327</t>
  </si>
  <si>
    <t>-503.591221970506 125.15038966846 679.581922816033</t>
  </si>
  <si>
    <t>9763-20170724T151937.452621200.bin</t>
  </si>
  <si>
    <t>-582.324086405797 229.115257679366 -199.616357733</t>
  </si>
  <si>
    <t>-594.319387255457 229.51879903008 -297.391354124262</t>
  </si>
  <si>
    <t>-603.163278689209 230.833545194518 -405.484223224065</t>
  </si>
  <si>
    <t>-609.424757043594 232.491841501474 -503.269790109505</t>
  </si>
  <si>
    <t>-613.97633467587 234.693272653638 -601.139360587924</t>
  </si>
  <si>
    <t>-618.600835432834 238.433297066308 -739.01111103167</t>
  </si>
  <si>
    <t>-597.297118028553 239.880766038246 -827.696285685395</t>
  </si>
  <si>
    <t>-618.84373045868 266.679635275384 -677.180021847908</t>
  </si>
  <si>
    <t>-658.785475467079 399.183847627141 -656.058184103062</t>
  </si>
  <si>
    <t>-579.354210978926 379.540839845954 -367.432410265983</t>
  </si>
  <si>
    <t>-380.318505037981 267.139260250122 -278.687448354731</t>
  </si>
  <si>
    <t>-614.269619033643 206.88051493828 -678.955690515169</t>
  </si>
  <si>
    <t>-647.890587617675 72.1071042086164 -661.46430785795</t>
  </si>
  <si>
    <t>-634.549690099243 21.5939795119236 -366.048551080184</t>
  </si>
  <si>
    <t>-411.313928152273 121.832872888077 -350.462518846311</t>
  </si>
  <si>
    <t>-571.008941035462 308.274187337858 -200.536654091494</t>
  </si>
  <si>
    <t>-606.974027019642 323.712595271878 214.100745071925</t>
  </si>
  <si>
    <t>-636.599885737732 333.014940219103 619.263949125158</t>
  </si>
  <si>
    <t>-487.811855061631 342.979902438408 679.237487683362</t>
  </si>
  <si>
    <t>-593.599101605862 149.960085326134 -198.644162179767</t>
  </si>
  <si>
    <t>-624.44016541878 156.935577225748 216.634291542466</t>
  </si>
  <si>
    <t>-649.424719860138 160.586681904101 622.230080970154</t>
  </si>
  <si>
    <t>-503.565974341796 125.08707919376 679.667019057722</t>
  </si>
  <si>
    <t>9763-20170724T151937.491818500.bin</t>
  </si>
  <si>
    <t>-582.224763945603 228.903188602474 -199.581723409622</t>
  </si>
  <si>
    <t>-594.205057256942 229.323190972627 -297.358440228795</t>
  </si>
  <si>
    <t>-603.017799794059 230.666368026856 -405.453458352457</t>
  </si>
  <si>
    <t>-609.24551334762 232.354641067749 -503.240814680761</t>
  </si>
  <si>
    <t>-613.757833747773 234.590461405159 -601.111374608445</t>
  </si>
  <si>
    <t>-618.321408930583 238.383733087962 -738.983621478255</t>
  </si>
  <si>
    <t>-597.019542336152 239.850098855062 -827.668948410233</t>
  </si>
  <si>
    <t>-618.569424026567 266.607834348694 -677.142524765514</t>
  </si>
  <si>
    <t>-658.414014131029 399.139354122287 -655.985894879659</t>
  </si>
  <si>
    <t>-579.097390590294 379.276340611129 -367.343657871363</t>
  </si>
  <si>
    <t>-380.027504286882 267.005160534345 -278.510399237537</t>
  </si>
  <si>
    <t>-614.038954430145 206.80604495402 -678.937740662034</t>
  </si>
  <si>
    <t>-647.755769078243 72.0523258806602 -661.496882789017</t>
  </si>
  <si>
    <t>-634.606410043228 21.4863372186474 -366.081573155897</t>
  </si>
  <si>
    <t>-411.34343617077 121.654050194448 -350.425966111073</t>
  </si>
  <si>
    <t>-570.877568859408 308.056990924734 -200.498493792151</t>
  </si>
  <si>
    <t>-606.962168849493 323.627257422466 214.123581889005</t>
  </si>
  <si>
    <t>-636.605784895251 332.976950103969 619.277132795654</t>
  </si>
  <si>
    <t>-487.820126706542 343.020276944055 679.243386003354</t>
  </si>
  <si>
    <t>-593.581246218159 149.748107582624 -198.608455051423</t>
  </si>
  <si>
    <t>-624.372382832601 156.809413309467 216.672207153307</t>
  </si>
  <si>
    <t>-649.40087517325 160.5828367678 622.262231286678</t>
  </si>
  <si>
    <t>-503.556612842356 125.043839471428 679.711591465986</t>
  </si>
  <si>
    <t>9763-20170724T151937.551477500.bin</t>
  </si>
  <si>
    <t>-582.157021938196 228.410999794447 -199.512328482025</t>
  </si>
  <si>
    <t>-594.11063167839 228.85991632902 -297.292271904906</t>
  </si>
  <si>
    <t>-602.861905827172 230.286003162642 -405.391217534684</t>
  </si>
  <si>
    <t>-609.022553220324 232.070269070017 -503.181183638764</t>
  </si>
  <si>
    <t>-613.457094797514 234.423724667152 -601.052445841109</t>
  </si>
  <si>
    <t>-617.900727635053 238.405414067212 -738.923342449636</t>
  </si>
  <si>
    <t>-596.61959115165 239.953768365314 -827.612267983075</t>
  </si>
  <si>
    <t>-618.14774386924 266.549183545526 -677.045497933294</t>
  </si>
  <si>
    <t>-657.789315241582 399.118757607912 -655.732190811983</t>
  </si>
  <si>
    <t>-578.524201380229 378.459552576551 -367.13176261454</t>
  </si>
  <si>
    <t>-379.118190722241 266.453372011582 -278.718877505988</t>
  </si>
  <si>
    <t>-613.725286603004 206.741547846791 -678.915359375321</t>
  </si>
  <si>
    <t>-647.76340490453 72.0366770980247 -661.671563916094</t>
  </si>
  <si>
    <t>-634.974941831125 21.2600925133713 -366.276623094207</t>
  </si>
  <si>
    <t>-411.565770260898 121.077764299921 -350.471694977932</t>
  </si>
  <si>
    <t>-570.680960328796 307.583070349363 -200.443944421986</t>
  </si>
  <si>
    <t>-607.006398837643 323.333695002832 214.150346166865</t>
  </si>
  <si>
    <t>-636.63953486714 332.954059447389 619.296098458148</t>
  </si>
  <si>
    <t>-487.85428259395 343.059736584371 679.252872375178</t>
  </si>
  <si>
    <t>-593.624173696642 149.267127793502 -198.560758194484</t>
  </si>
  <si>
    <t>-624.367860415539 156.521908854833 216.720181706763</t>
  </si>
  <si>
    <t>-649.380065038505 160.574990447338 622.300564556172</t>
  </si>
  <si>
    <t>-503.526967629078 125.040324192653 679.730167480934</t>
  </si>
  <si>
    <t>9763-20170724T151937.588596100.bin</t>
  </si>
  <si>
    <t>-582.14645173498 228.112201279261 -199.496178822757</t>
  </si>
  <si>
    <t>-594.074205433969 228.584233422962 -297.279117287295</t>
  </si>
  <si>
    <t>-602.792575041045 230.073399876946 -405.379897327876</t>
  </si>
  <si>
    <t>-608.922712206431 231.929868217484 -503.170370713573</t>
  </si>
  <si>
    <t>-613.326617591192 234.370653563324 -601.041047716285</t>
  </si>
  <si>
    <t>-617.727537888496 238.491319161563 -738.909254290533</t>
  </si>
  <si>
    <t>-596.445113488483 240.111243816382 -827.596428763643</t>
  </si>
  <si>
    <t>-617.96521793971 266.574729434036 -677.003993553033</t>
  </si>
  <si>
    <t>-657.503513084714 399.155409492535 -655.591934107419</t>
  </si>
  <si>
    <t>-578.290727256304 378.106524263883 -367.005333804359</t>
  </si>
  <si>
    <t>-378.588006315362 266.163441761335 -279.183984269343</t>
  </si>
  <si>
    <t>-613.599212507137 206.764858657653 -678.930841364673</t>
  </si>
  <si>
    <t>-647.805320463919 72.0901919977018 -661.809959133549</t>
  </si>
  <si>
    <t>-635.193852074278 21.1778745137833 -366.430811639171</t>
  </si>
  <si>
    <t>-411.689201531957 120.773228495683 -350.575042244384</t>
  </si>
  <si>
    <t>-570.61290360272 307.263152258469 -200.407784024898</t>
  </si>
  <si>
    <t>-607.029266086198 323.153936433317 214.173097050006</t>
  </si>
  <si>
    <t>-636.660162416518 332.934106913765 619.318451298024</t>
  </si>
  <si>
    <t>-487.870678924975 343.068331823728 679.259950665908</t>
  </si>
  <si>
    <t>-593.674227198577 149.009374267702 -198.550395426921</t>
  </si>
  <si>
    <t>-624.407770004625 156.361012086673 216.729505524699</t>
  </si>
  <si>
    <t>-649.367008429105 160.581278804685 622.315975817672</t>
  </si>
  <si>
    <t>-503.499121692057 125.08454251734 679.731532262325</t>
  </si>
  <si>
    <t>9763-20170724T151937.657786400.bin</t>
  </si>
  <si>
    <t>-582.135751432422 227.464168784551 -199.425079297283</t>
  </si>
  <si>
    <t>-594.021136100922 227.979478604076 -297.212937276885</t>
  </si>
  <si>
    <t>-602.67994520098 229.589077025272 -405.316783620627</t>
  </si>
  <si>
    <t>-608.753057524424 231.584071954936 -503.108110632362</t>
  </si>
  <si>
    <t>-613.097989176445 234.193113887584 -600.977014062561</t>
  </si>
  <si>
    <t>-617.415030529219 238.581969432917 -738.839548219506</t>
  </si>
  <si>
    <t>-596.153361772058 240.382447164828 -827.5283280582</t>
  </si>
  <si>
    <t>-617.639578721121 266.54864630667 -676.881435803314</t>
  </si>
  <si>
    <t>-657.032285178394 399.135424130618 -655.248332940828</t>
  </si>
  <si>
    <t>-577.545255824439 377.29712234808 -366.795606848555</t>
  </si>
  <si>
    <t>-377.322412763084 265.471571714411 -280.015147015317</t>
  </si>
  <si>
    <t>-613.373985060879 206.735235860269 -678.919172313541</t>
  </si>
  <si>
    <t>-647.878977188674 72.1007513154643 -662.060558160275</t>
  </si>
  <si>
    <t>-635.635502776469 20.780624562266 -366.736548099862</t>
  </si>
  <si>
    <t>-411.942882216965 119.92360858652 -350.695719741894</t>
  </si>
  <si>
    <t>-570.454864339315 306.620991964209 -200.304833168928</t>
  </si>
  <si>
    <t>-607.02625329875 322.793647951017 214.25152210881</t>
  </si>
  <si>
    <t>-636.743839376972 332.961957640325 619.380670957128</t>
  </si>
  <si>
    <t>-487.925577026834 342.971281023651 679.271777125079</t>
  </si>
  <si>
    <t>-593.809556391745 148.34605754847 -198.519943534813</t>
  </si>
  <si>
    <t>-624.471478951607 155.956927070291 216.760625995314</t>
  </si>
  <si>
    <t>-649.34952973759 160.567230624278 622.355714709173</t>
  </si>
  <si>
    <t>-503.492022397986 124.987631964068 679.74631865469</t>
  </si>
  <si>
    <t>9763-20170724T151937.693883100.bin</t>
  </si>
  <si>
    <t>-582.163522495938 227.1137868972 -199.40187102293</t>
  </si>
  <si>
    <t>-594.074022329402 227.645257710923 -297.186619047023</t>
  </si>
  <si>
    <t>-602.737283337106 229.305584686764 -405.289287874558</t>
  </si>
  <si>
    <t>-608.806014447869 231.359946704549 -503.07977363512</t>
  </si>
  <si>
    <t>-613.138704143656 234.042272833284 -600.947106242565</t>
  </si>
  <si>
    <t>-617.430689439934 238.549715815101 -738.806690937393</t>
  </si>
  <si>
    <t>-596.194922380811 240.446926795279 -827.49961516403</t>
  </si>
  <si>
    <t>-617.645953786161 266.464593958617 -676.825157067267</t>
  </si>
  <si>
    <t>-656.971018894574 399.06153791244 -655.112804562319</t>
  </si>
  <si>
    <t>-577.339114245434 376.968422496666 -366.719644245036</t>
  </si>
  <si>
    <t>-376.791906632892 265.352164747015 -280.420099489787</t>
  </si>
  <si>
    <t>-613.421066361156 206.649951822834 -678.912390675771</t>
  </si>
  <si>
    <t>-648.053405933167 72.0467191894927 -662.149911622137</t>
  </si>
  <si>
    <t>-635.938593852625 20.4510659566772 -366.868439281771</t>
  </si>
  <si>
    <t>-412.166622827485 119.395478098897 -350.709952671716</t>
  </si>
  <si>
    <t>-570.467933327456 306.297297674354 -200.270633099336</t>
  </si>
  <si>
    <t>-607.063929257158 322.592771124045 214.278788151253</t>
  </si>
  <si>
    <t>-636.781428223836 332.972619110511 619.401685481434</t>
  </si>
  <si>
    <t>-487.953913312394 342.924691402894 679.279316864062</t>
  </si>
  <si>
    <t>-593.90701484934 147.995408008228 -198.494171495042</t>
  </si>
  <si>
    <t>-624.527333029522 155.742528119508 216.786932977922</t>
  </si>
  <si>
    <t>-649.338245410342 160.558962360488 622.379546123746</t>
  </si>
  <si>
    <t>-503.487156115583 124.944115244588 679.764627496227</t>
  </si>
  <si>
    <t>9763-20170724T151937.755565100.bin</t>
  </si>
  <si>
    <t>-582.261516166557 226.329019219626 -199.353875290052</t>
  </si>
  <si>
    <t>-594.197250652903 226.875681122059 -297.135485505899</t>
  </si>
  <si>
    <t>-602.832837685544 228.59330730919 -405.239481591001</t>
  </si>
  <si>
    <t>-608.855235399574 230.716895299312 -503.031199234264</t>
  </si>
  <si>
    <t>-613.120946684269 233.486614838179 -600.899218083382</t>
  </si>
  <si>
    <t>-617.29744638942 238.136897413668 -738.757528117105</t>
  </si>
  <si>
    <t>-596.075478807113 240.168286646336 -827.450802119765</t>
  </si>
  <si>
    <t>-617.531598740685 265.989937918861 -676.748166616737</t>
  </si>
  <si>
    <t>-656.849153869512 398.565725418132 -654.959929915982</t>
  </si>
  <si>
    <t>-576.760316759365 375.950777307618 -366.733597435987</t>
  </si>
  <si>
    <t>-375.488131405932 265.142578330836 -281.082992074941</t>
  </si>
  <si>
    <t>-613.371021297297 206.17280273668 -678.892105714104</t>
  </si>
  <si>
    <t>-648.123868958282 71.5758525037907 -662.226124270234</t>
  </si>
  <si>
    <t>-636.199739934266 19.8303667995142 -366.963288184817</t>
  </si>
  <si>
    <t>-412.16320243389 118.160032313269 -350.716810941889</t>
  </si>
  <si>
    <t>-570.492511199386 305.474892431872 -200.208033786295</t>
  </si>
  <si>
    <t>-607.066509872577 322.130117547108 214.328995781969</t>
  </si>
  <si>
    <t>-636.836345158958 332.957572040405 619.445452250885</t>
  </si>
  <si>
    <t>-487.993718610439 342.914935772213 679.284640941811</t>
  </si>
  <si>
    <t>-594.00554144723 147.219743047493 -198.439109578805</t>
  </si>
  <si>
    <t>-624.63748659948 155.274677366976 216.835253289037</t>
  </si>
  <si>
    <t>-649.314542884437 160.554112373332 622.430832017082</t>
  </si>
  <si>
    <t>-503.430944384778 125.025870156603 679.78688108713</t>
  </si>
  <si>
    <t>9763-20170724T151937.789644800.bin</t>
  </si>
  <si>
    <t>-582.326767706083 225.892156554942 -199.309224447493</t>
  </si>
  <si>
    <t>-594.258604771433 226.431941092639 -297.091352772461</t>
  </si>
  <si>
    <t>-602.857499054259 228.164270297243 -405.1980895567</t>
  </si>
  <si>
    <t>-608.834264408064 230.310706701352 -502.992203850227</t>
  </si>
  <si>
    <t>-613.042122254979 233.113601687375 -600.861710134941</t>
  </si>
  <si>
    <t>-617.124714537465 237.821141905825 -738.720911696191</t>
  </si>
  <si>
    <t>-595.912544640581 239.889595369591 -827.415725612352</t>
  </si>
  <si>
    <t>-617.391818148325 265.649059822592 -676.700377550109</t>
  </si>
  <si>
    <t>-656.731184298423 398.231414317147 -654.884048272294</t>
  </si>
  <si>
    <t>-576.398831023527 375.446210860214 -366.739042672186</t>
  </si>
  <si>
    <t>-374.807707261037 264.873679849284 -281.535168301644</t>
  </si>
  <si>
    <t>-613.248355769818 205.831476660378 -678.865700277119</t>
  </si>
  <si>
    <t>-648.092283413523 71.2682376301843 -662.243177172343</t>
  </si>
  <si>
    <t>-636.212981844881 19.389263216736 -367.001907081017</t>
  </si>
  <si>
    <t>-412.058969023428 117.449818719005 -350.750643705936</t>
  </si>
  <si>
    <t>-570.561984794592 305.000129404827 -200.182653346161</t>
  </si>
  <si>
    <t>-607.077831775154 321.898511968268 214.349615503578</t>
  </si>
  <si>
    <t>-636.84969604326 332.933358758989 619.454176731205</t>
  </si>
  <si>
    <t>-488.006589997247 342.919695142318 679.287262546353</t>
  </si>
  <si>
    <t>-594.084899082193 146.798038116838 -198.411319049127</t>
  </si>
  <si>
    <t>-624.648831265404 155.029834889411 216.864566357338</t>
  </si>
  <si>
    <t>-649.294353190448 160.590097677151 622.456578456481</t>
  </si>
  <si>
    <t>-503.370900779325 125.190792624858 679.790966656591</t>
  </si>
  <si>
    <t>9763-20170724T151937.855820200.bin</t>
  </si>
  <si>
    <t>-582.486514645024 224.848022590304 -199.386099934157</t>
  </si>
  <si>
    <t>-594.460172269687 225.327334910011 -297.163396876937</t>
  </si>
  <si>
    <t>-603.066296815735 226.998070700518 -405.270576647615</t>
  </si>
  <si>
    <t>-609.033888927279 229.091719181921 -503.066288611663</t>
  </si>
  <si>
    <t>-613.21701956582 231.844467400783 -600.938244899774</t>
  </si>
  <si>
    <t>-617.248225145258 236.485364240249 -738.801280562665</t>
  </si>
  <si>
    <t>-596.075450051035 238.561020685715 -827.505279165967</t>
  </si>
  <si>
    <t>-617.53111761479 264.343813846594 -676.794502169263</t>
  </si>
  <si>
    <t>-656.978587759802 396.907917655931 -655.057888386649</t>
  </si>
  <si>
    <t>-576.41332935746 374.00640386498 -366.987091850743</t>
  </si>
  <si>
    <t>-374.161446821162 264.560163890169 -281.894708585741</t>
  </si>
  <si>
    <t>-613.401491972522 204.524206903842 -678.928991074053</t>
  </si>
  <si>
    <t>-648.25228432037 69.9695142418866 -662.243269076032</t>
  </si>
  <si>
    <t>-636.37750237425 18.2466543437465 -366.974373780891</t>
  </si>
  <si>
    <t>-412.051560841571 115.922400984057 -350.778004400742</t>
  </si>
  <si>
    <t>-570.808194850238 303.934174068996 -200.310467686319</t>
  </si>
  <si>
    <t>-606.978542248336 321.418659548972 214.227890129659</t>
  </si>
  <si>
    <t>-636.754031147035 333.004738414529 619.25516701959</t>
  </si>
  <si>
    <t>-487.992654538248 343.13500806136 679.267085739633</t>
  </si>
  <si>
    <t>-594.134949785367 145.798974410523 -198.393550214028</t>
  </si>
  <si>
    <t>-624.670641287768 154.450719651978 216.87595322565</t>
  </si>
  <si>
    <t>-649.257468966978 160.633164649037 622.470931271356</t>
  </si>
  <si>
    <t>-503.306170694037 125.304337852016 679.777926253453</t>
  </si>
  <si>
    <t>9763-20170724T151937.890486000.bin</t>
  </si>
  <si>
    <t>-582.64804458598 224.254815361169 -199.462924930305</t>
  </si>
  <si>
    <t>-594.64279634332 224.663218264815 -297.237937008285</t>
  </si>
  <si>
    <t>-603.259773872379 226.259728940361 -405.345369173231</t>
  </si>
  <si>
    <t>-609.232167110938 228.287753555357 -503.14224369848</t>
  </si>
  <si>
    <t>-613.415021589336 230.976222061099 -601.015939318012</t>
  </si>
  <si>
    <t>-617.440437140219 235.528188061649 -738.88213790958</t>
  </si>
  <si>
    <t>-596.27361388101 237.573080808049 -827.588232060234</t>
  </si>
  <si>
    <t>-617.739502769819 263.425666830892 -676.892974717251</t>
  </si>
  <si>
    <t>-657.373911638422 395.945689767443 -655.278142568302</t>
  </si>
  <si>
    <t>-576.700004702168 372.930227450465 -367.246847811634</t>
  </si>
  <si>
    <t>-373.964192698462 264.405403095633 -282.126118576758</t>
  </si>
  <si>
    <t>-613.582631641359 203.6066431393 -678.989454095599</t>
  </si>
  <si>
    <t>-648.405476788713 69.0442437222457 -662.249172438136</t>
  </si>
  <si>
    <t>-636.484585307472 17.4370876404921 -366.961865033094</t>
  </si>
  <si>
    <t>-412.209033552551 115.243033856572 -350.854028534394</t>
  </si>
  <si>
    <t>-571.070965697722 303.312028116711 -200.470224873114</t>
  </si>
  <si>
    <t>-606.823792948979 321.125711353364 214.090225614923</t>
  </si>
  <si>
    <t>-636.648601354397 333.046039626432 619.079459346752</t>
  </si>
  <si>
    <t>-487.969140906145 343.350825311244 679.264416612368</t>
  </si>
  <si>
    <t>-594.193906563588 145.241989374168 -198.425665717853</t>
  </si>
  <si>
    <t>-624.653854666547 154.120915448592 216.844533753777</t>
  </si>
  <si>
    <t>-649.23034170908 160.710409988252 622.442011971177</t>
  </si>
  <si>
    <t>-503.248719701466 125.464814707654 679.723056170712</t>
  </si>
  <si>
    <t>9763-20170724T151937.955663100.bin</t>
  </si>
  <si>
    <t>-583.18887256729 222.748272959333 -199.736588350915</t>
  </si>
  <si>
    <t>-595.257850927555 222.928027668169 -297.503119507727</t>
  </si>
  <si>
    <t>-603.95418943247 224.326355181988 -405.606972493592</t>
  </si>
  <si>
    <t>-609.998453901415 226.196110242206 -503.40235919733</t>
  </si>
  <si>
    <t>-614.253979929784 228.746451634875 -601.276741287861</t>
  </si>
  <si>
    <t>-618.383049331204 233.124895444791 -739.145467296066</t>
  </si>
  <si>
    <t>-597.26998730402 235.073212391875 -827.86662989085</t>
  </si>
  <si>
    <t>-618.714449621509 261.094678388777 -677.189195180913</t>
  </si>
  <si>
    <t>-658.782073205977 393.500485494311 -655.696456783881</t>
  </si>
  <si>
    <t>-577.254818052412 369.882495165312 -367.954323430478</t>
  </si>
  <si>
    <t>-373.300856031603 263.621553670562 -282.887379442882</t>
  </si>
  <si>
    <t>-614.401302440501 201.284314444504 -679.217793577703</t>
  </si>
  <si>
    <t>-648.851667239264 66.643537719943 -662.340286016854</t>
  </si>
  <si>
    <t>-636.625502666622 15.7153934368159 -366.947655228575</t>
  </si>
  <si>
    <t>-412.54858662759 114.00428304743 -351.01657650986</t>
  </si>
  <si>
    <t>-572.002443054256 301.801809200351 -200.951845997437</t>
  </si>
  <si>
    <t>-606.436776352672 320.460353202517 213.68311900366</t>
  </si>
  <si>
    <t>-636.34550016098 333.084567150556 618.620477385007</t>
  </si>
  <si>
    <t>-487.885049095098 343.926629764515 679.250033201499</t>
  </si>
  <si>
    <t>-594.338232123155 143.754318575407 -198.541430269701</t>
  </si>
  <si>
    <t>-624.553312878887 153.391279587303 216.729748200971</t>
  </si>
  <si>
    <t>-649.114989685477 161.109084534796 622.311535208407</t>
  </si>
  <si>
    <t>-503.071881035769 126.049417166504 679.549898196018</t>
  </si>
  <si>
    <t>9763-20170724T151937.986628900.bin</t>
  </si>
  <si>
    <t>-583.566717377236 221.806320222921 -199.941453799277</t>
  </si>
  <si>
    <t>-595.71918871869 221.842816042647 -297.697904804138</t>
  </si>
  <si>
    <t>-604.475175840198 223.1168961459 -405.798350902366</t>
  </si>
  <si>
    <t>-610.560988254158 224.888089465569 -503.593178599725</t>
  </si>
  <si>
    <t>-614.845996057121 227.354117833685 -601.468382054158</t>
  </si>
  <si>
    <t>-619.004354475726 231.628219461239 -739.339524285464</t>
  </si>
  <si>
    <t>-597.904407576659 233.516451728838 -828.064993044708</t>
  </si>
  <si>
    <t>-619.378299223623 259.640742699017 -677.402724475279</t>
  </si>
  <si>
    <t>-659.753353313262 391.97622099703 -655.983664530189</t>
  </si>
  <si>
    <t>-577.72520532669 368.054970565895 -368.409121879602</t>
  </si>
  <si>
    <t>-373.178002553887 262.48400585541 -283.909284192293</t>
  </si>
  <si>
    <t>-614.954192044278 199.837057524921 -679.390156104118</t>
  </si>
  <si>
    <t>-649.200983534235 65.1518866013412 -662.456610110146</t>
  </si>
  <si>
    <t>-636.669894128746 14.4698413544679 -367.034335312347</t>
  </si>
  <si>
    <t>-412.725505504327 113.080021973357 -351.2247405414</t>
  </si>
  <si>
    <t>-572.679803375684 300.874817712971 -201.253580473254</t>
  </si>
  <si>
    <t>-606.263886772482 320.073584850038 213.426457085087</t>
  </si>
  <si>
    <t>-636.17656614875 333.14371158583 618.337497507566</t>
  </si>
  <si>
    <t>-487.844944557166 344.280030826761 679.228438385198</t>
  </si>
  <si>
    <t>-594.472135181976 142.846943203096 -198.632688420689</t>
  </si>
  <si>
    <t>-624.429683608376 152.976050081513 216.645456351319</t>
  </si>
  <si>
    <t>-649.018757780453 161.447100462289 622.21376028672</t>
  </si>
  <si>
    <t>-502.886780321449 126.75095235572 679.446792998589</t>
  </si>
  <si>
    <t>9763-20170724T151938.053307800.bin</t>
  </si>
  <si>
    <t>-584.520894383628 219.522119424511 -200.395445361204</t>
  </si>
  <si>
    <t>-596.820987838025 219.230460618741 -298.13304568141</t>
  </si>
  <si>
    <t>-605.701287500595 220.210449311512 -406.226428183604</t>
  </si>
  <si>
    <t>-611.885127351162 221.742250531489 -504.019195158535</t>
  </si>
  <si>
    <t>-616.254455615536 223.994934459044 -601.895774169062</t>
  </si>
  <si>
    <t>-620.517619219812 227.995403619815 -739.77184692019</t>
  </si>
  <si>
    <t>-599.480655449716 229.801841570153 -828.514133272437</t>
  </si>
  <si>
    <t>-620.984125859359 256.120073558684 -677.886599690168</t>
  </si>
  <si>
    <t>-661.930125859302 388.289383971459 -656.567058107012</t>
  </si>
  <si>
    <t>-578.590434455834 363.414712619272 -369.450889120047</t>
  </si>
  <si>
    <t>-373.008393176573 260.644209972157 -284.015326324099</t>
  </si>
  <si>
    <t>-616.282239575082 196.334082228739 -679.766753461405</t>
  </si>
  <si>
    <t>-649.901710544715 61.518813176044 -662.645465460238</t>
  </si>
  <si>
    <t>-636.652048211075 11.3577701183851 -367.165594709018</t>
  </si>
  <si>
    <t>-413.152600844539 111.013734935644 -351.619630572881</t>
  </si>
  <si>
    <t>-574.345715333669 298.579476332854 -201.893253875592</t>
  </si>
  <si>
    <t>-605.822393411618 318.96174815104 212.895566072413</t>
  </si>
  <si>
    <t>-635.84257018082 333.229892468117 617.798069104198</t>
  </si>
  <si>
    <t>-487.761572577544 344.971983385502 679.183269028326</t>
  </si>
  <si>
    <t>-594.656307598219 140.581290337475 -198.871509046825</t>
  </si>
  <si>
    <t>-624.279731186557 151.862198098258 216.400900573048</t>
  </si>
  <si>
    <t>-648.874214074252 161.91103031304 621.9894469605</t>
  </si>
  <si>
    <t>-502.606193097554 127.825571899253 679.241883208682</t>
  </si>
  <si>
    <t>9763-20170724T151938.084449200.bin</t>
  </si>
  <si>
    <t>-585.112035275999 218.036929906729 -200.612523930009</t>
  </si>
  <si>
    <t>-597.523116148369 217.545658223313 -298.335141844994</t>
  </si>
  <si>
    <t>-606.497662005902 218.345084283208 -406.422228302721</t>
  </si>
  <si>
    <t>-612.756072145576 219.729393245096 -504.212454430336</t>
  </si>
  <si>
    <t>-617.189814048668 221.849987885284 -602.08917841112</t>
  </si>
  <si>
    <t>-621.533187990514 225.681111172675 -739.967477894858</t>
  </si>
  <si>
    <t>-600.562445421883 227.464312774019 -828.725943324463</t>
  </si>
  <si>
    <t>-622.05781517673 253.87410874262 -678.113879280728</t>
  </si>
  <si>
    <t>-663.229568078312 385.979715223858 -656.773286968096</t>
  </si>
  <si>
    <t>-579.07974654433 360.786591036494 -369.921281030455</t>
  </si>
  <si>
    <t>-373.138967365698 259.793606682206 -283.238951051706</t>
  </si>
  <si>
    <t>-617.168763840506 194.101204504407 -679.928683482592</t>
  </si>
  <si>
    <t>-650.361290160097 59.1890814506071 -662.682129218535</t>
  </si>
  <si>
    <t>-636.839576975394 9.48015823748983 -367.138252479034</t>
  </si>
  <si>
    <t>-413.701913135492 109.979419827015 -351.825291159011</t>
  </si>
  <si>
    <t>-575.523959181891 297.082087537649 -202.204186818444</t>
  </si>
  <si>
    <t>-605.454130531391 318.237670216919 212.660410598118</t>
  </si>
  <si>
    <t>-635.67966628159 333.217883920177 617.569689378305</t>
  </si>
  <si>
    <t>-487.713569922505 345.267231193534 679.172044468033</t>
  </si>
  <si>
    <t>-594.750949522466 139.127754664183 -198.958320242731</t>
  </si>
  <si>
    <t>-624.435553573256 151.100100261012 216.29042842673</t>
  </si>
  <si>
    <t>-648.832690173239 162.050443528352 621.873438319031</t>
  </si>
  <si>
    <t>-502.492733424613 128.282003063307 679.129943768353</t>
  </si>
  <si>
    <t>9763-20170724T151938.157138400.bin</t>
  </si>
  <si>
    <t>-586.586933908387 214.498305889922 -200.982875319628</t>
  </si>
  <si>
    <t>-599.349525106755 213.558790708426 -298.657037570771</t>
  </si>
  <si>
    <t>-608.600286109863 213.948546321295 -406.723066344126</t>
  </si>
  <si>
    <t>-615.065603789858 214.999562177279 -504.50391306636</t>
  </si>
  <si>
    <t>-619.664899416264 216.825400329036 -602.378897200291</t>
  </si>
  <si>
    <t>-624.198983170729 220.284128788615 -740.260990816755</t>
  </si>
  <si>
    <t>-603.402306985055 222.028189035256 -829.061168691143</t>
  </si>
  <si>
    <t>-624.914271085911 248.620073959929 -678.474596058045</t>
  </si>
  <si>
    <t>-667.035166482983 380.448248939285 -657.148558436229</t>
  </si>
  <si>
    <t>-582.766575541323 355.832092659593 -370.28131001784</t>
  </si>
  <si>
    <t>-374.865836796242 260.451210682999 -281.936503034046</t>
  </si>
  <si>
    <t>-619.475305193081 188.890476131696 -680.151814785064</t>
  </si>
  <si>
    <t>-651.501804585451 53.7386948921564 -662.51581864175</t>
  </si>
  <si>
    <t>-637.41481540377 5.26808350684473 -366.792712115655</t>
  </si>
  <si>
    <t>-415.076016517218 107.615773790103 -352.116052628402</t>
  </si>
  <si>
    <t>-577.980414248237 293.610518952325 -202.794425620108</t>
  </si>
  <si>
    <t>-604.293701949272 316.336179646761 212.232233359598</t>
  </si>
  <si>
    <t>-635.372110900161 333.245327113768 617.097199169929</t>
  </si>
  <si>
    <t>-487.623268231337 345.718628139298 679.135107539881</t>
  </si>
  <si>
    <t>-595.161553767245 135.519115322474 -199.017706811291</t>
  </si>
  <si>
    <t>-625.101839114378 149.243166843807 216.158451018023</t>
  </si>
  <si>
    <t>-648.800940150107 162.202990944452 621.694290543416</t>
  </si>
  <si>
    <t>-502.316109692306 129.059962662389 678.945809336175</t>
  </si>
  <si>
    <t>9763-20170724T151938.189893400.bin</t>
  </si>
  <si>
    <t>-587.233221963116 212.374016285211 -201.046559618276</t>
  </si>
  <si>
    <t>-600.25277404756 211.240551019395 -298.68464911774</t>
  </si>
  <si>
    <t>-609.691920771175 211.421280160533 -406.735021542204</t>
  </si>
  <si>
    <t>-616.289649778406 212.288867663033 -504.508840673473</t>
  </si>
  <si>
    <t>-620.983837215549 213.939059947555 -602.382452388394</t>
  </si>
  <si>
    <t>-625.612421800733 217.160376241977 -740.26717754823</t>
  </si>
  <si>
    <t>-604.901069145281 218.886576795728 -829.087518976183</t>
  </si>
  <si>
    <t>-626.470231385426 245.585074931697 -678.523298608292</t>
  </si>
  <si>
    <t>-669.366410230699 377.157303157643 -657.238575124622</t>
  </si>
  <si>
    <t>-584.985699159028 353.423354603307 -370.329825822962</t>
  </si>
  <si>
    <t>-376.283442732428 260.39206894252 -281.371813906169</t>
  </si>
  <si>
    <t>-620.662642292053 185.888008678471 -680.112903930276</t>
  </si>
  <si>
    <t>-651.827529940105 50.5764145508679 -662.233581614974</t>
  </si>
  <si>
    <t>-637.415362231814 2.85017853365571 -366.404999296617</t>
  </si>
  <si>
    <t>-415.602628187661 106.378592874944 -352.052665276066</t>
  </si>
  <si>
    <t>-578.973277007422 291.463198319653 -202.96969574008</t>
  </si>
  <si>
    <t>-603.742600752837 315.132568587921 212.099285181789</t>
  </si>
  <si>
    <t>-635.232472565654 333.132960808946 616.941725615343</t>
  </si>
  <si>
    <t>-487.57403367116 345.94347850296 679.12598707927</t>
  </si>
  <si>
    <t>-595.385364244071 133.403761668609 -198.97376287685</t>
  </si>
  <si>
    <t>-625.429109307228 148.0793583111 216.162345977133</t>
  </si>
  <si>
    <t>-648.786923618344 162.244972244377 621.650203417355</t>
  </si>
  <si>
    <t>-502.253587162158 129.328762101805 678.908405447753</t>
  </si>
  <si>
    <t>9763-20170724T151938.253351900.bin</t>
  </si>
  <si>
    <t>-588.558081578003 207.425419001364 -200.874205774346</t>
  </si>
  <si>
    <t>-602.072999166659 205.916746476891 -298.439886222786</t>
  </si>
  <si>
    <t>-611.854425651651 205.613166747999 -406.45951117019</t>
  </si>
  <si>
    <t>-618.677903204803 206.022047556926 -504.22084182812</t>
  </si>
  <si>
    <t>-623.513582683712 207.197379467203 -602.094411527673</t>
  </si>
  <si>
    <t>-628.252105815411 209.736536661653 -739.989553987054</t>
  </si>
  <si>
    <t>-607.632876715672 211.349911100823 -828.833612076938</t>
  </si>
  <si>
    <t>-629.461109203881 238.424335882601 -678.373492517428</t>
  </si>
  <si>
    <t>-674.173378137375 369.415362117937 -657.391471870235</t>
  </si>
  <si>
    <t>-590.235197884105 348.438588634587 -370.138334672026</t>
  </si>
  <si>
    <t>-380.318050223443 259.535430779222 -279.827503571135</t>
  </si>
  <si>
    <t>-622.853978008582 178.803970161571 -679.698451658168</t>
  </si>
  <si>
    <t>-652.087440988058 43.1574024325153 -661.158915818098</t>
  </si>
  <si>
    <t>-416.041975281171 102.970642428814 -351.610177849468</t>
  </si>
  <si>
    <t>-581.271437934857 286.464813634051 -202.950581353436</t>
  </si>
  <si>
    <t>-602.744445454248 312.426621899042 212.164920376295</t>
  </si>
  <si>
    <t>-635.041784080238 332.656983807315 616.899359845494</t>
  </si>
  <si>
    <t>-487.482501698933 346.474026275791 679.103452918303</t>
  </si>
  <si>
    <t>-595.806607214176 128.565144953733 -198.670113035929</t>
  </si>
  <si>
    <t>-626.039553438622 145.153390042637 216.380219254478</t>
  </si>
  <si>
    <t>-648.767213962166 162.298141196516 621.708681142744</t>
  </si>
  <si>
    <t>-502.086005136364 130.027457739744 678.95572427211</t>
  </si>
  <si>
    <t>9763-20170724T151938.290452900.bin</t>
  </si>
  <si>
    <t>-589.288031717824 204.758633658376 -200.726050068712</t>
  </si>
  <si>
    <t>-603.110116442238 203.059454518744 -298.24555699739</t>
  </si>
  <si>
    <t>-613.095033933007 202.502348148449 -406.245528899896</t>
  </si>
  <si>
    <t>-620.046781949534 202.668651500452 -503.998532698817</t>
  </si>
  <si>
    <t>-624.954504309814 203.59007530792 -601.871206178841</t>
  </si>
  <si>
    <t>-629.734483714743 205.762864503731 -739.771351028311</t>
  </si>
  <si>
    <t>-609.192202450223 207.304947183977 -828.634316582388</t>
  </si>
  <si>
    <t>-631.127229364349 234.591123984759 -678.224629339573</t>
  </si>
  <si>
    <t>-676.899640480287 365.278454139237 -657.559807036294</t>
  </si>
  <si>
    <t>-593.413449003167 345.30089836239 -370.10377375228</t>
  </si>
  <si>
    <t>-382.51405422294 259.47375099277 -279.108484921161</t>
  </si>
  <si>
    <t>-624.115941280408 175.013891737543 -679.406416924918</t>
  </si>
  <si>
    <t>-652.389807909297 39.214210328654 -660.467207143248</t>
  </si>
  <si>
    <t>-416.221358412916 101.253923915409 -351.416360931049</t>
  </si>
  <si>
    <t>-582.454430175477 283.768142548619 -202.878601156724</t>
  </si>
  <si>
    <t>-602.287491063966 310.922129354731 212.242251115694</t>
  </si>
  <si>
    <t>-634.956373942356 332.385715178187 616.901325314603</t>
  </si>
  <si>
    <t>-487.436726810828 346.736039782623 679.078721147443</t>
  </si>
  <si>
    <t>-596.089104678733 125.95906281304 -198.429416744653</t>
  </si>
  <si>
    <t>-626.311609586482 143.539214102397 216.58091071059</t>
  </si>
  <si>
    <t>-648.736828829926 162.349589317048 621.811393427559</t>
  </si>
  <si>
    <t>-501.970932018062 130.501637234877 679.078117820164</t>
  </si>
  <si>
    <t>9763-20170724T151938.354625000.bin</t>
  </si>
  <si>
    <t>-591.111792817986 199.175025490761 -200.252084985493</t>
  </si>
  <si>
    <t>-605.583729617289 197.054879164936 -297.669086655044</t>
  </si>
  <si>
    <t>-615.944312586397 195.981149915236 -405.629757861965</t>
  </si>
  <si>
    <t>-623.096409453645 195.668364793045 -503.367975166127</t>
  </si>
  <si>
    <t>-628.064308329946 196.10410473199 -601.240984510551</t>
  </si>
  <si>
    <t>-632.780409257601 197.590995349995 -739.152397359584</t>
  </si>
  <si>
    <t>-612.379018308562 198.936543487355 -828.051093406262</t>
  </si>
  <si>
    <t>-634.579059854919 226.677946003626 -677.738071538606</t>
  </si>
  <si>
    <t>-682.17219341236 356.771157446836 -657.472364539293</t>
  </si>
  <si>
    <t>-598.996685540796 338.063433827236 -369.840984749845</t>
  </si>
  <si>
    <t>-386.747471371523 259.557658176193 -275.436947671097</t>
  </si>
  <si>
    <t>-626.812458441834 167.189505191022 -678.644921239608</t>
  </si>
  <si>
    <t>-653.151970246495 31.0981941913408 -658.984834776559</t>
  </si>
  <si>
    <t>-416.84285330759 97.9019736383066 -351.016648729645</t>
  </si>
  <si>
    <t>-585.284410779675 277.950492705924 -202.564323169078</t>
  </si>
  <si>
    <t>-601.494830943306 307.834729376669 212.526191666511</t>
  </si>
  <si>
    <t>-634.772229973597 331.753448346454 616.96714013492</t>
  </si>
  <si>
    <t>-487.344664307393 347.264126394075 679.084188925369</t>
  </si>
  <si>
    <t>-596.979920788173 120.497343986846 -197.789061203578</t>
  </si>
  <si>
    <t>-627.038469344302 139.967061124412 217.148821214628</t>
  </si>
  <si>
    <t>-648.700802225254 162.361982604454 622.169220263912</t>
  </si>
  <si>
    <t>-501.703507225551 131.60561855755 679.439142481111</t>
  </si>
  <si>
    <t>9763-20170724T151938.387474500.bin</t>
  </si>
  <si>
    <t>-592.272267368993 196.261984984612 -199.9528122145</t>
  </si>
  <si>
    <t>-607.040424064484 193.940380264565 -297.320701001913</t>
  </si>
  <si>
    <t>-617.549771647435 192.630688929091 -405.264487863307</t>
  </si>
  <si>
    <t>-624.764577857529 192.106156014842 -502.997055253145</t>
  </si>
  <si>
    <t>-629.723763332081 192.335562519456 -600.871318887935</t>
  </si>
  <si>
    <t>-634.352599293844 193.541345064401 -738.78832647224</t>
  </si>
  <si>
    <t>-613.995420861914 194.792384251039 -827.69856527806</t>
  </si>
  <si>
    <t>-636.372650374878 222.728932300754 -677.428712079659</t>
  </si>
  <si>
    <t>-684.914076063913 352.491391139274 -657.337322566725</t>
  </si>
  <si>
    <t>-601.901302459842 334.903035362621 -369.588296155686</t>
  </si>
  <si>
    <t>-389.524889871515 261.101396833978 -271.738479122747</t>
  </si>
  <si>
    <t>-628.24035039601 163.287961098712 -678.221330997071</t>
  </si>
  <si>
    <t>-653.702516291389 27.0704904826405 -658.234984703683</t>
  </si>
  <si>
    <t>-417.436831092369 96.3634482779919 -350.758324318734</t>
  </si>
  <si>
    <t>-586.885333058359 275.094728327214 -202.419179574193</t>
  </si>
  <si>
    <t>-600.733267591859 306.164179717563 212.669905131516</t>
  </si>
  <si>
    <t>-634.653894747218 331.471048530659 616.963461791458</t>
  </si>
  <si>
    <t>-487.292222353421 347.487587635667 679.108567211744</t>
  </si>
  <si>
    <t>-597.744479942111 117.553203848216 -197.397665509313</t>
  </si>
  <si>
    <t>-627.731959282488 138.163734314704 217.490212637929</t>
  </si>
  <si>
    <t>-648.697414146008 162.359039055735 622.393131798875</t>
  </si>
  <si>
    <t>-501.563118172409 132.208235302942 679.633214855349</t>
  </si>
  <si>
    <t>9763-20170724T151938.453147300.bin</t>
  </si>
  <si>
    <t>-595.294423478962 190.433622932198 -199.519395325824</t>
  </si>
  <si>
    <t>-610.904372892611 187.503110196735 -296.739456469354</t>
  </si>
  <si>
    <t>-621.741658154558 185.599806226443 -404.641898155617</t>
  </si>
  <si>
    <t>-629.013870958077 184.592464227637 -502.366537877669</t>
  </si>
  <si>
    <t>-633.794131463227 184.406414557513 -600.249618233197</t>
  </si>
  <si>
    <t>-637.924826153047 185.110718840455 -738.185962931997</t>
  </si>
  <si>
    <t>-617.4406358319 186.284017104214 -827.068074549703</t>
  </si>
  <si>
    <t>-640.563843692836 214.463881373414 -676.928988635932</t>
  </si>
  <si>
    <t>-691.128695768665 343.568796894009 -657.427360584409</t>
  </si>
  <si>
    <t>-609.831986031381 329.108507310565 -369.014917676343</t>
  </si>
  <si>
    <t>-398.400025100618 265.657860806639 -262.265065825758</t>
  </si>
  <si>
    <t>-631.634021410181 155.134972062539 -677.499295638161</t>
  </si>
  <si>
    <t>-655.222716687884 18.6949111114848 -656.856630995403</t>
  </si>
  <si>
    <t>-419.691562688711 92.9692686873802 -350.010820340651</t>
  </si>
  <si>
    <t>-590.674491510259 269.180798826057 -202.326409747796</t>
  </si>
  <si>
    <t>-597.347487994572 303.102026696659 212.716765568678</t>
  </si>
  <si>
    <t>-634.256656964692 331.062938019117 616.655763653922</t>
  </si>
  <si>
    <t>-487.126517835658 347.666523410605 679.194108215518</t>
  </si>
  <si>
    <t>-599.870329028964 111.454806895402 -196.54851258387</t>
  </si>
  <si>
    <t>-629.787631990873 134.542368233058 218.213978521715</t>
  </si>
  <si>
    <t>-648.746695756003 162.260499033283 622.92573873012</t>
  </si>
  <si>
    <t>-501.338003741786 133.292409004704 680.070548728135</t>
  </si>
  <si>
    <t>9763-20170724T151938.488470100.bin</t>
  </si>
  <si>
    <t>-597.253724681743 187.539324524288 -199.13285943048</t>
  </si>
  <si>
    <t>-613.114381879952 184.193547978865 -296.298956724435</t>
  </si>
  <si>
    <t>-623.973151959284 181.911855857432 -404.191899113123</t>
  </si>
  <si>
    <t>-631.164744049054 180.604817321287 -501.918881814056</t>
  </si>
  <si>
    <t>-635.766450058368 180.167819238268 -599.809772514892</t>
  </si>
  <si>
    <t>-639.544761928251 180.575599411603 -737.757422774257</t>
  </si>
  <si>
    <t>-618.886992781373 181.721283300615 -826.599718509722</t>
  </si>
  <si>
    <t>-642.551128101422 210.027800404443 -676.564927204211</t>
  </si>
  <si>
    <t>-694.084850076534 338.740483159693 -657.362465139821</t>
  </si>
  <si>
    <t>-613.18995682312 326.408615768346 -368.738202959808</t>
  </si>
  <si>
    <t>-403.083248828947 268.519078713933 -256.359540925853</t>
  </si>
  <si>
    <t>-633.198175128709 150.762810877838 -676.996287611355</t>
  </si>
  <si>
    <t>-655.589678417737 14.1697697054556 -656.002452066751</t>
  </si>
  <si>
    <t>-420.650553442158 91.0229028972135 -349.347480341124</t>
  </si>
  <si>
    <t>-592.995262562918 266.380637319427 -202.181478839178</t>
  </si>
  <si>
    <t>-594.03545503339 301.760684788219 212.792249006472</t>
  </si>
  <si>
    <t>-633.932199684637 330.730005524272 616.349239201969</t>
  </si>
  <si>
    <t>-486.990196799312 347.607896724991 679.255362133433</t>
  </si>
  <si>
    <t>-601.366066579485 108.543110978707 -195.972058058787</t>
  </si>
  <si>
    <t>-631.111018664696 132.812240677331 218.735406098717</t>
  </si>
  <si>
    <t>-648.777325620486 162.237796819619 623.294632152054</t>
  </si>
  <si>
    <t>-501.219532581854 133.922783087484 680.381926899403</t>
  </si>
  <si>
    <t>9763-20170724T151938.553143600.bin</t>
  </si>
  <si>
    <t>-601.338770722546 182.407529616292 -198.582723067761</t>
  </si>
  <si>
    <t>-618.110422580581 178.354401336319 -295.568741731963</t>
  </si>
  <si>
    <t>-629.128075075571 175.388711690299 -403.428926907226</t>
  </si>
  <si>
    <t>-636.125471218675 173.534485767897 -501.161188817124</t>
  </si>
  <si>
    <t>-640.198732954862 172.640353813522 -599.072458408381</t>
  </si>
  <si>
    <t>-642.88459966862 172.517269237959 -737.046299278735</t>
  </si>
  <si>
    <t>-621.814075412091 173.60965309876 -825.792120029868</t>
  </si>
  <si>
    <t>-646.805373801362 202.133553760149 -675.984693175843</t>
  </si>
  <si>
    <t>-700.232841702938 330.210293116899 -657.390857702185</t>
  </si>
  <si>
    <t>-621.020234865975 322.586678856235 -368.137925714281</t>
  </si>
  <si>
    <t>-412.281012327308 270.411304417575 -250.534079260588</t>
  </si>
  <si>
    <t>-636.589348323792 143.009855957446 -676.130890074315</t>
  </si>
  <si>
    <t>-656.862132739 6.20708380157157 -654.373181042899</t>
  </si>
  <si>
    <t>-422.977282114026 87.9491820567916 -348.094199923933</t>
  </si>
  <si>
    <t>-597.95745384318 261.26437363639 -202.102808928527</t>
  </si>
  <si>
    <t>-581.724197699897 298.959287888569 212.350544963099</t>
  </si>
  <si>
    <t>-631.740892246779 328.040330326382 614.729433620301</t>
  </si>
  <si>
    <t>-485.808231647121 346.953493132893 679.382052093007</t>
  </si>
  <si>
    <t>-604.414514394352 103.429447755032 -194.906265712605</t>
  </si>
  <si>
    <t>-633.962660116162 129.425610799444 219.710558164608</t>
  </si>
  <si>
    <t>-648.874099124238 162.177451841898 624.038056645267</t>
  </si>
  <si>
    <t>-500.956250773062 135.466295566516 680.966289866504</t>
  </si>
  <si>
    <t>9763-20170724T151938.595418200.bin</t>
  </si>
  <si>
    <t>-603.967849463426 180.519373460506 -198.722235895853</t>
  </si>
  <si>
    <t>-621.035747112019 176.103045555101 -295.640652754956</t>
  </si>
  <si>
    <t>-632.00230688717 172.788291112003 -403.495934512176</t>
  </si>
  <si>
    <t>-638.803000078554 170.654971564107 -501.23644255732</t>
  </si>
  <si>
    <t>-642.531041607543 169.52699649542 -599.158953618315</t>
  </si>
  <si>
    <t>-644.576566355388 169.130885214695 -737.143250650003</t>
  </si>
  <si>
    <t>-623.274018631005 170.155748709513 -825.834562156762</t>
  </si>
  <si>
    <t>-649.023222867685 198.824966082356 -676.155582151446</t>
  </si>
  <si>
    <t>-703.92934414317 326.35499187569 -658.051068298272</t>
  </si>
  <si>
    <t>-626.307212285628 320.734910739854 -368.321563098609</t>
  </si>
  <si>
    <t>-417.926466676478 271.41785642713 -248.863199878008</t>
  </si>
  <si>
    <t>-638.321555146027 139.787009659092 -676.144778679712</t>
  </si>
  <si>
    <t>-657.275034821962 2.88498863080395 -653.961448710246</t>
  </si>
  <si>
    <t>-424.41118310717 87.3094843084364 -348.154203848897</t>
  </si>
  <si>
    <t>-601.719388763011 259.342832483472 -202.594917650373</t>
  </si>
  <si>
    <t>-572.850861588133 298.147226947305 211.067774162068</t>
  </si>
  <si>
    <t>-630.248044664094 325.860339850729 612.560924999263</t>
  </si>
  <si>
    <t>-485.385463517486 346.374164184338 679.104224674533</t>
  </si>
  <si>
    <t>-606.223774107491 101.724375424784 -194.76635512483</t>
  </si>
  <si>
    <t>-635.603778555684 127.994052640887 219.845155628964</t>
  </si>
  <si>
    <t>-648.92944215889 162.128646611909 624.142760272393</t>
  </si>
  <si>
    <t>-500.825616723731 136.311017361535 680.999668532523</t>
  </si>
  <si>
    <t>9763-20170724T151938.654077200.bin</t>
  </si>
  <si>
    <t>-609.514522071876 179.343014786117 -199.15147929035</t>
  </si>
  <si>
    <t>-627.162174464024 174.238948261228 -295.932171590134</t>
  </si>
  <si>
    <t>-638.067092787471 170.353149236116 -403.774628254701</t>
  </si>
  <si>
    <t>-644.535061535333 167.80681681769 -501.527798446763</t>
  </si>
  <si>
    <t>-647.658402567141 166.385805922608 -599.46770666334</t>
  </si>
  <si>
    <t>-648.571595894344 165.717982129697 -737.463066631983</t>
  </si>
  <si>
    <t>-626.715756151071 166.65115284417 -826.020579378835</t>
  </si>
  <si>
    <t>-654.005424909273 195.439564426356 -676.568888017751</t>
  </si>
  <si>
    <t>-711.49075991691 321.836419225867 -658.973254005101</t>
  </si>
  <si>
    <t>-635.988898234071 317.303953470038 -368.664846541032</t>
  </si>
  <si>
    <t>-428.449376270271 271.313364034858 -246.447028940795</t>
  </si>
  <si>
    <t>-642.330450124465 136.58677649883 -676.361293766357</t>
  </si>
  <si>
    <t>-427.694456950276 88.380023928253 -347.911541915772</t>
  </si>
  <si>
    <t>-609.273759362481 258.74898714782 -203.50655772304</t>
  </si>
  <si>
    <t>-554.723633205027 297.247194957473 207.587338758767</t>
  </si>
  <si>
    <t>-621.219215185803 321.905612998252 608.370846898671</t>
  </si>
  <si>
    <t>-477.578362649016 346.360607341651 676.218164684698</t>
  </si>
  <si>
    <t>-609.809323258212 100.221056745357 -194.740538727689</t>
  </si>
  <si>
    <t>-638.534625643355 126.717201065908 219.902465865013</t>
  </si>
  <si>
    <t>-649.043740260957 162.076077385653 624.256541967586</t>
  </si>
  <si>
    <t>-500.663394650393 137.780786917315 681.063350206477</t>
  </si>
  <si>
    <t>9763-20170724T151938.687196100.bin</t>
  </si>
  <si>
    <t>-608.286072008485 180.28145772498 -199.713002804161</t>
  </si>
  <si>
    <t>-626.301032570333 174.857851389979 -296.408670303778</t>
  </si>
  <si>
    <t>-637.288222260234 170.750478319136 -404.234534772875</t>
  </si>
  <si>
    <t>-643.704238949569 168.07012846894 -501.987470449074</t>
  </si>
  <si>
    <t>-646.652629208251 166.589561724268 -599.932037989598</t>
  </si>
  <si>
    <t>-647.193350995257 165.923755727866 -737.929343810385</t>
  </si>
  <si>
    <t>-625.126068554165 166.835476015328 -826.434707737127</t>
  </si>
  <si>
    <t>-652.970542836537 195.608383967931 -677.048656248308</t>
  </si>
  <si>
    <t>-711.321212665104 321.647597370654 -659.474411969494</t>
  </si>
  <si>
    <t>-636.340300379124 317.04624804522 -369.032246802374</t>
  </si>
  <si>
    <t>-429.812909594206 270.674186027319 -245.253970785299</t>
  </si>
  <si>
    <t>-640.938139254501 136.827653785919 -676.812302765506</t>
  </si>
  <si>
    <t>-426.049804676196 90.1752012342015 -348.45513017562</t>
  </si>
  <si>
    <t>-606.664104603434 259.990920050471 -204.69024575496</t>
  </si>
  <si>
    <t>-546.09004263137 297.92576977885 205.611767868132</t>
  </si>
  <si>
    <t>-609.027899794666 322.966868589719 606.49506058056</t>
  </si>
  <si>
    <t>-464.232171254937 347.401176571749 671.849131465069</t>
  </si>
  <si>
    <t>-609.384438722537 100.479601697674 -194.971543039468</t>
  </si>
  <si>
    <t>-637.897567881073 127.209911884298 219.671068575339</t>
  </si>
  <si>
    <t>-649.053849294858 162.084077982385 624.20605579969</t>
  </si>
  <si>
    <t>-500.604056379337 138.252640733077 681.027885451204</t>
  </si>
  <si>
    <t>9763-20170724T151938.754877100.bin</t>
  </si>
  <si>
    <t>-605.522971253637 182.020780857614 -201.038025616745</t>
  </si>
  <si>
    <t>-623.784982587036 175.918133997397 -297.646782187761</t>
  </si>
  <si>
    <t>-634.910349719989 171.430013348047 -405.443373042564</t>
  </si>
  <si>
    <t>-641.407479720297 168.558689914553 -503.185513440926</t>
  </si>
  <si>
    <t>-644.400076692754 167.042506498109 -601.128033351263</t>
  </si>
  <si>
    <t>-644.970630737684 166.492675741724 -739.125906158867</t>
  </si>
  <si>
    <t>-622.793710221548 167.469881827739 -827.603099945765</t>
  </si>
  <si>
    <t>-650.883916710964 196.095220376371 -678.218299397426</t>
  </si>
  <si>
    <t>-709.720142699449 321.877584283629 -660.356296111131</t>
  </si>
  <si>
    <t>-636.005456994988 316.476869846671 -369.603932185816</t>
  </si>
  <si>
    <t>-431.052530365278 271.105536338951 -242.872802610556</t>
  </si>
  <si>
    <t>-638.552927300382 137.376276345981 -678.035306992617</t>
  </si>
  <si>
    <t>-653.375051671384 0.0241107295755683 -655.299056224485</t>
  </si>
  <si>
    <t>-423.616747747592 91.6261365399391 -349.903554762625</t>
  </si>
  <si>
    <t>-603.393949159235 261.378836304173 -206.599086779056</t>
  </si>
  <si>
    <t>-542.992945477637 297.536299730755 203.888901295024</t>
  </si>
  <si>
    <t>-580.367576332167 328.566360263878 607.488627129273</t>
  </si>
  <si>
    <t>-431.510358802845 343.673311866915 666.202444339698</t>
  </si>
  <si>
    <t>-607.575239990438 101.855187998718 -195.459627184521</t>
  </si>
  <si>
    <t>-635.861843908129 128.697787284306 219.19129647728</t>
  </si>
  <si>
    <t>-649.05426463544 162.158784396183 624.032330037419</t>
  </si>
  <si>
    <t>-500.547490132655 138.666890103399 680.846632512734</t>
  </si>
  <si>
    <t>9763-20170724T151938.788983700.bin</t>
  </si>
  <si>
    <t>-604.776889766755 183.187861312906 -201.337009969763</t>
  </si>
  <si>
    <t>-622.757417020358 176.94862662968 -297.989777497893</t>
  </si>
  <si>
    <t>-633.736532081052 172.431350336449 -405.800236048806</t>
  </si>
  <si>
    <t>-640.170951342523 169.574067133478 -503.546865367346</t>
  </si>
  <si>
    <t>-643.171760744465 168.106845491087 -601.490049217633</t>
  </si>
  <si>
    <t>-643.829636223466 167.658315511661 -739.487710316812</t>
  </si>
  <si>
    <t>-621.683351365763 168.668912397063 -827.9722239928</t>
  </si>
  <si>
    <t>-649.679449199142 197.221282479505 -678.55484196958</t>
  </si>
  <si>
    <t>-708.363603159075 323.064347539352 -660.522105081952</t>
  </si>
  <si>
    <t>-636.044714388168 317.938837301525 -369.414414402507</t>
  </si>
  <si>
    <t>-431.537186662026 272.45200248148 -242.007078484154</t>
  </si>
  <si>
    <t>-637.398242209594 138.491840907584 -678.422636036115</t>
  </si>
  <si>
    <t>-652.344933920876 1.15536473132101 -655.830499154863</t>
  </si>
  <si>
    <t>-423.105837445038 91.9063562029671 -350.629079142594</t>
  </si>
  <si>
    <t>-602.362849085092 262.693028472769 -207.008755730685</t>
  </si>
  <si>
    <t>-545.167642384994 298.683116337966 203.952777822257</t>
  </si>
  <si>
    <t>-566.402802469979 332.24634634817 608.485046975945</t>
  </si>
  <si>
    <t>-417.39655753896 342.755870761127 667.82045799857</t>
  </si>
  <si>
    <t>-606.90816134708 103.222456141422 -195.662137810162</t>
  </si>
  <si>
    <t>-635.266384647592 129.716053368591 219.006283921896</t>
  </si>
  <si>
    <t>-649.036898195345 162.186677493819 623.959367756558</t>
  </si>
  <si>
    <t>-500.526104509436 138.767040886565 680.793027252895</t>
  </si>
  <si>
    <t>9763-20170724T151938.826075100.bin</t>
  </si>
  <si>
    <t>-604.087342099444 184.933014555522 -201.449953083107</t>
  </si>
  <si>
    <t>-621.768061757834 178.80723748418 -298.165327570441</t>
  </si>
  <si>
    <t>-632.636241782233 174.398625239812 -405.991295510774</t>
  </si>
  <si>
    <t>-639.057901158211 171.621449455073 -503.741303739394</t>
  </si>
  <si>
    <t>-642.131939825662 170.209918487385 -601.682921766392</t>
  </si>
  <si>
    <t>-642.981850661074 169.807766928316 -739.679769939026</t>
  </si>
  <si>
    <t>-620.925398431126 170.793146847914 -828.18692016893</t>
  </si>
  <si>
    <t>-648.678376753531 199.364621707005 -678.729382907814</t>
  </si>
  <si>
    <t>-706.868366241051 325.369175560103 -660.416801273626</t>
  </si>
  <si>
    <t>-636.149670984794 320.661868175602 -368.909079760117</t>
  </si>
  <si>
    <t>-432.226608944327 274.636157880221 -240.760676022309</t>
  </si>
  <si>
    <t>-636.533923722838 140.606565401871 -678.632874953903</t>
  </si>
  <si>
    <t>-651.734061525376 3.2540308621426 -656.197778575324</t>
  </si>
  <si>
    <t>-422.954639505265 92.483239150984 -351.465592949597</t>
  </si>
  <si>
    <t>-601.934225192023 264.975935361651 -207.003344842729</t>
  </si>
  <si>
    <t>-548.37550757395 300.020515388011 204.52958867409</t>
  </si>
  <si>
    <t>-559.106379083644 333.703652235846 608.976551588573</t>
  </si>
  <si>
    <t>-411.978214817479 343.670077850702 672.913751603599</t>
  </si>
  <si>
    <t>-606.29430009365 105.032551288908 -195.886550475156</t>
  </si>
  <si>
    <t>-634.61260348057 130.884165326554 218.825105516637</t>
  </si>
  <si>
    <t>-649.045258342793 162.145429487579 623.912649640188</t>
  </si>
  <si>
    <t>-500.549886770676 138.611006540009 680.739199903922</t>
  </si>
  <si>
    <t>9763-20170724T151938.887261300.bin</t>
  </si>
  <si>
    <t>-601.20604024069 189.450620384382 -200.214659256198</t>
  </si>
  <si>
    <t>-618.544040332903 184.791384180777 -297.073722921904</t>
  </si>
  <si>
    <t>-629.541252228522 181.292083648328 -404.920068459071</t>
  </si>
  <si>
    <t>-636.26400733714 179.034838329127 -502.663084719201</t>
  </si>
  <si>
    <t>-639.810291154833 177.831235319648 -600.591566774142</t>
  </si>
  <si>
    <t>-641.49238803764 177.384587534618 -738.580487023701</t>
  </si>
  <si>
    <t>-619.665033562761 178.151380764709 -827.146871435396</t>
  </si>
  <si>
    <t>-646.482215092878 207.029047835014 -677.610747974274</t>
  </si>
  <si>
    <t>-703.223265154576 333.644316108614 -659.238835616376</t>
  </si>
  <si>
    <t>-635.738396107824 330.394835714442 -366.945787338166</t>
  </si>
  <si>
    <t>-434.354568917329 280.656605101053 -236.195417611809</t>
  </si>
  <si>
    <t>-635.015511189819 148.134884655834 -677.560055087818</t>
  </si>
  <si>
    <t>-651.769930602768 10.9294050534504 -655.349023619519</t>
  </si>
  <si>
    <t>-422.855972891314 96.5333214606487 -353.166408151116</t>
  </si>
  <si>
    <t>-598.880854637559 269.53636377293 -204.727649840628</t>
  </si>
  <si>
    <t>-558.165246830542 301.373838262245 208.533325985523</t>
  </si>
  <si>
    <t>-564.201577505767 332.861799616439 613.868433332754</t>
  </si>
  <si>
    <t>-416.785832124467 344.392492316202 676.873577973176</t>
  </si>
  <si>
    <t>-603.923784690474 109.390714028157 -196.06630548456</t>
  </si>
  <si>
    <t>-633.118570004184 133.4690080233 218.69134921714</t>
  </si>
  <si>
    <t>-649.149677518881 161.872685688539 623.837208318155</t>
  </si>
  <si>
    <t>-500.789237661389 137.326847709 680.588260322955</t>
  </si>
  <si>
    <t>9763-20170724T151938.920348800.bin</t>
  </si>
  <si>
    <t>-598.840827368618 191.265527232414 -199.958940145663</t>
  </si>
  <si>
    <t>-616.314860907639 187.296810248894 -296.82436504848</t>
  </si>
  <si>
    <t>-627.526415832141 184.241571769528 -404.661965508515</t>
  </si>
  <si>
    <t>-634.459351397843 182.254959439711 -502.396302515487</t>
  </si>
  <si>
    <t>-638.226147520785 181.190503169091 -600.318154760783</t>
  </si>
  <si>
    <t>-640.223847655034 180.800190120965 -738.303164820215</t>
  </si>
  <si>
    <t>-618.476923795635 181.418049633822 -826.890349384745</t>
  </si>
  <si>
    <t>-644.773591797459 210.476747074818 -677.314520915953</t>
  </si>
  <si>
    <t>-700.382954025096 337.675439475407 -658.929195568214</t>
  </si>
  <si>
    <t>-635.123061888955 334.181126832241 -366.134198080093</t>
  </si>
  <si>
    <t>-434.803481608291 280.784705135903 -235.19190840467</t>
  </si>
  <si>
    <t>-633.90801403129 151.468700997769 -677.304921255101</t>
  </si>
  <si>
    <t>-652.514491776838 14.5288678992981 -655.232126599262</t>
  </si>
  <si>
    <t>-421.885251521592 97.5310940158995 -354.901988340511</t>
  </si>
  <si>
    <t>-594.926546483518 271.024662679316 -204.329920369234</t>
  </si>
  <si>
    <t>-564.776119221903 302.821135411573 209.839040909434</t>
  </si>
  <si>
    <t>-566.026615741532 333.35345778483 615.00006222309</t>
  </si>
  <si>
    <t>-418.193500445178 344.934172214641 677.010219066814</t>
  </si>
  <si>
    <t>-602.415390678266 111.115081110853 -196.155854324103</t>
  </si>
  <si>
    <t>-631.678335963166 135.153665591326 218.599347847715</t>
  </si>
  <si>
    <t>-649.115332803995 161.896152274075 623.787540343277</t>
  </si>
  <si>
    <t>-500.911340062106 136.484984217192 680.5664951524</t>
  </si>
  <si>
    <t>9763-20170724T151938.986530900.bin</t>
  </si>
  <si>
    <t>-594.567143790307 195.576225706739 -201.009394969616</t>
  </si>
  <si>
    <t>-611.709186655818 192.386591795719 -297.962864730418</t>
  </si>
  <si>
    <t>-623.133933054191 190.012374553364 -405.795345787027</t>
  </si>
  <si>
    <t>-630.486699059177 188.542538192476 -503.507957352701</t>
  </si>
  <si>
    <t>-634.894993882583 187.879555047037 -601.406687308435</t>
  </si>
  <si>
    <t>-638.023610051852 187.918106515724 -739.3710803876</t>
  </si>
  <si>
    <t>-616.703529401826 188.41574483937 -828.062718468189</t>
  </si>
  <si>
    <t>-641.41925954623 217.517743148702 -678.270236246952</t>
  </si>
  <si>
    <t>-694.144183328849 345.79684810425 -659.373679025492</t>
  </si>
  <si>
    <t>-632.269914669772 339.623279625137 -365.888654194537</t>
  </si>
  <si>
    <t>-432.340565009278 283.560862570916 -235.465234114953</t>
  </si>
  <si>
    <t>-631.862102794705 158.284305930391 -678.5035048677</t>
  </si>
  <si>
    <t>-653.764852713329 21.5563941766491 -657.500607212058</t>
  </si>
  <si>
    <t>-419.702067628387 100.478287020065 -359.830315159955</t>
  </si>
  <si>
    <t>-589.718539037161 275.260875207622 -204.618981783951</t>
  </si>
  <si>
    <t>-572.013264056641 306.273022532902 210.327740598477</t>
  </si>
  <si>
    <t>-566.31629875446 335.001517658222 614.864356621987</t>
  </si>
  <si>
    <t>-418.40560415188 344.58782554808 677.029667017347</t>
  </si>
  <si>
    <t>-599.670267907379 115.977424191793 -197.19800922695</t>
  </si>
  <si>
    <t>-628.018725182777 138.536334113353 217.703762728051</t>
  </si>
  <si>
    <t>-648.977075786467 162.145564665162 623.167463516945</t>
  </si>
  <si>
    <t>-501.211572620196 134.771188003227 680.176235683373</t>
  </si>
  <si>
    <t>9763-20170724T151939.020621200.bin</t>
  </si>
  <si>
    <t>-592.38782155107 198.64746948853 -201.298464253757</t>
  </si>
  <si>
    <t>-609.491445122174 195.944717968311 -298.273470671888</t>
  </si>
  <si>
    <t>-621.134754743727 193.991437008224 -406.090996484088</t>
  </si>
  <si>
    <t>-628.787323273392 192.84763466487 -503.785085684258</t>
  </si>
  <si>
    <t>-633.59551693879 192.452197010818 -601.666354703932</t>
  </si>
  <si>
    <t>-637.390570594199 192.80164769903 -739.613584367486</t>
  </si>
  <si>
    <t>-616.350329289378 193.385280647319 -828.3715852686</t>
  </si>
  <si>
    <t>-640.180769249945 222.312109451758 -678.438739362193</t>
  </si>
  <si>
    <t>-691.565057283973 351.107338394652 -659.140270945284</t>
  </si>
  <si>
    <t>-630.208166900668 342.797136004361 -365.599302883807</t>
  </si>
  <si>
    <t>-429.323733171611 286.717312720004 -236.659487784232</t>
  </si>
  <si>
    <t>-631.245277546048 162.982439784662 -678.834995573435</t>
  </si>
  <si>
    <t>-654.690074912102 26.4812835581997 -658.340896645562</t>
  </si>
  <si>
    <t>-419.620583109702 102.85973081552 -361.887738864216</t>
  </si>
  <si>
    <t>-586.288078509474 278.80119136649 -204.853990076037</t>
  </si>
  <si>
    <t>-573.144191607002 307.540064066798 210.425793884825</t>
  </si>
  <si>
    <t>-566.599752310824 335.417458847835 615.189559575601</t>
  </si>
  <si>
    <t>-418.568407422332 343.716630785294 677.252820721669</t>
  </si>
  <si>
    <t>-598.415819240978 118.825214857022 -197.721098140838</t>
  </si>
  <si>
    <t>-627.002894799985 140.759752005779 217.197747898334</t>
  </si>
  <si>
    <t>-648.924852584181 162.256599602448 622.707872010941</t>
  </si>
  <si>
    <t>-501.37525270601 133.997751901816 679.844132277209</t>
  </si>
  <si>
    <t>9763-20170724T151939.087821600.bin</t>
  </si>
  <si>
    <t>-588.650802438394 204.486952640323 -202.283488150721</t>
  </si>
  <si>
    <t>-605.524819283472 202.409560183565 -299.314223088809</t>
  </si>
  <si>
    <t>-617.348445932879 201.03545437794 -407.121015584105</t>
  </si>
  <si>
    <t>-625.336654697869 200.359979116295 -504.792572608812</t>
  </si>
  <si>
    <t>-630.65146913757 200.371759072438 -602.648363855117</t>
  </si>
  <si>
    <t>-635.338470692377 201.224074454402 -740.566072924076</t>
  </si>
  <si>
    <t>-614.774556403518 202.036638294204 -829.433733471814</t>
  </si>
  <si>
    <t>-637.166509189535 230.591113579928 -679.286092373682</t>
  </si>
  <si>
    <t>-686.320224000041 360.175220920364 -659.593533535176</t>
  </si>
  <si>
    <t>-625.870019624086 348.775906194373 -365.968197266768</t>
  </si>
  <si>
    <t>-422.902100117187 290.904369217247 -241.148741838022</t>
  </si>
  <si>
    <t>-629.366826053037 171.103612646293 -679.918724644364</t>
  </si>
  <si>
    <t>-655.709637081517 35.0149169927263 -660.301227969095</t>
  </si>
  <si>
    <t>-419.138505984243 105.574803736678 -365.515584535933</t>
  </si>
  <si>
    <t>-580.455806056915 284.647939035028 -205.417632057301</t>
  </si>
  <si>
    <t>-573.201602429258 310.830686609133 210.175773532714</t>
  </si>
  <si>
    <t>-566.976985734133 335.930543976825 615.468223461062</t>
  </si>
  <si>
    <t>-418.797098940628 342.68616514323 677.364031924653</t>
  </si>
  <si>
    <t>-596.668990176975 124.093605791832 -198.914101398922</t>
  </si>
  <si>
    <t>-625.340822536535 144.752436031677 216.064384934823</t>
  </si>
  <si>
    <t>-648.820891303275 162.343398786046 621.811305193101</t>
  </si>
  <si>
    <t>-501.698068451952 132.336263135474 679.156248038342</t>
  </si>
  <si>
    <t>9763-20170724T151939.153999800.bin</t>
  </si>
  <si>
    <t>-586.197653676219 209.04350424843 -202.686256886441</t>
  </si>
  <si>
    <t>-602.730974722352 207.422941095549 -299.784339461245</t>
  </si>
  <si>
    <t>-614.483622983949 206.518150347231 -407.603847321529</t>
  </si>
  <si>
    <t>-622.530342798921 206.246024692149 -505.272576717941</t>
  </si>
  <si>
    <t>-628.026074515309 206.635748211839 -603.117588412494</t>
  </si>
  <si>
    <t>-633.096575399358 207.989329079717 -741.017761785368</t>
  </si>
  <si>
    <t>-612.695725154018 208.944656656989 -829.921574532946</t>
  </si>
  <si>
    <t>-634.239266279448 237.196613901549 -679.644811452302</t>
  </si>
  <si>
    <t>-680.663394951659 367.747372264679 -659.550981827442</t>
  </si>
  <si>
    <t>-622.758136919095 353.848136905729 -365.520698170599</t>
  </si>
  <si>
    <t>-419.677480807011 291.993558425954 -242.812645131553</t>
  </si>
  <si>
    <t>-627.471282855668 177.585335314396 -680.478824413303</t>
  </si>
  <si>
    <t>-656.178610123529 41.8745261998793 -661.585040605343</t>
  </si>
  <si>
    <t>-418.608514030015 107.359929771936 -367.408811661599</t>
  </si>
  <si>
    <t>-576.403179822886 289.875236647637 -205.669928636809</t>
  </si>
  <si>
    <t>-571.770178767501 313.508330086399 210.11362929856</t>
  </si>
  <si>
    <t>-567.451913613455 336.279997496521 615.764971220235</t>
  </si>
  <si>
    <t>-419.085530525596 341.636219951829 677.350081957911</t>
  </si>
  <si>
    <t>-596.14269711967 128.36492002995 -199.636550894422</t>
  </si>
  <si>
    <t>-623.847693396912 147.792922914413 215.46706957859</t>
  </si>
  <si>
    <t>-648.688357367061 162.446062154132 621.149124151271</t>
  </si>
  <si>
    <t>-502.005053154495 130.727633648287 678.698672050282</t>
  </si>
  <si>
    <t>9763-20170724T151939.187093300.bin</t>
  </si>
  <si>
    <t>-585.256259325232 211.13072432107 -202.923320357609</t>
  </si>
  <si>
    <t>-601.830281295394 209.67832564732 -300.01699949992</t>
  </si>
  <si>
    <t>-613.666457168852 208.971176994332 -407.828883447554</t>
  </si>
  <si>
    <t>-621.804559622811 208.881544693683 -505.490444273449</t>
  </si>
  <si>
    <t>-627.40779002232 209.456762428476 -603.328408426385</t>
  </si>
  <si>
    <t>-632.646756966822 211.074101385666 -741.219481782803</t>
  </si>
  <si>
    <t>-612.26322301432 212.078997104715 -830.126709690529</t>
  </si>
  <si>
    <t>-633.490134038113 240.188678884295 -679.797668424548</t>
  </si>
  <si>
    <t>-678.820695587717 371.071478406146 -659.460342893354</t>
  </si>
  <si>
    <t>-621.12958273911 356.57826125728 -365.416750929598</t>
  </si>
  <si>
    <t>-418.80540056314 292.186452701155 -242.764254838667</t>
  </si>
  <si>
    <t>-627.171803823409 180.529800257572 -680.737599430777</t>
  </si>
  <si>
    <t>-656.897558432054 44.9867942253745 -662.168728131487</t>
  </si>
  <si>
    <t>-639.185636137908 0.102106076659084 -366.074822659595</t>
  </si>
  <si>
    <t>-419.116547829169 108.22100511767 -368.291784794509</t>
  </si>
  <si>
    <t>-574.857158270405 292.094419670458 -205.724182632624</t>
  </si>
  <si>
    <t>-571.245677252652 314.637780154526 210.130072484484</t>
  </si>
  <si>
    <t>-567.699765749648 336.480503751642 615.871460797546</t>
  </si>
  <si>
    <t>-419.245914733703 340.995827782387 677.312998107064</t>
  </si>
  <si>
    <t>-595.907589026995 130.342394183437 -199.848638365904</t>
  </si>
  <si>
    <t>-623.269660787732 149.158961129539 215.305882079487</t>
  </si>
  <si>
    <t>-648.626212750771 162.534428114546 620.937148576729</t>
  </si>
  <si>
    <t>-502.114163567919 130.170773351122 678.563669285466</t>
  </si>
  <si>
    <t>9763-20170724T151939.253773900.bin</t>
  </si>
  <si>
    <t>-583.388780842497 214.425020956762 -203.152262191594</t>
  </si>
  <si>
    <t>-600.069662802107 213.296734565541 -300.232036865275</t>
  </si>
  <si>
    <t>-612.139371774704 212.961074768248 -408.01984340306</t>
  </si>
  <si>
    <t>-620.53541585517 213.208643424804 -505.659119044459</t>
  </si>
  <si>
    <t>-626.443466358793 214.120103041402 -603.476679803172</t>
  </si>
  <si>
    <t>-632.160950706229 216.207495242021 -741.342469902062</t>
  </si>
  <si>
    <t>-611.832654859145 217.292232699218 -830.261323976531</t>
  </si>
  <si>
    <t>-632.391697714526 245.152352007889 -679.835165744406</t>
  </si>
  <si>
    <t>-675.914874798167 376.601711724284 -659.130697177212</t>
  </si>
  <si>
    <t>-618.421194016548 360.473796450785 -365.133524084846</t>
  </si>
  <si>
    <t>-417.600738164968 291.565782585353 -242.46387347704</t>
  </si>
  <si>
    <t>-626.875635427352 185.417176212456 -680.968425916108</t>
  </si>
  <si>
    <t>-658.551363184533 50.2369303234632 -663.048924219359</t>
  </si>
  <si>
    <t>-641.633169063633 3.65855263787762 -367.170130595972</t>
  </si>
  <si>
    <t>-420.369385286461 109.311404446839 -369.363871633564</t>
  </si>
  <si>
    <t>-571.639451945679 295.457076477241 -205.839472654974</t>
  </si>
  <si>
    <t>-570.941862844224 316.663555891839 210.100242638585</t>
  </si>
  <si>
    <t>-568.111882085641 336.905442467309 615.95198815044</t>
  </si>
  <si>
    <t>-419.546906198066 339.760035644905 677.224318877603</t>
  </si>
  <si>
    <t>-595.078045395451 133.51234633804 -200.20224377601</t>
  </si>
  <si>
    <t>-622.343596397855 151.443027069801 214.997868465819</t>
  </si>
  <si>
    <t>-648.531895697643 162.673694845179 620.620158771274</t>
  </si>
  <si>
    <t>-502.224139457483 129.516681183303 678.314660398717</t>
  </si>
  <si>
    <t>9763-20170724T151939.288369600.bin</t>
  </si>
  <si>
    <t>-582.584656012323 215.834087290888 -203.185313064213</t>
  </si>
  <si>
    <t>-599.28553438982 214.825506497636 -300.262851678895</t>
  </si>
  <si>
    <t>-611.434325883219 214.647723216213 -408.042279951595</t>
  </si>
  <si>
    <t>-619.92549994493 215.04613464985 -505.672872514847</t>
  </si>
  <si>
    <t>-625.952623027944 216.115391361 -603.481449895401</t>
  </si>
  <si>
    <t>-631.863257608859 218.431198514565 -741.335437198459</t>
  </si>
  <si>
    <t>-611.569040538742 219.556109304298 -830.261656427519</t>
  </si>
  <si>
    <t>-631.850433855269 247.288451204575 -679.786488202689</t>
  </si>
  <si>
    <t>-674.597037196029 378.956464468683 -658.89481113837</t>
  </si>
  <si>
    <t>-617.089965004252 361.873367804183 -364.954205643617</t>
  </si>
  <si>
    <t>-416.574361395139 290.613619519193 -243.1324227761</t>
  </si>
  <si>
    <t>-626.650726559798 187.526732535461 -681.013488516998</t>
  </si>
  <si>
    <t>-659.131536087828 52.5015426996256 -663.334651461899</t>
  </si>
  <si>
    <t>-642.33651961174 5.25819212440092 -367.55420251889</t>
  </si>
  <si>
    <t>-420.623813814433 109.969391437341 -369.566045313759</t>
  </si>
  <si>
    <t>-570.296034182545 296.92123349306 -205.896194807338</t>
  </si>
  <si>
    <t>-570.936463221079 317.506971165013 210.074729815182</t>
  </si>
  <si>
    <t>-568.264329486496 337.045045586388 615.973517096376</t>
  </si>
  <si>
    <t>-419.670500987972 339.310009744095 677.200512376388</t>
  </si>
  <si>
    <t>-594.727303814685 134.890235649628 -200.33549640229</t>
  </si>
  <si>
    <t>-621.947113284189 152.396067763612 214.885637670118</t>
  </si>
  <si>
    <t>-648.47097585743 162.743667063288 620.501349434321</t>
  </si>
  <si>
    <t>-502.230866209985 129.349247409001 678.230422535546</t>
  </si>
  <si>
    <t>9763-20170724T151939.355051000.bin</t>
  </si>
  <si>
    <t>-581.188624218419 218.208719497101 -203.310635421427</t>
  </si>
  <si>
    <t>-597.731027515683 217.316511140235 -300.416529075535</t>
  </si>
  <si>
    <t>-609.869103437143 217.34760864329 -408.197215767604</t>
  </si>
  <si>
    <t>-618.418968626154 217.96142448658 -505.821608064964</t>
  </si>
  <si>
    <t>-624.574410980674 219.268793689457 -603.61929638742</t>
  </si>
  <si>
    <t>-630.740106688664 221.940246516806 -741.455703593394</t>
  </si>
  <si>
    <t>-610.491489907417 223.149864738056 -830.391194374046</t>
  </si>
  <si>
    <t>-630.403562451884 250.656130852149 -679.841795109506</t>
  </si>
  <si>
    <t>-671.954830683465 382.655134452865 -658.657614613296</t>
  </si>
  <si>
    <t>-613.751894463314 364.208840834367 -364.936280092531</t>
  </si>
  <si>
    <t>-413.600655371544 288.331643090065 -245.323986336838</t>
  </si>
  <si>
    <t>-625.625852527691 190.862436731457 -681.214303965965</t>
  </si>
  <si>
    <t>-659.040020908418 56.0198302624858 -663.889981691862</t>
  </si>
  <si>
    <t>-642.405863582485 8.26317401663891 -368.183016876975</t>
  </si>
  <si>
    <t>-419.958588648516 111.410388847125 -369.876527586046</t>
  </si>
  <si>
    <t>-568.024326725974 299.071506748264 -205.980171795104</t>
  </si>
  <si>
    <t>-570.858084182168 319.069333351539 210.0102693863</t>
  </si>
  <si>
    <t>-568.494099797403 337.255292001507 615.927433889641</t>
  </si>
  <si>
    <t>-419.888190697756 338.713196504427 677.149621325372</t>
  </si>
  <si>
    <t>-594.20418849026 137.436162003836 -200.51635993913</t>
  </si>
  <si>
    <t>-621.039714093016 153.778859462998 214.777227220493</t>
  </si>
  <si>
    <t>-648.343300992036 162.877158297136 620.345156325538</t>
  </si>
  <si>
    <t>-502.25135159917 128.93374495809 678.129134645924</t>
  </si>
  <si>
    <t>9763-20170724T151939.387640200.bin</t>
  </si>
  <si>
    <t>-580.689599935812 219.206530220046 -203.35799057015</t>
  </si>
  <si>
    <t>-597.099252746195 218.344444181315 -300.486730113236</t>
  </si>
  <si>
    <t>-609.177427175237 218.430015788961 -408.274077545677</t>
  </si>
  <si>
    <t>-617.708744333441 219.098853120936 -505.899728066157</t>
  </si>
  <si>
    <t>-623.881553394235 220.465499238434 -603.695568647601</t>
  </si>
  <si>
    <t>-630.109815548565 223.22349994923 -741.527259567585</t>
  </si>
  <si>
    <t>-609.857164245301 224.461825902398 -830.461637244953</t>
  </si>
  <si>
    <t>-629.669191774196 251.906906046738 -679.898845290692</t>
  </si>
  <si>
    <t>-670.803797593746 384.034832999871 -658.629861322879</t>
  </si>
  <si>
    <t>-611.961586861829 365.093364891102 -365.067592987912</t>
  </si>
  <si>
    <t>-411.998859980926 286.746926453708 -246.738534342491</t>
  </si>
  <si>
    <t>-625.044284434287 192.101917022418 -681.304470540022</t>
  </si>
  <si>
    <t>-658.747174452815 57.3168481284417 -664.087047611812</t>
  </si>
  <si>
    <t>-642.02291758158 9.2314027949817 -368.438372290617</t>
  </si>
  <si>
    <t>-419.352774789028 111.899296230117 -369.948240777643</t>
  </si>
  <si>
    <t>-567.203202391318 299.983433374264 -206.021351562232</t>
  </si>
  <si>
    <t>-570.747214952533 319.792866830643 209.972665469997</t>
  </si>
  <si>
    <t>-568.589281141871 337.285472207511 615.91593398142</t>
  </si>
  <si>
    <t>-419.976856999727 338.604473864 677.125467002921</t>
  </si>
  <si>
    <t>-594.123418369736 138.565472230628 -200.584505179175</t>
  </si>
  <si>
    <t>-620.656058910792 154.303956264483 214.751888399767</t>
  </si>
  <si>
    <t>-648.284100115934 162.953916429353 620.293196669417</t>
  </si>
  <si>
    <t>-502.194297090868 128.997419575651 678.074885219331</t>
  </si>
  <si>
    <t>9763-20170724T151939.453316200.bin</t>
  </si>
  <si>
    <t>-580.04812210684 220.895079911113 -203.451438820777</t>
  </si>
  <si>
    <t>-596.205199390617 220.041531780755 -300.622506773728</t>
  </si>
  <si>
    <t>-608.13034476731 220.17177583764 -408.426860643798</t>
  </si>
  <si>
    <t>-616.575429497307 220.891929770396 -506.059709438274</t>
  </si>
  <si>
    <t>-622.714828217779 222.31948234777 -603.856738146943</t>
  </si>
  <si>
    <t>-628.952669769076 225.171121580695 -741.68622610253</t>
  </si>
  <si>
    <t>-608.671337398638 226.474777308917 -830.612937594036</t>
  </si>
  <si>
    <t>-628.418301404582 253.819392156169 -680.042146946832</t>
  </si>
  <si>
    <t>-668.965091967487 386.122438942482 -658.789669443529</t>
  </si>
  <si>
    <t>-609.060297161425 366.664558179313 -365.476126084223</t>
  </si>
  <si>
    <t>-410.062893397009 283.038086535706 -249.150528075282</t>
  </si>
  <si>
    <t>-623.972446643449 194.001770641375 -681.481038326154</t>
  </si>
  <si>
    <t>-657.987859342412 59.2764290733851 -664.342734496945</t>
  </si>
  <si>
    <t>-641.348109761117 10.6522995780413 -368.777411276317</t>
  </si>
  <si>
    <t>-418.529894665275 113.004385297349 -369.836705903804</t>
  </si>
  <si>
    <t>-565.968954653513 301.65908177468 -206.146377289664</t>
  </si>
  <si>
    <t>-570.64847606873 320.864123485873 209.864775973092</t>
  </si>
  <si>
    <t>-568.779132927944 337.379291103922 615.84707576029</t>
  </si>
  <si>
    <t>-420.170663894585 338.437120227364 677.071246873266</t>
  </si>
  <si>
    <t>-594.087886411426 140.264891472654 -200.705856902025</t>
  </si>
  <si>
    <t>-620.147090194888 155.392713812233 214.683210747391</t>
  </si>
  <si>
    <t>-648.166458126893 162.972727603656 620.24526770572</t>
  </si>
  <si>
    <t>-502.080322228598 128.997225106121 678.025083740757</t>
  </si>
  <si>
    <t>9763-20170724T151939.488914400.bin</t>
  </si>
  <si>
    <t>-579.881332712722 221.659772197175 -203.515949010638</t>
  </si>
  <si>
    <t>-595.938254602409 220.775215347596 -300.703321758687</t>
  </si>
  <si>
    <t>-607.776134353667 220.893831367304 -408.517344275431</t>
  </si>
  <si>
    <t>-616.152465119003 221.612576308096 -506.156104360839</t>
  </si>
  <si>
    <t>-622.233845470137 223.047071058023 -603.956673841617</t>
  </si>
  <si>
    <t>-628.401704938461 225.9177533488 -741.788949846516</t>
  </si>
  <si>
    <t>-608.090697621744 227.23760848572 -830.708663217523</t>
  </si>
  <si>
    <t>-627.869847362637 254.559727993768 -680.14194127459</t>
  </si>
  <si>
    <t>-668.236617414384 386.929956692994 -658.914866098523</t>
  </si>
  <si>
    <t>-608.077768028772 367.478342323499 -365.652994236833</t>
  </si>
  <si>
    <t>-409.655462640913 281.635763193624 -249.96099624685</t>
  </si>
  <si>
    <t>-623.480825921157 194.737847891467 -681.584240947506</t>
  </si>
  <si>
    <t>-657.594448397736 60.044806117329 -664.43327507945</t>
  </si>
  <si>
    <t>-641.168002095596 11.4037913055931 -368.858864494191</t>
  </si>
  <si>
    <t>-418.269235908299 113.581959221134 -369.728569074458</t>
  </si>
  <si>
    <t>-565.640634960639 302.43076135202 -206.22146738889</t>
  </si>
  <si>
    <t>-570.606768997083 321.270670431574 209.803055279428</t>
  </si>
  <si>
    <t>-568.875596821989 337.426351700917 615.813040335926</t>
  </si>
  <si>
    <t>-420.272840275701 338.330906900341 677.053619108318</t>
  </si>
  <si>
    <t>-594.127308010325 141.042394447344 -200.722665798804</t>
  </si>
  <si>
    <t>-620.002363732392 155.850361017645 214.689432256266</t>
  </si>
  <si>
    <t>-648.111533362477 162.981244476801 620.243514762466</t>
  </si>
  <si>
    <t>-502.028120457032 128.962654121421 678.004879193751</t>
  </si>
  <si>
    <t>9763-20170724T151939.556096500.bin</t>
  </si>
  <si>
    <t>-579.830705149196 222.919109133102 -203.580655991097</t>
  </si>
  <si>
    <t>-595.678717374752 221.92470571876 -300.801298445387</t>
  </si>
  <si>
    <t>-607.257309540706 222.015087377991 -408.643485197703</t>
  </si>
  <si>
    <t>-615.390617256437 222.74640502495 -506.302651248358</t>
  </si>
  <si>
    <t>-621.22202949834 224.232734188731 -604.117619148494</t>
  </si>
  <si>
    <t>-627.032462752548 227.217815519299 -741.962977983202</t>
  </si>
  <si>
    <t>-606.57700961678 228.554612278499 -830.849420804107</t>
  </si>
  <si>
    <t>-626.634338379719 255.810537808338 -680.292133452705</t>
  </si>
  <si>
    <t>-666.620034667778 388.290364713949 -659.01739308856</t>
  </si>
  <si>
    <t>-606.520771585709 369.012343789069 -365.731774526958</t>
  </si>
  <si>
    <t>-408.645493184268 280.435585037214 -251.169372871629</t>
  </si>
  <si>
    <t>-622.293830031809 195.986070538957 -681.770550958714</t>
  </si>
  <si>
    <t>-656.639315787476 61.3594328568138 -664.583536442942</t>
  </si>
  <si>
    <t>-640.609246928926 12.8283155046947 -368.969367895645</t>
  </si>
  <si>
    <t>-417.56776241354 114.697773558388 -369.282920288161</t>
  </si>
  <si>
    <t>-565.291608442022 303.546763654469 -206.342829785493</t>
  </si>
  <si>
    <t>-570.699822600635 321.983929863221 209.694265259281</t>
  </si>
  <si>
    <t>-569.05632924817 337.457294028088 615.744619512623</t>
  </si>
  <si>
    <t>-420.464681895565 338.198980214143 677.014270735433</t>
  </si>
  <si>
    <t>-594.345946502707 142.384738312631 -200.725375360127</t>
  </si>
  <si>
    <t>-619.920847154922 156.460635690479 214.730729759128</t>
  </si>
  <si>
    <t>-648.036771431887 162.993987069214 620.276390400101</t>
  </si>
  <si>
    <t>-501.930351887241 128.910922264273 677.94146913688</t>
  </si>
  <si>
    <t>9763-20170724T151939.587198400.bin</t>
  </si>
  <si>
    <t>-579.910200230482 223.443736220602 -203.610967612784</t>
  </si>
  <si>
    <t>-595.642779889595 222.380100875919 -300.84959265124</t>
  </si>
  <si>
    <t>-607.044698379018 222.424201299271 -408.710629463581</t>
  </si>
  <si>
    <t>-614.999349480613 223.12748119112 -506.384639523743</t>
  </si>
  <si>
    <t>-620.633860092787 224.59996254483 -604.211525570222</t>
  </si>
  <si>
    <t>-626.148355075086 227.581751803528 -742.069099753406</t>
  </si>
  <si>
    <t>-605.551880191345 228.900243206537 -830.923124639569</t>
  </si>
  <si>
    <t>-625.884909440619 256.17583397523 -680.398103114622</t>
  </si>
  <si>
    <t>-665.857745237171 388.665909784333 -659.149964731959</t>
  </si>
  <si>
    <t>-605.711733282128 369.672567380366 -365.855335235613</t>
  </si>
  <si>
    <t>-407.882197455817 280.018553949727 -252.054449526246</t>
  </si>
  <si>
    <t>-621.536668800353 196.351605111603 -681.865922502953</t>
  </si>
  <si>
    <t>-655.897712271622 61.7349718059427 -664.616662743357</t>
  </si>
  <si>
    <t>-640.219665853804 13.4923181151842 -368.93638947667</t>
  </si>
  <si>
    <t>-417.127670743015 115.251510503815 -368.91656007299</t>
  </si>
  <si>
    <t>-565.351096062162 304.08140402837 -206.420269441946</t>
  </si>
  <si>
    <t>-570.847943071978 322.245004870437 209.627670073505</t>
  </si>
  <si>
    <t>-569.141045349685 337.47386029411 615.698745727199</t>
  </si>
  <si>
    <t>-420.559608019985 338.153516423437 676.993891922017</t>
  </si>
  <si>
    <t>-594.458923025005 142.922251061244 -200.723980882065</t>
  </si>
  <si>
    <t>-619.956057219536 156.707753600559 214.746637099196</t>
  </si>
  <si>
    <t>-648.004959785875 162.971629513073 620.306843361337</t>
  </si>
  <si>
    <t>-501.878080758708 128.876455692314 677.912859662747</t>
  </si>
  <si>
    <t>9763-20170724T151939.660395700.bin</t>
  </si>
  <si>
    <t>-580.016457128751 224.152872918418 -203.656577788109</t>
  </si>
  <si>
    <t>-595.535547502617 222.922138080484 -300.927540338738</t>
  </si>
  <si>
    <t>-606.599826815367 222.816968859411 -408.823733135547</t>
  </si>
  <si>
    <t>-614.20900130398 223.401938332448 -506.525987047285</t>
  </si>
  <si>
    <t>-619.458398493172 224.773777215642 -604.37572457893</t>
  </si>
  <si>
    <t>-624.389409373004 227.634070771877 -742.257929853029</t>
  </si>
  <si>
    <t>-603.470649172565 228.846028310426 -831.03814317799</t>
  </si>
  <si>
    <t>-624.404118159418 256.281192427437 -680.611130989641</t>
  </si>
  <si>
    <t>-664.497686429629 388.75427215421 -659.558125198129</t>
  </si>
  <si>
    <t>-604.178183253977 370.350186073228 -366.261583809587</t>
  </si>
  <si>
    <t>-406.145288271865 279.090759053239 -254.102494163524</t>
  </si>
  <si>
    <t>-620.01539440331 196.458361721256 -682.008923112502</t>
  </si>
  <si>
    <t>-654.303094497592 61.8528488035183 -664.523144735112</t>
  </si>
  <si>
    <t>-639.195651319264 13.9331916672631 -368.760686250215</t>
  </si>
  <si>
    <t>-416.073456863853 115.624953576191 -368.245676628352</t>
  </si>
  <si>
    <t>-565.534715530152 304.659131170738 -206.549160626255</t>
  </si>
  <si>
    <t>-571.055185844019 322.625812143703 209.507038489288</t>
  </si>
  <si>
    <t>-569.281117118376 337.434425628886 615.606338672039</t>
  </si>
  <si>
    <t>-420.722899323009 338.175619548342 676.95701636565</t>
  </si>
  <si>
    <t>-594.465717578178 143.711436898221 -200.67825321642</t>
  </si>
  <si>
    <t>-620.056972683132 156.994720812472 214.802965510247</t>
  </si>
  <si>
    <t>-647.94648315806 162.917459216792 620.38234822999</t>
  </si>
  <si>
    <t>-501.73210948033 128.958254470866 677.846546313575</t>
  </si>
  <si>
    <t>9763-20170724T151939.686469300.bin</t>
  </si>
  <si>
    <t>-580.099909087482 224.36403543933 -203.652096749035</t>
  </si>
  <si>
    <t>-595.569952627443 223.041447811782 -300.929739476766</t>
  </si>
  <si>
    <t>-606.505971689381 222.85893713406 -408.838789146405</t>
  </si>
  <si>
    <t>-613.96987642288 223.385372700489 -506.552754158133</t>
  </si>
  <si>
    <t>-619.044989796255 224.711120710203 -604.412221483551</t>
  </si>
  <si>
    <t>-623.700434795955 227.520234994857 -742.305127755566</t>
  </si>
  <si>
    <t>-602.628373828251 228.67917187966 -831.049816742663</t>
  </si>
  <si>
    <t>-623.856146435596 256.188813873038 -680.668465279076</t>
  </si>
  <si>
    <t>-664.040934771911 388.645499765163 -659.70619567741</t>
  </si>
  <si>
    <t>-603.495408889019 370.488506360384 -366.440811703119</t>
  </si>
  <si>
    <t>-405.352267120428 278.460061636085 -255.107773851463</t>
  </si>
  <si>
    <t>-619.429080292593 196.368007100017 -682.036612574265</t>
  </si>
  <si>
    <t>-653.648347952422 61.7577500083451 -664.460374080353</t>
  </si>
  <si>
    <t>-638.750782546011 14.0816850239141 -368.64777828529</t>
  </si>
  <si>
    <t>-415.635859151116 115.788506956063 -367.943134903108</t>
  </si>
  <si>
    <t>-565.696218969774 304.819674408801 -206.603028937701</t>
  </si>
  <si>
    <t>-571.124899891289 322.765388597422 209.455209194348</t>
  </si>
  <si>
    <t>-569.347804966866 337.395351631686 615.567852109495</t>
  </si>
  <si>
    <t>-420.798869669425 338.227368728925 676.939841837271</t>
  </si>
  <si>
    <t>-594.472564469538 143.93278349817 -200.641326118578</t>
  </si>
  <si>
    <t>-620.039209944279 157.037379130955 214.847090841788</t>
  </si>
  <si>
    <t>-647.930950161212 162.903456090095 620.420771834664</t>
  </si>
  <si>
    <t>-501.677007723661 128.955055617841 677.790509759623</t>
  </si>
  <si>
    <t>9763-20170724T151939.719557900.bin</t>
  </si>
  <si>
    <t>-580.198039584296 224.511977856774 -203.625277390897</t>
  </si>
  <si>
    <t>-595.561967315168 223.110919467956 -300.918579985154</t>
  </si>
  <si>
    <t>-606.337459784972 222.865025558216 -408.843726371416</t>
  </si>
  <si>
    <t>-613.639461797236 223.344683164378 -506.570026306456</t>
  </si>
  <si>
    <t>-618.536371338928 224.634572246281 -604.439243641605</t>
  </si>
  <si>
    <t>-622.924149443726 227.405540768509 -742.341671266534</t>
  </si>
  <si>
    <t>-601.697187411675 228.529549727409 -831.049867343604</t>
  </si>
  <si>
    <t>-623.226027060894 256.089354562089 -680.712491422319</t>
  </si>
  <si>
    <t>-663.613323177806 388.504923388343 -659.8743419526</t>
  </si>
  <si>
    <t>-602.792732384272 370.587165142668 -366.651167359765</t>
  </si>
  <si>
    <t>-404.473800902928 278.26858822131 -255.872563727374</t>
  </si>
  <si>
    <t>-618.74320448287 196.272118096734 -682.057016101243</t>
  </si>
  <si>
    <t>-652.851688278178 61.6385538712159 -664.38767875717</t>
  </si>
  <si>
    <t>-638.145085261768 14.3839353810406 -368.498059136603</t>
  </si>
  <si>
    <t>-415.020496373266 116.067905898071 -367.618476579993</t>
  </si>
  <si>
    <t>-565.910729524544 304.95555180685 -206.637581901675</t>
  </si>
  <si>
    <t>-571.165238966006 322.863165929383 209.424541759616</t>
  </si>
  <si>
    <t>-569.411293919357 337.361908554709 615.532888649696</t>
  </si>
  <si>
    <t>-420.869609888126 338.284495261956 676.921125743401</t>
  </si>
  <si>
    <t>-594.463599837307 144.127676341854 -200.607176977249</t>
  </si>
  <si>
    <t>-619.971734939436 157.067037806106 214.890040815836</t>
  </si>
  <si>
    <t>-647.91029007189 162.888614982262 620.460480007928</t>
  </si>
  <si>
    <t>-501.570435325657 129.130041477834 677.723086294813</t>
  </si>
  <si>
    <t>9763-20170724T151939.789264400.bin</t>
  </si>
  <si>
    <t>-580.367152062423 224.679298049303 -203.61312852884</t>
  </si>
  <si>
    <t>-595.601336577149 223.137909116199 -300.924766437897</t>
  </si>
  <si>
    <t>-606.12006827798 222.775845043133 -408.874925700892</t>
  </si>
  <si>
    <t>-613.145257461438 223.168246086327 -506.621963602206</t>
  </si>
  <si>
    <t>-617.721117612711 224.390828356602 -604.50747605474</t>
  </si>
  <si>
    <t>-621.610952940521 227.089133194348 -742.426262240519</t>
  </si>
  <si>
    <t>-600.108189351837 228.157930805357 -831.068583713254</t>
  </si>
  <si>
    <t>-622.169219790078 255.802821188297 -680.812800323375</t>
  </si>
  <si>
    <t>-662.594777827086 388.223930658075 -660.048468378258</t>
  </si>
  <si>
    <t>-601.361416587413 370.734783390137 -366.885490702173</t>
  </si>
  <si>
    <t>-402.613872356084 278.242802092751 -257.023481790568</t>
  </si>
  <si>
    <t>-617.613820710141 195.990054850408 -682.111342029563</t>
  </si>
  <si>
    <t>-651.59457432451 61.3464182733671 -664.311334006791</t>
  </si>
  <si>
    <t>-637.29669166445 14.3519110623206 -368.360145045328</t>
  </si>
  <si>
    <t>-414.3199459145 116.355445723276 -367.088674786504</t>
  </si>
  <si>
    <t>-566.377152677317 305.032113963457 -206.67837885571</t>
  </si>
  <si>
    <t>-571.153525966026 323.006582746179 209.386634450037</t>
  </si>
  <si>
    <t>-569.565269432334 337.309048146628 615.503447206106</t>
  </si>
  <si>
    <t>-421.026421342054 338.370036346091 676.896318802558</t>
  </si>
  <si>
    <t>-594.373650261449 144.361260789895 -200.511496368521</t>
  </si>
  <si>
    <t>-619.725614290505 157.02220145051 215.003861195548</t>
  </si>
  <si>
    <t>-647.888939336709 162.873161965254 620.545095834921</t>
  </si>
  <si>
    <t>-501.408582285159 129.34365309885 677.582574171622</t>
  </si>
  <si>
    <t>9763-20170724T151939.822352200.bin</t>
  </si>
  <si>
    <t>-580.37622491516 224.62751630201 -203.594625303692</t>
  </si>
  <si>
    <t>-595.515434783319 223.01619020192 -300.919909385921</t>
  </si>
  <si>
    <t>-605.898042827268 222.595507534778 -408.883046449224</t>
  </si>
  <si>
    <t>-612.788000843262 222.943042335964 -506.639945617853</t>
  </si>
  <si>
    <t>-617.216810861817 224.12885787692 -604.532508976161</t>
  </si>
  <si>
    <t>-620.887347217442 226.784485790583 -742.458160535997</t>
  </si>
  <si>
    <t>-599.272957636699 227.83450976484 -831.073623264245</t>
  </si>
  <si>
    <t>-621.557205650568 255.516226578249 -680.854313424879</t>
  </si>
  <si>
    <t>-662.043221541354 387.923282322225 -660.126257277449</t>
  </si>
  <si>
    <t>-600.49233050904 370.705135415197 -367.013612965316</t>
  </si>
  <si>
    <t>-401.591830067122 278.08583986604 -257.536451000282</t>
  </si>
  <si>
    <t>-616.972505419459 195.705157466997 -682.127773650942</t>
  </si>
  <si>
    <t>-650.86899736352 61.0547844085747 -664.266766922428</t>
  </si>
  <si>
    <t>-636.833431665101 14.2235237172231 -368.277163888617</t>
  </si>
  <si>
    <t>-413.904605855568 116.330114372885 -366.864560505785</t>
  </si>
  <si>
    <t>-566.47569900835 304.972223609125 -206.700536473713</t>
  </si>
  <si>
    <t>-571.10557244496 322.983709647619 209.364593694486</t>
  </si>
  <si>
    <t>-569.627607436583 337.268605219781 615.481092161954</t>
  </si>
  <si>
    <t>-421.093245358663 338.436564623203 676.882858591961</t>
  </si>
  <si>
    <t>-594.24086316081 144.299262402496 -200.471004087777</t>
  </si>
  <si>
    <t>-619.54011051251 156.954136933008 215.047699485356</t>
  </si>
  <si>
    <t>-647.866450711579 162.856734650673 620.579593774486</t>
  </si>
  <si>
    <t>-501.32768547849 129.410554236607 677.515924022457</t>
  </si>
  <si>
    <t>9763-20170724T151939.886027900.bin</t>
  </si>
  <si>
    <t>-580.09296658407 224.271287724036 -203.566442157698</t>
  </si>
  <si>
    <t>-595.164126307075 222.588069798322 -300.90108499547</t>
  </si>
  <si>
    <t>-605.394374447915 222.110782278215 -408.87854944058</t>
  </si>
  <si>
    <t>-612.115896459478 222.417625949505 -506.647182965314</t>
  </si>
  <si>
    <t>-616.345838739848 223.573850145915 -604.549027394243</t>
  </si>
  <si>
    <t>-619.704514367636 226.200654492685 -742.483161957746</t>
  </si>
  <si>
    <t>-597.911494490375 227.247713009524 -831.055066346224</t>
  </si>
  <si>
    <t>-620.548588725703 254.94253510212 -680.886181686383</t>
  </si>
  <si>
    <t>-661.047373777408 387.34452223918 -660.164397761848</t>
  </si>
  <si>
    <t>-598.911730723423 370.194075611421 -367.17109505026</t>
  </si>
  <si>
    <t>-399.745641672509 277.382167739293 -258.341856210159</t>
  </si>
  <si>
    <t>-615.891163633587 195.136643105779 -682.138484158131</t>
  </si>
  <si>
    <t>-649.667572313408 60.4643438483456 -664.155902481687</t>
  </si>
  <si>
    <t>-635.932883657737 13.7721276224427 -368.130223505761</t>
  </si>
  <si>
    <t>-413.081756932365 116.043874884531 -366.437431571245</t>
  </si>
  <si>
    <t>-566.478286240513 304.603864242065 -206.674592604774</t>
  </si>
  <si>
    <t>-571.100910791814 322.772740672125 209.38369294669</t>
  </si>
  <si>
    <t>-569.759236925206 337.086284081776 615.512646725882</t>
  </si>
  <si>
    <t>-421.213564483002 338.618222315782 676.879041012911</t>
  </si>
  <si>
    <t>-593.775779261928 143.989966843887 -200.374201254268</t>
  </si>
  <si>
    <t>-619.274659753831 156.654326657334 215.132033451629</t>
  </si>
  <si>
    <t>-647.813507410262 162.776224709167 620.658241169497</t>
  </si>
  <si>
    <t>-501.15398083628 129.618146335847 677.451971855657</t>
  </si>
  <si>
    <t>9763-20170724T151939.951726100.bin</t>
  </si>
  <si>
    <t>-579.691050323411 223.776263216941 -203.482874656516</t>
  </si>
  <si>
    <t>-594.729142600414 222.046623169252 -300.821693845811</t>
  </si>
  <si>
    <t>-604.861636898986 221.566710202578 -408.808252473969</t>
  </si>
  <si>
    <t>-611.471488916309 221.89250394987 -506.58454952951</t>
  </si>
  <si>
    <t>-615.567337881848 223.090056226185 -604.491721877313</t>
  </si>
  <si>
    <t>-618.714530316019 225.799152712275 -742.429268243596</t>
  </si>
  <si>
    <t>-596.814855773396 226.889745418698 -830.974195074687</t>
  </si>
  <si>
    <t>-619.695138658956 254.500969004094 -680.815420592584</t>
  </si>
  <si>
    <t>-660.161881303087 386.890361945057 -659.973000785092</t>
  </si>
  <si>
    <t>-597.351246375487 369.502814096713 -367.13775976911</t>
  </si>
  <si>
    <t>-397.941986174811 276.547771648947 -258.877389749421</t>
  </si>
  <si>
    <t>-614.951595174002 194.702466229699 -682.098159040063</t>
  </si>
  <si>
    <t>-648.590510738144 60.0070174663506 -664.050417685062</t>
  </si>
  <si>
    <t>-634.913591588296 13.4598876043342 -367.999259941485</t>
  </si>
  <si>
    <t>-412.010349543509 115.612682936109 -366.009340218276</t>
  </si>
  <si>
    <t>-566.225548356176 304.077732387514 -206.615598332167</t>
  </si>
  <si>
    <t>-571.099304708469 322.4025162869 209.433025147806</t>
  </si>
  <si>
    <t>-569.896346034773 336.953076916151 615.531311663234</t>
  </si>
  <si>
    <t>-421.350691364792 338.689286814309 676.892292215295</t>
  </si>
  <si>
    <t>-593.200699666218 143.540676791703 -200.281673075127</t>
  </si>
  <si>
    <t>-619.148693747274 156.380837664838 215.191366957978</t>
  </si>
  <si>
    <t>-647.709159602082 162.721310545257 620.722845031503</t>
  </si>
  <si>
    <t>-500.976021981833 129.796031213287 677.461828587091</t>
  </si>
  <si>
    <t>9763-20170724T151939.987847900.bin</t>
  </si>
  <si>
    <t>-579.478897996351 223.512796324225 -203.436266415189</t>
  </si>
  <si>
    <t>-594.489445537973 221.766301979686 -300.779179888848</t>
  </si>
  <si>
    <t>-604.580259746909 221.29474779131 -408.769781511454</t>
  </si>
  <si>
    <t>-611.148799435469 221.639661060705 -506.548721958813</t>
  </si>
  <si>
    <t>-615.200296706789 222.86836657191 -604.457227134644</t>
  </si>
  <si>
    <t>-618.282439253174 225.634221557219 -742.395133214101</t>
  </si>
  <si>
    <t>-596.345631816978 226.759145053076 -830.930466259565</t>
  </si>
  <si>
    <t>-619.30731460804 254.309394859723 -680.769680400604</t>
  </si>
  <si>
    <t>-659.825551299759 386.679219975594 -659.866214432244</t>
  </si>
  <si>
    <t>-596.686020910147 369.158436474887 -367.109589610207</t>
  </si>
  <si>
    <t>-397.111473063761 276.115477400253 -259.229961058772</t>
  </si>
  <si>
    <t>-614.532767028673 194.513933470523 -682.075446882353</t>
  </si>
  <si>
    <t>-648.124601625044 59.8017809176358 -664.051424209946</t>
  </si>
  <si>
    <t>-634.494676008909 13.248105691486 -367.999075514852</t>
  </si>
  <si>
    <t>-411.590971494449 115.395208275103 -365.786174545037</t>
  </si>
  <si>
    <t>-566.064727699505 303.765374377146 -206.579076279034</t>
  </si>
  <si>
    <t>-571.040448523014 322.216548372692 209.462754852267</t>
  </si>
  <si>
    <t>-569.966771153935 336.886986974907 615.553132706025</t>
  </si>
  <si>
    <t>-421.417778579796 338.679450601823 676.90448207158</t>
  </si>
  <si>
    <t>-592.953353327244 143.274522905964 -200.227309779771</t>
  </si>
  <si>
    <t>-619.157060857307 156.235631876144 215.225932680619</t>
  </si>
  <si>
    <t>-647.649069221265 162.669767754049 620.755275054743</t>
  </si>
  <si>
    <t>-500.907134504259 129.770378863555 677.486551484424</t>
  </si>
  <si>
    <t>9763-20170724T151940.056530400.bin</t>
  </si>
  <si>
    <t>-579.058007956153 222.965154036954 -203.350611214899</t>
  </si>
  <si>
    <t>-594.008867133772 221.18675637253 -300.702040205892</t>
  </si>
  <si>
    <t>-604.000773135373 220.750289120169 -408.701841722257</t>
  </si>
  <si>
    <t>-610.468985386745 221.156763919669 -506.487379066735</t>
  </si>
  <si>
    <t>-614.410735721111 222.478105718431 -604.399170362004</t>
  </si>
  <si>
    <t>-617.329902438546 225.408372111129 -742.33713255441</t>
  </si>
  <si>
    <t>-595.282316971728 226.650279659069 -830.843393218008</t>
  </si>
  <si>
    <t>-618.451945529473 254.008127859481 -680.678463865141</t>
  </si>
  <si>
    <t>-658.983413898807 386.353110594659 -659.639529817029</t>
  </si>
  <si>
    <t>-595.525099115151 368.649984227303 -366.962779234395</t>
  </si>
  <si>
    <t>-395.495988907793 275.378719775993 -260.127296656925</t>
  </si>
  <si>
    <t>-613.627130499789 194.218156875083 -682.050632500998</t>
  </si>
  <si>
    <t>-647.162416062333 59.4908149527148 -664.069512217688</t>
  </si>
  <si>
    <t>-633.809984997514 12.6292877581277 -368.053100633741</t>
  </si>
  <si>
    <t>-410.940599791615 114.839572781007 -365.360859654955</t>
  </si>
  <si>
    <t>-565.62116262747 303.168861858041 -206.514340982628</t>
  </si>
  <si>
    <t>-570.919246103535 321.889160070154 209.511474676473</t>
  </si>
  <si>
    <t>-570.129175112795 336.821393221874 615.591335896906</t>
  </si>
  <si>
    <t>-421.572998512201 338.587094234457 676.926028979446</t>
  </si>
  <si>
    <t>-592.499948920116 142.755446893909 -200.107200273632</t>
  </si>
  <si>
    <t>-619.278035364133 155.962632506306 215.301671996632</t>
  </si>
  <si>
    <t>-647.517235773676 162.622576187087 620.829161191206</t>
  </si>
  <si>
    <t>-500.759543392446 129.808599168334 677.569092219566</t>
  </si>
  <si>
    <t>9763-20170724T151940.102631900.bin</t>
  </si>
  <si>
    <t>-578.83457491247 222.68872024202 -203.308418030224</t>
  </si>
  <si>
    <t>-593.736521884206 220.905943371077 -300.667252833873</t>
  </si>
  <si>
    <t>-603.637951416277 220.501190320369 -408.675694010557</t>
  </si>
  <si>
    <t>-610.010858019162 220.953008687857 -506.46713468102</t>
  </si>
  <si>
    <t>-613.844762273295 222.336827491996 -604.38238686975</t>
  </si>
  <si>
    <t>-616.599669620227 225.374386616012 -742.321377074368</t>
  </si>
  <si>
    <t>-594.462460682545 226.682699268612 -830.804411013848</t>
  </si>
  <si>
    <t>-617.802037037732 253.925579097764 -680.6417329365</t>
  </si>
  <si>
    <t>-658.389653768139 386.239258366121 -659.558653325939</t>
  </si>
  <si>
    <t>-594.910391616455 368.473067524164 -366.890380921402</t>
  </si>
  <si>
    <t>-394.638067198645 275.236581875127 -260.481005811638</t>
  </si>
  <si>
    <t>-612.961804299104 194.137794873935 -682.054935652575</t>
  </si>
  <si>
    <t>-646.529725135012 59.4033456104851 -664.099992266819</t>
  </si>
  <si>
    <t>-633.439800790605 12.3324468516894 -368.105095905309</t>
  </si>
  <si>
    <t>-410.573643072666 114.541355517805 -365.105300754304</t>
  </si>
  <si>
    <t>-565.374374342922 302.881789573346 -206.478752146318</t>
  </si>
  <si>
    <t>-570.831483023782 321.715058215785 209.539904625709</t>
  </si>
  <si>
    <t>-570.210224419226 336.788881482365 615.614564083509</t>
  </si>
  <si>
    <t>-421.648106359886 338.529114135493 676.935579417078</t>
  </si>
  <si>
    <t>-592.298621518597 142.486947543903 -200.058808027026</t>
  </si>
  <si>
    <t>-619.298201781319 155.823019098168 215.331534611736</t>
  </si>
  <si>
    <t>-647.45529851972 162.587103498366 620.862623456345</t>
  </si>
  <si>
    <t>-500.715093867584 129.703035547341 677.607224792718</t>
  </si>
  <si>
    <t>9763-20170724T151940.156280900.bin</t>
  </si>
  <si>
    <t>-578.424467244061 222.219314901864 -203.21635422827</t>
  </si>
  <si>
    <t>-593.201136974446 220.404384920888 -300.593748792845</t>
  </si>
  <si>
    <t>-602.871208568352 220.051846339321 -408.623217160331</t>
  </si>
  <si>
    <t>-609.000466045778 220.589882592034 -506.429919187897</t>
  </si>
  <si>
    <t>-612.558200571316 222.101395968137 -604.353662397014</t>
  </si>
  <si>
    <t>-614.892075311079 225.364089040777 -742.295266453821</t>
  </si>
  <si>
    <t>-592.525007549902 226.804519466437 -830.718448082045</t>
  </si>
  <si>
    <t>-616.289037780367 253.814070315888 -680.57299643736</t>
  </si>
  <si>
    <t>-656.821130701526 386.128762259624 -659.384606630396</t>
  </si>
  <si>
    <t>-593.44876775474 368.254610370958 -366.699822299213</t>
  </si>
  <si>
    <t>-392.834076682993 275.324111401767 -260.668298568418</t>
  </si>
  <si>
    <t>-611.4318411665 194.02965806663 -682.069224331741</t>
  </si>
  <si>
    <t>-645.097682069476 59.3214844406577 -664.196294546731</t>
  </si>
  <si>
    <t>-632.794053595072 12.078007523919 -368.19512372632</t>
  </si>
  <si>
    <t>-409.896311841202 114.198648871374 -364.595223177583</t>
  </si>
  <si>
    <t>-564.920529576116 302.391638961964 -206.415445312226</t>
  </si>
  <si>
    <t>-570.668321451555 321.454713945516 209.5888204917</t>
  </si>
  <si>
    <t>-570.370319396067 336.723415031372 615.649567865558</t>
  </si>
  <si>
    <t>-421.79874146792 338.444746840091 676.948199317016</t>
  </si>
  <si>
    <t>-591.938729855053 142.070400312711 -199.949235664773</t>
  </si>
  <si>
    <t>-619.326504084514 155.585543066996 215.409949582542</t>
  </si>
  <si>
    <t>-647.323663807403 162.546323321912 620.934359304448</t>
  </si>
  <si>
    <t>-500.604937827919 129.600616569823 677.698748894284</t>
  </si>
  <si>
    <t>9763-20170724T151940.188873000.bin</t>
  </si>
  <si>
    <t>-578.178700842068 222.040865815077 -203.199936963756</t>
  </si>
  <si>
    <t>-592.891488813549 220.209149316117 -300.586668060652</t>
  </si>
  <si>
    <t>-602.458377376017 219.854415254342 -408.625369726359</t>
  </si>
  <si>
    <t>-608.481717516998 220.39792411164 -506.438594352011</t>
  </si>
  <si>
    <t>-611.921192634062 221.923036022428 -604.366313083545</t>
  </si>
  <si>
    <t>-614.075979011939 225.213753213923 -742.310216178084</t>
  </si>
  <si>
    <t>-591.584368356153 226.676721237875 -830.701401126202</t>
  </si>
  <si>
    <t>-615.549520082096 253.651430674488 -680.583992502993</t>
  </si>
  <si>
    <t>-656.020589537656 385.990026204269 -659.374493220428</t>
  </si>
  <si>
    <t>-592.642590086653 368.02736122246 -366.696297723945</t>
  </si>
  <si>
    <t>-391.958434610866 275.20643451467 -260.700360351344</t>
  </si>
  <si>
    <t>-610.697514332619 193.866738943392 -682.086019069727</t>
  </si>
  <si>
    <t>-644.419876546184 59.1806495396743 -664.20407818277</t>
  </si>
  <si>
    <t>-632.514759436604 11.9440441799507 -368.185484702704</t>
  </si>
  <si>
    <t>-409.54295116513 113.895268553013 -364.378161126792</t>
  </si>
  <si>
    <t>-564.641234129398 302.202984714251 -206.399339599348</t>
  </si>
  <si>
    <t>-570.57554226161 321.347332148158 209.598615927204</t>
  </si>
  <si>
    <t>-570.444553004685 336.699885442587 615.652026003002</t>
  </si>
  <si>
    <t>-421.872697899189 338.396516357724 676.950736275271</t>
  </si>
  <si>
    <t>-591.684029306975 141.890553380644 -199.916296547624</t>
  </si>
  <si>
    <t>-619.270349480969 155.500249238992 215.426716794915</t>
  </si>
  <si>
    <t>-647.263739792865 162.53207248561 620.961722966332</t>
  </si>
  <si>
    <t>-500.548579852527 129.573146003795 677.727657606527</t>
  </si>
  <si>
    <t>9763-20170724T151940.254549700.bin</t>
  </si>
  <si>
    <t>-577.743488704191 221.816148369962 -203.113746296178</t>
  </si>
  <si>
    <t>-592.302395835361 219.961631798055 -300.52319731072</t>
  </si>
  <si>
    <t>-601.671451208297 219.589137907666 -408.579069053191</t>
  </si>
  <si>
    <t>-607.504955614668 220.119894121169 -506.403869479564</t>
  </si>
  <si>
    <t>-610.743646848013 221.63622137006 -604.3385118258</t>
  </si>
  <si>
    <t>-612.604400832946 224.918629290761 -742.286988141092</t>
  </si>
  <si>
    <t>-589.88327316607 226.351168386117 -830.619961043949</t>
  </si>
  <si>
    <t>-614.19278941422 253.361543294018 -680.566042831805</t>
  </si>
  <si>
    <t>-654.612225055422 385.714306568634 -659.406955186365</t>
  </si>
  <si>
    <t>-591.03809515412 367.606011411906 -366.780197196714</t>
  </si>
  <si>
    <t>-390.317519149263 274.821846039424 -260.821007140927</t>
  </si>
  <si>
    <t>-609.370976122334 193.574029902023 -682.053627769951</t>
  </si>
  <si>
    <t>-643.212947910287 58.91194610613 -664.116166465318</t>
  </si>
  <si>
    <t>-631.765291920132 11.7815423071095 -368.062554709206</t>
  </si>
  <si>
    <t>-408.650288789805 113.402442846642 -363.828690886252</t>
  </si>
  <si>
    <t>-564.273969310161 301.940889147168 -206.33961331385</t>
  </si>
  <si>
    <t>-570.506120150148 321.233352333427 209.647142567188</t>
  </si>
  <si>
    <t>-570.588522313255 336.623178218096 615.689222531104</t>
  </si>
  <si>
    <t>-422.009498873163 338.356183380653 676.969491396286</t>
  </si>
  <si>
    <t>-591.244348488171 141.725486078561 -199.839843265474</t>
  </si>
  <si>
    <t>-619.104831811068 155.41563593308 215.48213447568</t>
  </si>
  <si>
    <t>-647.137628769697 162.552078298545 621.004852780392</t>
  </si>
  <si>
    <t>-500.436042019104 129.521428636255 677.764165942984</t>
  </si>
  <si>
    <t>9763-20170724T151940.287902000.bin</t>
  </si>
  <si>
    <t>-577.527552516828 221.784069175133 -203.07212477889</t>
  </si>
  <si>
    <t>-591.996299848447 219.92252280527 -300.494878895335</t>
  </si>
  <si>
    <t>-601.275199502721 219.544408560525 -408.558467671428</t>
  </si>
  <si>
    <t>-607.031106447136 220.070917434977 -506.387952938224</t>
  </si>
  <si>
    <t>-610.196227626657 221.583254154482 -604.325190768009</t>
  </si>
  <si>
    <t>-611.95768299913 224.86053225907 -742.274934513092</t>
  </si>
  <si>
    <t>-589.146683993537 226.26129332775 -830.585102652789</t>
  </si>
  <si>
    <t>-613.587074349298 253.305809869911 -680.556157419923</t>
  </si>
  <si>
    <t>-654.02219226318 385.662493386985 -659.429728592847</t>
  </si>
  <si>
    <t>-590.303151173106 367.458514183148 -366.840519930918</t>
  </si>
  <si>
    <t>-389.548934019801 274.727798192861 -260.898288664889</t>
  </si>
  <si>
    <t>-608.771095928598 193.517729969805 -682.038148672503</t>
  </si>
  <si>
    <t>-642.646319289472 58.8680957896745 -664.077958970635</t>
  </si>
  <si>
    <t>-631.397068407879 11.9813043714796 -367.978276716251</t>
  </si>
  <si>
    <t>-408.216988654957 113.451063690202 -363.56106939552</t>
  </si>
  <si>
    <t>-564.053529112088 301.883136136892 -206.306136195096</t>
  </si>
  <si>
    <t>-570.472916527581 321.216525604501 209.675808241908</t>
  </si>
  <si>
    <t>-570.667382197929 336.605668636152 615.708808359026</t>
  </si>
  <si>
    <t>-422.085230132784 338.321072640337 676.981977943612</t>
  </si>
  <si>
    <t>-591.001649891339 141.714601284804 -199.806333168345</t>
  </si>
  <si>
    <t>-618.956111310882 155.4130709457 215.509134074618</t>
  </si>
  <si>
    <t>-647.074303938885 162.58756956948 621.016595735491</t>
  </si>
  <si>
    <t>-500.370904615933 129.540441817564 677.761664362062</t>
  </si>
  <si>
    <t>9763-20170724T151940.321992700.bin</t>
  </si>
  <si>
    <t>-577.291182668589 221.824956224325 -203.054441324719</t>
  </si>
  <si>
    <t>-591.693603274972 219.95251513002 -300.486822328925</t>
  </si>
  <si>
    <t>-600.887110299583 219.568616698717 -408.557713342682</t>
  </si>
  <si>
    <t>-606.561210689706 220.092757970276 -506.391954233368</t>
  </si>
  <si>
    <t>-609.640135437948 221.606128198702 -604.331862666845</t>
  </si>
  <si>
    <t>-611.275826566272 224.888607479011 -742.283195550669</t>
  </si>
  <si>
    <t>-588.380607822036 226.265203595939 -830.572013472152</t>
  </si>
  <si>
    <t>-612.961083904529 253.331657606701 -680.56485560682</t>
  </si>
  <si>
    <t>-653.405508140914 385.689677317513 -659.454995213141</t>
  </si>
  <si>
    <t>-589.525607271739 367.420076220794 -366.904749226864</t>
  </si>
  <si>
    <t>-388.773742753809 274.754188911196 -260.901400521068</t>
  </si>
  <si>
    <t>-608.144519692305 193.543667547844 -682.044670260769</t>
  </si>
  <si>
    <t>-642.065168374238 58.9142593696511 -664.057851184708</t>
  </si>
  <si>
    <t>-630.998313788222 12.1623624270985 -367.929919304676</t>
  </si>
  <si>
    <t>-407.779246903133 113.539343055547 -363.353706938816</t>
  </si>
  <si>
    <t>-563.855214323724 301.922267152039 -206.291356474717</t>
  </si>
  <si>
    <t>-570.414743467286 321.245753425969 209.688915020784</t>
  </si>
  <si>
    <t>-570.743554918253 336.583199973321 615.73118570159</t>
  </si>
  <si>
    <t>-422.155780536928 338.292401843418 676.990918035821</t>
  </si>
  <si>
    <t>-590.741966073472 141.770851825266 -199.787884520223</t>
  </si>
  <si>
    <t>-618.805939908728 155.475556429042 215.519955392048</t>
  </si>
  <si>
    <t>-647.003461869322 162.635514218411 621.02381639019</t>
  </si>
  <si>
    <t>-500.29004822406 129.608670903132 677.754792793335</t>
  </si>
  <si>
    <t>9763-20170724T151940.386687400.bin</t>
  </si>
  <si>
    <t>-576.740847864927 222.029629494406 -203.026985282474</t>
  </si>
  <si>
    <t>-590.95080600252 220.118474081429 -300.486894546708</t>
  </si>
  <si>
    <t>-599.959525283682 219.710424552604 -408.573305232188</t>
  </si>
  <si>
    <t>-605.478417281225 220.219638284716 -506.416514871696</t>
  </si>
  <si>
    <t>-608.4143999567 221.724278630924 -604.360960577462</t>
  </si>
  <si>
    <t>-609.862112943998 225.000928312676 -742.314443229492</t>
  </si>
  <si>
    <t>-586.824409793159 226.366416825078 -830.566304972947</t>
  </si>
  <si>
    <t>-611.636035458981 253.446275483834 -680.599658963103</t>
  </si>
  <si>
    <t>-652.045829232205 385.820907534641 -659.5187827671</t>
  </si>
  <si>
    <t>-587.620821140728 367.585081582448 -367.086031449928</t>
  </si>
  <si>
    <t>-386.909933559779 275.091213480167 -260.855138792102</t>
  </si>
  <si>
    <t>-606.808306893786 193.658883194215 -682.070348189683</t>
  </si>
  <si>
    <t>-640.77249967709 59.0479837466582 -664.029432790765</t>
  </si>
  <si>
    <t>-630.104380368812 12.5260426325146 -367.850540616464</t>
  </si>
  <si>
    <t>-406.94085479857 114.007636194397 -362.896546282649</t>
  </si>
  <si>
    <t>-563.326815915032 302.0800497301 -206.266937552174</t>
  </si>
  <si>
    <t>-570.1935457703 321.362943426758 209.710275331676</t>
  </si>
  <si>
    <t>-570.882270321187 336.550678427482 615.747509899315</t>
  </si>
  <si>
    <t>-422.288751474394 338.260332502288 676.993301315176</t>
  </si>
  <si>
    <t>-590.141166003851 142.003272758792 -199.745641697704</t>
  </si>
  <si>
    <t>-618.410157832044 155.650996023529 215.550165566251</t>
  </si>
  <si>
    <t>-646.872873730471 162.725103086962 621.03756214448</t>
  </si>
  <si>
    <t>-500.144423374675 129.729627056497 677.7478606695</t>
  </si>
  <si>
    <t>9763-20170724T151940.451864500.bin</t>
  </si>
  <si>
    <t>-576.077951740619 222.23736160411 -203.019542816586</t>
  </si>
  <si>
    <t>-590.140460539918 220.306171851699 -300.500365337856</t>
  </si>
  <si>
    <t>-599.013570471485 219.875454040572 -408.597925493388</t>
  </si>
  <si>
    <t>-604.420876259516 220.363034684943 -506.447438468033</t>
  </si>
  <si>
    <t>-607.256243456219 221.844540117504 -604.395201697193</t>
  </si>
  <si>
    <t>-608.573923186667 225.086369107556 -742.350789628529</t>
  </si>
  <si>
    <t>-585.401129427791 226.444190837074 -830.567475732899</t>
  </si>
  <si>
    <t>-610.39983596676 253.547647325952 -680.64496300394</t>
  </si>
  <si>
    <t>-650.724021334109 385.95499752722 -659.616016276655</t>
  </si>
  <si>
    <t>-585.776493747122 367.911111922938 -367.286970519004</t>
  </si>
  <si>
    <t>-384.954428087201 275.338070655893 -261.335442228569</t>
  </si>
  <si>
    <t>-605.583114139779 193.759020093444 -682.095932857016</t>
  </si>
  <si>
    <t>-639.599137052373 59.173476604077 -663.981249771388</t>
  </si>
  <si>
    <t>-629.194801579723 12.8108188066428 -367.768071858563</t>
  </si>
  <si>
    <t>-406.082982741095 114.393112299696 -362.555705013899</t>
  </si>
  <si>
    <t>-562.754992009678 302.269601992702 -206.253242092157</t>
  </si>
  <si>
    <t>-569.94357052686 321.552250781275 209.718575777447</t>
  </si>
  <si>
    <t>-571.021604716561 336.517083035165 615.769861181597</t>
  </si>
  <si>
    <t>-422.420838005176 338.253560334987 676.997303164577</t>
  </si>
  <si>
    <t>-589.446366601675 142.230293188632 -199.73117111015</t>
  </si>
  <si>
    <t>-617.922813601194 155.815254657618 215.552524327345</t>
  </si>
  <si>
    <t>-646.749287875842 162.814886926074 621.030540293259</t>
  </si>
  <si>
    <t>-500.024029247936 129.764347509497 677.717075609042</t>
  </si>
  <si>
    <t>9763-20170724T151940.488965500.bin</t>
  </si>
  <si>
    <t>-575.687104380242 222.339755982819 -203.015295411137</t>
  </si>
  <si>
    <t>-589.68285090984 220.399710591759 -300.505504364857</t>
  </si>
  <si>
    <t>-598.514558631081 219.963787998989 -408.606522326308</t>
  </si>
  <si>
    <t>-603.897597830195 220.447795517469 -506.457406913622</t>
  </si>
  <si>
    <t>-606.72198010241 221.926173582989 -604.40547763734</t>
  </si>
  <si>
    <t>-608.038289586883 225.163302431039 -742.36124306995</t>
  </si>
  <si>
    <t>-584.822778289335 226.516759275803 -830.566730615156</t>
  </si>
  <si>
    <t>-609.861081204326 253.626992947916 -680.656317483</t>
  </si>
  <si>
    <t>-650.188941777725 386.033245083133 -659.647497601076</t>
  </si>
  <si>
    <t>-584.938429842538 368.037910987477 -367.383006377547</t>
  </si>
  <si>
    <t>-384.046545144955 275.329580815478 -261.682369314718</t>
  </si>
  <si>
    <t>-605.051828772782 193.837721407536 -682.105300071686</t>
  </si>
  <si>
    <t>-639.125086963548 59.2594443059345 -663.955438975752</t>
  </si>
  <si>
    <t>-628.758510963383 13.0360233602175 -367.719171413323</t>
  </si>
  <si>
    <t>-405.614074507343 114.541960763259 -362.418109854027</t>
  </si>
  <si>
    <t>-562.361825286911 302.349704027072 -206.247859529305</t>
  </si>
  <si>
    <t>-569.798352854968 321.608255770006 209.720656442607</t>
  </si>
  <si>
    <t>-571.091051839955 336.51097764382 615.77737758289</t>
  </si>
  <si>
    <t>-422.488662429666 338.218585743696 677.001697191399</t>
  </si>
  <si>
    <t>-589.037303451919 142.353515292447 -199.717744352311</t>
  </si>
  <si>
    <t>-617.699114866696 155.927063502635 215.553585448707</t>
  </si>
  <si>
    <t>-646.679227429318 162.861428520241 621.019808426845</t>
  </si>
  <si>
    <t>-499.945398947166 129.84970248867 677.706744306901</t>
  </si>
  <si>
    <t>9763-20170724T151940.555664500.bin</t>
  </si>
  <si>
    <t>-574.784719601853 222.554884780566 -202.982007845598</t>
  </si>
  <si>
    <t>-588.627749972958 220.611097255757 -300.49407836426</t>
  </si>
  <si>
    <t>-597.339277588326 220.184060891511 -408.604705348158</t>
  </si>
  <si>
    <t>-602.633814548753 220.680287549909 -506.4604468931</t>
  </si>
  <si>
    <t>-605.390190175336 222.174487706912 -604.410180559288</t>
  </si>
  <si>
    <t>-606.632700115271 225.43727661149 -742.365974439338</t>
  </si>
  <si>
    <t>-583.335717893643 226.773723142194 -830.550312557584</t>
  </si>
  <si>
    <t>-608.473618411002 253.890810042771 -680.656990794327</t>
  </si>
  <si>
    <t>-648.726557562794 386.326196629267 -659.653943711959</t>
  </si>
  <si>
    <t>-583.056444232701 368.165098992983 -367.493780696328</t>
  </si>
  <si>
    <t>-382.097786821988 275.212556532229 -262.13510448497</t>
  </si>
  <si>
    <t>-603.6933220247 194.09930718943 -682.114070702677</t>
  </si>
  <si>
    <t>-637.857777016143 59.5582734389332 -663.920634925139</t>
  </si>
  <si>
    <t>-627.629779011307 13.5779114430213 -367.641840035484</t>
  </si>
  <si>
    <t>-404.33270959489 114.731747827697 -362.047702578562</t>
  </si>
  <si>
    <t>-561.414716790634 302.513442965565 -206.210603840925</t>
  </si>
  <si>
    <t>-569.426198462113 321.714979550032 209.74991811351</t>
  </si>
  <si>
    <t>-571.241617834695 336.48927750382 615.814003950179</t>
  </si>
  <si>
    <t>-422.626974209672 338.134714682093 677.010316797839</t>
  </si>
  <si>
    <t>-588.168310421659 142.600988950314 -199.684629420934</t>
  </si>
  <si>
    <t>-617.232448250934 156.131784589923 215.560138571483</t>
  </si>
  <si>
    <t>-646.526865212871 162.936633042607 621.008944988728</t>
  </si>
  <si>
    <t>-499.826795865567 129.83901473734 677.733173314772</t>
  </si>
  <si>
    <t>9763-20170724T151940.588782300.bin</t>
  </si>
  <si>
    <t>-574.349196490072 222.65371497896 -202.95773062815</t>
  </si>
  <si>
    <t>-588.094524651615 220.705436600052 -300.483490871013</t>
  </si>
  <si>
    <t>-596.744084862808 220.28214255048 -408.599184674404</t>
  </si>
  <si>
    <t>-602.001512083414 220.784228760633 -506.456854694847</t>
  </si>
  <si>
    <t>-604.739889098705 222.286115679147 -604.407038384448</t>
  </si>
  <si>
    <t>-605.977453854793 225.561196157761 -742.362694220119</t>
  </si>
  <si>
    <t>-582.654361960343 226.895370455124 -830.540069610643</t>
  </si>
  <si>
    <t>-607.812597859862 254.009852559386 -680.651227479745</t>
  </si>
  <si>
    <t>-648.006867822336 386.453873177034 -659.649463770731</t>
  </si>
  <si>
    <t>-582.231135214351 368.111335777382 -367.524361089147</t>
  </si>
  <si>
    <t>-381.257784569161 274.984599571521 -262.347722294416</t>
  </si>
  <si>
    <t>-603.048240229455 194.21720241961 -682.113464955139</t>
  </si>
  <si>
    <t>-637.275426236118 59.6890700945025 -663.885285420957</t>
  </si>
  <si>
    <t>-627.128740499482 13.84439450728 -367.582525451882</t>
  </si>
  <si>
    <t>-403.662146000231 114.614095833271 -361.826709436546</t>
  </si>
  <si>
    <t>-560.950315775253 302.626075033964 -206.189322068737</t>
  </si>
  <si>
    <t>-569.252254445695 321.763595672288 209.768402930938</t>
  </si>
  <si>
    <t>-571.318290427766 336.48394813773 615.82677094664</t>
  </si>
  <si>
    <t>-422.698429706736 338.077720847379 677.011724124976</t>
  </si>
  <si>
    <t>-587.752030324143 142.693158289945 -199.669841506551</t>
  </si>
  <si>
    <t>-617.050530101553 156.228597853471 215.558291165351</t>
  </si>
  <si>
    <t>-646.451572224684 162.958643109307 621.003218582822</t>
  </si>
  <si>
    <t>-499.786886561964 129.761285390966 677.760644002273</t>
  </si>
  <si>
    <t>9763-20170724T151940.653963000.bin</t>
  </si>
  <si>
    <t>-573.472738953736 222.862633336401 -202.924118576922</t>
  </si>
  <si>
    <t>-587.047456526377 220.890283316766 -300.473274455694</t>
  </si>
  <si>
    <t>-595.537367716332 220.469772571642 -408.601701245378</t>
  </si>
  <si>
    <t>-600.662955067277 220.984780706822 -506.466248428854</t>
  </si>
  <si>
    <t>-603.282409234426 222.509602201795 -604.419314743723</t>
  </si>
  <si>
    <t>-604.366685713505 225.82647420492 -742.375238017053</t>
  </si>
  <si>
    <t>-580.953398998724 227.145445794278 -830.52888059501</t>
  </si>
  <si>
    <t>-606.229723025722 254.259651936344 -680.657409319397</t>
  </si>
  <si>
    <t>-646.297313878848 386.748460778966 -659.654078964574</t>
  </si>
  <si>
    <t>-580.365243368205 367.98603015406 -367.590777328538</t>
  </si>
  <si>
    <t>-379.307400442794 274.877718584307 -262.559454105597</t>
  </si>
  <si>
    <t>-601.545069042792 194.461056153871 -682.131989250426</t>
  </si>
  <si>
    <t>-635.964612206651 59.9826878857878 -663.899402761271</t>
  </si>
  <si>
    <t>-626.051453313347 14.1330774223452 -367.589461944737</t>
  </si>
  <si>
    <t>-402.495564524211 114.681503792679 -361.444905277706</t>
  </si>
  <si>
    <t>-560.037295113181 302.85183552576 -206.149945726695</t>
  </si>
  <si>
    <t>-568.897060446771 321.848842334205 209.802721886244</t>
  </si>
  <si>
    <t>-571.461431372343 336.473758289604 615.85586200131</t>
  </si>
  <si>
    <t>-422.833407429222 337.963023932012 677.023623834913</t>
  </si>
  <si>
    <t>-586.916761251051 142.924119128589 -199.619750236161</t>
  </si>
  <si>
    <t>-616.679683671826 156.470586618385 215.57504120028</t>
  </si>
  <si>
    <t>-646.293991241115 163.014192165976 620.998731133979</t>
  </si>
  <si>
    <t>-499.707477143243 129.602691109915 677.832413131656</t>
  </si>
  <si>
    <t>9763-20170724T151940.685549400.bin</t>
  </si>
  <si>
    <t>-573.043454914967 222.950699837784 -202.893679161323</t>
  </si>
  <si>
    <t>-586.502082299987 220.970027292852 -300.458723191921</t>
  </si>
  <si>
    <t>-594.871371393464 220.564278771189 -408.596612441399</t>
  </si>
  <si>
    <t>-599.891750563667 221.102514019839 -506.466380333804</t>
  </si>
  <si>
    <t>-602.410467905253 222.65996709755 -604.421686172236</t>
  </si>
  <si>
    <t>-603.358048062826 226.033260783524 -742.37716554898</t>
  </si>
  <si>
    <t>-579.875076639925 227.363797185609 -830.512265884278</t>
  </si>
  <si>
    <t>-605.272493191222 254.442067440807 -680.649859075921</t>
  </si>
  <si>
    <t>-645.313022480467 386.93627922482 -659.622192535867</t>
  </si>
  <si>
    <t>-579.234072995555 368.081371994218 -367.598053461483</t>
  </si>
  <si>
    <t>-378.196596920027 274.907574401258 -262.585740524285</t>
  </si>
  <si>
    <t>-600.605868584014 194.642369935146 -682.143942011609</t>
  </si>
  <si>
    <t>-635.12688984232 60.1975343768952 -663.929521211927</t>
  </si>
  <si>
    <t>-625.456122724193 14.2607315169503 -367.625232161434</t>
  </si>
  <si>
    <t>-401.877426135241 114.735859331784 -361.118271207892</t>
  </si>
  <si>
    <t>-559.5677430316 302.931452568417 -206.130115055624</t>
  </si>
  <si>
    <t>-568.749168665028 321.886192011668 209.81753537102</t>
  </si>
  <si>
    <t>-571.523252104745 336.451848183617 615.867323543087</t>
  </si>
  <si>
    <t>-422.893308654177 337.927519880407 677.03073114201</t>
  </si>
  <si>
    <t>-586.505249222057 143.00037329076 -199.596954138363</t>
  </si>
  <si>
    <t>-616.515355112245 156.581607191172 215.578837557245</t>
  </si>
  <si>
    <t>-646.216442402349 163.027076357418 620.994874494678</t>
  </si>
  <si>
    <t>-499.681849797703 129.477246064377 677.880938243379</t>
  </si>
  <si>
    <t>9763-20170724T151940.757746700.bin</t>
  </si>
  <si>
    <t>-572.163147823235 223.061879694477 -202.878586407719</t>
  </si>
  <si>
    <t>-585.403699675403 221.051811669555 -300.472892081486</t>
  </si>
  <si>
    <t>-593.559836030056 220.652721516502 -408.627005733104</t>
  </si>
  <si>
    <t>-598.400028314745 221.212022402616 -506.5057833214</t>
  </si>
  <si>
    <t>-600.751863665531 222.80537337976 -604.464620066967</t>
  </si>
  <si>
    <t>-601.479357202166 226.244358834887 -742.419863366301</t>
  </si>
  <si>
    <t>-577.90659084291 227.622114154455 -830.530174961328</t>
  </si>
  <si>
    <t>-603.476175186035 254.624954663855 -680.682025566912</t>
  </si>
  <si>
    <t>-643.436356852217 387.142415150081 -659.615337261893</t>
  </si>
  <si>
    <t>-577.319061116402 368.335295084468 -367.596759219636</t>
  </si>
  <si>
    <t>-376.338990231758 275.382803185259 -262.278968993158</t>
  </si>
  <si>
    <t>-598.83938781111 194.823523246051 -682.197260558063</t>
  </si>
  <si>
    <t>-633.459842421084 60.4128964614349 -663.967249219417</t>
  </si>
  <si>
    <t>-624.482315327503 14.4563581605585 -367.644119554333</t>
  </si>
  <si>
    <t>-400.787472611067 114.611155320064 -360.252715262817</t>
  </si>
  <si>
    <t>-558.678801946612 303.009899861047 -206.116113276117</t>
  </si>
  <si>
    <t>-568.519084992285 321.940379922905 209.817580780052</t>
  </si>
  <si>
    <t>-571.642026634842 336.429006548942 615.865945285246</t>
  </si>
  <si>
    <t>-423.01891963306 337.823026540228 677.047873340627</t>
  </si>
  <si>
    <t>-585.649772554034 143.14484113376 -199.547656747467</t>
  </si>
  <si>
    <t>-616.195628059797 156.73586341463 215.588763632786</t>
  </si>
  <si>
    <t>-646.0620092786 163.068829315957 620.99162801058</t>
  </si>
  <si>
    <t>-499.598784087683 129.353544607283 677.963598465304</t>
  </si>
  <si>
    <t>9763-20170724T151940.784368600.bin</t>
  </si>
  <si>
    <t>-571.77024527718 223.057616834573 -202.853968627881</t>
  </si>
  <si>
    <t>-584.902557380714 221.027859604741 -300.462449932946</t>
  </si>
  <si>
    <t>-592.955312371417 220.614318212042 -408.624343901883</t>
  </si>
  <si>
    <t>-597.708640245568 221.162716689862 -506.507478951197</t>
  </si>
  <si>
    <t>-599.98023121127 222.746865849251 -604.468284091991</t>
  </si>
  <si>
    <t>-600.601764727604 226.173895510751 -742.424372225411</t>
  </si>
  <si>
    <t>-576.982594885376 227.557107444082 -830.522021104363</t>
  </si>
  <si>
    <t>-602.638218257628 254.560405873037 -680.690547638446</t>
  </si>
  <si>
    <t>-642.571443266959 387.084783582182 -659.619594159504</t>
  </si>
  <si>
    <t>-576.434648488086 368.254941695799 -367.607007467999</t>
  </si>
  <si>
    <t>-375.475381401673 275.438346916788 -262.129734546396</t>
  </si>
  <si>
    <t>-598.015851521593 194.757621325491 -682.196937385045</t>
  </si>
  <si>
    <t>-632.661886275168 60.3531853624299 -663.960196467606</t>
  </si>
  <si>
    <t>-624.211607238566 14.2218340481847 -367.64870878308</t>
  </si>
  <si>
    <t>-400.382953319467 114.025922955676 -359.592174192404</t>
  </si>
  <si>
    <t>-558.260298472661 302.970765266592 -206.100091441311</t>
  </si>
  <si>
    <t>-568.424593961357 321.945591597434 209.823773567041</t>
  </si>
  <si>
    <t>-571.692351338859 336.399992324238 615.867350607537</t>
  </si>
  <si>
    <t>-423.072431366091 337.786001087695 677.057190419957</t>
  </si>
  <si>
    <t>-585.26096930783 143.153806283027 -199.538918931739</t>
  </si>
  <si>
    <t>-616.02758009353 156.723757793641 215.581843152521</t>
  </si>
  <si>
    <t>-645.987861600726 163.081503664752 620.982107006587</t>
  </si>
  <si>
    <t>-499.585308104086 129.182257014258 678.000805817377</t>
  </si>
  <si>
    <t>9763-20170724T151940.858069900.bin</t>
  </si>
  <si>
    <t>-571.058253719458 223.060502645888 -202.828395917295</t>
  </si>
  <si>
    <t>-584.048501863646 221.029037075925 -300.455850418116</t>
  </si>
  <si>
    <t>-591.923541883408 220.645776277734 -408.630985734375</t>
  </si>
  <si>
    <t>-596.508847044096 221.234706304964 -506.521836646363</t>
  </si>
  <si>
    <t>-598.605658181136 222.8728661103 -604.485791205988</t>
  </si>
  <si>
    <t>-598.974570300921 226.390537460485 -742.440456842448</t>
  </si>
  <si>
    <t>-575.227278682857 227.809765541401 -830.503142064943</t>
  </si>
  <si>
    <t>-601.136846103915 254.73546067579 -680.691812530199</t>
  </si>
  <si>
    <t>-641.152611311385 387.214543015733 -659.549669494874</t>
  </si>
  <si>
    <t>-575.093941755212 368.338421688093 -367.522349008071</t>
  </si>
  <si>
    <t>-374.149077441494 275.7315605171 -261.83349331717</t>
  </si>
  <si>
    <t>-596.48614349974 194.935815158604 -682.228959054534</t>
  </si>
  <si>
    <t>-631.124369617065 60.5111105352173 -664.052598042323</t>
  </si>
  <si>
    <t>-623.970072010402 14.0288948260031 -367.761912868965</t>
  </si>
  <si>
    <t>-399.999518145501 113.385642552403 -358.252424563779</t>
  </si>
  <si>
    <t>-557.605825812545 302.965790716933 -206.061687228311</t>
  </si>
  <si>
    <t>-568.308230397854 321.971994430354 209.847225741481</t>
  </si>
  <si>
    <t>-571.805171619277 336.333858723726 615.893723909771</t>
  </si>
  <si>
    <t>-423.181889668478 337.780703964604 677.074018363864</t>
  </si>
  <si>
    <t>-584.496394268837 143.202147867585 -199.527717232366</t>
  </si>
  <si>
    <t>-615.63253142999 156.724869881657 215.567095665921</t>
  </si>
  <si>
    <t>-645.837681238354 163.1356058382 620.953584152128</t>
  </si>
  <si>
    <t>-499.478516828619 129.17279155098 678.04581698572</t>
  </si>
  <si>
    <t>9763-20170724T151940.884643800.bin</t>
  </si>
  <si>
    <t>-570.698466273964 223.093479008113 -202.828882695808</t>
  </si>
  <si>
    <t>-583.629194190391 221.040701590863 -300.463822497906</t>
  </si>
  <si>
    <t>-591.424257214585 220.672822384731 -408.644815892692</t>
  </si>
  <si>
    <t>-595.932562385114 221.291473934727 -506.538960761945</t>
  </si>
  <si>
    <t>-597.948321140566 222.974966058595 -604.503799625581</t>
  </si>
  <si>
    <t>-598.19945699756 226.573149834773 -742.456726548304</t>
  </si>
  <si>
    <t>-574.399703178403 228.031303600275 -830.504723286223</t>
  </si>
  <si>
    <t>-600.425015381807 254.881272366486 -680.693365389864</t>
  </si>
  <si>
    <t>-640.527316075362 387.328080721005 -659.498049522799</t>
  </si>
  <si>
    <t>-574.421981626316 368.335507650549 -367.48894358336</t>
  </si>
  <si>
    <t>-373.436949195898 275.894605445714 -261.731073474083</t>
  </si>
  <si>
    <t>-595.751849713973 195.084147900508 -682.261659301153</t>
  </si>
  <si>
    <t>-630.390926728789 60.6534625616914 -664.127885959647</t>
  </si>
  <si>
    <t>-623.719081662575 14.1073645080166 -367.83588855213</t>
  </si>
  <si>
    <t>-399.604412337154 113.088115909921 -357.815694013675</t>
  </si>
  <si>
    <t>-557.333205523098 302.987668182487 -206.049632544307</t>
  </si>
  <si>
    <t>-568.243971918439 321.986491432224 209.854248253426</t>
  </si>
  <si>
    <t>-571.854407006076 336.290430702007 615.895817220997</t>
  </si>
  <si>
    <t>-423.232270741198 337.789926204396 677.077594475363</t>
  </si>
  <si>
    <t>-584.065715567924 143.233175208863 -199.523547039919</t>
  </si>
  <si>
    <t>-615.382343617182 156.767389816113 215.557284932997</t>
  </si>
  <si>
    <t>-645.775150515366 163.156062265681 620.930900258719</t>
  </si>
  <si>
    <t>-499.431410752 129.1566549373 678.040903296384</t>
  </si>
  <si>
    <t>9763-20170724T151940.954841100.bin</t>
  </si>
  <si>
    <t>-570.03675260572 223.163843107013 -202.814685473944</t>
  </si>
  <si>
    <t>-582.81217919566 221.066440413581 -300.469051860986</t>
  </si>
  <si>
    <t>-590.414292860696 220.733404302711 -408.663869220504</t>
  </si>
  <si>
    <t>-594.741853290065 221.41692001639 -506.565913236285</t>
  </si>
  <si>
    <t>-596.571830890393 223.198919832018 -604.53256203675</t>
  </si>
  <si>
    <t>-596.557463154398 226.970752076646 -742.481044824828</t>
  </si>
  <si>
    <t>-572.626904207829 228.532305361794 -830.491784667751</t>
  </si>
  <si>
    <t>-598.906241988866 255.200660585596 -680.68666588638</t>
  </si>
  <si>
    <t>-638.962987470428 387.631360228265 -659.312453553863</t>
  </si>
  <si>
    <t>-572.897890845823 368.409589505595 -367.309175406531</t>
  </si>
  <si>
    <t>-371.755658327009 276.113353210731 -261.723991534318</t>
  </si>
  <si>
    <t>-594.22140978917 195.40622276879 -682.321044324589</t>
  </si>
  <si>
    <t>-628.912054975859 60.9740283879851 -664.315188615099</t>
  </si>
  <si>
    <t>-622.989840211674 14.0709797551883 -368.063669091001</t>
  </si>
  <si>
    <t>-398.833639610263 112.846575955443 -357.001744159752</t>
  </si>
  <si>
    <t>-556.787307998313 303.018135033372 -206.039150392386</t>
  </si>
  <si>
    <t>-568.045146341515 322.068044839704 209.853129490602</t>
  </si>
  <si>
    <t>-571.952139653797 336.233017876909 615.898610190188</t>
  </si>
  <si>
    <t>-423.331970302925 337.804801255242 677.08335153266</t>
  </si>
  <si>
    <t>-583.298532873223 143.313092627397 -199.506426239938</t>
  </si>
  <si>
    <t>-614.984083770997 156.812213209447 215.547558844149</t>
  </si>
  <si>
    <t>-645.672944904736 163.217509686139 620.886272724095</t>
  </si>
  <si>
    <t>-499.319011944743 129.258923368576 677.994413330765</t>
  </si>
  <si>
    <t>9763-20170724T151940.985587300.bin</t>
  </si>
  <si>
    <t>-569.696020132117 223.171617497058 -202.797702185221</t>
  </si>
  <si>
    <t>-582.398542486209 221.060220886816 -300.461422002368</t>
  </si>
  <si>
    <t>-589.903803818023 220.747086835477 -408.662980732855</t>
  </si>
  <si>
    <t>-594.138271798475 221.463378970989 -506.56883341196</t>
  </si>
  <si>
    <t>-595.870348634055 223.293031798671 -604.536400988153</t>
  </si>
  <si>
    <t>-595.713696993587 227.148019020545 -742.482477575673</t>
  </si>
  <si>
    <t>-571.731824167902 228.76840677906 -830.478119558142</t>
  </si>
  <si>
    <t>-598.124465735049 255.340904518901 -680.673421532784</t>
  </si>
  <si>
    <t>-638.207120098124 387.760988552256 -659.23988649764</t>
  </si>
  <si>
    <t>-572.190900623209 368.395477873085 -367.235056886921</t>
  </si>
  <si>
    <t>-370.935133500324 276.209609966545 -261.769979737046</t>
  </si>
  <si>
    <t>-593.441404325324 195.547179603436 -682.339156056544</t>
  </si>
  <si>
    <t>-628.191614280241 61.1231520254539 -664.399839825105</t>
  </si>
  <si>
    <t>-622.812245472782 13.8067651666815 -368.203566419699</t>
  </si>
  <si>
    <t>-398.661505956996 112.507210309878 -356.383681231163</t>
  </si>
  <si>
    <t>-556.49226227985 303.020073136307 -206.031057979394</t>
  </si>
  <si>
    <t>-567.941404542179 322.114627881823 209.853957088228</t>
  </si>
  <si>
    <t>-572.007984233745 336.224150083807 615.904023457641</t>
  </si>
  <si>
    <t>-423.386794033162 337.781941217277 677.086630905638</t>
  </si>
  <si>
    <t>-582.929707087026 143.335515134264 -199.493470179523</t>
  </si>
  <si>
    <t>-614.784374202837 156.848535835864 215.547085741562</t>
  </si>
  <si>
    <t>-645.62215246374 163.255407082543 620.865879392202</t>
  </si>
  <si>
    <t>-499.235957977596 129.40207252179 677.953788726488</t>
  </si>
  <si>
    <t>9763-20170724T151941.053770100.bin</t>
  </si>
  <si>
    <t>-569.044839917266 223.220009309318 -202.783028140461</t>
  </si>
  <si>
    <t>-581.544111457364 221.084960419225 -300.472393991831</t>
  </si>
  <si>
    <t>-588.830329703084 220.833514057242 -408.6890383494</t>
  </si>
  <si>
    <t>-592.871788175621 221.640833464618 -506.602391261656</t>
  </si>
  <si>
    <t>-594.417644886302 223.596830720319 -604.570630952122</t>
  </si>
  <si>
    <t>-594.007645919409 227.667013136594 -742.510042715487</t>
  </si>
  <si>
    <t>-569.906715617036 229.406980785581 -830.470978113809</t>
  </si>
  <si>
    <t>-596.530512668762 255.763553915925 -680.661728790353</t>
  </si>
  <si>
    <t>-636.604481499083 388.158028051616 -659.084309193404</t>
  </si>
  <si>
    <t>-570.908774692039 368.351184156515 -367.036857542533</t>
  </si>
  <si>
    <t>-369.482098332648 276.199418603165 -261.868581879365</t>
  </si>
  <si>
    <t>-591.847243277664 195.972181728577 -682.411955197606</t>
  </si>
  <si>
    <t>-626.735514655964 61.5660267622409 -664.608637219358</t>
  </si>
  <si>
    <t>-622.699553504439 13.646024686585 -368.488017864682</t>
  </si>
  <si>
    <t>-398.517271931234 111.93989435119 -354.148364432202</t>
  </si>
  <si>
    <t>-555.804699779496 303.041757139726 -206.017736312286</t>
  </si>
  <si>
    <t>-567.804696171563 322.13973959693 209.851591110268</t>
  </si>
  <si>
    <t>-572.124910649723 336.20948645751 615.904916237936</t>
  </si>
  <si>
    <t>-423.50455851456 337.708677046297 677.091079709085</t>
  </si>
  <si>
    <t>-582.296929962173 143.432424818722 -199.490272727198</t>
  </si>
  <si>
    <t>-614.501621783308 156.922625315663 215.52406468113</t>
  </si>
  <si>
    <t>-645.506044629388 163.31140870096 620.834461132109</t>
  </si>
  <si>
    <t>-499.14304248637 129.386736986936 677.939540191832</t>
  </si>
  <si>
    <t>9763-20170724T151941.087392500.bin</t>
  </si>
  <si>
    <t>-568.667306026107 223.235451749149 -202.783584800885</t>
  </si>
  <si>
    <t>-581.07990979741 221.095653641424 -300.483865965925</t>
  </si>
  <si>
    <t>-588.279497716591 220.876167521345 -408.706394701514</t>
  </si>
  <si>
    <t>-592.247459457492 221.727084300356 -506.622402630466</t>
  </si>
  <si>
    <t>-593.725298425426 223.741205270644 -604.590528160438</t>
  </si>
  <si>
    <t>-593.226040624344 227.908344849648 -742.526750924619</t>
  </si>
  <si>
    <t>-569.077699088742 229.695269155284 -830.473628304569</t>
  </si>
  <si>
    <t>-595.785516909371 255.961646395515 -680.660218655845</t>
  </si>
  <si>
    <t>-635.874627028604 388.343996688395 -659.008420957309</t>
  </si>
  <si>
    <t>-570.127893273799 368.279003167308 -366.989927950192</t>
  </si>
  <si>
    <t>-368.627002899608 276.10873026267 -261.980307767961</t>
  </si>
  <si>
    <t>-591.107941944618 196.171049348309 -682.449607341787</t>
  </si>
  <si>
    <t>-626.091302853623 61.7763856274344 -664.71777773327</t>
  </si>
  <si>
    <t>-622.977726361223 13.565292929901 -368.633329764617</t>
  </si>
  <si>
    <t>-398.763371067871 111.507148997787 -352.499182008403</t>
  </si>
  <si>
    <t>-555.428749392418 303.053241684949 -206.006594900695</t>
  </si>
  <si>
    <t>-567.699584531866 322.174730186078 209.853753470056</t>
  </si>
  <si>
    <t>-572.180981045971 336.199731511916 615.912481950956</t>
  </si>
  <si>
    <t>-423.558891489348 337.668535137139 677.095149456732</t>
  </si>
  <si>
    <t>-581.912319451405 143.443031037884 -199.483749911058</t>
  </si>
  <si>
    <t>-614.334373384735 156.953895060139 215.512997631838</t>
  </si>
  <si>
    <t>-645.441505401826 163.338988269541 620.821009841125</t>
  </si>
  <si>
    <t>-499.086312354406 129.410995703588 677.944092289549</t>
  </si>
  <si>
    <t>9763-20170724T151941.152068900.bin</t>
  </si>
  <si>
    <t>-567.923705027577 223.340440730299 -202.750979405276</t>
  </si>
  <si>
    <t>-580.132014144369 221.19552236972 -300.476845671357</t>
  </si>
  <si>
    <t>-587.124256732241 221.03431429802 -408.713112780513</t>
  </si>
  <si>
    <t>-590.91400110003 221.963213893077 -506.635419081348</t>
  </si>
  <si>
    <t>-592.224115505205 224.079968246018 -604.603846874005</t>
  </si>
  <si>
    <t>-591.500929541336 228.41689915566 -742.53371205025</t>
  </si>
  <si>
    <t>-567.249072228839 230.278960572246 -830.450608254526</t>
  </si>
  <si>
    <t>-594.144659491884 256.395207896181 -680.636991328729</t>
  </si>
  <si>
    <t>-634.185777988176 388.764360548801 -658.835410299324</t>
  </si>
  <si>
    <t>-568.621084781984 368.512796305552 -366.789018560302</t>
  </si>
  <si>
    <t>-367.016420689829 276.318316878081 -261.999977107837</t>
  </si>
  <si>
    <t>-589.49658137636 196.604300584247 -682.492541384824</t>
  </si>
  <si>
    <t>-624.727357531312 62.2583060201362 -664.910623928609</t>
  </si>
  <si>
    <t>-623.464952011466 13.4426820238436 -368.91167808031</t>
  </si>
  <si>
    <t>-399.180921820275 110.404568657215 -348.416044775518</t>
  </si>
  <si>
    <t>-554.6519320023 303.122162310815 -205.979095815794</t>
  </si>
  <si>
    <t>-567.531465816142 322.207381956098 209.864523244172</t>
  </si>
  <si>
    <t>-572.280478032222 336.161904726213 615.913827528553</t>
  </si>
  <si>
    <t>-423.65901260739 337.615756457296 677.098370934633</t>
  </si>
  <si>
    <t>-581.207200058572 143.577117855206 -199.480811142557</t>
  </si>
  <si>
    <t>-613.950223784265 157.018536162838 215.492956488014</t>
  </si>
  <si>
    <t>-645.30318622297 163.369841536289 620.784251961735</t>
  </si>
  <si>
    <t>-499.005795545515 129.30684923103 677.975019473125</t>
  </si>
  <si>
    <t>9763-20170724T151941.189753400.bin</t>
  </si>
  <si>
    <t>-567.541800588939 223.394837405416 -202.745675416213</t>
  </si>
  <si>
    <t>-579.684767332896 221.260416564115 -300.479945869974</t>
  </si>
  <si>
    <t>-586.596626420264 221.125938242993 -408.721445936838</t>
  </si>
  <si>
    <t>-590.311029785666 222.085606083467 -506.646402872808</t>
  </si>
  <si>
    <t>-591.543525134248 224.240130539896 -604.614799484446</t>
  </si>
  <si>
    <t>-590.709079914941 228.638018962007 -742.542220847991</t>
  </si>
  <si>
    <t>-566.394961128452 230.531973354149 -830.441300403342</t>
  </si>
  <si>
    <t>-593.402013955178 256.589127440764 -680.635175019909</t>
  </si>
  <si>
    <t>-633.439127902516 388.952104182235 -658.794118637418</t>
  </si>
  <si>
    <t>-568.051160649242 368.746694435796 -366.704802229413</t>
  </si>
  <si>
    <t>-366.455817959024 276.41106112925 -262.022318773028</t>
  </si>
  <si>
    <t>-588.753827767099 196.798997119392 -682.513473515942</t>
  </si>
  <si>
    <t>-624.059922617907 62.45833547642 -664.980248331789</t>
  </si>
  <si>
    <t>-623.844141935129 13.3414421568439 -369.028401132412</t>
  </si>
  <si>
    <t>-399.831345895211 110.415250344849 -346.225717806872</t>
  </si>
  <si>
    <t>-554.276104485602 303.16142770679 -205.959586896895</t>
  </si>
  <si>
    <t>-567.474139369276 322.227997066072 209.874845877422</t>
  </si>
  <si>
    <t>-572.334938286651 336.15049244639 615.924844328797</t>
  </si>
  <si>
    <t>-423.713388241068 337.576837593959 677.109830048345</t>
  </si>
  <si>
    <t>-580.846714590846 143.64049933269 -199.479804216189</t>
  </si>
  <si>
    <t>-613.719297332054 157.050645756917 215.484714385223</t>
  </si>
  <si>
    <t>-645.230336491469 163.381009021851 620.766764413215</t>
  </si>
  <si>
    <t>-498.976373702649 129.205356938706 678.00138064461</t>
  </si>
  <si>
    <t>9763-20170724T151941.217818300.bin</t>
  </si>
  <si>
    <t>-567.22327194099 223.443346413339 -202.736363743364</t>
  </si>
  <si>
    <t>-579.273591390843 221.312547994434 -300.482268273327</t>
  </si>
  <si>
    <t>-586.086649816457 221.204470142953 -408.729942253579</t>
  </si>
  <si>
    <t>-589.714037027662 222.196991272261 -506.657764321616</t>
  </si>
  <si>
    <t>-590.862311337625 224.393597866678 -604.626465708122</t>
  </si>
  <si>
    <t>-589.912808406446 228.860362871677 -742.550791859155</t>
  </si>
  <si>
    <t>-565.537901748674 230.788313369149 -830.432298978604</t>
  </si>
  <si>
    <t>-592.655722046001 256.780603553221 -680.632082482063</t>
  </si>
  <si>
    <t>-632.681611183462 389.138775198558 -658.722879570248</t>
  </si>
  <si>
    <t>-567.58870054771 368.974401357102 -366.56487488648</t>
  </si>
  <si>
    <t>-365.917260211281 276.921004444603 -261.780389085297</t>
  </si>
  <si>
    <t>-588.009316830658 196.991223618213 -682.536483833095</t>
  </si>
  <si>
    <t>-623.397478049085 62.6713141289265 -665.047326492909</t>
  </si>
  <si>
    <t>-624.136320108251 13.5232562520266 -369.101559214708</t>
  </si>
  <si>
    <t>-400.290374926983 110.448269473576 -344.131083120666</t>
  </si>
  <si>
    <t>-553.91953704441 303.216984973865 -205.940474700109</t>
  </si>
  <si>
    <t>-567.400624191349 322.244895856973 209.886617913086</t>
  </si>
  <si>
    <t>-572.385069714406 336.134986810413 615.931533456398</t>
  </si>
  <si>
    <t>-423.764424919837 337.535179597819 677.11925868784</t>
  </si>
  <si>
    <t>-580.536784610253 143.678444947472 -199.483251955188</t>
  </si>
  <si>
    <t>-613.51885775219 157.08191135012 215.472793108035</t>
  </si>
  <si>
    <t>-645.161406634828 163.379311893367 620.748284623504</t>
  </si>
  <si>
    <t>-498.985890228107 128.964447495386 678.039939859268</t>
  </si>
  <si>
    <t>9763-20170724T151941.442536400.bin</t>
  </si>
  <si>
    <t>-566.906117513905 223.506293847792 -202.732610315508</t>
  </si>
  <si>
    <t>-578.895293200737 221.366425555606 -300.485805915467</t>
  </si>
  <si>
    <t>-585.610454130441 221.272387868825 -408.739687051425</t>
  </si>
  <si>
    <t>-589.137805847074 222.287959731722 -506.670956421026</t>
  </si>
  <si>
    <t>-590.175000379611 224.518584695341 -604.639971151965</t>
  </si>
  <si>
    <t>-589.057984274985 229.044877572144 -742.561340617751</t>
  </si>
  <si>
    <t>-564.607141114564 231.001016962129 -830.421019981108</t>
  </si>
  <si>
    <t>-591.869668574343 256.938987934671 -680.633847810168</t>
  </si>
  <si>
    <t>-631.882364979547 389.295327759887 -658.653585188367</t>
  </si>
  <si>
    <t>-567.081840352 369.031824632422 -366.437492457165</t>
  </si>
  <si>
    <t>-365.386832555227 277.412895654851 -261.317991805959</t>
  </si>
  <si>
    <t>-587.233829070858 197.149192382861 -682.55839625762</t>
  </si>
  <si>
    <t>-622.692835043374 62.8483883900863 -665.108404884022</t>
  </si>
  <si>
    <t>-624.053374307774 13.8133723400358 -369.146117188193</t>
  </si>
  <si>
    <t>-400.166786392416 110.107451426812 -342.178780729629</t>
  </si>
  <si>
    <t>-553.614463411655 303.271914633942 -205.926084552766</t>
  </si>
  <si>
    <t>-567.329969424257 322.294971178451 209.893586917474</t>
  </si>
  <si>
    <t>-572.429231625441 336.10883669638 615.935486591791</t>
  </si>
  <si>
    <t>-423.809906848064 337.508735944901 677.126507687251</t>
  </si>
  <si>
    <t>-580.215228505959 143.746413941434 -199.477025844111</t>
  </si>
  <si>
    <t>-613.314167087806 157.119688798729 215.470766445434</t>
  </si>
  <si>
    <t>-645.093682470193 163.381862335666 620.732324348071</t>
  </si>
  <si>
    <t>-498.972521060838 128.817572931119 678.072631807234</t>
  </si>
  <si>
    <t>9763-20170724T151941.490672500.bin</t>
  </si>
  <si>
    <t>-565.19945497372 223.786591060338 -202.807885051127</t>
  </si>
  <si>
    <t>-576.643584908766 221.715997335371 -300.627879342402</t>
  </si>
  <si>
    <t>-582.874642578981 221.91344172186 -408.910557031617</t>
  </si>
  <si>
    <t>-586.018293600676 223.275320178582 -506.850736759471</t>
  </si>
  <si>
    <t>-586.72971023529 225.932294308275 -604.812097441875</t>
  </si>
  <si>
    <t>-585.218756635146 231.141272186407 -742.705373131745</t>
  </si>
  <si>
    <t>-560.714356642823 233.481125549241 -830.540858671951</t>
  </si>
  <si>
    <t>-588.130404755438 258.73442206492 -680.647791420095</t>
  </si>
  <si>
    <t>-628.684454097063 390.828137574863 -658.166305732103</t>
  </si>
  <si>
    <t>-568.004787852879 367.331339050295 -365.308206747904</t>
  </si>
  <si>
    <t>-366.224021094864 270.969485353044 -264.690638755167</t>
  </si>
  <si>
    <t>-583.642830409398 198.943242674803 -682.857183404258</t>
  </si>
  <si>
    <t>-620.143029043394 64.8078955652461 -666.206536494974</t>
  </si>
  <si>
    <t>-624.032646779978 14.2707492116347 -370.519471691771</t>
  </si>
  <si>
    <t>-398.306765244892 103.065933046759 -334.627377468018</t>
  </si>
  <si>
    <t>-552.062166266378 303.658862887069 -205.917074133058</t>
  </si>
  <si>
    <t>-567.964510090153 322.562283914722 209.830212982885</t>
  </si>
  <si>
    <t>-572.660371141727 335.972372333259 615.892554505031</t>
  </si>
  <si>
    <t>-424.108285870279 337.087087162797 677.252435644445</t>
  </si>
  <si>
    <t>-578.353490811834 143.919077048324 -199.620092080553</t>
  </si>
  <si>
    <t>-612.423488147093 157.671647234911 215.236696960606</t>
  </si>
  <si>
    <t>-644.673537409497 163.440450690772 620.446635712833</t>
  </si>
  <si>
    <t>-498.924535813378 127.893712200056 678.132474806418</t>
  </si>
  <si>
    <t>9763-20170724T151941.551835400.bin</t>
  </si>
  <si>
    <t>-564.88736940796 223.822412717687 -202.807935188678</t>
  </si>
  <si>
    <t>-576.218589570043 221.783626954197 -300.641753826099</t>
  </si>
  <si>
    <t>-582.442688005106 222.119390586032 -408.924447021941</t>
  </si>
  <si>
    <t>-585.630194938664 223.644011149373 -506.860713789089</t>
  </si>
  <si>
    <t>-586.437254552003 226.498550722735 -604.815858064045</t>
  </si>
  <si>
    <t>-585.116953395015 232.020336612948 -742.698989733166</t>
  </si>
  <si>
    <t>-560.74442842569 234.513716451567 -830.566848428395</t>
  </si>
  <si>
    <t>-587.880147533549 259.47713817919 -680.574234453696</t>
  </si>
  <si>
    <t>-628.150751174648 391.597893551254 -657.796882817034</t>
  </si>
  <si>
    <t>-568.345914355297 366.853278588894 -364.861503078667</t>
  </si>
  <si>
    <t>-366.783678271869 269.016259065817 -265.234306178817</t>
  </si>
  <si>
    <t>-583.520993463583 199.68188273617 -682.927123174328</t>
  </si>
  <si>
    <t>-620.428373370032 65.6149304610519 -666.660273690604</t>
  </si>
  <si>
    <t>-624.866285164473 13.9003861997082 -371.184697854451</t>
  </si>
  <si>
    <t>-398.639229182613 100.993746378369 -334.292343178613</t>
  </si>
  <si>
    <t>-551.618113244491 303.674090907082 -205.900889641515</t>
  </si>
  <si>
    <t>-567.879397421173 322.591140172375 209.83187991609</t>
  </si>
  <si>
    <t>-572.74985695195 335.969466940359 615.900731170297</t>
  </si>
  <si>
    <t>-424.201130158387 336.914357404857 677.271596368894</t>
  </si>
  <si>
    <t>-578.131013739267 144.016110403351 -199.675869441954</t>
  </si>
  <si>
    <t>-612.266988583902 157.645370492763 215.179545869926</t>
  </si>
  <si>
    <t>-644.611537299445 163.469735400411 620.348613429767</t>
  </si>
  <si>
    <t>-498.886683311123 127.844876922912 678.047285236508</t>
  </si>
  <si>
    <t>9763-20170724T151941.588504500.bin</t>
  </si>
  <si>
    <t>-564.794211476069 223.760785375738 -202.823370188142</t>
  </si>
  <si>
    <t>-576.07881904931 221.74160418114 -300.66296161048</t>
  </si>
  <si>
    <t>-582.3108398821 222.144407473804 -408.94505966557</t>
  </si>
  <si>
    <t>-585.530840948138 223.745774691172 -506.879010033339</t>
  </si>
  <si>
    <t>-586.396429364901 226.69257228704 -604.830818135077</t>
  </si>
  <si>
    <t>-585.186745065936 232.359555998769 -742.709108473257</t>
  </si>
  <si>
    <t>-560.858165617557 234.920352579835 -830.587340611816</t>
  </si>
  <si>
    <t>-587.872206835524 259.752846712292 -680.55289654596</t>
  </si>
  <si>
    <t>-627.898448930489 391.924576374715 -657.576642482747</t>
  </si>
  <si>
    <t>-568.306160045414 366.720724092268 -364.637164354696</t>
  </si>
  <si>
    <t>-366.597445452897 269.311639725268 -264.887101365035</t>
  </si>
  <si>
    <t>-583.570723358363 199.956248311491 -682.972891864547</t>
  </si>
  <si>
    <t>-620.646018092993 65.9202867597062 -666.896421426787</t>
  </si>
  <si>
    <t>-625.258882552766 13.6255101046156 -371.525436702695</t>
  </si>
  <si>
    <t>-398.901661152929 100.119823909846 -334.026640048996</t>
  </si>
  <si>
    <t>-551.457800957284 303.601073807127 -205.892735088093</t>
  </si>
  <si>
    <t>-567.86000878078 322.5753093592 209.83186380162</t>
  </si>
  <si>
    <t>-572.795625476654 335.961612646725 615.906515973248</t>
  </si>
  <si>
    <t>-424.245385196595 336.854489997886 677.274472518511</t>
  </si>
  <si>
    <t>-578.1261224071 143.934647841032 -199.711500201595</t>
  </si>
  <si>
    <t>-612.232114786342 157.625944629067 215.144315889082</t>
  </si>
  <si>
    <t>-644.578528225923 163.484633332905 620.307089626305</t>
  </si>
  <si>
    <t>-498.878077169058 127.763531661866 678.007885010061</t>
  </si>
  <si>
    <t>9763-20170724T151941.622595900.bin</t>
  </si>
  <si>
    <t>-564.743009622024 223.667551387689 -202.859293245873</t>
  </si>
  <si>
    <t>-575.983818433644 221.666361413081 -300.704275383309</t>
  </si>
  <si>
    <t>-582.225710000263 222.129111039254 -408.985537054187</t>
  </si>
  <si>
    <t>-585.479262099412 223.799348099495 -506.917308344993</t>
  </si>
  <si>
    <t>-586.403811915635 226.82843119967 -604.866132612161</t>
  </si>
  <si>
    <t>-585.304551002716 232.624462282765 -742.73992719863</t>
  </si>
  <si>
    <t>-561.018065309612 235.243829277347 -830.627892802762</t>
  </si>
  <si>
    <t>-587.912310985539 259.961575648244 -680.555735473207</t>
  </si>
  <si>
    <t>-627.736415342413 392.183727996764 -657.44885555482</t>
  </si>
  <si>
    <t>-568.060261702869 366.573161276087 -364.561759115788</t>
  </si>
  <si>
    <t>-366.391627961725 269.36225380179 -264.537843396738</t>
  </si>
  <si>
    <t>-583.668609322038 200.163249577857 -683.035737604534</t>
  </si>
  <si>
    <t>-620.895569321381 66.1448113683773 -667.097713889413</t>
  </si>
  <si>
    <t>-625.550418548896 13.6179308543194 -371.768712772187</t>
  </si>
  <si>
    <t>-398.930754435808 99.1920163944822 -333.747737188499</t>
  </si>
  <si>
    <t>-551.326990685887 303.48952745044 -205.891528301578</t>
  </si>
  <si>
    <t>-567.877938363305 322.518316005078 209.824718052243</t>
  </si>
  <si>
    <t>-572.841950900784 335.964322728286 615.902096935167</t>
  </si>
  <si>
    <t>-424.291421915296 336.760155579879 677.270636063143</t>
  </si>
  <si>
    <t>-578.163783866859 143.858734899846 -199.751033329552</t>
  </si>
  <si>
    <t>-612.226781383126 157.560243131145 215.107948921847</t>
  </si>
  <si>
    <t>-644.550940446099 163.482247644043 620.277868397248</t>
  </si>
  <si>
    <t>-498.898075244127 127.578818206336 677.985665294168</t>
  </si>
  <si>
    <t>9763-20170724T151941.688292000.bin</t>
  </si>
  <si>
    <t>-564.692284716644 223.323906855213 -202.869720850383</t>
  </si>
  <si>
    <t>-575.855942251941 221.367083714361 -300.724468813692</t>
  </si>
  <si>
    <t>-582.107793744433 221.894381439526 -409.004820051274</t>
  </si>
  <si>
    <t>-585.409160394307 223.626652287313 -506.93386916043</t>
  </si>
  <si>
    <t>-586.420608505043 226.719876934542 -604.879756648564</t>
  </si>
  <si>
    <t>-585.485124176017 232.60681642689 -742.751025199364</t>
  </si>
  <si>
    <t>-561.287858761588 235.290560499043 -830.661758862936</t>
  </si>
  <si>
    <t>-587.972463058191 259.906143540304 -680.545316064619</t>
  </si>
  <si>
    <t>-627.483388869849 392.18047237464 -657.277400240518</t>
  </si>
  <si>
    <t>-567.718571187279 366.743100384274 -364.393231486582</t>
  </si>
  <si>
    <t>-366.213584325177 269.025664594604 -264.533098721565</t>
  </si>
  <si>
    <t>-583.824844114556 200.102925702607 -683.070713872328</t>
  </si>
  <si>
    <t>-621.29872201564 66.1318076816433 -667.340500625994</t>
  </si>
  <si>
    <t>-626.228986048823 13.0429836300889 -372.116447768436</t>
  </si>
  <si>
    <t>-399.587745657151 98.1815939661544 -333.255496409245</t>
  </si>
  <si>
    <t>-551.08253370573 303.128749426403 -205.868598241945</t>
  </si>
  <si>
    <t>-567.925998181847 322.292890240924 209.829670715425</t>
  </si>
  <si>
    <t>-572.945844862883 335.948937999425 615.924078725869</t>
  </si>
  <si>
    <t>-424.38659030404 336.577911065292 677.273475499745</t>
  </si>
  <si>
    <t>-578.269742959748 143.533116249684 -199.793385858968</t>
  </si>
  <si>
    <t>-612.334607967604 157.378517298302 215.06068273223</t>
  </si>
  <si>
    <t>-644.505534778776 163.472672590876 620.238753944435</t>
  </si>
  <si>
    <t>-498.897256289204 127.395482731102 677.950651605042</t>
  </si>
  <si>
    <t>9763-20170724T151941.754470500.bin</t>
  </si>
  <si>
    <t>-564.597539085433 223.018290927119 -202.836491622774</t>
  </si>
  <si>
    <t>-575.756469457094 221.068940556698 -300.691892644604</t>
  </si>
  <si>
    <t>-582.072242507749 221.612489552376 -408.968513225919</t>
  </si>
  <si>
    <t>-585.459092619965 223.359976477204 -506.89433588325</t>
  </si>
  <si>
    <t>-586.583490236309 226.467244239822 -604.838574357693</t>
  </si>
  <si>
    <t>-585.835716969594 232.371534761605 -742.710305178241</t>
  </si>
  <si>
    <t>-561.707504568309 235.090339988734 -830.63878650164</t>
  </si>
  <si>
    <t>-588.219776557655 259.664309262346 -680.497659515759</t>
  </si>
  <si>
    <t>-627.532337647417 391.980743834656 -657.067871129686</t>
  </si>
  <si>
    <t>-567.292471343364 366.471726731305 -364.287256258079</t>
  </si>
  <si>
    <t>-365.52210008434 267.188060527378 -266.530100584605</t>
  </si>
  <si>
    <t>-584.112735750728 199.858955024959 -683.036371188806</t>
  </si>
  <si>
    <t>-621.559957837435 65.8622928447528 -667.487049526324</t>
  </si>
  <si>
    <t>-626.718835534511 12.6130912418928 -372.29581147513</t>
  </si>
  <si>
    <t>-400.195866564053 97.4634730009668 -332.136756976915</t>
  </si>
  <si>
    <t>-551.003145727561 302.827603652719 -205.839950933723</t>
  </si>
  <si>
    <t>-567.925539775014 322.089262535311 209.850600885555</t>
  </si>
  <si>
    <t>-573.025310115596 335.886665671628 615.939097040327</t>
  </si>
  <si>
    <t>-424.456837143691 336.544596789055 677.265867341164</t>
  </si>
  <si>
    <t>-578.174549235573 143.286805923388 -199.795708612742</t>
  </si>
  <si>
    <t>-612.265766441154 157.193826824238 215.05411107827</t>
  </si>
  <si>
    <t>-644.447894334181 163.480215458938 620.216159089177</t>
  </si>
  <si>
    <t>-498.87475547516 127.255915868299 677.924586660599</t>
  </si>
  <si>
    <t>9763-20170724T151941.790078600.bin</t>
  </si>
  <si>
    <t>-564.567115940433 222.958345994127 -202.82759970427</t>
  </si>
  <si>
    <t>-575.735702349029 221.005728200727 -300.681789377702</t>
  </si>
  <si>
    <t>-582.132913860977 221.531382394466 -408.953783453007</t>
  </si>
  <si>
    <t>-585.621237091327 223.254445220442 -506.876441591243</t>
  </si>
  <si>
    <t>-586.874452885035 226.32788303804 -604.820240222083</t>
  </si>
  <si>
    <t>-586.336362978874 232.173033496835 -742.695296381679</t>
  </si>
  <si>
    <t>-562.279296449431 234.912846271095 -830.642819691892</t>
  </si>
  <si>
    <t>-588.6374790229 259.491758931198 -680.490947556925</t>
  </si>
  <si>
    <t>-627.96279579662 391.798643228765 -656.990592689455</t>
  </si>
  <si>
    <t>-567.647896394666 366.206593888676 -364.23268744996</t>
  </si>
  <si>
    <t>-365.632135328263 265.618715688601 -268.333185464045</t>
  </si>
  <si>
    <t>-584.510944901957 199.686883213225 -683.010192165165</t>
  </si>
  <si>
    <t>-621.790027492166 65.6412830911479 -667.464329218705</t>
  </si>
  <si>
    <t>-626.967758117963 12.5185297529326 -372.250472142942</t>
  </si>
  <si>
    <t>-400.368916700846 96.9081872840345 -331.552433110407</t>
  </si>
  <si>
    <t>-551.044160626495 302.710491459773 -205.827106123414</t>
  </si>
  <si>
    <t>-567.907944825767 322.061066055623 209.861670716992</t>
  </si>
  <si>
    <t>-573.05156276512 335.826043527073 615.941005568602</t>
  </si>
  <si>
    <t>-424.480174575236 336.584945631571 677.259505701658</t>
  </si>
  <si>
    <t>-578.093356595136 143.278252983319 -199.791372562632</t>
  </si>
  <si>
    <t>-612.151996132638 157.111590459914 215.063628261719</t>
  </si>
  <si>
    <t>-644.414591861278 163.503965875817 620.210734910758</t>
  </si>
  <si>
    <t>-498.820448429454 127.359366562509 677.916177417874</t>
  </si>
  <si>
    <t>9763-20170724T151941.855254900.bin</t>
  </si>
  <si>
    <t>-564.467138262237 222.890215087945 -202.839265529716</t>
  </si>
  <si>
    <t>-575.667092947174 220.909387306877 -300.689349007784</t>
  </si>
  <si>
    <t>-582.281916588808 221.360900407556 -408.948447065295</t>
  </si>
  <si>
    <t>-586.039378851831 222.99470738283 -506.862820777789</t>
  </si>
  <si>
    <t>-587.633301296183 225.9535080097 -604.805111292319</t>
  </si>
  <si>
    <t>-587.64939510834 231.60808706173 -742.689261724975</t>
  </si>
  <si>
    <t>-563.801082423563 234.387744946532 -830.692287031946</t>
  </si>
  <si>
    <t>-589.782857132062 259.007025128947 -680.513988836162</t>
  </si>
  <si>
    <t>-629.130104690302 391.257446501635 -656.699682950574</t>
  </si>
  <si>
    <t>-568.69892070558 365.761246391953 -363.957466641823</t>
  </si>
  <si>
    <t>-366.443542451881 262.883997004446 -271.037975810872</t>
  </si>
  <si>
    <t>-585.501696868295 199.210178043785 -682.966867759078</t>
  </si>
  <si>
    <t>-622.259627810628 65.0184539068839 -667.420497469569</t>
  </si>
  <si>
    <t>-627.608216806561 11.4686428390544 -372.287012235567</t>
  </si>
  <si>
    <t>-400.989405131641 95.3558296117692 -330.671309119059</t>
  </si>
  <si>
    <t>-551.209731019968 302.591889661264 -205.842739402626</t>
  </si>
  <si>
    <t>-567.922888320185 322.054500348335 209.846897246515</t>
  </si>
  <si>
    <t>-573.092767323973 335.743845608339 615.923413922219</t>
  </si>
  <si>
    <t>-424.530309289671 336.661104289816 677.261412412032</t>
  </si>
  <si>
    <t>-577.700937226212 143.227366835158 -199.778856377821</t>
  </si>
  <si>
    <t>-611.964992950231 157.123388559088 215.057111342332</t>
  </si>
  <si>
    <t>-644.352732951242 163.584895385663 620.18461276699</t>
  </si>
  <si>
    <t>-498.677589632973 127.704253374392 677.85032177622</t>
  </si>
  <si>
    <t>9763-20170724T151941.889363300.bin</t>
  </si>
  <si>
    <t>-564.336385888948 222.875077408024 -202.862341786591</t>
  </si>
  <si>
    <t>-575.590403057398 220.872356367796 -300.705664293605</t>
  </si>
  <si>
    <t>-582.335522779692 221.266850629678 -408.956984810119</t>
  </si>
  <si>
    <t>-586.238543083524 222.834630888723 -506.866737585831</t>
  </si>
  <si>
    <t>-588.005312651975 225.712369776474 -604.808584729454</t>
  </si>
  <si>
    <t>-588.293182164092 231.235989391095 -742.69763572373</t>
  </si>
  <si>
    <t>-564.579635516162 234.040339895172 -830.736385830491</t>
  </si>
  <si>
    <t>-590.375616706585 258.688714028131 -680.544519171187</t>
  </si>
  <si>
    <t>-629.863823541426 390.86683482564 -656.588146078496</t>
  </si>
  <si>
    <t>-569.753193090553 366.098795895459 -363.717494674809</t>
  </si>
  <si>
    <t>-366.906527991555 262.985408513992 -272.361790774195</t>
  </si>
  <si>
    <t>-585.956269263211 198.899937848628 -682.948786196476</t>
  </si>
  <si>
    <t>-622.302592157876 64.6031149690432 -667.357540762385</t>
  </si>
  <si>
    <t>-627.988593511458 10.6340986535054 -372.306741032772</t>
  </si>
  <si>
    <t>-401.461645030209 94.5116841845343 -330.174554914739</t>
  </si>
  <si>
    <t>-551.231848784277 302.572026938689 -205.866589888414</t>
  </si>
  <si>
    <t>-567.872538818345 322.031999747588 209.826138214003</t>
  </si>
  <si>
    <t>-573.104752446025 335.700671382504 615.911141309796</t>
  </si>
  <si>
    <t>-424.547326534415 336.673280147321 677.260508985496</t>
  </si>
  <si>
    <t>-577.434365654832 143.223262087855 -199.791491915705</t>
  </si>
  <si>
    <t>-611.842354127706 157.192778793222 215.030086364619</t>
  </si>
  <si>
    <t>-644.314512056971 163.640947843511 620.160855529129</t>
  </si>
  <si>
    <t>-498.605678694148 127.877698964951 677.814350634378</t>
  </si>
  <si>
    <t>9763-20170724T151941.953536800.bin</t>
  </si>
  <si>
    <t>-564.134348681661 222.873244216392 -202.845470298515</t>
  </si>
  <si>
    <t>-575.555129059258 220.81727380909 -300.668470186022</t>
  </si>
  <si>
    <t>-582.560960083056 221.080175851933 -408.903619640671</t>
  </si>
  <si>
    <t>-586.729427663808 222.499973848258 -506.804638616589</t>
  </si>
  <si>
    <t>-588.790923793856 225.200549981539 -604.745668821031</t>
  </si>
  <si>
    <t>-589.524090162679 230.444217742616 -742.644092898559</t>
  </si>
  <si>
    <t>-566.045777612878 233.304787753938 -830.744050690643</t>
  </si>
  <si>
    <t>-591.642872970376 258.004630558154 -680.539985805513</t>
  </si>
  <si>
    <t>-631.917765252654 389.89376736494 -656.341116904395</t>
  </si>
  <si>
    <t>-572.034210239154 366.894545670217 -363.279676508603</t>
  </si>
  <si>
    <t>-367.37921496349 267.921609718889 -271.379342614634</t>
  </si>
  <si>
    <t>-586.757156016448 198.248086003207 -682.838177174189</t>
  </si>
  <si>
    <t>-621.817446820342 63.6397271908454 -667.034647501597</t>
  </si>
  <si>
    <t>-628.469254225886 9.03171375371176 -372.121682321102</t>
  </si>
  <si>
    <t>-402.187456909955 92.9243453848483 -328.721609573623</t>
  </si>
  <si>
    <t>-551.552942760842 302.609421633208 -205.888966416075</t>
  </si>
  <si>
    <t>-567.846984292458 322.016784694726 209.819935284647</t>
  </si>
  <si>
    <t>-573.113411476802 335.543030380717 615.918110045358</t>
  </si>
  <si>
    <t>-424.556900678319 336.838685630752 677.263712670741</t>
  </si>
  <si>
    <t>-576.721273875035 143.245943060412 -199.768823425757</t>
  </si>
  <si>
    <t>-611.501453019229 157.287648016086 215.019279540456</t>
  </si>
  <si>
    <t>-644.236935342623 163.726220546541 620.121501116349</t>
  </si>
  <si>
    <t>-498.511107573007 128.047450773504 677.784380644988</t>
  </si>
  <si>
    <t>9763-20170724T151941.990643800.bin</t>
  </si>
  <si>
    <t>-563.974470212732 222.915818277084 -202.848125287529</t>
  </si>
  <si>
    <t>-575.518415186643 220.82054964516 -300.65572110625</t>
  </si>
  <si>
    <t>-582.66637564637 221.005820657374 -408.881870891173</t>
  </si>
  <si>
    <t>-586.965030049021 222.342215205942 -506.778381834446</t>
  </si>
  <si>
    <t>-589.158030273077 224.946346204542 -604.719304666344</t>
  </si>
  <si>
    <t>-590.077326713695 230.040826692094 -742.622122465342</t>
  </si>
  <si>
    <t>-566.689051877378 232.917701494853 -830.745356739347</t>
  </si>
  <si>
    <t>-592.250006416231 257.656859744619 -680.544491930013</t>
  </si>
  <si>
    <t>-633.132115077823 389.328362519545 -656.279872304879</t>
  </si>
  <si>
    <t>-572.569917833989 367.501206423324 -363.268192252892</t>
  </si>
  <si>
    <t>-367.702609989817 271.771852198395 -268.451186093848</t>
  </si>
  <si>
    <t>-587.091930832868 197.92100308229 -682.785627765048</t>
  </si>
  <si>
    <t>-621.250849302815 63.0983723892919 -666.79442421719</t>
  </si>
  <si>
    <t>-628.371834525392 8.26733059814546 -371.933784150348</t>
  </si>
  <si>
    <t>-402.405700484043 92.7160011689389 -327.970923260382</t>
  </si>
  <si>
    <t>-551.767835554813 302.647911154442 -205.897242154194</t>
  </si>
  <si>
    <t>-567.932813450243 322.0049246689 209.819039192836</t>
  </si>
  <si>
    <t>-573.101119804953 335.440158683413 615.908661022058</t>
  </si>
  <si>
    <t>-424.549840680964 336.969735895914 677.261538198569</t>
  </si>
  <si>
    <t>-576.175092730371 143.306076276804 -199.746796199166</t>
  </si>
  <si>
    <t>-611.257296204065 157.333268245842 215.016384914811</t>
  </si>
  <si>
    <t>-644.197945108675 163.783995658979 620.089450622793</t>
  </si>
  <si>
    <t>-498.443439815495 128.232204517164 677.75823947791</t>
  </si>
  <si>
    <t>9763-20170724T151942.057322300.bin</t>
  </si>
  <si>
    <t>-563.708335693545 223.168472236472 -202.943437915047</t>
  </si>
  <si>
    <t>-575.355517170844 220.953412468707 -300.736254800383</t>
  </si>
  <si>
    <t>-582.733927162152 220.951713158368 -408.94697758287</t>
  </si>
  <si>
    <t>-587.285691312104 222.092799107336 -506.834519214569</t>
  </si>
  <si>
    <t>-589.775065861715 224.473360660425 -604.773923365268</t>
  </si>
  <si>
    <t>-591.155883039644 229.220556628968 -742.685491961097</t>
  </si>
  <si>
    <t>-568.045194908148 232.127853110701 -830.880897617494</t>
  </si>
  <si>
    <t>-593.364653450991 256.970754634405 -680.668889089173</t>
  </si>
  <si>
    <t>-635.331561306342 388.286800932925 -656.390430965577</t>
  </si>
  <si>
    <t>-574.381949289664 369.032980792627 -363.278801540687</t>
  </si>
  <si>
    <t>-369.120708837257 277.61637875104 -265.11651957693</t>
  </si>
  <si>
    <t>-587.726396529666 197.273539897228 -682.780274326024</t>
  </si>
  <si>
    <t>-620.381056846935 62.1111996632235 -666.446759040022</t>
  </si>
  <si>
    <t>-627.578807081107 6.97892894757115 -371.644137856433</t>
  </si>
  <si>
    <t>-402.3723390804 93.3315019685729 -327.482384355169</t>
  </si>
  <si>
    <t>-552.369613455203 302.837773302655 -206.000892485422</t>
  </si>
  <si>
    <t>-568.245180606062 322.046091249678 209.733433987382</t>
  </si>
  <si>
    <t>-572.991699220392 335.170936231008 615.823638019527</t>
  </si>
  <si>
    <t>-424.491930817585 337.36247630022 677.281096583911</t>
  </si>
  <si>
    <t>-575.025498372825 143.556273916264 -199.769187334864</t>
  </si>
  <si>
    <t>-610.735845193144 157.461434839729 214.944482840348</t>
  </si>
  <si>
    <t>-644.109420943898 163.839885448405 619.996938542052</t>
  </si>
  <si>
    <t>-498.314848931093 128.545637140334 677.722683556488</t>
  </si>
  <si>
    <t>9763-20170724T151942.088946500.bin</t>
  </si>
  <si>
    <t>-563.550317954208 223.27444504897 -202.99449315397</t>
  </si>
  <si>
    <t>-575.21785271716 220.992613539522 -300.783319353912</t>
  </si>
  <si>
    <t>-582.683878417593 220.89916004973 -408.988007617505</t>
  </si>
  <si>
    <t>-587.340175400242 221.94797326929 -506.871721111793</t>
  </si>
  <si>
    <t>-589.958864906223 224.224922342792 -604.810308507349</t>
  </si>
  <si>
    <t>-591.547106828326 228.813732418029 -742.724813452782</t>
  </si>
  <si>
    <t>-568.566387792378 231.715084971681 -830.954508352172</t>
  </si>
  <si>
    <t>-593.777824352876 256.624080277511 -680.736036302233</t>
  </si>
  <si>
    <t>-636.332766990097 387.783729057001 -656.543786726389</t>
  </si>
  <si>
    <t>-575.121851178974 369.497567556029 -363.424712984309</t>
  </si>
  <si>
    <t>-369.969434206832 279.809108847888 -263.457224742062</t>
  </si>
  <si>
    <t>-587.912273117517 196.946746517167 -682.789260372618</t>
  </si>
  <si>
    <t>-619.870233092826 61.6510359611 -666.274623841455</t>
  </si>
  <si>
    <t>-626.826525264291 6.44762103068479 -371.479558281897</t>
  </si>
  <si>
    <t>-401.935538016604 93.7359593128081 -327.549795643842</t>
  </si>
  <si>
    <t>-552.612360573836 302.918295898478 -206.06707382323</t>
  </si>
  <si>
    <t>-568.399707196154 322.061660217221 209.67357526118</t>
  </si>
  <si>
    <t>-572.933751794045 335.051750476099 615.778964480381</t>
  </si>
  <si>
    <t>-424.462349243697 337.548961489743 677.293249592581</t>
  </si>
  <si>
    <t>-574.430666883691 143.638629102228 -199.798030660436</t>
  </si>
  <si>
    <t>-610.497569942017 157.530756401943 214.885225613237</t>
  </si>
  <si>
    <t>-644.064239269379 163.856796668771 619.935253809711</t>
  </si>
  <si>
    <t>-498.259271640662 128.672151279559 677.701639690864</t>
  </si>
  <si>
    <t>9763-20170724T151942.155683900.bin</t>
  </si>
  <si>
    <t>-563.291589278308 223.500364488793 -203.0123478583</t>
  </si>
  <si>
    <t>-574.99705226143 221.106545587896 -300.793938182842</t>
  </si>
  <si>
    <t>-582.658815712478 220.843678742804 -408.984718782795</t>
  </si>
  <si>
    <t>-587.55244057361 221.715823212211 -506.858514564416</t>
  </si>
  <si>
    <t>-590.46766286445 223.79011500976 -604.793278087347</t>
  </si>
  <si>
    <t>-592.534695184469 228.063366027851 -742.711573264699</t>
  </si>
  <si>
    <t>-569.770330947967 230.889062959012 -830.999671813765</t>
  </si>
  <si>
    <t>-594.736092265925 255.996404398612 -680.776910064282</t>
  </si>
  <si>
    <t>-638.739938174052 386.724472443167 -656.909588841708</t>
  </si>
  <si>
    <t>-576.707849238326 369.641215744509 -363.89048262097</t>
  </si>
  <si>
    <t>-372.556730110269 284.659653543712 -257.940222079928</t>
  </si>
  <si>
    <t>-588.505946021523 196.352406905759 -682.718329930645</t>
  </si>
  <si>
    <t>-619.417505079897 60.8291647604183 -666.023329287943</t>
  </si>
  <si>
    <t>-625.262882879304 5.86938008223024 -371.158545635766</t>
  </si>
  <si>
    <t>-400.817594316637 94.8072787489482 -328.270758918052</t>
  </si>
  <si>
    <t>-553.08156750218 303.126932394409 -206.143986644122</t>
  </si>
  <si>
    <t>-568.685007018447 322.174260073625 209.608006107741</t>
  </si>
  <si>
    <t>-572.870220397671 334.884194150134 615.739614086964</t>
  </si>
  <si>
    <t>-424.433682355229 337.770026120718 677.321022813519</t>
  </si>
  <si>
    <t>-573.531999300014 143.854377425765 -199.82235892849</t>
  </si>
  <si>
    <t>-610.20885746557 157.706153298261 214.808756884598</t>
  </si>
  <si>
    <t>-643.997113831059 163.915433906073 619.808623660913</t>
  </si>
  <si>
    <t>-498.200538889938 128.807383454971 677.642763123348</t>
  </si>
  <si>
    <t>9763-20170724T151942.187256200.bin</t>
  </si>
  <si>
    <t>-563.222610479198 223.579800224207 -203.047548092655</t>
  </si>
  <si>
    <t>-574.971703240998 221.137635739008 -300.822768227473</t>
  </si>
  <si>
    <t>-582.736154543039 220.808808973894 -409.005967899667</t>
  </si>
  <si>
    <t>-587.744037793753 221.61417259437 -506.874629666784</t>
  </si>
  <si>
    <t>-590.794484694079 223.613795389015 -604.806755068736</t>
  </si>
  <si>
    <t>-593.073692182245 227.772054656547 -742.725214516083</t>
  </si>
  <si>
    <t>-570.388075550817 230.560636842604 -831.034824694605</t>
  </si>
  <si>
    <t>-595.23661823705 255.750706175589 -680.809870106184</t>
  </si>
  <si>
    <t>-639.771061478331 386.337287033427 -657.156608482502</t>
  </si>
  <si>
    <t>-577.864393117947 370.185576178869 -364.05823809895</t>
  </si>
  <si>
    <t>-374.604456280019 285.778650272459 -255.957032729255</t>
  </si>
  <si>
    <t>-588.895864906852 196.116964349105 -682.712641816061</t>
  </si>
  <si>
    <t>-619.529925098871 60.5278343825776 -665.963294632227</t>
  </si>
  <si>
    <t>-624.546538375882 5.7454301851551 -371.050183301101</t>
  </si>
  <si>
    <t>-400.171244078627 95.2559065848125 -328.995352627308</t>
  </si>
  <si>
    <t>-553.321342988194 303.246960603294 -206.185883646818</t>
  </si>
  <si>
    <t>-568.790184747894 322.241879151978 209.573559471475</t>
  </si>
  <si>
    <t>-572.852351138593 334.866147661305 615.711137670749</t>
  </si>
  <si>
    <t>-424.432752126348 337.76959690249 677.332520179571</t>
  </si>
  <si>
    <t>-573.175206418056 143.844750495307 -199.839111844328</t>
  </si>
  <si>
    <t>-610.176318434801 157.835968621837 214.758510696055</t>
  </si>
  <si>
    <t>-643.970285092197 163.93803181823 619.749220664065</t>
  </si>
  <si>
    <t>-498.199437436828 128.783708344006 677.620080541009</t>
  </si>
  <si>
    <t>9763-20170724T151942.256447100.bin</t>
  </si>
  <si>
    <t>-563.089329824614 223.758260079527 -203.099019800504</t>
  </si>
  <si>
    <t>-574.873902564627 221.244539738257 -300.868198811688</t>
  </si>
  <si>
    <t>-582.730354864176 220.816066933814 -409.044346078062</t>
  </si>
  <si>
    <t>-587.84199435255 221.521738195025 -506.908414808597</t>
  </si>
  <si>
    <t>-591.016402085146 223.410790792174 -604.838763239257</t>
  </si>
  <si>
    <t>-593.490953289456 227.401446356028 -742.759012157437</t>
  </si>
  <si>
    <t>-570.869085205896 230.097888163752 -831.087726417493</t>
  </si>
  <si>
    <t>-595.621613294306 255.44948724253 -680.873857730416</t>
  </si>
  <si>
    <t>-640.764245199621 385.939626024308 -657.681560600018</t>
  </si>
  <si>
    <t>-582.344191004321 371.12642814927 -363.797847087155</t>
  </si>
  <si>
    <t>-379.895430648498 289.293912319638 -252.249897558525</t>
  </si>
  <si>
    <t>-589.172634172741 195.825506097176 -682.714671571599</t>
  </si>
  <si>
    <t>-619.632241019747 60.2246242036599 -665.838933315571</t>
  </si>
  <si>
    <t>-623.23802403106 6.1500915011643 -370.774551588784</t>
  </si>
  <si>
    <t>-398.55146620335 95.8412562600247 -330.819052263591</t>
  </si>
  <si>
    <t>-553.475990258871 303.467721136732 -206.278543548548</t>
  </si>
  <si>
    <t>-568.919523554511 322.296384881998 209.489388756187</t>
  </si>
  <si>
    <t>-572.823146567289 334.859999267886 615.648741436646</t>
  </si>
  <si>
    <t>-424.435089902601 337.683667104541 677.34974411292</t>
  </si>
  <si>
    <t>-572.749581502777 144.009831283676 -199.859480393827</t>
  </si>
  <si>
    <t>-610.228416088396 157.957234979819 214.696646701902</t>
  </si>
  <si>
    <t>-643.923939254858 163.957225454204 619.646883025745</t>
  </si>
  <si>
    <t>-498.249802304243 128.535179764903 677.597931161424</t>
  </si>
  <si>
    <t>9763-20170724T151942.287533200.bin</t>
  </si>
  <si>
    <t>-563.052482848365 223.777903999636 -203.129927083003</t>
  </si>
  <si>
    <t>-574.821116192973 221.253479635009 -300.900684649514</t>
  </si>
  <si>
    <t>-582.674523044216 220.79325770165 -409.077018533241</t>
  </si>
  <si>
    <t>-587.78897960221 221.462485584488 -506.941198795556</t>
  </si>
  <si>
    <t>-590.971671898496 223.307098789989 -604.872005596835</t>
  </si>
  <si>
    <t>-593.463448109092 227.227428201557 -742.793845611184</t>
  </si>
  <si>
    <t>-570.846968846196 229.860632769297 -831.125959420645</t>
  </si>
  <si>
    <t>-595.608233301659 255.304600379691 -680.922470882827</t>
  </si>
  <si>
    <t>-641.054832220652 385.724386117512 -657.940082446739</t>
  </si>
  <si>
    <t>-584.483800052931 371.598174766086 -363.66104716207</t>
  </si>
  <si>
    <t>-382.291535606261 290.411927544951 -251.179544583233</t>
  </si>
  <si>
    <t>-589.115786539199 195.684470588822 -682.734352321438</t>
  </si>
  <si>
    <t>-619.505507072658 60.0786747254397 -665.76148064219</t>
  </si>
  <si>
    <t>-622.877657800727 6.41144093031198 -370.620026548374</t>
  </si>
  <si>
    <t>-397.962912299344 95.9621469260587 -331.645543580022</t>
  </si>
  <si>
    <t>-553.419940911769 303.510749592014 -206.308432326122</t>
  </si>
  <si>
    <t>-568.947855673706 322.265389679153 209.459704308786</t>
  </si>
  <si>
    <t>-572.804588775068 334.832620253592 615.622820776219</t>
  </si>
  <si>
    <t>-424.429077947055 337.662439078148 677.353685243641</t>
  </si>
  <si>
    <t>-572.670348206605 143.97455794828 -199.893338274703</t>
  </si>
  <si>
    <t>-610.292408727824 157.943321269034 214.64915869782</t>
  </si>
  <si>
    <t>-643.904093997515 163.946363933935 619.609105483916</t>
  </si>
  <si>
    <t>-498.260574085971 128.472070723551 677.605143974691</t>
  </si>
  <si>
    <t>9763-20170724T151942.361738000.bin</t>
  </si>
  <si>
    <t>-563.025044007796 223.717111467897 -203.190186910868</t>
  </si>
  <si>
    <t>-574.775075831766 221.194887104305 -300.963236522556</t>
  </si>
  <si>
    <t>-582.623587579189 220.690084134563 -409.139813852914</t>
  </si>
  <si>
    <t>-587.738638819302 221.300058787675 -507.004237369745</t>
  </si>
  <si>
    <t>-590.926181617556 223.066657364891 -604.936513426907</t>
  </si>
  <si>
    <t>-593.428637622769 226.856761337004 -742.861643317427</t>
  </si>
  <si>
    <t>-570.774669764834 229.293361780964 -831.189900987489</t>
  </si>
  <si>
    <t>-595.567829428824 254.992388542969 -681.016693827295</t>
  </si>
  <si>
    <t>-641.317128512462 385.331120386684 -658.275275497693</t>
  </si>
  <si>
    <t>-589.734288969617 372.644397951415 -363.015619858216</t>
  </si>
  <si>
    <t>-387.327496456626 292.256025273356 -250.346968818263</t>
  </si>
  <si>
    <t>-589.077128455328 195.370412866122 -682.772754593088</t>
  </si>
  <si>
    <t>-619.496370555332 59.7845217219499 -665.690229500312</t>
  </si>
  <si>
    <t>-622.739694200812 6.84690199507645 -370.415673998713</t>
  </si>
  <si>
    <t>-397.290149391746 95.5744051996835 -332.667580513764</t>
  </si>
  <si>
    <t>-553.394483446641 303.533751679509 -206.366331100172</t>
  </si>
  <si>
    <t>-569.036734080178 322.210913279025 209.401033261086</t>
  </si>
  <si>
    <t>-572.771950147919 334.785348383166 615.567883336095</t>
  </si>
  <si>
    <t>-424.423774889214 337.637417521876 677.363347859564</t>
  </si>
  <si>
    <t>-572.693154345638 143.920942257199 -199.947252555767</t>
  </si>
  <si>
    <t>-610.411343751977 157.86242354869 214.587448385633</t>
  </si>
  <si>
    <t>-643.890022645768 163.873008090143 619.553513971841</t>
  </si>
  <si>
    <t>-498.358502910665 128.086681163144 677.63890903777</t>
  </si>
  <si>
    <t>9763-20170724T151942.385806600.bin</t>
  </si>
  <si>
    <t>-562.972749500221 223.728352563751 -203.19864205078</t>
  </si>
  <si>
    <t>-574.707733205916 221.218481767389 -300.97380196101</t>
  </si>
  <si>
    <t>-582.53828467207 220.698305087029 -409.151547920612</t>
  </si>
  <si>
    <t>-587.635673376272 221.282671979933 -507.017185279898</t>
  </si>
  <si>
    <t>-590.803561791746 223.011922552349 -604.95070253663</t>
  </si>
  <si>
    <t>-593.275728928276 226.737173207123 -742.878362111729</t>
  </si>
  <si>
    <t>-570.582472987388 229.054770386668 -831.19946713928</t>
  </si>
  <si>
    <t>-595.415801886665 254.903262818548 -681.047076689311</t>
  </si>
  <si>
    <t>-641.087411596496 385.261677242212 -658.317406195293</t>
  </si>
  <si>
    <t>-592.333306750713 372.987964916223 -362.56004970366</t>
  </si>
  <si>
    <t>-390.502864434833 292.442974947461 -248.973192283597</t>
  </si>
  <si>
    <t>-588.950128428992 195.277673232973 -682.77346213584</t>
  </si>
  <si>
    <t>-619.42287342439 59.7170063074752 -665.663536530104</t>
  </si>
  <si>
    <t>-622.836436122151 6.75753037327922 -370.39483919292</t>
  </si>
  <si>
    <t>-397.274094327741 95.265285617566 -332.805257718796</t>
  </si>
  <si>
    <t>-553.271267381753 303.527061871029 -206.369923446659</t>
  </si>
  <si>
    <t>-569.010378135001 322.205687522061 209.393733744583</t>
  </si>
  <si>
    <t>-572.77065443482 334.78268016681 615.55668544006</t>
  </si>
  <si>
    <t>-424.426600217719 337.633279081585 677.362114847004</t>
  </si>
  <si>
    <t>-572.677020369739 143.970612348511 -199.95880336608</t>
  </si>
  <si>
    <t>-610.373822592626 157.823340839523 214.580768523501</t>
  </si>
  <si>
    <t>-643.888732974396 163.879428592129 619.527425035861</t>
  </si>
  <si>
    <t>-498.328047496608 128.212518084942 677.613179282521</t>
  </si>
  <si>
    <t>9763-20170724T151942.455493700.bin</t>
  </si>
  <si>
    <t>-562.866509863165 223.807665528452 -203.178999031523</t>
  </si>
  <si>
    <t>-574.594324590327 221.315729567303 -300.955580359474</t>
  </si>
  <si>
    <t>-582.360796355679 220.77702177439 -409.137801022798</t>
  </si>
  <si>
    <t>-587.376432984413 221.330795011718 -507.007747404457</t>
  </si>
  <si>
    <t>-590.43795947177 223.016698857548 -604.945389195257</t>
  </si>
  <si>
    <t>-592.733835286035 226.667906742463 -742.878012184528</t>
  </si>
  <si>
    <t>-569.912530224403 228.817524954112 -831.170533893899</t>
  </si>
  <si>
    <t>-594.909835893985 254.871914094305 -681.065335096312</t>
  </si>
  <si>
    <t>-640.432221624958 385.29618249458 -658.406875969544</t>
  </si>
  <si>
    <t>-596.616512800258 373.479514341746 -361.859128531928</t>
  </si>
  <si>
    <t>-396.822776120319 295.010206267231 -243.326225392103</t>
  </si>
  <si>
    <t>-588.528145856646 195.236054453765 -682.750292536547</t>
  </si>
  <si>
    <t>-619.197510838685 59.7111823322084 -665.548843560046</t>
  </si>
  <si>
    <t>-623.318454220583 6.90735634530506 -370.261183245696</t>
  </si>
  <si>
    <t>-397.751389137217 95.3404795180179 -332.524182758887</t>
  </si>
  <si>
    <t>-553.041883232259 303.566397440054 -206.348842400254</t>
  </si>
  <si>
    <t>-568.872273199363 322.30826961826 209.408488005082</t>
  </si>
  <si>
    <t>-572.809721308549 334.796938168713 615.57764853837</t>
  </si>
  <si>
    <t>-424.448445661383 337.593850876764 677.344221088987</t>
  </si>
  <si>
    <t>-572.704157682592 144.066387130336 -199.989211220051</t>
  </si>
  <si>
    <t>-610.249530283222 157.85367707144 214.566276918589</t>
  </si>
  <si>
    <t>-643.922201501342 163.912618275069 619.481233254213</t>
  </si>
  <si>
    <t>-498.33170390007 128.259786052688 677.5008823677</t>
  </si>
  <si>
    <t>9763-20170724T151942.488590000.bin</t>
  </si>
  <si>
    <t>-562.835263882913 223.866593271842 -203.184095204053</t>
  </si>
  <si>
    <t>-574.562919033207 221.375126948303 -300.960632482326</t>
  </si>
  <si>
    <t>-582.263145492709 220.845261340261 -409.147644129495</t>
  </si>
  <si>
    <t>-587.192550611503 221.412522039996 -507.022032542965</t>
  </si>
  <si>
    <t>-590.141823081147 223.118283154307 -604.962737534331</t>
  </si>
  <si>
    <t>-592.252339256244 226.80586815681 -742.897349523477</t>
  </si>
  <si>
    <t>-569.341496331112 228.915444653666 -831.167708350494</t>
  </si>
  <si>
    <t>-594.483054301659 254.996561003734 -681.080602823393</t>
  </si>
  <si>
    <t>-639.861495613788 385.490331376337 -658.496802892194</t>
  </si>
  <si>
    <t>-598.36763832747 373.754966920842 -361.612106764628</t>
  </si>
  <si>
    <t>-399.418458190519 296.10750933255 -241.133489993057</t>
  </si>
  <si>
    <t>-588.15582094394 195.355078322285 -682.771950641413</t>
  </si>
  <si>
    <t>-619.051455425945 59.8952492768867 -665.564060911606</t>
  </si>
  <si>
    <t>-623.400221393119 7.45476840497963 -370.214997576185</t>
  </si>
  <si>
    <t>-397.752018461942 95.6974956756494 -332.517481494633</t>
  </si>
  <si>
    <t>-552.927112362923 303.623707271681 -206.34881477671</t>
  </si>
  <si>
    <t>-568.738496168482 322.369036045428 209.409080570574</t>
  </si>
  <si>
    <t>-572.843650079071 334.844872162276 615.581879169165</t>
  </si>
  <si>
    <t>-424.47219563031 337.54007171832 677.32853970855</t>
  </si>
  <si>
    <t>-572.760196801443 144.127589265824 -199.994917302009</t>
  </si>
  <si>
    <t>-610.211228909828 157.932683428929 214.568508006366</t>
  </si>
  <si>
    <t>-643.935991160734 163.959208709563 619.468993422678</t>
  </si>
  <si>
    <t>-498.317159157633 128.337870016839 677.436888632439</t>
  </si>
  <si>
    <t>9763-20170724T151942.555269200.bin</t>
  </si>
  <si>
    <t>-562.804582003466 224.062171439197 -203.225313244959</t>
  </si>
  <si>
    <t>-574.492873233359 221.580544977939 -301.006887281363</t>
  </si>
  <si>
    <t>-582.049959417953 221.051163337057 -409.203982937296</t>
  </si>
  <si>
    <t>-586.809824961039 221.61754253515 -507.086717587505</t>
  </si>
  <si>
    <t>-589.549297526742 223.323656539563 -605.033540310716</t>
  </si>
  <si>
    <t>-591.32215541414 227.014423473676 -742.972819906872</t>
  </si>
  <si>
    <t>-568.162802281686 229.033096767337 -831.18036643161</t>
  </si>
  <si>
    <t>-593.635526853294 255.211028926952 -681.161759827268</t>
  </si>
  <si>
    <t>-638.921142796041 385.754910619677 -658.828255264177</t>
  </si>
  <si>
    <t>-600.573305044299 374.24147950466 -361.512090518109</t>
  </si>
  <si>
    <t>-402.916640860548 297.65307441399 -238.260017249192</t>
  </si>
  <si>
    <t>-587.441458172025 195.5550108822 -682.83746994035</t>
  </si>
  <si>
    <t>-618.761862576563 60.1970231167497 -665.578492439616</t>
  </si>
  <si>
    <t>-623.514515765805 8.54193999803783 -370.097280133819</t>
  </si>
  <si>
    <t>-397.758434820086 96.5433265327695 -332.481091649283</t>
  </si>
  <si>
    <t>-552.660236500404 303.767270522966 -206.364454943068</t>
  </si>
  <si>
    <t>-568.591933121004 322.563573553982 209.386564454798</t>
  </si>
  <si>
    <t>-572.913092764595 334.951846068682 615.579937845518</t>
  </si>
  <si>
    <t>-424.524076878186 337.3756044121 677.295681013681</t>
  </si>
  <si>
    <t>-572.956619692848 144.385206165923 -200.023177549681</t>
  </si>
  <si>
    <t>-610.274071616586 158.051615559146 214.556895822206</t>
  </si>
  <si>
    <t>-643.952934399404 164.04256211885 619.470467696012</t>
  </si>
  <si>
    <t>-498.289803838077 128.470530046372 677.357300834439</t>
  </si>
  <si>
    <t>9763-20170724T151942.586883500.bin</t>
  </si>
  <si>
    <t>-562.790942929085 224.147383590759 -203.239232892388</t>
  </si>
  <si>
    <t>-574.457140517706 221.674655570008 -301.023567792741</t>
  </si>
  <si>
    <t>-581.938986446848 221.14165921362 -409.225953362571</t>
  </si>
  <si>
    <t>-586.609909468818 221.701122965922 -507.112848875204</t>
  </si>
  <si>
    <t>-589.239414140472 223.397125025709 -605.062900750825</t>
  </si>
  <si>
    <t>-590.835052958909 227.071374911793 -743.004792892759</t>
  </si>
  <si>
    <t>-567.51816865366 229.049961891491 -831.1717805041</t>
  </si>
  <si>
    <t>-593.182681156602 255.279952596408 -681.200525478698</t>
  </si>
  <si>
    <t>-638.254306864004 385.915438714683 -658.904591835113</t>
  </si>
  <si>
    <t>-600.078495602297 373.947487091517 -361.584271411768</t>
  </si>
  <si>
    <t>-403.018834512271 296.683455743567 -237.799215976643</t>
  </si>
  <si>
    <t>-587.076765111074 195.614589153523 -682.860464700217</t>
  </si>
  <si>
    <t>-618.57417308316 60.3034986368848 -665.572377433132</t>
  </si>
  <si>
    <t>-623.378162128632 9.0468357645459 -370.022612236869</t>
  </si>
  <si>
    <t>-397.607216334664 97.0714172308246 -332.550217000054</t>
  </si>
  <si>
    <t>-552.502978366317 303.835229582957 -206.37417476692</t>
  </si>
  <si>
    <t>-568.519275935221 322.623614206035 209.373946136191</t>
  </si>
  <si>
    <t>-572.942255063183 334.994510599372 615.576219333142</t>
  </si>
  <si>
    <t>-424.547811347677 337.290092909284 677.28369559605</t>
  </si>
  <si>
    <t>-573.06317491235 144.477035010386 -200.022978893051</t>
  </si>
  <si>
    <t>-610.303730532861 158.08446982046 214.565957721989</t>
  </si>
  <si>
    <t>-643.960099190337 164.055059761099 619.486685959654</t>
  </si>
  <si>
    <t>-498.302282263276 128.415430628533 677.345311761445</t>
  </si>
  <si>
    <t>9763-20170724T151942.618968500.bin</t>
  </si>
  <si>
    <t>-562.79409620732 224.182521485766 -203.22599075986</t>
  </si>
  <si>
    <t>-574.427379209806 221.707883313458 -301.014300403649</t>
  </si>
  <si>
    <t>-581.797851134682 221.187198650709 -409.224299285265</t>
  </si>
  <si>
    <t>-586.338203602519 221.765148601195 -507.117430357129</t>
  </si>
  <si>
    <t>-588.807338644169 223.488373025048 -605.071062517539</t>
  </si>
  <si>
    <t>-590.145982874345 227.211169697246 -743.014444959171</t>
  </si>
  <si>
    <t>-566.659256841393 229.167142894421 -831.136720933932</t>
  </si>
  <si>
    <t>-592.558900887665 255.403070392004 -681.20504541185</t>
  </si>
  <si>
    <t>-637.459510296603 386.104155967732 -658.972036994036</t>
  </si>
  <si>
    <t>-599.059311308792 373.598197236838 -361.702748807958</t>
  </si>
  <si>
    <t>-402.447779053758 294.474585941763 -238.380612092313</t>
  </si>
  <si>
    <t>-586.549626842896 195.728074289522 -682.873835046089</t>
  </si>
  <si>
    <t>-618.320047835538 60.4714134057451 -665.612724948611</t>
  </si>
  <si>
    <t>-622.983806397335 9.45924840952489 -370.018236058162</t>
  </si>
  <si>
    <t>-397.278640166053 97.7874309387851 -332.865570376314</t>
  </si>
  <si>
    <t>-552.384921940205 303.893408558939 -206.371900634004</t>
  </si>
  <si>
    <t>-568.494272420597 322.662069944369 209.373538745349</t>
  </si>
  <si>
    <t>-572.969466984817 335.03347347414 615.571751766782</t>
  </si>
  <si>
    <t>-424.57032373302 337.229272143129 677.271582081268</t>
  </si>
  <si>
    <t>-573.164069150663 144.475906285256 -200.012400427001</t>
  </si>
  <si>
    <t>-610.365664063282 158.171972141112 214.577104193835</t>
  </si>
  <si>
    <t>-643.9687243226 164.071893271708 619.502818857842</t>
  </si>
  <si>
    <t>-498.318420298313 128.358020389541 677.334532152817</t>
  </si>
  <si>
    <t>9763-20170724T151942.749623800.bin</t>
  </si>
  <si>
    <t>-562.75707178855 224.243865060082 -203.212837375536</t>
  </si>
  <si>
    <t>-574.331441755746 221.773928532238 -301.008146520078</t>
  </si>
  <si>
    <t>-581.570043101901 221.279224693663 -409.227297332855</t>
  </si>
  <si>
    <t>-585.964640530044 221.890779639699 -507.126708362589</t>
  </si>
  <si>
    <t>-588.26183916957 223.658081698626 -605.083881185706</t>
  </si>
  <si>
    <t>-589.331020975711 227.455084082927 -743.02749453308</t>
  </si>
  <si>
    <t>-565.688853514461 229.388066591266 -831.108822828559</t>
  </si>
  <si>
    <t>-591.808630109421 255.619450789412 -681.208075845076</t>
  </si>
  <si>
    <t>-636.52091330856 386.405609548697 -659.029542770448</t>
  </si>
  <si>
    <t>-597.732875181422 373.240534871567 -361.839088822797</t>
  </si>
  <si>
    <t>-401.046435251104 291.50211700747 -240.35547012045</t>
  </si>
  <si>
    <t>-585.908173614559 195.934091195649 -682.896757635898</t>
  </si>
  <si>
    <t>-618.012389725672 60.759467198201 -665.69562987166</t>
  </si>
  <si>
    <t>-622.450002269041 9.96596754045868 -370.060010571103</t>
  </si>
  <si>
    <t>-396.847798425192 98.7357107479722 -333.336540321407</t>
  </si>
  <si>
    <t>-552.229138776731 303.953541909092 -206.370198299845</t>
  </si>
  <si>
    <t>-568.500406864006 322.699558106287 209.369875036174</t>
  </si>
  <si>
    <t>-572.995857058061 335.073369354747 615.561841462633</t>
  </si>
  <si>
    <t>-424.595217195336 337.162736287984 677.261856182556</t>
  </si>
  <si>
    <t>-573.242108681232 144.572873045029 -200.004709835356</t>
  </si>
  <si>
    <t>-610.40506881768 158.243875173362 214.589066079041</t>
  </si>
  <si>
    <t>-643.96466309707 164.112685275993 619.514410875247</t>
  </si>
  <si>
    <t>-498.303438359545 128.400348658733 677.319527756518</t>
  </si>
  <si>
    <t>9763-20170724T151942.784728600.bin</t>
  </si>
  <si>
    <t>-562.350630369705 224.426300611168 -203.18188754973</t>
  </si>
  <si>
    <t>-573.707284249861 222.002560617266 -301.003953714178</t>
  </si>
  <si>
    <t>-580.332795442152 221.534858880852 -409.262353050111</t>
  </si>
  <si>
    <t>-584.022376204736 222.17101150158 -507.190787208867</t>
  </si>
  <si>
    <t>-585.46340394902 223.969795526533 -605.163739207829</t>
  </si>
  <si>
    <t>-585.167786479498 227.823567019347 -743.109632499682</t>
  </si>
  <si>
    <t>-560.8118566042 229.539632457979 -831.000698767669</t>
  </si>
  <si>
    <t>-588.028702242134 255.984033617778 -681.305193127874</t>
  </si>
  <si>
    <t>-631.923008166841 387.122139782764 -659.60405273465</t>
  </si>
  <si>
    <t>-591.405768367733 371.641352510683 -362.756053717863</t>
  </si>
  <si>
    <t>-392.996666567862 285.384339242713 -247.350132964195</t>
  </si>
  <si>
    <t>-582.568242290411 196.25596547045 -682.961940731811</t>
  </si>
  <si>
    <t>-615.866932670174 61.3773233860175 -665.704552401363</t>
  </si>
  <si>
    <t>-621.049933845572 11.4868995722518 -369.927357463097</t>
  </si>
  <si>
    <t>-396.449708919818 103.137509204462 -334.152141510525</t>
  </si>
  <si>
    <t>-551.261637681279 304.032505541234 -206.337328141659</t>
  </si>
  <si>
    <t>-568.118401582361 322.854320377881 209.375993701931</t>
  </si>
  <si>
    <t>-573.106183202769 335.203605442896 615.577461464367</t>
  </si>
  <si>
    <t>-424.688383535701 336.960888071571 677.246514559806</t>
  </si>
  <si>
    <t>-573.480734492912 144.885246069515 -199.985364745933</t>
  </si>
  <si>
    <t>-610.450386013166 158.249080243602 214.635729535725</t>
  </si>
  <si>
    <t>-643.954817377478 164.121652452484 619.58359046563</t>
  </si>
  <si>
    <t>-498.336987280878 128.159125896271 677.342968730334</t>
  </si>
  <si>
    <t>9763-20170724T151942.857931700.bin</t>
  </si>
  <si>
    <t>-562.163830500998 224.669534936443 -203.128619223018</t>
  </si>
  <si>
    <t>-573.375861417222 222.273680129523 -300.968087911861</t>
  </si>
  <si>
    <t>-579.616530241252 221.807599398085 -409.249321024894</t>
  </si>
  <si>
    <t>-582.866803008191 222.439868589527 -507.193377434193</t>
  </si>
  <si>
    <t>-583.776817170038 224.23311405963 -605.172775401864</t>
  </si>
  <si>
    <t>-582.636743057346 228.081084057941 -743.114434655731</t>
  </si>
  <si>
    <t>-557.855735329381 229.5587948427 -830.891010282832</t>
  </si>
  <si>
    <t>-585.764104513316 256.254224491632 -681.328607349239</t>
  </si>
  <si>
    <t>-629.003961084986 387.689393441892 -659.879590162045</t>
  </si>
  <si>
    <t>-589.725498662491 371.824908069952 -362.885347508804</t>
  </si>
  <si>
    <t>-390.569153982808 287.46093437611 -247.367073723372</t>
  </si>
  <si>
    <t>-580.51727668605 196.506104100762 -682.95186473557</t>
  </si>
  <si>
    <t>-614.501838493459 61.8286347257547 -665.377421580536</t>
  </si>
  <si>
    <t>-620.09665548915 12.8690434468672 -369.452290750058</t>
  </si>
  <si>
    <t>-395.475634875575 104.494053259103 -333.74193251652</t>
  </si>
  <si>
    <t>-550.688725549171 304.139449795641 -206.263434741045</t>
  </si>
  <si>
    <t>-567.887514071923 323.03497812123 209.432548020866</t>
  </si>
  <si>
    <t>-573.20387245924 335.293829885751 615.615540556136</t>
  </si>
  <si>
    <t>-424.760942235354 336.810998198026 677.230406248843</t>
  </si>
  <si>
    <t>-573.657054851616 145.213393382397 -199.944267798</t>
  </si>
  <si>
    <t>-610.411447695105 158.177482795881 214.70866184914</t>
  </si>
  <si>
    <t>-643.938767787089 164.132902371882 619.652726640276</t>
  </si>
  <si>
    <t>-498.305413839205 128.197522321531 677.389821598054</t>
  </si>
  <si>
    <t>9763-20170724T151942.886537400.bin</t>
  </si>
  <si>
    <t>-562.125490041809 224.752806688544 -203.112198433092</t>
  </si>
  <si>
    <t>-573.252972974371 222.348773750939 -300.960958483819</t>
  </si>
  <si>
    <t>-579.292640352572 221.874103225835 -409.253709364336</t>
  </si>
  <si>
    <t>-582.318418252711 222.50244236137 -507.205025514696</t>
  </si>
  <si>
    <t>-582.961522112768 224.298169196462 -605.186357514716</t>
  </si>
  <si>
    <t>-581.401480560714 228.15856391009 -743.123567982192</t>
  </si>
  <si>
    <t>-556.411625641595 229.512712559377 -830.842845519362</t>
  </si>
  <si>
    <t>-584.686739892327 256.328896579416 -681.344495085923</t>
  </si>
  <si>
    <t>-627.855967711729 387.801038502656 -660.050719614766</t>
  </si>
  <si>
    <t>-588.567194221502 371.990086710246 -363.055211780736</t>
  </si>
  <si>
    <t>-388.946561553522 288.335925001836 -247.822488084922</t>
  </si>
  <si>
    <t>-579.495341676874 196.575682717836 -682.958116049533</t>
  </si>
  <si>
    <t>-613.665487672512 61.9708682921248 -665.191291530465</t>
  </si>
  <si>
    <t>-619.65319994853 13.6752880405566 -369.164787953946</t>
  </si>
  <si>
    <t>-395.082947812624 105.361953045935 -333.293248296922</t>
  </si>
  <si>
    <t>-550.449618526629 304.207877517057 -206.249573788062</t>
  </si>
  <si>
    <t>-567.84837305293 323.088563514692 209.438791423602</t>
  </si>
  <si>
    <t>-573.239189360134 335.332233208828 615.616348739956</t>
  </si>
  <si>
    <t>-424.790068712404 336.752186769035 677.218643748099</t>
  </si>
  <si>
    <t>-573.813810415781 145.29456980716 -199.912609308545</t>
  </si>
  <si>
    <t>-610.473985803516 158.194040254926 214.750640482833</t>
  </si>
  <si>
    <t>-643.928937186512 164.129213087201 619.696740959452</t>
  </si>
  <si>
    <t>-498.31454626465 128.109965658639 677.42942314031</t>
  </si>
  <si>
    <t>9763-20170724T151942.952713800.bin</t>
  </si>
  <si>
    <t>-562.091691612604 224.785031254477 -203.105063610371</t>
  </si>
  <si>
    <t>-572.952683207288 222.3586779639 -300.983300346299</t>
  </si>
  <si>
    <t>-578.560417441292 221.763343977263 -409.298705959776</t>
  </si>
  <si>
    <t>-581.138030384886 222.249068507993 -507.263544560099</t>
  </si>
  <si>
    <t>-581.27407416191 223.87204383517 -605.249946750767</t>
  </si>
  <si>
    <t>-578.937157383011 227.459656495426 -743.183452082951</t>
  </si>
  <si>
    <t>-553.521278126739 228.500192493786 -830.784602120647</t>
  </si>
  <si>
    <t>-582.516951333881 255.756537564736 -681.478793756879</t>
  </si>
  <si>
    <t>-625.406387103713 387.389169801278 -660.675830261583</t>
  </si>
  <si>
    <t>-586.117451799112 373.039105813004 -363.606150713685</t>
  </si>
  <si>
    <t>-385.620376432946 291.11564799118 -248.651872197392</t>
  </si>
  <si>
    <t>-577.4233553804 195.991020702782 -682.946966779318</t>
  </si>
  <si>
    <t>-611.794035132072 61.535301072799 -664.582852233068</t>
  </si>
  <si>
    <t>-618.521823000455 14.3716095328464 -368.389877025548</t>
  </si>
  <si>
    <t>-394.299524272106 106.850067469852 -332.374614694864</t>
  </si>
  <si>
    <t>-550.128442785276 304.198337750111 -206.247856737177</t>
  </si>
  <si>
    <t>-567.849023529479 323.105128207348 209.425733476938</t>
  </si>
  <si>
    <t>-573.280771891691 335.355690576213 615.603781526779</t>
  </si>
  <si>
    <t>-424.82981774488 336.706849745382 677.203161642472</t>
  </si>
  <si>
    <t>-574.008121842335 145.40605061741 -199.877934697899</t>
  </si>
  <si>
    <t>-610.609138566957 158.175625947006 214.794605107187</t>
  </si>
  <si>
    <t>-643.884724462675 164.115164074982 619.789083974495</t>
  </si>
  <si>
    <t>-498.299034564032 128.017282550717 677.545052834818</t>
  </si>
  <si>
    <t>9763-20170724T151942.989888800.bin</t>
  </si>
  <si>
    <t>-562.100236540375 224.800710481304 -203.093846036728</t>
  </si>
  <si>
    <t>-572.844702988558 222.367543862788 -300.984785165149</t>
  </si>
  <si>
    <t>-578.272072233428 221.665276163311 -409.308586665167</t>
  </si>
  <si>
    <t>-580.66295539881 222.01605842973 -507.278855089253</t>
  </si>
  <si>
    <t>-580.586819503804 223.466611998438 -605.268095624584</t>
  </si>
  <si>
    <t>-577.922702634274 226.773223564069 -743.202631028683</t>
  </si>
  <si>
    <t>-552.301540547705 227.604581406971 -830.746223251484</t>
  </si>
  <si>
    <t>-581.620178078006 255.19825580222 -681.563822166244</t>
  </si>
  <si>
    <t>-624.349085977301 386.943136414582 -661.080525736026</t>
  </si>
  <si>
    <t>-585.004062688008 373.491965725724 -363.976225234466</t>
  </si>
  <si>
    <t>-384.23188561532 291.962769174106 -249.222012356126</t>
  </si>
  <si>
    <t>-576.580453717781 195.425043472445 -682.899435440611</t>
  </si>
  <si>
    <t>-611.019091955586 61.0348909529439 -664.170935765229</t>
  </si>
  <si>
    <t>-617.98527772928 14.6460411875773 -367.860988811041</t>
  </si>
  <si>
    <t>-393.980435947454 107.696379403879 -331.966083876101</t>
  </si>
  <si>
    <t>-550.038732676621 304.20474444009 -206.253713636482</t>
  </si>
  <si>
    <t>-567.89046685384 323.110632107067 209.414340406541</t>
  </si>
  <si>
    <t>-573.289948918477 335.345927756944 615.589648242431</t>
  </si>
  <si>
    <t>-424.846022593947 336.718119058692 677.205539396369</t>
  </si>
  <si>
    <t>-574.133098288139 145.445402323242 -199.865425876746</t>
  </si>
  <si>
    <t>-610.66056528074 158.177106496096 214.814784750262</t>
  </si>
  <si>
    <t>-643.855601042696 164.104687194462 619.824342626705</t>
  </si>
  <si>
    <t>-498.25750762475 128.083239121743 677.596726885373</t>
  </si>
  <si>
    <t>9763-20170724T151943.054056000.bin</t>
  </si>
  <si>
    <t>-562.131225785739 224.973096109594 -203.054880099884</t>
  </si>
  <si>
    <t>-572.702410324058 222.446846906201 -300.962308616999</t>
  </si>
  <si>
    <t>-577.852598590742 221.481108385415 -409.297610831655</t>
  </si>
  <si>
    <t>-579.95337061222 221.531151649159 -507.275073277392</t>
  </si>
  <si>
    <t>-579.544618838656 222.619153395258 -605.268307357729</t>
  </si>
  <si>
    <t>-576.364504135278 225.351765463223 -743.204538969059</t>
  </si>
  <si>
    <t>-550.424372568424 225.732125363626 -830.657119776846</t>
  </si>
  <si>
    <t>-580.262449345765 254.035416087806 -681.697971742344</t>
  </si>
  <si>
    <t>-622.778799876288 385.936325563833 -661.831197063505</t>
  </si>
  <si>
    <t>-583.479242955365 373.939797556512 -364.658431079765</t>
  </si>
  <si>
    <t>-381.98757221934 294.476582029626 -249.716371668625</t>
  </si>
  <si>
    <t>-575.277961207288 194.25236032967 -682.767381141963</t>
  </si>
  <si>
    <t>-609.850457131158 59.9947867489589 -663.27136482509</t>
  </si>
  <si>
    <t>-616.978034007221 15.8031788462586 -366.629801125666</t>
  </si>
  <si>
    <t>-392.958166131512 109.020554255129 -331.265244512926</t>
  </si>
  <si>
    <t>-550.058290978294 304.376379508869 -206.281106628154</t>
  </si>
  <si>
    <t>-567.970990352814 323.186935114244 209.388564243927</t>
  </si>
  <si>
    <t>-573.298864578845 335.320087569601 615.557571135471</t>
  </si>
  <si>
    <t>-424.868827989229 336.799795561737 677.20445405101</t>
  </si>
  <si>
    <t>-574.183845523784 145.626639868776 -199.789086931581</t>
  </si>
  <si>
    <t>-610.702412256264 158.316244466762 214.893153889228</t>
  </si>
  <si>
    <t>-643.809749613377 164.110245100657 619.894309851029</t>
  </si>
  <si>
    <t>-498.208232350431 128.111045663446 677.671985756214</t>
  </si>
  <si>
    <t>9763-20170724T151943.085689000.bin</t>
  </si>
  <si>
    <t>-562.153515720981 225.080127305837 -203.058607909864</t>
  </si>
  <si>
    <t>-572.668054429484 222.515659485792 -300.97117584075</t>
  </si>
  <si>
    <t>-577.706697786846 221.423543105493 -409.310589439956</t>
  </si>
  <si>
    <t>-579.684520002459 221.326847968292 -507.2904763848</t>
  </si>
  <si>
    <t>-579.129213205973 222.236734623172 -605.284727640901</t>
  </si>
  <si>
    <t>-575.716549444215 224.686361917127 -743.22071063621</t>
  </si>
  <si>
    <t>-549.638937351928 224.847673109787 -830.633161196641</t>
  </si>
  <si>
    <t>-579.720746551413 253.495965161654 -681.77984985548</t>
  </si>
  <si>
    <t>-622.263386981222 385.43874236972 -662.248932450857</t>
  </si>
  <si>
    <t>-582.964526279243 373.971897749593 -365.055106517209</t>
  </si>
  <si>
    <t>-380.969401130201 296.198489749527 -249.841207673568</t>
  </si>
  <si>
    <t>-574.729333212462 193.711246093268 -682.718238068996</t>
  </si>
  <si>
    <t>-609.327729629205 59.5190136490471 -662.824234724374</t>
  </si>
  <si>
    <t>-616.360687831697 16.3853948297467 -366.024623547722</t>
  </si>
  <si>
    <t>-392.252608483157 109.495832094536 -330.938622984217</t>
  </si>
  <si>
    <t>-550.150719005175 304.477176590873 -206.309905483402</t>
  </si>
  <si>
    <t>-568.024880350764 323.257691086924 209.362787033659</t>
  </si>
  <si>
    <t>-573.299317686428 335.311262643593 615.537787602985</t>
  </si>
  <si>
    <t>-424.876501559203 336.841388745713 677.200819318772</t>
  </si>
  <si>
    <t>-574.15927994321 145.730826816613 -199.765364529784</t>
  </si>
  <si>
    <t>-610.720860985565 158.439180246723 214.912545646275</t>
  </si>
  <si>
    <t>-643.776126058902 164.136240655726 619.923801637517</t>
  </si>
  <si>
    <t>-498.153312396187 128.235597556309 677.709060267286</t>
  </si>
  <si>
    <t>9763-20170724T151943.222064800.bin</t>
  </si>
  <si>
    <t>-562.177403716288 225.216256182712 -203.080095580486</t>
  </si>
  <si>
    <t>-572.660581650034 222.595694476127 -300.994467038761</t>
  </si>
  <si>
    <t>-577.620112424152 221.361744062343 -409.336053803308</t>
  </si>
  <si>
    <t>-579.506142418963 221.1056987461 -507.317579548488</t>
  </si>
  <si>
    <t>-578.837279015936 221.826147041144 -605.312640319526</t>
  </si>
  <si>
    <t>-575.240527168454 223.977767015649 -743.249002604348</t>
  </si>
  <si>
    <t>-549.046345134857 223.923691723038 -830.626668529507</t>
  </si>
  <si>
    <t>-579.333878136728 252.919375579499 -681.876059650996</t>
  </si>
  <si>
    <t>-621.844372155557 384.919944717412 -662.64347693592</t>
  </si>
  <si>
    <t>-582.529191362873 374.009165722968 -365.430929323463</t>
  </si>
  <si>
    <t>-379.955197324945 298.108843513993 -249.984434087533</t>
  </si>
  <si>
    <t>-574.326926079462 193.134034767198 -682.678132749691</t>
  </si>
  <si>
    <t>-608.870135520742 58.9859644776179 -662.390169284989</t>
  </si>
  <si>
    <t>-615.840327810326 16.7252752719101 -365.463534254515</t>
  </si>
  <si>
    <t>-391.705012689324 109.856283628154 -330.607344148174</t>
  </si>
  <si>
    <t>-550.244110931989 304.610939922815 -206.347905936444</t>
  </si>
  <si>
    <t>-568.073267988356 323.306742823642 209.33056635124</t>
  </si>
  <si>
    <t>-573.298946650921 335.30244130101 615.510529771044</t>
  </si>
  <si>
    <t>-424.887545281803 336.876329442362 677.199852055212</t>
  </si>
  <si>
    <t>-574.119024272413 145.875446449647 -199.741650165174</t>
  </si>
  <si>
    <t>-610.72605667848 158.540941468077 214.933549036844</t>
  </si>
  <si>
    <t>-643.749287204448 164.141454947655 619.952907638992</t>
  </si>
  <si>
    <t>-498.113784201808 128.303528336644 677.74513777568</t>
  </si>
  <si>
    <t>9763-20170724T151943.255156600.bin</t>
  </si>
  <si>
    <t>-562.435728887463 225.847773359459 -203.082575989016</t>
  </si>
  <si>
    <t>-572.948023866759 223.015272966287 -300.987884877474</t>
  </si>
  <si>
    <t>-577.820800055228 221.248318345053 -409.326027945819</t>
  </si>
  <si>
    <t>-579.571931424613 220.394831596879 -507.306601744675</t>
  </si>
  <si>
    <t>-578.706515763616 220.404888424693 -605.302795526094</t>
  </si>
  <si>
    <t>-574.763300779963 221.440158517394 -743.242583064588</t>
  </si>
  <si>
    <t>-548.372295390542 220.687242539846 -830.55777270691</t>
  </si>
  <si>
    <t>-579.121558209574 250.867872707671 -682.11966738041</t>
  </si>
  <si>
    <t>-622.38116876877 382.798279193224 -664.17349857839</t>
  </si>
  <si>
    <t>-582.441499082233 374.936157263138 -366.947966643387</t>
  </si>
  <si>
    <t>-377.162788039126 309.731532973339 -249.755753840442</t>
  </si>
  <si>
    <t>-573.891119453277 191.097004120353 -682.418819169356</t>
  </si>
  <si>
    <t>-607.660296389283 56.9929411836049 -660.631223423943</t>
  </si>
  <si>
    <t>-614.463137475417 17.1786122984709 -363.362682945989</t>
  </si>
  <si>
    <t>-391.188436658776 112.474892484493 -328.83693206279</t>
  </si>
  <si>
    <t>-550.875438208375 305.228502306754 -206.507760229317</t>
  </si>
  <si>
    <t>-568.223666279855 323.640591864866 209.203718863025</t>
  </si>
  <si>
    <t>-573.295577536081 335.283560523816 615.401520829993</t>
  </si>
  <si>
    <t>-424.92456836597 337.070947661888 677.182192068303</t>
  </si>
  <si>
    <t>-574.018293929687 146.479451726661 -199.606883132595</t>
  </si>
  <si>
    <t>-610.772511879509 158.911119071969 215.062397982334</t>
  </si>
  <si>
    <t>-643.676540342173 164.155202159032 620.080886104797</t>
  </si>
  <si>
    <t>-498.013858525867 128.410300821894 677.862268817209</t>
  </si>
  <si>
    <t>9763-20170724T151943.290532200.bin</t>
  </si>
  <si>
    <t>-562.521930783545 225.954274811338 -203.0883950556</t>
  </si>
  <si>
    <t>-573.046248190364 223.072120500059 -300.991094239702</t>
  </si>
  <si>
    <t>-577.918115845422 221.176096823834 -409.327095643385</t>
  </si>
  <si>
    <t>-579.660699383361 220.176841674563 -507.306486676142</t>
  </si>
  <si>
    <t>-578.777756311115 220.012930090521 -605.302344847357</t>
  </si>
  <si>
    <t>-574.799308504756 220.773785249625 -743.242895673252</t>
  </si>
  <si>
    <t>-548.396194018387 219.864575017649 -830.552982413692</t>
  </si>
  <si>
    <t>-579.201068170595 250.32071667046 -682.180505949625</t>
  </si>
  <si>
    <t>-622.618162281291 382.243214042213 -664.475935868786</t>
  </si>
  <si>
    <t>-582.653776620722 374.950606703131 -367.239268272916</t>
  </si>
  <si>
    <t>-376.097111749678 314.383666722579 -249.804233337342</t>
  </si>
  <si>
    <t>-573.914708183505 190.554272078781 -682.35770588814</t>
  </si>
  <si>
    <t>-607.443519190513 56.4464438871498 -660.22983435938</t>
  </si>
  <si>
    <t>-614.102774553258 17.3127767853114 -362.867832926322</t>
  </si>
  <si>
    <t>-391.215528354311 113.522276015974 -328.371607906857</t>
  </si>
  <si>
    <t>-551.007037568881 305.30421571785 -206.538732152752</t>
  </si>
  <si>
    <t>-568.221887667958 323.7137330748 209.178381847837</t>
  </si>
  <si>
    <t>-573.305595375955 335.296303386368 615.385286793656</t>
  </si>
  <si>
    <t>-424.941126746454 337.076866828095 677.181839618041</t>
  </si>
  <si>
    <t>-574.050508159124 146.571381422347 -199.580388752315</t>
  </si>
  <si>
    <t>-610.800808483753 158.961786677183 215.090434766101</t>
  </si>
  <si>
    <t>-643.664225145394 164.152695436235 620.112566621186</t>
  </si>
  <si>
    <t>-498.016181187113 128.340395316488 677.889092207437</t>
  </si>
  <si>
    <t>9763-20170724T151943.354708600.bin</t>
  </si>
  <si>
    <t>-562.648636244321 226.01824103839 -203.082902314562</t>
  </si>
  <si>
    <t>-573.245896281396 223.070189047549 -300.975701480193</t>
  </si>
  <si>
    <t>-578.11943344971 220.934104115204 -409.30706702431</t>
  </si>
  <si>
    <t>-579.827289021955 219.654922205946 -507.283892437539</t>
  </si>
  <si>
    <t>-578.870809496217 219.150774777334 -605.277924044296</t>
  </si>
  <si>
    <t>-574.745646851552 219.371683783816 -743.216040506933</t>
  </si>
  <si>
    <t>-548.268721650179 218.193408466843 -830.500634020467</t>
  </si>
  <si>
    <t>-579.279112770263 249.151379264125 -682.27666772117</t>
  </si>
  <si>
    <t>-623.008380369507 381.030695996276 -665.063399583954</t>
  </si>
  <si>
    <t>-582.8262997796 374.946464287541 -367.828894091642</t>
  </si>
  <si>
    <t>-373.721944772358 323.203805312152 -250.683334736127</t>
  </si>
  <si>
    <t>-573.859069501842 189.396726682317 -682.210310276547</t>
  </si>
  <si>
    <t>-606.990018959848 55.3064935992747 -659.400337945833</t>
  </si>
  <si>
    <t>-613.300718056501 17.6157949372955 -361.844434186279</t>
  </si>
  <si>
    <t>-391.478746690857 116.314202066826 -327.513353519195</t>
  </si>
  <si>
    <t>-551.207825163516 305.413838058225 -206.589434871809</t>
  </si>
  <si>
    <t>-568.30737920479 323.754435524997 209.135504466802</t>
  </si>
  <si>
    <t>-573.323654902909 335.30060144191 615.355756348171</t>
  </si>
  <si>
    <t>-424.971341389499 337.085365710323 677.181353468744</t>
  </si>
  <si>
    <t>-574.131163796994 146.636878049385 -199.509953735037</t>
  </si>
  <si>
    <t>-610.911345846875 159.053105368665 215.157434844858</t>
  </si>
  <si>
    <t>-643.624247974575 164.160355448336 620.186024862522</t>
  </si>
  <si>
    <t>-497.981444921529 128.337382875567 677.969179538282</t>
  </si>
  <si>
    <t>9763-20170724T151943.390359600.bin</t>
  </si>
  <si>
    <t>-562.68426638135 226.05522727244 -203.061178522015</t>
  </si>
  <si>
    <t>-573.333880613093 223.080398078304 -300.947462633486</t>
  </si>
  <si>
    <t>-578.224115688428 220.807887272828 -409.275402979483</t>
  </si>
  <si>
    <t>-579.92748000448 219.364335597605 -507.249961054836</t>
  </si>
  <si>
    <t>-578.945201449883 218.655972346284 -605.242474589234</t>
  </si>
  <si>
    <t>-574.759542928081 218.548785498071 -743.178849543606</t>
  </si>
  <si>
    <t>-548.258737965098 217.217292181488 -830.453939303262</t>
  </si>
  <si>
    <t>-579.355613686274 248.470005820214 -682.313564093892</t>
  </si>
  <si>
    <t>-623.405432886019 380.281671390798 -665.441035849187</t>
  </si>
  <si>
    <t>-582.720824995979 375.364661426311 -368.253195269504</t>
  </si>
  <si>
    <t>-372.8911760376 325.759529539468 -251.480534185258</t>
  </si>
  <si>
    <t>-573.863838352077 188.722162906854 -682.100451827075</t>
  </si>
  <si>
    <t>-606.683022032348 54.6227622315182 -658.92177706566</t>
  </si>
  <si>
    <t>-612.847856613955 17.9360366379794 -361.237254770176</t>
  </si>
  <si>
    <t>-391.551641127486 117.885938412388 -327.134187651822</t>
  </si>
  <si>
    <t>-551.29798053879 305.453174587246 -206.597508128352</t>
  </si>
  <si>
    <t>-568.368861866993 323.760203668299 209.13008950489</t>
  </si>
  <si>
    <t>-573.332260655844 335.289945628708 615.348069958184</t>
  </si>
  <si>
    <t>-424.983185706328 337.084165482934 677.181192414715</t>
  </si>
  <si>
    <t>-574.095357030029 146.692993390551 -199.475920463798</t>
  </si>
  <si>
    <t>-610.915236856667 159.083837609532 215.188709847075</t>
  </si>
  <si>
    <t>-643.60341661803 164.171379313349 620.22163637618</t>
  </si>
  <si>
    <t>-497.950302353048 128.39341001664 678.006673014465</t>
  </si>
  <si>
    <t>9763-20170724T151943.423460500.bin</t>
  </si>
  <si>
    <t>-562.731349215777 226.126852983134 -203.044481963331</t>
  </si>
  <si>
    <t>-573.419149577764 223.129583959877 -300.926012693809</t>
  </si>
  <si>
    <t>-578.341142062493 220.711490538055 -409.249289364414</t>
  </si>
  <si>
    <t>-580.065447658946 219.088742018122 -507.220696007809</t>
  </si>
  <si>
    <t>-579.094184503207 218.153723192883 -605.211445633743</t>
  </si>
  <si>
    <t>-574.911539264449 217.678101267625 -743.147151483554</t>
  </si>
  <si>
    <t>-548.395443721125 216.178938279571 -830.414772550361</t>
  </si>
  <si>
    <t>-579.539262763097 247.75875925818 -682.362848175546</t>
  </si>
  <si>
    <t>-623.873581746174 379.507334169611 -665.824611300945</t>
  </si>
  <si>
    <t>-582.7370743484 375.692135194407 -368.682757738029</t>
  </si>
  <si>
    <t>-372.798646269275 326.783804139706 -251.811720390677</t>
  </si>
  <si>
    <t>-573.981517036113 188.017796605571 -681.988241924801</t>
  </si>
  <si>
    <t>-606.49063278682 53.9060668300956 -658.423989407506</t>
  </si>
  <si>
    <t>-612.331621809981 18.225585049737 -360.61064750732</t>
  </si>
  <si>
    <t>-391.370829636033 119.055816049651 -326.926962980739</t>
  </si>
  <si>
    <t>-551.45384463139 305.535864021391 -206.600739355317</t>
  </si>
  <si>
    <t>-568.39975204791 323.803758485881 209.133709959384</t>
  </si>
  <si>
    <t>-573.333177230087 335.258024264598 615.348453622416</t>
  </si>
  <si>
    <t>-424.985561020321 337.139745533284 677.182467205054</t>
  </si>
  <si>
    <t>-574.007707332209 146.799767077799 -199.448234286313</t>
  </si>
  <si>
    <t>-610.886312516593 159.126340503607 215.213083245168</t>
  </si>
  <si>
    <t>-643.580478600729 164.174881357718 620.25398264761</t>
  </si>
  <si>
    <t>-497.910134996083 128.482089254644 678.048235277231</t>
  </si>
  <si>
    <t>9763-20170724T151943.514543000.bin</t>
  </si>
  <si>
    <t>-562.763380303313 226.270746330875 -203.035695895732</t>
  </si>
  <si>
    <t>-573.469224543365 223.242334360532 -300.914247505289</t>
  </si>
  <si>
    <t>-578.416360994937 220.693497548375 -409.233270577078</t>
  </si>
  <si>
    <t>-580.162528342232 218.91301643468 -507.201651071231</t>
  </si>
  <si>
    <t>-579.210311134589 217.780722148594 -605.190462508982</t>
  </si>
  <si>
    <t>-575.049738862398 216.985151336433 -743.125406010715</t>
  </si>
  <si>
    <t>-548.524512122461 215.346683728169 -830.387868331394</t>
  </si>
  <si>
    <t>-579.684050648859 247.205193721329 -682.410863903753</t>
  </si>
  <si>
    <t>-624.274098697722 378.906046946922 -666.224182460634</t>
  </si>
  <si>
    <t>-582.458648405555 375.848307917577 -369.16840714932</t>
  </si>
  <si>
    <t>-373.671646212819 324.40697147399 -251.326225295289</t>
  </si>
  <si>
    <t>-574.09362730977 187.468434109173 -681.897482487109</t>
  </si>
  <si>
    <t>-606.391651076518 53.3509395607464 -658.003367498569</t>
  </si>
  <si>
    <t>-611.643515668313 18.4659431117016 -360.084879400944</t>
  </si>
  <si>
    <t>-390.868044148344 119.872041065621 -326.918883832613</t>
  </si>
  <si>
    <t>-551.602039105583 305.670219082491 -206.613808168486</t>
  </si>
  <si>
    <t>-568.4670840387 323.867976332513 209.12698086545</t>
  </si>
  <si>
    <t>-573.33029844364 335.22403905336 615.338980557685</t>
  </si>
  <si>
    <t>-424.988649386952 337.212304586326 677.183965231185</t>
  </si>
  <si>
    <t>-573.912688007176 146.908791803347 -199.419150038454</t>
  </si>
  <si>
    <t>-610.808761786518 159.238427602292 215.240534414174</t>
  </si>
  <si>
    <t>-643.552292511679 164.185225184678 620.280075638159</t>
  </si>
  <si>
    <t>-497.899990249684 128.450265803715 678.093717704885</t>
  </si>
  <si>
    <t>9763-20170724T151943.556675100.bin</t>
  </si>
  <si>
    <t>-562.72521071805 226.770289917891 -203.033402136443</t>
  </si>
  <si>
    <t>-573.528805099839 223.649489456205 -300.898218750425</t>
  </si>
  <si>
    <t>-578.613121834988 220.912826543171 -409.20645807035</t>
  </si>
  <si>
    <t>-580.492002246064 218.924917016306 -507.168314166149</t>
  </si>
  <si>
    <t>-579.679074709569 217.545538630934 -605.155268015441</t>
  </si>
  <si>
    <t>-575.719449767201 216.358406643492 -743.093302214014</t>
  </si>
  <si>
    <t>-549.359007622308 214.564821192456 -830.402545298101</t>
  </si>
  <si>
    <t>-580.216780772843 246.755225326363 -682.456650046885</t>
  </si>
  <si>
    <t>-624.160554902452 378.706942927515 -666.269962596649</t>
  </si>
  <si>
    <t>-582.039641596857 373.689388889551 -369.284048207859</t>
  </si>
  <si>
    <t>-378.27959421233 308.274434739103 -249.585552125947</t>
  </si>
  <si>
    <t>-574.722662156858 187.011010526093 -681.784795797415</t>
  </si>
  <si>
    <t>-606.973978233474 52.9491670145342 -657.525173080542</t>
  </si>
  <si>
    <t>-610.507684825748 18.19424791698 -359.566043171662</t>
  </si>
  <si>
    <t>-390.244688902858 121.043327993174 -327.452241228686</t>
  </si>
  <si>
    <t>-551.790661697683 306.141816422941 -206.683547063816</t>
  </si>
  <si>
    <t>-568.525649031371 324.152206083729 209.070680873618</t>
  </si>
  <si>
    <t>-573.309690169304 335.206419255469 615.278806551113</t>
  </si>
  <si>
    <t>-424.995547655045 337.361921723857 677.1841724517</t>
  </si>
  <si>
    <t>-573.714501990118 147.387628690056 -199.332077911245</t>
  </si>
  <si>
    <t>-610.6708519865 159.681974382539 215.323335017471</t>
  </si>
  <si>
    <t>-643.506040847258 164.282744270688 620.32876182284</t>
  </si>
  <si>
    <t>-497.847717681509 128.542857158239 678.124221444137</t>
  </si>
  <si>
    <t>9763-20170724T151943.586757600.bin</t>
  </si>
  <si>
    <t>-562.676122034126 226.763693617835 -203.031229861138</t>
  </si>
  <si>
    <t>-573.547569971758 223.639612804974 -300.888524905007</t>
  </si>
  <si>
    <t>-578.700230093849 220.930082311668 -409.194183231715</t>
  </si>
  <si>
    <t>-580.639223231465 218.979850661846 -507.155591726911</t>
  </si>
  <si>
    <t>-579.885488235435 217.651573561147 -605.143679635761</t>
  </si>
  <si>
    <t>-576.008803743455 216.551510109367 -743.084851021542</t>
  </si>
  <si>
    <t>-549.747970848316 214.813417896268 -830.425201499153</t>
  </si>
  <si>
    <t>-580.46170973365 246.910921713281 -682.42611228968</t>
  </si>
  <si>
    <t>-624.484734866638 378.825225067046 -666.228777922603</t>
  </si>
  <si>
    <t>-582.275896469182 373.433862081517 -369.261857491035</t>
  </si>
  <si>
    <t>-379.746748203367 302.309858609091 -250.73627476144</t>
  </si>
  <si>
    <t>-574.983102967836 187.164755680129 -681.795698702497</t>
  </si>
  <si>
    <t>-607.28150723051 53.1134764857891 -657.592113650688</t>
  </si>
  <si>
    <t>-610.857348823957 17.9729762339102 -359.678790611669</t>
  </si>
  <si>
    <t>-390.611588361138 120.841342145404 -327.508470623935</t>
  </si>
  <si>
    <t>-551.685864111067 306.169547486963 -206.701875670364</t>
  </si>
  <si>
    <t>-568.443641532228 324.157695501494 209.052439219977</t>
  </si>
  <si>
    <t>-573.330168127658 335.248737567834 615.271807236248</t>
  </si>
  <si>
    <t>-425.019288899227 337.312080943805 677.18805719762</t>
  </si>
  <si>
    <t>-573.681284751418 147.308819028307 -199.320746015955</t>
  </si>
  <si>
    <t>-610.711210341526 159.801837825767 215.322155105555</t>
  </si>
  <si>
    <t>-643.498119712636 164.308980978217 620.339749569534</t>
  </si>
  <si>
    <t>-497.841207614072 128.545584379598 678.12421947809</t>
  </si>
  <si>
    <t>9763-20170724T151943.655947100.bin</t>
  </si>
  <si>
    <t>-562.653939320002 226.496812689532 -203.008384465732</t>
  </si>
  <si>
    <t>-573.615058482036 223.420295138528 -300.857170606918</t>
  </si>
  <si>
    <t>-578.910876310048 220.801432987917 -409.158146254865</t>
  </si>
  <si>
    <t>-580.998088467204 218.947211583563 -507.118429968277</t>
  </si>
  <si>
    <t>-580.411947476831 217.728182962418 -605.109071238051</t>
  </si>
  <si>
    <t>-576.792159865532 216.794842866324 -743.058531660179</t>
  </si>
  <si>
    <t>-550.702744197795 215.182941436656 -830.452542866998</t>
  </si>
  <si>
    <t>-581.09048906242 247.084484547929 -682.353763255181</t>
  </si>
  <si>
    <t>-625.063071144391 378.986810947498 -666.026065638959</t>
  </si>
  <si>
    <t>-581.959286257171 372.95474822131 -369.200133830867</t>
  </si>
  <si>
    <t>-381.304103956104 291.41765904307 -254.247066693216</t>
  </si>
  <si>
    <t>-575.69397313295 187.330091748954 -681.807884268181</t>
  </si>
  <si>
    <t>-608.061615465996 53.2737788401628 -657.74788564861</t>
  </si>
  <si>
    <t>-612.25495803177 16.939562381875 -359.985931986321</t>
  </si>
  <si>
    <t>-391.659891224219 118.875519627821 -327.246076673553</t>
  </si>
  <si>
    <t>-551.556908860355 305.967993169853 -206.664073866307</t>
  </si>
  <si>
    <t>-568.232589374433 324.052091838284 209.08930632808</t>
  </si>
  <si>
    <t>-573.388639679711 335.285450135935 615.310883755949</t>
  </si>
  <si>
    <t>-425.064676673569 337.165631357223 677.20162686194</t>
  </si>
  <si>
    <t>-573.78814685592 147.087975236248 -199.312537063754</t>
  </si>
  <si>
    <t>-610.630349346815 159.671718992794 215.344315446603</t>
  </si>
  <si>
    <t>-643.473570160928 164.338986411922 620.368574720782</t>
  </si>
  <si>
    <t>-497.838042582219 128.475293071416 678.144774384038</t>
  </si>
  <si>
    <t>9763-20170724T151943.687547600.bin</t>
  </si>
  <si>
    <t>-562.653961655897 226.352943184923 -202.976647665581</t>
  </si>
  <si>
    <t>-573.684990413548 223.337132002217 -300.819524631657</t>
  </si>
  <si>
    <t>-579.058892744578 220.794009784133 -409.118460071361</t>
  </si>
  <si>
    <t>-581.217109349895 219.010426217988 -507.078353682303</t>
  </si>
  <si>
    <t>-580.702266973347 217.864014997527 -605.070353432441</t>
  </si>
  <si>
    <t>-577.183090655354 217.034022576062 -743.022975350741</t>
  </si>
  <si>
    <t>-551.16323949154 215.484520317985 -830.439049160687</t>
  </si>
  <si>
    <t>-581.386225175911 247.282798037804 -682.291334352104</t>
  </si>
  <si>
    <t>-625.09545428057 379.268770253652 -665.854776841251</t>
  </si>
  <si>
    <t>-581.451524484555 373.02457544486 -369.112061502322</t>
  </si>
  <si>
    <t>-381.599431903269 286.244574535154 -256.624826868608</t>
  </si>
  <si>
    <t>-576.091100349644 187.519041052617 -681.796665429753</t>
  </si>
  <si>
    <t>-608.702758634951 53.493951846807 -657.862568715386</t>
  </si>
  <si>
    <t>-613.056746022391 16.3885805546822 -360.197868568632</t>
  </si>
  <si>
    <t>-392.217545954508 117.724025469222 -327.240877184893</t>
  </si>
  <si>
    <t>-551.481949960814 305.820832343766 -206.608057983551</t>
  </si>
  <si>
    <t>-568.194007875908 323.983116173386 209.14049995044</t>
  </si>
  <si>
    <t>-573.428416762201 335.289256018057 615.350843456297</t>
  </si>
  <si>
    <t>-425.088881375804 337.117986775199 677.205861731559</t>
  </si>
  <si>
    <t>-573.858055979138 146.965285728547 -199.307465687685</t>
  </si>
  <si>
    <t>-610.554281611185 159.525835779561 215.362996141054</t>
  </si>
  <si>
    <t>-643.473776963869 164.329036301232 620.374307730647</t>
  </si>
  <si>
    <t>-497.879462438941 128.286313742973 678.142918141473</t>
  </si>
  <si>
    <t>9763-20170724T151943.753724100.bin</t>
  </si>
  <si>
    <t>-562.724911008122 226.18813294506 -202.940577297408</t>
  </si>
  <si>
    <t>-573.848941407627 223.257359736924 -300.775499465844</t>
  </si>
  <si>
    <t>-579.33829393876 220.830724494325 -409.07122850433</t>
  </si>
  <si>
    <t>-581.60633539533 219.16010077898 -507.030775248867</t>
  </si>
  <si>
    <t>-581.206973325598 218.132879008566 -605.024581856087</t>
  </si>
  <si>
    <t>-577.856358141804 217.476647664488 -742.982397866691</t>
  </si>
  <si>
    <t>-551.954616666324 216.017355592144 -830.435033926097</t>
  </si>
  <si>
    <t>-581.878440582996 247.658306499671 -682.20486181172</t>
  </si>
  <si>
    <t>-625.157449857816 379.758844224801 -665.623022197587</t>
  </si>
  <si>
    <t>-580.830875119283 373.206275679649 -368.988145769715</t>
  </si>
  <si>
    <t>-381.869266330442 278.232587350253 -261.660279992397</t>
  </si>
  <si>
    <t>-576.796391609097 187.87520405517 -681.797087805003</t>
  </si>
  <si>
    <t>-609.894028273869 53.9194439462628 -658.064329472599</t>
  </si>
  <si>
    <t>-614.549540602502 16.0260516710414 -360.503522154516</t>
  </si>
  <si>
    <t>-393.469011765709 116.783011001906 -327.390925004893</t>
  </si>
  <si>
    <t>-551.341085957763 305.548034573285 -206.50735378686</t>
  </si>
  <si>
    <t>-568.081826674614 323.945204755139 209.229752337584</t>
  </si>
  <si>
    <t>-573.522924344363 335.332578858411 615.429061951238</t>
  </si>
  <si>
    <t>-425.147180079562 336.995264447132 677.20181898628</t>
  </si>
  <si>
    <t>-574.129973983185 146.838684498256 -199.308374601472</t>
  </si>
  <si>
    <t>-610.514225098921 159.31197093071 215.392261606306</t>
  </si>
  <si>
    <t>-643.476814534101 164.358722091245 620.388182915241</t>
  </si>
  <si>
    <t>-497.864689609743 128.299759498182 678.101811191633</t>
  </si>
  <si>
    <t>9763-20170724T151943.792915000.bin</t>
  </si>
  <si>
    <t>-562.848047685766 226.161347900558 -202.920958975618</t>
  </si>
  <si>
    <t>-574.001260495943 223.251755472114 -300.753179246994</t>
  </si>
  <si>
    <t>-579.532030154818 220.871512648691 -409.047860522722</t>
  </si>
  <si>
    <t>-581.841854271625 219.251403880568 -507.007302640007</t>
  </si>
  <si>
    <t>-581.488898831772 218.283142397637 -605.001904484513</t>
  </si>
  <si>
    <t>-578.20880630544 217.718333762307 -742.961687349531</t>
  </si>
  <si>
    <t>-552.361487677374 216.296215696461 -830.431045507313</t>
  </si>
  <si>
    <t>-582.149541709823 247.863858024713 -682.161064499423</t>
  </si>
  <si>
    <t>-625.264776176792 380.015468874472 -665.488205101139</t>
  </si>
  <si>
    <t>-580.7746104651 373.118239179065 -368.885697000971</t>
  </si>
  <si>
    <t>-382.060141245719 275.370049425955 -263.610531639721</t>
  </si>
  <si>
    <t>-577.167864648674 188.072163009336 -681.797835043486</t>
  </si>
  <si>
    <t>-610.494034718978 54.1684860876087 -658.122752123747</t>
  </si>
  <si>
    <t>-615.214952928674 16.4930118358366 -360.535289200107</t>
  </si>
  <si>
    <t>-393.744575812442 116.369556147012 -327.360267555388</t>
  </si>
  <si>
    <t>-551.320271703566 305.489311578187 -206.483799653921</t>
  </si>
  <si>
    <t>-568.00069513272 323.969296938911 209.252017845752</t>
  </si>
  <si>
    <t>-573.575924757769 335.389584431132 615.453217793773</t>
  </si>
  <si>
    <t>-425.184909248243 336.900106371017 677.193178285391</t>
  </si>
  <si>
    <t>-574.36092165422 146.823977835445 -199.302450409147</t>
  </si>
  <si>
    <t>-610.567319728787 159.236146586513 215.415547434483</t>
  </si>
  <si>
    <t>-643.488689273815 164.360557484279 620.406200583228</t>
  </si>
  <si>
    <t>-497.895598431624 128.165448523498 678.082608176769</t>
  </si>
  <si>
    <t>9763-20170724T151943.853075400.bin</t>
  </si>
  <si>
    <t>-563.130368291548 226.182602799312 -202.889253720832</t>
  </si>
  <si>
    <t>-574.318386936408 223.2970265592 -300.718278273877</t>
  </si>
  <si>
    <t>-579.831414111569 220.983803273258 -409.015337791865</t>
  </si>
  <si>
    <t>-582.103652863153 219.441951307962 -506.976781844553</t>
  </si>
  <si>
    <t>-581.692413005677 218.569755612071 -604.972100034063</t>
  </si>
  <si>
    <t>-578.309079741697 218.160059579486 -742.929991259036</t>
  </si>
  <si>
    <t>-552.515703237369 216.750267724983 -830.415603904539</t>
  </si>
  <si>
    <t>-582.19302485148 248.24559182152 -682.095921902834</t>
  </si>
  <si>
    <t>-624.911787981507 380.501773948181 -665.364449779622</t>
  </si>
  <si>
    <t>-580.545083742881 373.213356289929 -368.752842933718</t>
  </si>
  <si>
    <t>-381.787084301814 272.04059649615 -266.849169955985</t>
  </si>
  <si>
    <t>-577.416185175614 188.436797256954 -681.801236345292</t>
  </si>
  <si>
    <t>-611.325236121751 54.6606407897866 -658.217884772509</t>
  </si>
  <si>
    <t>-615.885016146148 17.0492361516933 -360.61990022898</t>
  </si>
  <si>
    <t>-393.287342038408 114.505776619305 -327.794422965301</t>
  </si>
  <si>
    <t>-551.326153805166 305.505214142693 -206.4461672667</t>
  </si>
  <si>
    <t>-567.85042535623 324.070444004997 209.292101202769</t>
  </si>
  <si>
    <t>-573.676923439496 335.501354088526 615.492620004042</t>
  </si>
  <si>
    <t>-425.260276130028 336.733601700844 677.177165159856</t>
  </si>
  <si>
    <t>-574.911265572672 146.889295739463 -199.276445173405</t>
  </si>
  <si>
    <t>-610.831036649958 159.221794655801 215.468853574487</t>
  </si>
  <si>
    <t>-643.505322316315 164.396997837909 620.467967858604</t>
  </si>
  <si>
    <t>-497.857351910118 128.287173951504 678.059211265307</t>
  </si>
  <si>
    <t>9763-20170724T151943.889175700.bin</t>
  </si>
  <si>
    <t>-563.316865910107 226.218626384508 -202.892230218709</t>
  </si>
  <si>
    <t>-574.485530844327 223.327945534148 -300.723211506902</t>
  </si>
  <si>
    <t>-579.95072660035 221.028012174936 -409.023122077759</t>
  </si>
  <si>
    <t>-582.169716230339 219.506617746113 -506.986070932207</t>
  </si>
  <si>
    <t>-581.695576588657 218.664181572371 -604.981258962675</t>
  </si>
  <si>
    <t>-578.213935841015 218.306502022917 -742.936890805806</t>
  </si>
  <si>
    <t>-552.416459059797 216.887874510942 -830.421087034508</t>
  </si>
  <si>
    <t>-582.103642099415 248.371993743874 -682.093456045182</t>
  </si>
  <si>
    <t>-624.520953238497 380.732846198035 -665.30494065</t>
  </si>
  <si>
    <t>-580.096132819364 373.401856078378 -368.70300010207</t>
  </si>
  <si>
    <t>-381.228013310496 271.355630800845 -267.891134515211</t>
  </si>
  <si>
    <t>-577.40222193744 188.557127350613 -681.819690061007</t>
  </si>
  <si>
    <t>-611.504907352467 54.8255336998241 -658.28796326017</t>
  </si>
  <si>
    <t>-616.075647917153 16.8701114173837 -360.733735396986</t>
  </si>
  <si>
    <t>-393.342222487226 114.055629485784 -328.02661162674</t>
  </si>
  <si>
    <t>-551.382547493888 305.551484993389 -206.455956065812</t>
  </si>
  <si>
    <t>-567.7782136364 324.155157175736 209.285677193562</t>
  </si>
  <si>
    <t>-573.719613771735 335.57768448335 615.489079242931</t>
  </si>
  <si>
    <t>-425.296047619441 336.679092221696 677.15947995578</t>
  </si>
  <si>
    <t>-575.215460120826 146.90310742635 -199.258089079236</t>
  </si>
  <si>
    <t>-610.989941583451 159.229231798937 215.500004774157</t>
  </si>
  <si>
    <t>-643.516513572834 164.377022453146 620.510067420545</t>
  </si>
  <si>
    <t>-497.901675977975 128.087493893253 678.072129381009</t>
  </si>
  <si>
    <t>9763-20170724T151943.957887400.bin</t>
  </si>
  <si>
    <t>-563.573673693576 226.274570282026 -202.892319845243</t>
  </si>
  <si>
    <t>-574.684600508205 223.321955906889 -300.728021962458</t>
  </si>
  <si>
    <t>-580.017726980695 220.987856490703 -409.033729281705</t>
  </si>
  <si>
    <t>-582.091092340159 219.451620268347 -506.999693751934</t>
  </si>
  <si>
    <t>-581.445885537637 218.612287377681 -604.993970724898</t>
  </si>
  <si>
    <t>-577.697567773085 218.278957427641 -742.942654351428</t>
  </si>
  <si>
    <t>-551.836578367883 216.859330071536 -830.408030300883</t>
  </si>
  <si>
    <t>-581.663157069814 248.336953382384 -682.100294858275</t>
  </si>
  <si>
    <t>-623.757896676909 380.802391280313 -665.305810725514</t>
  </si>
  <si>
    <t>-579.049537921196 374.077095562863 -368.732107299828</t>
  </si>
  <si>
    <t>-380.105574531369 272.26870028792 -267.829486740068</t>
  </si>
  <si>
    <t>-577.04572036049 188.515523945824 -681.830276210659</t>
  </si>
  <si>
    <t>-611.283858640621 54.8317673838123 -658.318565123545</t>
  </si>
  <si>
    <t>-616.341319916876 16.5968630262116 -360.807951258197</t>
  </si>
  <si>
    <t>-393.56784296629 113.624157007882 -327.904096345657</t>
  </si>
  <si>
    <t>-551.498405653985 305.653666289825 -206.509933502138</t>
  </si>
  <si>
    <t>-567.596647926096 324.265780830264 209.242971360939</t>
  </si>
  <si>
    <t>-573.779485822952 335.701399829941 615.455887693995</t>
  </si>
  <si>
    <t>-425.35295286008 336.605427799441 677.12231117067</t>
  </si>
  <si>
    <t>-575.62029329637 146.949793051836 -199.20146423011</t>
  </si>
  <si>
    <t>-611.264646289075 159.339803321633 215.565948387677</t>
  </si>
  <si>
    <t>-643.541036870064 164.398266738286 620.602240119052</t>
  </si>
  <si>
    <t>-497.861462358869 128.203906989071 678.060308994258</t>
  </si>
  <si>
    <t>9763-20170724T151943.988536600.bin</t>
  </si>
  <si>
    <t>-563.620277498517 226.275212991133 -202.872563180641</t>
  </si>
  <si>
    <t>-574.723683340196 223.282913775224 -300.707925848265</t>
  </si>
  <si>
    <t>-580.023217150357 220.930890683774 -409.014797055995</t>
  </si>
  <si>
    <t>-582.056640065779 219.389037673127 -506.981531371384</t>
  </si>
  <si>
    <t>-581.362348761927 218.554325552797 -604.975559201969</t>
  </si>
  <si>
    <t>-577.535568815487 218.23848838511 -742.922157739164</t>
  </si>
  <si>
    <t>-551.652981421153 216.826256604381 -830.381382410977</t>
  </si>
  <si>
    <t>-581.52210338877 248.289964223071 -682.077929746433</t>
  </si>
  <si>
    <t>-623.512424602248 380.78274465371 -665.26369205436</t>
  </si>
  <si>
    <t>-578.592233127696 374.29335087563 -368.716711584223</t>
  </si>
  <si>
    <t>-379.740864572372 272.521706338575 -267.594820050346</t>
  </si>
  <si>
    <t>-576.932113487164 188.46636571888 -681.813619051347</t>
  </si>
  <si>
    <t>-611.231572341643 54.7753831577336 -658.375219006193</t>
  </si>
  <si>
    <t>-616.578381024211 16.3153676649049 -360.898726897666</t>
  </si>
  <si>
    <t>-393.996502478712 113.712333344428 -327.790471042667</t>
  </si>
  <si>
    <t>-551.529272434039 305.660493566311 -206.528326232334</t>
  </si>
  <si>
    <t>-567.514350973209 324.28941316358 209.228125390985</t>
  </si>
  <si>
    <t>-573.798485641479 335.714740200667 615.445451075913</t>
  </si>
  <si>
    <t>-425.369327759245 336.6334844866 677.1053546064</t>
  </si>
  <si>
    <t>-575.652047247582 146.959094952391 -199.163805219427</t>
  </si>
  <si>
    <t>-611.307690053207 159.372665880639 215.601868914982</t>
  </si>
  <si>
    <t>-643.545100754313 164.446141512167 620.646237149472</t>
  </si>
  <si>
    <t>-497.810437938151 128.379821482971 678.045092844828</t>
  </si>
  <si>
    <t>9763-20170724T151944.051704800.bin</t>
  </si>
  <si>
    <t>-563.559284456475 226.211728980329 -202.832519408607</t>
  </si>
  <si>
    <t>-574.585962600341 223.176099543413 -300.675186769768</t>
  </si>
  <si>
    <t>-579.835991538378 220.848348711214 -408.985113426766</t>
  </si>
  <si>
    <t>-581.840552566847 219.354670931667 -506.953177043562</t>
  </si>
  <si>
    <t>-581.134220417318 218.592599197302 -604.947566205809</t>
  </si>
  <si>
    <t>-577.308918746221 218.403504877465 -742.894519175396</t>
  </si>
  <si>
    <t>-551.386502146087 217.058882443163 -830.342857419537</t>
  </si>
  <si>
    <t>-581.297789024315 248.398729966354 -682.022689594472</t>
  </si>
  <si>
    <t>-623.178733061536 380.901444797745 -665.003830913188</t>
  </si>
  <si>
    <t>-577.778563809044 374.439128852703 -368.529386788496</t>
  </si>
  <si>
    <t>-378.99930009725 273.016897593791 -266.91580073063</t>
  </si>
  <si>
    <t>-576.701830032517 188.57541772577 -681.813209440562</t>
  </si>
  <si>
    <t>-610.959319482936 54.8278740011392 -658.617669090444</t>
  </si>
  <si>
    <t>-616.871086181765 16.440544642255 -361.142515000623</t>
  </si>
  <si>
    <t>-394.785789968073 114.72343495119 -327.325668730844</t>
  </si>
  <si>
    <t>-551.631809554434 305.620643594403 -206.508742222954</t>
  </si>
  <si>
    <t>-567.364359131802 324.279223358185 209.25599979169</t>
  </si>
  <si>
    <t>-573.8378864641 335.703345008398 615.460255767315</t>
  </si>
  <si>
    <t>-425.39440175977 336.761004436273 677.083373999206</t>
  </si>
  <si>
    <t>-575.458085760036 146.890114707422 -199.10249329469</t>
  </si>
  <si>
    <t>-611.154476247542 159.34904012763 215.658304762264</t>
  </si>
  <si>
    <t>-643.545870471552 164.496140683749 620.71344963159</t>
  </si>
  <si>
    <t>-497.741252004924 128.57062968787 678.022874440287</t>
  </si>
  <si>
    <t>9763-20170724T151944.088317400.bin</t>
  </si>
  <si>
    <t>-563.425146063431 226.157759682378 -202.82599235302</t>
  </si>
  <si>
    <t>-574.417666028904 223.111842365279 -300.67222903066</t>
  </si>
  <si>
    <t>-579.647571428004 220.81368510722 -408.983642388986</t>
  </si>
  <si>
    <t>-581.642003591816 219.36210408265 -506.952721064588</t>
  </si>
  <si>
    <t>-580.934134489325 218.656377500808 -604.947561991972</t>
  </si>
  <si>
    <t>-577.116214380399 218.560844623915 -742.894708355305</t>
  </si>
  <si>
    <t>-551.172031459901 217.287247886715 -830.337721468392</t>
  </si>
  <si>
    <t>-581.113258604017 248.51397533668 -682.002627460255</t>
  </si>
  <si>
    <t>-622.917695164681 381.018716869281 -664.804441689247</t>
  </si>
  <si>
    <t>-577.248844882914 374.303841488923 -368.376839086425</t>
  </si>
  <si>
    <t>-378.453227797145 272.991695231617 -266.685444674742</t>
  </si>
  <si>
    <t>-576.494419262144 188.692338881431 -681.833452226436</t>
  </si>
  <si>
    <t>-610.677565807101 54.8992696541825 -658.800188628905</t>
  </si>
  <si>
    <t>-616.757262389754 16.5656780804165 -361.321455959893</t>
  </si>
  <si>
    <t>-394.750236425894 114.940543645315 -327.258841375918</t>
  </si>
  <si>
    <t>-551.590595350249 305.539769977619 -206.491774680134</t>
  </si>
  <si>
    <t>-567.295062854059 324.2357779877 209.272385818667</t>
  </si>
  <si>
    <t>-573.838858250886 335.673558266109 615.461261246357</t>
  </si>
  <si>
    <t>-425.395717326052 336.817862773825 677.083752967079</t>
  </si>
  <si>
    <t>-575.243365183891 146.833038832835 -199.083005862983</t>
  </si>
  <si>
    <t>-611.021861200739 159.329672385542 215.66959958977</t>
  </si>
  <si>
    <t>-643.538559640818 164.513508259496 620.734930799913</t>
  </si>
  <si>
    <t>-497.703389236452 128.669811131909 678.017887372012</t>
  </si>
  <si>
    <t>9763-20170724T151944.154493800.bin</t>
  </si>
  <si>
    <t>-563.044797585862 226.036272234531 -202.786955706678</t>
  </si>
  <si>
    <t>-573.893668666326 222.976954543903 -300.648819913425</t>
  </si>
  <si>
    <t>-579.029074986212 220.781742731973 -408.966964787899</t>
  </si>
  <si>
    <t>-580.967040844123 219.467355697348 -506.939044302081</t>
  </si>
  <si>
    <t>-580.233460236717 218.941317804718 -604.934771728721</t>
  </si>
  <si>
    <t>-576.413399364989 219.141541856143 -742.881759923938</t>
  </si>
  <si>
    <t>-550.424877173075 218.146363618472 -830.315158540421</t>
  </si>
  <si>
    <t>-580.439815497621 248.961734449961 -681.926516070257</t>
  </si>
  <si>
    <t>-622.214640024946 381.415794110205 -664.325418660924</t>
  </si>
  <si>
    <t>-576.218752123787 374.133682480493 -367.961862625417</t>
  </si>
  <si>
    <t>-377.297302970426 272.770406268637 -266.56789022436</t>
  </si>
  <si>
    <t>-575.764153855569 189.144248790082 -681.883930279462</t>
  </si>
  <si>
    <t>-609.784893489819 55.2291144171063 -659.278674316691</t>
  </si>
  <si>
    <t>-616.182233592971 16.1178165607905 -361.907921579557</t>
  </si>
  <si>
    <t>-394.534203014667 115.146113559716 -327.403852910078</t>
  </si>
  <si>
    <t>-551.350790575276 305.392712921031 -206.454411566327</t>
  </si>
  <si>
    <t>-567.255504457449 324.140389863996 209.299814950961</t>
  </si>
  <si>
    <t>-573.840996228423 335.619554099072 615.470130273097</t>
  </si>
  <si>
    <t>-425.401340636386 336.935459163325 677.097486265498</t>
  </si>
  <si>
    <t>-574.751048566044 146.713609689686 -199.043166843522</t>
  </si>
  <si>
    <t>-610.773751361941 159.263343700679 215.68671057078</t>
  </si>
  <si>
    <t>-643.49694696267 164.550102131329 620.754514930703</t>
  </si>
  <si>
    <t>-497.59682464572 128.950369807551 678.024168048568</t>
  </si>
  <si>
    <t>9763-20170724T151944.193640300.bin</t>
  </si>
  <si>
    <t>-562.823910275767 225.926286967473 -202.777754968739</t>
  </si>
  <si>
    <t>-573.612587696195 222.871334280175 -300.64641084397</t>
  </si>
  <si>
    <t>-578.70287357441 220.764432747217 -408.968410368371</t>
  </si>
  <si>
    <t>-580.611125052529 219.562731273194 -506.942446362347</t>
  </si>
  <si>
    <t>-579.860332211393 219.182157753564 -604.938905260861</t>
  </si>
  <si>
    <t>-576.030678960054 219.621132837416 -742.884970569731</t>
  </si>
  <si>
    <t>-550.021718406601 218.810416547708 -830.31417852703</t>
  </si>
  <si>
    <t>-580.087105363435 249.333761554116 -681.879134646269</t>
  </si>
  <si>
    <t>-621.921675180255 381.738054792968 -664.066660166655</t>
  </si>
  <si>
    <t>-575.850635506047 374.140299294728 -367.722827332519</t>
  </si>
  <si>
    <t>-376.704760708915 272.784932409038 -266.762324799186</t>
  </si>
  <si>
    <t>-575.359910728723 189.520352569399 -681.938271073441</t>
  </si>
  <si>
    <t>-609.285371017858 55.5332508619563 -659.615604191299</t>
  </si>
  <si>
    <t>-615.861269203603 15.7666830875157 -362.335633180102</t>
  </si>
  <si>
    <t>-394.415924409089 115.146015093469 -327.540427830206</t>
  </si>
  <si>
    <t>-551.142255250113 305.254443380045 -206.430282266943</t>
  </si>
  <si>
    <t>-567.276645430201 324.050612858505 209.312916905166</t>
  </si>
  <si>
    <t>-573.838396112787 335.57956007916 615.473367748169</t>
  </si>
  <si>
    <t>-425.401375201041 336.993921693332 677.1048620901</t>
  </si>
  <si>
    <t>-574.513127124992 146.607820363152 -199.032403401058</t>
  </si>
  <si>
    <t>-610.665479132393 159.19038459261 215.685166542852</t>
  </si>
  <si>
    <t>-643.466335637689 164.550180912797 620.750022299462</t>
  </si>
  <si>
    <t>-497.570954563611 128.960110309879 678.037756762609</t>
  </si>
  <si>
    <t>9763-20170724T151944.252797200.bin</t>
  </si>
  <si>
    <t>-562.395051073908 225.685545958995 -202.732737099661</t>
  </si>
  <si>
    <t>-573.013933632817 222.624160017666 -300.619753637619</t>
  </si>
  <si>
    <t>-578.000804103691 220.699911937741 -408.949947907513</t>
  </si>
  <si>
    <t>-579.854945316994 219.73787860224 -506.927693497939</t>
  </si>
  <si>
    <t>-579.092928027711 219.669575534042 -604.924714766341</t>
  </si>
  <si>
    <t>-575.29583129208 220.623889114716 -742.869149635333</t>
  </si>
  <si>
    <t>-549.252996486022 220.178307981794 -830.29098309186</t>
  </si>
  <si>
    <t>-579.392472242034 250.104140492005 -681.753481317832</t>
  </si>
  <si>
    <t>-621.373017392616 382.405156030643 -663.480703667932</t>
  </si>
  <si>
    <t>-574.94320807651 374.179214201443 -367.209579676443</t>
  </si>
  <si>
    <t>-375.369879236529 273.318604298671 -266.598161091042</t>
  </si>
  <si>
    <t>-574.556033828741 190.300008107605 -682.034021737402</t>
  </si>
  <si>
    <t>-608.288312225539 56.1695459998641 -660.324411530008</t>
  </si>
  <si>
    <t>-615.423434665471 14.9233112573249 -363.258920445169</t>
  </si>
  <si>
    <t>-394.350165696119 114.922082660388 -327.87716690212</t>
  </si>
  <si>
    <t>-550.793277002891 304.999011369899 -206.384680323915</t>
  </si>
  <si>
    <t>-567.292963640465 323.87991119216 209.340318913079</t>
  </si>
  <si>
    <t>-573.852163095304 335.507696353013 615.489569986466</t>
  </si>
  <si>
    <t>-425.417945863528 337.048906262245 677.12487343068</t>
  </si>
  <si>
    <t>-574.027271128312 146.384521263878 -199.022180943848</t>
  </si>
  <si>
    <t>-610.432940162507 159.021216781965 215.671610138656</t>
  </si>
  <si>
    <t>-643.403632138705 164.579922624158 620.732153303699</t>
  </si>
  <si>
    <t>-497.482577054089 129.155465303917 678.05709825849</t>
  </si>
  <si>
    <t>9763-20170724T151944.287946500.bin</t>
  </si>
  <si>
    <t>-562.127870682928 225.554644018133 -202.719084091821</t>
  </si>
  <si>
    <t>-572.667500278611 222.504705903838 -300.615014087073</t>
  </si>
  <si>
    <t>-577.611692084997 220.677494265567 -408.94882416655</t>
  </si>
  <si>
    <t>-579.447773169011 219.835729641485 -506.928059767494</t>
  </si>
  <si>
    <t>-578.68976685456 219.919396107286 -604.924985359276</t>
  </si>
  <si>
    <t>-574.922889514814 221.12076023833 -742.868408459787</t>
  </si>
  <si>
    <t>-548.857408358695 220.848542033704 -830.284146921943</t>
  </si>
  <si>
    <t>-579.026930357947 250.489779253962 -681.699671869203</t>
  </si>
  <si>
    <t>-620.995083110428 382.757311431043 -663.186912585014</t>
  </si>
  <si>
    <t>-574.520473475763 374.122696412323 -366.934501630937</t>
  </si>
  <si>
    <t>-374.719302330503 273.651377702021 -266.385999268221</t>
  </si>
  <si>
    <t>-574.148974690177 190.689665988376 -682.087203460259</t>
  </si>
  <si>
    <t>-607.822352604248 56.5017118697631 -660.665862323043</t>
  </si>
  <si>
    <t>-615.133350191394 14.6708801301629 -363.686618574186</t>
  </si>
  <si>
    <t>-394.170414571548 114.787617371687 -327.951030329779</t>
  </si>
  <si>
    <t>-550.537530009197 304.896745430299 -206.361491289501</t>
  </si>
  <si>
    <t>-567.24752593392 323.770751810532 209.355385770995</t>
  </si>
  <si>
    <t>-573.858084705806 335.470732766026 615.499713034347</t>
  </si>
  <si>
    <t>-425.425553472005 337.056552370462 677.137958212652</t>
  </si>
  <si>
    <t>-573.734697308784 146.254123446177 -199.020240584661</t>
  </si>
  <si>
    <t>-610.311995275692 158.931203105772 215.657210614614</t>
  </si>
  <si>
    <t>-643.37761876318 164.561212773437 620.715458622798</t>
  </si>
  <si>
    <t>-497.467988321197 129.131314874007 678.066152645213</t>
  </si>
  <si>
    <t>9763-20170724T151944.354123600.bin</t>
  </si>
  <si>
    <t>-561.630044650004 225.301241938257 -202.686185865098</t>
  </si>
  <si>
    <t>-571.989785515191 222.250304202536 -300.60132841831</t>
  </si>
  <si>
    <t>-576.813932457421 220.577385380438 -408.94309979085</t>
  </si>
  <si>
    <t>-578.577712877955 219.935160579235 -506.92509007936</t>
  </si>
  <si>
    <t>-577.786359989554 220.277296935701 -604.921304565614</t>
  </si>
  <si>
    <t>-574.016199559048 221.903210868913 -742.860178300074</t>
  </si>
  <si>
    <t>-547.892018657376 221.950672131045 -830.258769921649</t>
  </si>
  <si>
    <t>-578.15276720062 251.081272859174 -681.602315909929</t>
  </si>
  <si>
    <t>-620.054932108367 383.312677780874 -662.655282445812</t>
  </si>
  <si>
    <t>-573.620364077903 373.928009386978 -366.419327504486</t>
  </si>
  <si>
    <t>-373.357620558329 274.462990683946 -265.788483200372</t>
  </si>
  <si>
    <t>-573.212708601824 191.28767371159 -682.172027221255</t>
  </si>
  <si>
    <t>-606.802246443606 56.9957648367781 -661.236992368137</t>
  </si>
  <si>
    <t>-614.66705063391 14.4126119439552 -364.378622569451</t>
  </si>
  <si>
    <t>-393.902289026942 114.709303060231 -327.930263628017</t>
  </si>
  <si>
    <t>-550.076949914314 304.633447257284 -206.29717671857</t>
  </si>
  <si>
    <t>-567.17290367922 323.589116395423 209.400342354724</t>
  </si>
  <si>
    <t>-573.885709041916 335.416782364597 615.534052626997</t>
  </si>
  <si>
    <t>-425.450811699938 337.084102206063 677.164400922117</t>
  </si>
  <si>
    <t>-573.193420833582 145.980695493194 -199.006271288125</t>
  </si>
  <si>
    <t>-610.093968336326 158.766858949303 215.639156294334</t>
  </si>
  <si>
    <t>-643.327173074563 164.542915854571 620.674563534391</t>
  </si>
  <si>
    <t>-497.447930596082 129.056562386665 678.067608831722</t>
  </si>
  <si>
    <t>9763-20170724T151944.386716000.bin</t>
  </si>
  <si>
    <t>-561.370113091273 225.206655649357 -202.672127570415</t>
  </si>
  <si>
    <t>-571.630745809381 222.149854779359 -300.597432220773</t>
  </si>
  <si>
    <t>-576.378404589062 220.548339104699 -408.943680478194</t>
  </si>
  <si>
    <t>-578.088720947338 220.001493776975 -506.927179371389</t>
  </si>
  <si>
    <t>-577.260983034131 220.469754008849 -604.922612593921</t>
  </si>
  <si>
    <t>-573.459236886257 222.304095745679 -742.858025882522</t>
  </si>
  <si>
    <t>-547.312492999098 222.516905368516 -830.249713037693</t>
  </si>
  <si>
    <t>-577.626799696875 251.388151988885 -681.557443223524</t>
  </si>
  <si>
    <t>-619.505103271901 383.594228796394 -662.420755697384</t>
  </si>
  <si>
    <t>-573.233825754596 374.060206605804 -366.16396389626</t>
  </si>
  <si>
    <t>-372.736358774233 274.765092960408 -265.833266888722</t>
  </si>
  <si>
    <t>-572.652649557067 191.598297216003 -682.215674533713</t>
  </si>
  <si>
    <t>-606.216086089688 57.2684176788437 -661.498473783785</t>
  </si>
  <si>
    <t>-614.442471530808 14.4205465688458 -364.688084540701</t>
  </si>
  <si>
    <t>-393.767156662149 114.768894170199 -327.842482926975</t>
  </si>
  <si>
    <t>-549.798227675595 304.542725604432 -206.278493390114</t>
  </si>
  <si>
    <t>-567.145337642479 323.516110381651 209.407759149501</t>
  </si>
  <si>
    <t>-573.893697646957 335.389512400975 615.537609110894</t>
  </si>
  <si>
    <t>-425.462030378995 337.082997620902 677.174985750168</t>
  </si>
  <si>
    <t>-572.951636387418 145.892309201239 -199.004498175064</t>
  </si>
  <si>
    <t>-609.993889493456 158.7203796561 215.62705000618</t>
  </si>
  <si>
    <t>-643.301247508047 164.522649367857 620.650999050871</t>
  </si>
  <si>
    <t>-497.455814212216 128.945094515915 678.073511102103</t>
  </si>
  <si>
    <t>9763-20170724T151944.453894900.bin</t>
  </si>
  <si>
    <t>-560.899448460799 225.102296370003 -202.678206524708</t>
  </si>
  <si>
    <t>-570.93658117652 222.052271188606 -300.626942145179</t>
  </si>
  <si>
    <t>-575.492904034332 220.570987671354 -408.983116738989</t>
  </si>
  <si>
    <t>-577.056151652819 220.177424592583 -506.969876202951</t>
  </si>
  <si>
    <t>-576.109587412299 220.842622948607 -604.963028539264</t>
  </si>
  <si>
    <t>-572.172379224351 223.000225278491 -742.889929370922</t>
  </si>
  <si>
    <t>-545.943938752833 223.508721928219 -830.255890500229</t>
  </si>
  <si>
    <t>-576.431565880403 251.937946212277 -681.526491628035</t>
  </si>
  <si>
    <t>-618.250121300253 384.11969057312 -662.030619060635</t>
  </si>
  <si>
    <t>-572.146918718166 374.278149712768 -365.75775911015</t>
  </si>
  <si>
    <t>-371.123447753332 275.2042476564 -266.264385495104</t>
  </si>
  <si>
    <t>-571.393935817447 192.154989889332 -682.317965511667</t>
  </si>
  <si>
    <t>-604.701870237819 57.7110237646061 -661.914926235193</t>
  </si>
  <si>
    <t>-613.935097948189 14.2839395104775 -365.218449585705</t>
  </si>
  <si>
    <t>-393.620879630113 115.16370066189 -327.669317683911</t>
  </si>
  <si>
    <t>-549.308999903266 304.419622379225 -206.250552681022</t>
  </si>
  <si>
    <t>-567.13163884162 323.406815222974 209.415019133458</t>
  </si>
  <si>
    <t>-573.901976269603 335.328492281081 615.537898939341</t>
  </si>
  <si>
    <t>-425.480794216119 337.089900461892 677.198665357337</t>
  </si>
  <si>
    <t>-572.474914249224 145.816540548325 -199.026392855338</t>
  </si>
  <si>
    <t>-609.771274626846 158.593765113106 215.583936256818</t>
  </si>
  <si>
    <t>-643.227293558554 164.482470871597 620.61355850113</t>
  </si>
  <si>
    <t>-497.431889827686 128.854558599067 678.131836998964</t>
  </si>
  <si>
    <t>9763-20170724T151944.490578700.bin</t>
  </si>
  <si>
    <t>-560.679866606855 225.069248724009 -202.664240605356</t>
  </si>
  <si>
    <t>-570.60445443246 222.018581245603 -300.624407284605</t>
  </si>
  <si>
    <t>-575.037140772193 220.613717231686 -408.986767613424</t>
  </si>
  <si>
    <t>-576.491302169201 220.320628345774 -506.97539309528</t>
  </si>
  <si>
    <t>-575.439912550682 221.117500007391 -604.966625682498</t>
  </si>
  <si>
    <t>-571.361037683705 223.49382046126 -742.885855460531</t>
  </si>
  <si>
    <t>-545.079714293755 224.156463091081 -830.234946160227</t>
  </si>
  <si>
    <t>-575.70330772609 252.332509183735 -681.481664447391</t>
  </si>
  <si>
    <t>-617.489049950152 384.485759702478 -661.780611966345</t>
  </si>
  <si>
    <t>-571.467045129584 374.607165389348 -365.496190614144</t>
  </si>
  <si>
    <t>-370.110115768349 275.143021300036 -267.072255706958</t>
  </si>
  <si>
    <t>-570.624716104175 192.554362739065 -682.361313490837</t>
  </si>
  <si>
    <t>-603.890535779676 58.0796993785661 -662.152409195283</t>
  </si>
  <si>
    <t>-613.522072109855 14.1628593425903 -365.540632585326</t>
  </si>
  <si>
    <t>-393.350158928089 115.222302338191 -327.641843048469</t>
  </si>
  <si>
    <t>-549.096314646505 304.395928918548 -206.232603246105</t>
  </si>
  <si>
    <t>-567.14183148599 323.370049474433 209.423939690459</t>
  </si>
  <si>
    <t>-573.911250623922 335.309556303285 615.543450342453</t>
  </si>
  <si>
    <t>-425.491779439087 337.102453926485 677.207447203525</t>
  </si>
  <si>
    <t>-572.263527391167 145.776316430214 -199.033774725876</t>
  </si>
  <si>
    <t>-609.69285939376 158.559560876056 215.564345512352</t>
  </si>
  <si>
    <t>-643.194069022686 164.45770292152 620.588955414457</t>
  </si>
  <si>
    <t>-497.429614471439 128.788366813336 678.159972599994</t>
  </si>
  <si>
    <t>9763-20170724T151944.558254800.bin</t>
  </si>
  <si>
    <t>-560.219821412374 225.061867434402 -202.661930538377</t>
  </si>
  <si>
    <t>-569.888143545357 221.989899665806 -300.647026245439</t>
  </si>
  <si>
    <t>-574.09218747341 220.680045785301 -409.019573132562</t>
  </si>
  <si>
    <t>-575.365241734799 220.518811172267 -507.011270198819</t>
  </si>
  <si>
    <t>-574.160465617653 221.492869932426 -604.998992453211</t>
  </si>
  <si>
    <t>-569.897094513537 224.165306518747 -742.907217240903</t>
  </si>
  <si>
    <t>-543.502621905939 225.080791997079 -830.219883084805</t>
  </si>
  <si>
    <t>-574.351708347258 252.869637749464 -681.44804786137</t>
  </si>
  <si>
    <t>-616.161758210441 384.97359842543 -661.455006847222</t>
  </si>
  <si>
    <t>-570.035760273234 374.854447314371 -365.194982242826</t>
  </si>
  <si>
    <t>-368.141969349787 274.698049812178 -268.589618828585</t>
  </si>
  <si>
    <t>-569.211561160951 193.098386010384 -682.447432217505</t>
  </si>
  <si>
    <t>-602.187077645176 58.5081076789047 -662.553868120145</t>
  </si>
  <si>
    <t>-612.574021676806 13.8959736697045 -366.071364010876</t>
  </si>
  <si>
    <t>-392.616038713144 115.218456675519 -327.635756226938</t>
  </si>
  <si>
    <t>-548.720399645865 304.397475147684 -206.214375836906</t>
  </si>
  <si>
    <t>-567.118972906396 323.367342671282 209.42684192355</t>
  </si>
  <si>
    <t>-573.924511554792 335.27845365367 615.542061374257</t>
  </si>
  <si>
    <t>-425.510305236774 337.142328813963 677.216650282705</t>
  </si>
  <si>
    <t>-571.725610245419 145.757932264911 -199.040820328884</t>
  </si>
  <si>
    <t>-609.452289339014 158.581768118426 215.52915886676</t>
  </si>
  <si>
    <t>-643.136455112622 164.451332979394 620.528328608539</t>
  </si>
  <si>
    <t>-497.377968342475 128.8380547891 678.14912582358</t>
  </si>
  <si>
    <t>9763-20170724T151944.590344400.bin</t>
  </si>
  <si>
    <t>-559.937812029969 225.064050930254 -202.662063456361</t>
  </si>
  <si>
    <t>-569.526137514319 221.986467491409 -300.654826781207</t>
  </si>
  <si>
    <t>-573.652422850224 220.719703337854 -409.030898299222</t>
  </si>
  <si>
    <t>-574.860785271454 220.617134779284 -507.023355678691</t>
  </si>
  <si>
    <t>-573.597966651988 221.669029437086 -605.009630256929</t>
  </si>
  <si>
    <t>-569.260574411194 224.471064581546 -742.912975552442</t>
  </si>
  <si>
    <t>-542.798756587933 225.487067578819 -830.204179510281</t>
  </si>
  <si>
    <t>-573.761296588734 253.116365511213 -681.429738813903</t>
  </si>
  <si>
    <t>-615.56638328767 385.201980769683 -661.311187684996</t>
  </si>
  <si>
    <t>-569.322846223531 374.805158387522 -365.079036910503</t>
  </si>
  <si>
    <t>-367.294388832868 274.355352960449 -269.061595701701</t>
  </si>
  <si>
    <t>-568.594367842192 193.348475028372 -682.481701488879</t>
  </si>
  <si>
    <t>-601.477141203884 58.7023563887024 -662.741641699216</t>
  </si>
  <si>
    <t>-612.097661213875 13.7432579885965 -366.319724192681</t>
  </si>
  <si>
    <t>-392.219225034267 115.180119465964 -327.731891353719</t>
  </si>
  <si>
    <t>-548.460875034383 304.389981230592 -206.211043211093</t>
  </si>
  <si>
    <t>-567.139364022024 323.359156179249 209.417765980253</t>
  </si>
  <si>
    <t>-573.926140011855 335.252746688345 615.526847017005</t>
  </si>
  <si>
    <t>-425.520093649337 337.145224356798 677.220141291957</t>
  </si>
  <si>
    <t>-571.420781016627 145.747093609108 -199.059698812671</t>
  </si>
  <si>
    <t>-609.307763651842 158.612239283862 215.494377432738</t>
  </si>
  <si>
    <t>-643.109234298221 164.456421157712 620.490201795716</t>
  </si>
  <si>
    <t>-497.360397554784 128.843308720077 678.135522120608</t>
  </si>
  <si>
    <t>9763-20170724T151944.656022200.bin</t>
  </si>
  <si>
    <t>-559.411708426424 225.083591266718 -202.625148143817</t>
  </si>
  <si>
    <t>-568.826115981992 222.002509650024 -300.634716226458</t>
  </si>
  <si>
    <t>-572.823885790995 220.82943136708 -409.016588024983</t>
  </si>
  <si>
    <t>-573.944507957273 220.848232311055 -507.010186917338</t>
  </si>
  <si>
    <t>-572.623908921353 222.056841967589 -604.993875745373</t>
  </si>
  <si>
    <t>-568.238350396007 225.115621260048 -742.890265679849</t>
  </si>
  <si>
    <t>-541.729027563854 226.292750597428 -830.164948240052</t>
  </si>
  <si>
    <t>-572.794019360208 253.643619846631 -681.356549602014</t>
  </si>
  <si>
    <t>-614.654980310519 385.672083716518 -660.982835528253</t>
  </si>
  <si>
    <t>-567.968270510262 374.721703683516 -364.840260635139</t>
  </si>
  <si>
    <t>-365.800014426031 273.736165709882 -269.682845241358</t>
  </si>
  <si>
    <t>-567.559739629557 193.883626382858 -682.515645543002</t>
  </si>
  <si>
    <t>-600.192019934192 59.146943996074 -663.004375268839</t>
  </si>
  <si>
    <t>-611.12298399485 13.7229055578578 -366.66472475674</t>
  </si>
  <si>
    <t>-391.223263384846 115.173649892992 -328.234122080831</t>
  </si>
  <si>
    <t>-548.026376007777 304.463462997741 -206.170472210105</t>
  </si>
  <si>
    <t>-567.057793843815 323.319715129989 209.447462388663</t>
  </si>
  <si>
    <t>-573.950742015156 335.201601178247 615.560416895122</t>
  </si>
  <si>
    <t>-425.538937851659 337.184396049758 677.237029031294</t>
  </si>
  <si>
    <t>-570.763431961395 145.749563541175 -199.061835536136</t>
  </si>
  <si>
    <t>-608.9936090741 158.678343197172 215.458724657107</t>
  </si>
  <si>
    <t>-643.062386449402 164.47025522867 620.4181791099</t>
  </si>
  <si>
    <t>-497.299222038829 128.954786790586 678.087452940367</t>
  </si>
  <si>
    <t>9763-20170724T151944.689112900.bin</t>
  </si>
  <si>
    <t>-559.131343033918 225.173102154794 -202.635236155748</t>
  </si>
  <si>
    <t>-568.495492419167 222.09157895168 -300.649604132293</t>
  </si>
  <si>
    <t>-572.45394343535 220.961397834354 -409.033469407269</t>
  </si>
  <si>
    <t>-573.546681717925 221.03575641594 -507.027444017571</t>
  </si>
  <si>
    <t>-572.20657319084 222.316400325484 -605.009785454666</t>
  </si>
  <si>
    <t>-567.803009339337 225.4933665077 -742.903091959963</t>
  </si>
  <si>
    <t>-541.28326809388 226.742813420446 -830.173428395461</t>
  </si>
  <si>
    <t>-572.374638921297 253.967823062891 -681.345640672045</t>
  </si>
  <si>
    <t>-614.228475364649 385.982831386566 -660.840502320792</t>
  </si>
  <si>
    <t>-567.348507805288 374.695270634879 -364.7411673118</t>
  </si>
  <si>
    <t>-365.132740517363 273.418122888211 -269.995602987766</t>
  </si>
  <si>
    <t>-567.124411215326 194.210149539102 -682.554711697878</t>
  </si>
  <si>
    <t>-599.639282058467 59.4316207850763 -663.107246475145</t>
  </si>
  <si>
    <t>-610.565055345633 13.871511656756 -366.788280881831</t>
  </si>
  <si>
    <t>-390.579737011707 115.199124077433 -328.523340932413</t>
  </si>
  <si>
    <t>-547.833274693012 304.546863949972 -206.155247052106</t>
  </si>
  <si>
    <t>-566.985562216502 323.331292116964 209.460356095721</t>
  </si>
  <si>
    <t>-573.966348792309 335.17246150634 615.577801511244</t>
  </si>
  <si>
    <t>-425.548552060437 337.224100181523 677.237773111797</t>
  </si>
  <si>
    <t>-570.437931006639 145.850534164323 -199.064555776387</t>
  </si>
  <si>
    <t>-608.824650550702 158.733586363294 215.442980629465</t>
  </si>
  <si>
    <t>-643.032926899028 164.478211437465 620.381026594541</t>
  </si>
  <si>
    <t>-497.276638739162 128.971805255278 678.073331526246</t>
  </si>
  <si>
    <t>9763-20170724T151944.756303800.bin</t>
  </si>
  <si>
    <t>-558.569659571913 225.335359870608 -202.630905441922</t>
  </si>
  <si>
    <t>-567.831457588573 222.241247641843 -300.654651561013</t>
  </si>
  <si>
    <t>-571.735237599223 221.170648290456 -409.04108752122</t>
  </si>
  <si>
    <t>-572.804206324678 221.326674834423 -507.035198408372</t>
  </si>
  <si>
    <t>-571.467287128854 222.715698117788 -605.016164384828</t>
  </si>
  <si>
    <t>-567.097869806232 226.072435061403 -742.90619072519</t>
  </si>
  <si>
    <t>-540.569970315233 227.468560434373 -830.171962474807</t>
  </si>
  <si>
    <t>-571.661474059444 254.466011200245 -681.310879769728</t>
  </si>
  <si>
    <t>-613.409723321778 386.481712514802 -660.567773481323</t>
  </si>
  <si>
    <t>-565.898627061537 374.800061262164 -364.584236315342</t>
  </si>
  <si>
    <t>-363.426671251679 272.885900935452 -271.076854618208</t>
  </si>
  <si>
    <t>-566.397071141723 194.711328675676 -682.598592890041</t>
  </si>
  <si>
    <t>-598.817389601012 59.8874520695524 -663.312037846296</t>
  </si>
  <si>
    <t>-609.680363858487 14.0584455170626 -367.032198720025</t>
  </si>
  <si>
    <t>-389.561302223716 115.217050383711 -329.091097592353</t>
  </si>
  <si>
    <t>-547.303751140089 304.711561472181 -206.133418786532</t>
  </si>
  <si>
    <t>-566.777669140643 323.43726653374 209.469931531404</t>
  </si>
  <si>
    <t>-573.999960970289 335.165372839047 615.587510827117</t>
  </si>
  <si>
    <t>-425.576216062104 337.236848994051 677.232488429628</t>
  </si>
  <si>
    <t>-569.864815546821 145.940084042137 -199.072656037148</t>
  </si>
  <si>
    <t>-608.508530124273 158.882298726483 215.409182850099</t>
  </si>
  <si>
    <t>-642.984313540555 164.504717106007 620.324134610333</t>
  </si>
  <si>
    <t>-497.238069130755 129.011073586059 678.049635842827</t>
  </si>
  <si>
    <t>9763-20170724T151944.787184600.bin</t>
  </si>
  <si>
    <t>-558.249493440899 225.36448933854 -202.638527614039</t>
  </si>
  <si>
    <t>-567.496984961837 222.270120945931 -300.663561561556</t>
  </si>
  <si>
    <t>-571.40059683275 221.233061076444 -409.050272354504</t>
  </si>
  <si>
    <t>-572.476754587688 221.432819553351 -507.044222182827</t>
  </si>
  <si>
    <t>-571.155024131474 222.878603340987 -605.024576902286</t>
  </si>
  <si>
    <t>-566.816028542622 226.328677228453 -742.913252988223</t>
  </si>
  <si>
    <t>-540.28992039746 227.806657343713 -830.178272413101</t>
  </si>
  <si>
    <t>-571.368582617331 254.680334072488 -681.297878006659</t>
  </si>
  <si>
    <t>-613.087029305143 386.682884016449 -660.465077982491</t>
  </si>
  <si>
    <t>-565.059916848217 375.026189589196 -364.563715155114</t>
  </si>
  <si>
    <t>-362.470589781887 272.418852959471 -272.074171904178</t>
  </si>
  <si>
    <t>-566.099402186906 194.926914878894 -682.627208318683</t>
  </si>
  <si>
    <t>-598.477289903332 60.0939268754071 -663.381255814122</t>
  </si>
  <si>
    <t>-609.291204731145 14.0516388070237 -367.132745903935</t>
  </si>
  <si>
    <t>-389.119975810932 115.117837231079 -329.247903843154</t>
  </si>
  <si>
    <t>-546.971353139956 304.785390433884 -206.138344333732</t>
  </si>
  <si>
    <t>-566.627471733457 323.452626093011 209.459054511193</t>
  </si>
  <si>
    <t>-574.02123662215 335.184997788031 615.583521731232</t>
  </si>
  <si>
    <t>-425.596226659359 337.205044554998 677.227092330354</t>
  </si>
  <si>
    <t>-569.525177647434 145.967268223988 -199.07138098199</t>
  </si>
  <si>
    <t>-608.359214998387 158.965727656905 215.390871330432</t>
  </si>
  <si>
    <t>-642.960866571181 164.528353331294 620.296171536969</t>
  </si>
  <si>
    <t>-497.227646448111 129.004414069695 678.035937022047</t>
  </si>
  <si>
    <t>9763-20170724T151944.854376200.bin</t>
  </si>
  <si>
    <t>-557.6752913801 225.493021334158 -202.633872102436</t>
  </si>
  <si>
    <t>-566.891129948042 222.408629175821 -300.662088341848</t>
  </si>
  <si>
    <t>-570.793286874155 221.433743783423 -409.049512522195</t>
  </si>
  <si>
    <t>-571.883273826408 221.709474060598 -507.043123227093</t>
  </si>
  <si>
    <t>-570.59154873656 223.250620480018 -605.022436054865</t>
  </si>
  <si>
    <t>-566.312789432824 226.85515699335 -742.908990493206</t>
  </si>
  <si>
    <t>-539.784517796434 228.463075417172 -830.171026357461</t>
  </si>
  <si>
    <t>-570.835425825493 255.13804650612 -681.25987105328</t>
  </si>
  <si>
    <t>-612.475338028715 387.148787885067 -660.282175987325</t>
  </si>
  <si>
    <t>-563.178041561846 375.184458625153 -364.602302223547</t>
  </si>
  <si>
    <t>-360.374403291805 270.754434932506 -274.657683976068</t>
  </si>
  <si>
    <t>-565.57282033233 195.385627916359 -682.658517127083</t>
  </si>
  <si>
    <t>-597.915780958569 60.5313489213647 -663.492560873698</t>
  </si>
  <si>
    <t>-608.812723113372 14.1310131873684 -367.303029759476</t>
  </si>
  <si>
    <t>-388.508448152466 114.870380977572 -329.321145051474</t>
  </si>
  <si>
    <t>-546.379433210806 304.907153592826 -206.118075863726</t>
  </si>
  <si>
    <t>-566.353226680304 323.535768707127 209.465891369739</t>
  </si>
  <si>
    <t>-574.055948955322 335.169109120493 615.595087944382</t>
  </si>
  <si>
    <t>-425.624895547581 337.17641964727 677.22458527584</t>
  </si>
  <si>
    <t>-568.992821540419 146.111841797364 -199.076101368439</t>
  </si>
  <si>
    <t>-608.066018936569 159.050103935245 215.365584774165</t>
  </si>
  <si>
    <t>-642.925079590722 164.542776693056 620.246513568027</t>
  </si>
  <si>
    <t>-497.234649494708 128.89049779632 678.01515262002</t>
  </si>
  <si>
    <t>9763-20170724T151944.893031200.bin</t>
  </si>
  <si>
    <t>-557.440396511881 225.532916484182 -202.632668441397</t>
  </si>
  <si>
    <t>-566.66945798478 222.451066553228 -300.659812704743</t>
  </si>
  <si>
    <t>-570.594846151752 221.500494039315 -409.046591024896</t>
  </si>
  <si>
    <t>-571.709771461757 221.806148938704 -507.039816485487</t>
  </si>
  <si>
    <t>-570.447152389231 223.384990066213 -605.018910306694</t>
  </si>
  <si>
    <t>-566.21402081769 227.050491016132 -742.905236494206</t>
  </si>
  <si>
    <t>-539.697509736345 228.710023101208 -830.169954136229</t>
  </si>
  <si>
    <t>-570.702862733471 255.307348805275 -681.241634142713</t>
  </si>
  <si>
    <t>-612.326792667361 387.310198882388 -660.201259414762</t>
  </si>
  <si>
    <t>-562.432219621719 375.151955720443 -364.629402340351</t>
  </si>
  <si>
    <t>-359.585429189066 268.999461176533 -276.823832317645</t>
  </si>
  <si>
    <t>-565.467493086563 195.553254277285 -682.669344180296</t>
  </si>
  <si>
    <t>-597.849132030061 60.6972747145896 -663.552822258156</t>
  </si>
  <si>
    <t>-608.834550715498 14.2056072319072 -367.380817821945</t>
  </si>
  <si>
    <t>-388.415312540863 114.657801156086 -329.305525608403</t>
  </si>
  <si>
    <t>-546.127682399751 304.946836828242 -206.114584760567</t>
  </si>
  <si>
    <t>-566.261094548064 323.563756157615 209.462172081035</t>
  </si>
  <si>
    <t>-574.0661587846 335.167097308618 615.589652027225</t>
  </si>
  <si>
    <t>-425.636773233699 337.152162413519 677.223847584539</t>
  </si>
  <si>
    <t>-568.772762898437 146.127833765887 -199.080637908398</t>
  </si>
  <si>
    <t>-607.944472760668 159.082647628059 215.351196327554</t>
  </si>
  <si>
    <t>-642.905664191243 164.546618365885 620.225360017567</t>
  </si>
  <si>
    <t>-497.238174969374 128.832449677383 678.013605908129</t>
  </si>
  <si>
    <t>9763-20170724T151944.955200100.bin</t>
  </si>
  <si>
    <t>-557.078614965062 225.500838340349 -202.609949619046</t>
  </si>
  <si>
    <t>-566.297169021349 222.429789149491 -300.638396703834</t>
  </si>
  <si>
    <t>-570.21258522348 221.551325792732 -409.026123091734</t>
  </si>
  <si>
    <t>-571.320842271927 221.946046958672 -507.019067876448</t>
  </si>
  <si>
    <t>-570.054925487055 223.637749041526 -604.996267047574</t>
  </si>
  <si>
    <t>-565.821692770636 227.48650506959 -742.877662480795</t>
  </si>
  <si>
    <t>-539.342449596386 229.26786371855 -830.151260633315</t>
  </si>
  <si>
    <t>-570.280992076403 255.663902297001 -681.175520816769</t>
  </si>
  <si>
    <t>-611.70183683852 387.703707701292 -659.924562455759</t>
  </si>
  <si>
    <t>-561.469048635803 374.894034349493 -364.437568492968</t>
  </si>
  <si>
    <t>-358.387508120719 265.962641428161 -280.670990247804</t>
  </si>
  <si>
    <t>-565.104835459415 195.906558987157 -682.684654407116</t>
  </si>
  <si>
    <t>-597.698024440193 61.0767907297284 -663.753693422319</t>
  </si>
  <si>
    <t>-608.889214407528 14.1436828413048 -367.659145778606</t>
  </si>
  <si>
    <t>-388.077980688458 113.682027046794 -329.455748599998</t>
  </si>
  <si>
    <t>-545.765518590448 304.951926830569 -206.097918260526</t>
  </si>
  <si>
    <t>-566.088214551359 323.579867839112 209.469177831285</t>
  </si>
  <si>
    <t>-574.099983308101 335.180123466707 615.599587893705</t>
  </si>
  <si>
    <t>-425.667228486334 337.067324434005 677.22881174799</t>
  </si>
  <si>
    <t>-568.380653408097 146.01985303843 -199.073192692461</t>
  </si>
  <si>
    <t>-607.826644057686 159.259027140003 215.323682481607</t>
  </si>
  <si>
    <t>-642.866652940898 164.564676285732 620.187062049228</t>
  </si>
  <si>
    <t>-497.224056664306 128.815751974072 678.016553736416</t>
  </si>
  <si>
    <t>9763-20170724T151944.989804200.bin</t>
  </si>
  <si>
    <t>-556.901653187944 225.292141069191 -202.594055160279</t>
  </si>
  <si>
    <t>-566.144572067002 222.219877542057 -300.620216149819</t>
  </si>
  <si>
    <t>-570.098177804961 221.36891877554 -409.006851914351</t>
  </si>
  <si>
    <t>-571.246360977319 221.80022423069 -506.999172503384</t>
  </si>
  <si>
    <t>-570.026457730815 223.539574815335 -604.976171414793</t>
  </si>
  <si>
    <t>-565.864930927767 227.467260590321 -742.857354658393</t>
  </si>
  <si>
    <t>-539.41816452717 229.309913397377 -830.139622636366</t>
  </si>
  <si>
    <t>-570.290146802956 255.6095259845 -681.136852591042</t>
  </si>
  <si>
    <t>-611.696234933788 387.63074549217 -659.770250583053</t>
  </si>
  <si>
    <t>-561.437963115376 374.298228758105 -364.310725653847</t>
  </si>
  <si>
    <t>-357.94479226033 265.40364908319 -281.500529862204</t>
  </si>
  <si>
    <t>-565.118728584944 195.85286017217 -682.68298022151</t>
  </si>
  <si>
    <t>-597.747365694559 61.0195793813562 -663.846973595792</t>
  </si>
  <si>
    <t>-609.072122746235 14.0100534130265 -367.769474216898</t>
  </si>
  <si>
    <t>-388.01302174545 112.961399506743 -329.474392680785</t>
  </si>
  <si>
    <t>-545.661450459154 304.841300494045 -206.082420660176</t>
  </si>
  <si>
    <t>-566.026890737553 323.532900690271 209.479727716473</t>
  </si>
  <si>
    <t>-574.109100586505 335.172654629369 615.612352738631</t>
  </si>
  <si>
    <t>-425.672758146237 337.019988240497 677.234155300085</t>
  </si>
  <si>
    <t>-568.105607624537 145.65852145177 -199.059381924236</t>
  </si>
  <si>
    <t>-607.839671893787 159.406162209003 215.293329961741</t>
  </si>
  <si>
    <t>-642.845702245068 164.572615230218 620.170756619463</t>
  </si>
  <si>
    <t>-497.225359688536 128.782079806948 678.030536662968</t>
  </si>
  <si>
    <t>9763-20170724T151945.052960500.bin</t>
  </si>
  <si>
    <t>-556.669445331816 224.904676046731 -202.572367039415</t>
  </si>
  <si>
    <t>-566.04827717967 221.807258659798 -300.584917603549</t>
  </si>
  <si>
    <t>-570.158884843965 220.988903647261 -408.965885811946</t>
  </si>
  <si>
    <t>-571.4533414221 221.473047490739 -506.956095683498</t>
  </si>
  <si>
    <t>-570.38482745525 223.288709954255 -604.9334552355</t>
  </si>
  <si>
    <t>-566.442768569776 227.347641312633 -742.817504589871</t>
  </si>
  <si>
    <t>-540.100311193986 229.323245693243 -830.128085965533</t>
  </si>
  <si>
    <t>-570.803187151334 255.428282528407 -681.064040318556</t>
  </si>
  <si>
    <t>-612.216522548621 387.386295033609 -659.290367146564</t>
  </si>
  <si>
    <t>-561.751413175897 373.316136886766 -363.900213020368</t>
  </si>
  <si>
    <t>-357.248360445259 266.022556587713 -281.489268632301</t>
  </si>
  <si>
    <t>-565.56733337406 195.678747190887 -682.673317593772</t>
  </si>
  <si>
    <t>-598.088508994197 60.796661249216 -664.067864540013</t>
  </si>
  <si>
    <t>-609.493081450136 13.2599172671505 -368.077704375378</t>
  </si>
  <si>
    <t>-388.356644144171 111.991318352327 -329.662051000234</t>
  </si>
  <si>
    <t>-545.861106656814 304.580335301818 -206.102489988778</t>
  </si>
  <si>
    <t>-566.15503821164 323.336908554472 209.460185898963</t>
  </si>
  <si>
    <t>-574.077149535578 335.082119875003 615.601739960496</t>
  </si>
  <si>
    <t>-425.655752355978 336.940031057698 677.259172242813</t>
  </si>
  <si>
    <t>-567.509334202554 145.388999161177 -198.97833625778</t>
  </si>
  <si>
    <t>-607.849568858968 159.389327257404 215.307435056151</t>
  </si>
  <si>
    <t>-642.802292538029 164.59275422742 620.127847996414</t>
  </si>
  <si>
    <t>-497.315476868701 128.404761341235 678.076236940395</t>
  </si>
  <si>
    <t>9763-20170724T151945.087575900.bin</t>
  </si>
  <si>
    <t>-556.717399223613 224.74268751478 -202.579016120671</t>
  </si>
  <si>
    <t>-566.130024600322 221.61908489549 -300.58748626443</t>
  </si>
  <si>
    <t>-570.312323493258 220.808242711575 -408.965766264862</t>
  </si>
  <si>
    <t>-571.686115970165 221.312188492572 -506.954786982892</t>
  </si>
  <si>
    <t>-570.71191792698 223.159459180795 -604.932554877073</t>
  </si>
  <si>
    <t>-566.918585030477 227.274980064713 -742.819020091043</t>
  </si>
  <si>
    <t>-540.650923993711 229.343536393569 -830.150150037519</t>
  </si>
  <si>
    <t>-571.265472630556 255.325620281401 -681.051123220752</t>
  </si>
  <si>
    <t>-612.544065589659 387.262065772548 -658.833226931807</t>
  </si>
  <si>
    <t>-562.152235438431 372.985220359685 -363.440475983426</t>
  </si>
  <si>
    <t>-357.033413591711 266.945697438412 -280.936755546762</t>
  </si>
  <si>
    <t>-565.925214931276 195.586030413213 -682.687261476481</t>
  </si>
  <si>
    <t>-598.152153281926 60.6196367703155 -664.156131672178</t>
  </si>
  <si>
    <t>-609.597220766367 12.8580984098826 -368.203664907254</t>
  </si>
  <si>
    <t>-388.672788690587 112.030368895681 -329.704006609866</t>
  </si>
  <si>
    <t>-546.124861789577 304.416285508639 -206.119630931425</t>
  </si>
  <si>
    <t>-566.458257709422 323.226065036525 209.438757080061</t>
  </si>
  <si>
    <t>-574.023806473484 335.008696310819 615.565197376923</t>
  </si>
  <si>
    <t>-425.628460273 336.97904116681 677.281734953137</t>
  </si>
  <si>
    <t>-567.301195528913 145.196358698214 -198.992452479764</t>
  </si>
  <si>
    <t>-607.777487718232 159.296888844865 215.276597152981</t>
  </si>
  <si>
    <t>-642.78804198518 164.621124783499 620.093828908781</t>
  </si>
  <si>
    <t>-497.339103449896 128.331917037399 678.073984100771</t>
  </si>
  <si>
    <t>9763-20170724T151945.153752300.bin</t>
  </si>
  <si>
    <t>-556.772453612872 224.46172715022 -202.679585658853</t>
  </si>
  <si>
    <t>-566.182306167584 221.253104130538 -300.685527341152</t>
  </si>
  <si>
    <t>-570.54567238628 220.363941602266 -409.056118243314</t>
  </si>
  <si>
    <t>-572.156254953293 220.795992058974 -507.041829769023</t>
  </si>
  <si>
    <t>-571.491051965273 222.565529693065 -605.023641793622</t>
  </si>
  <si>
    <t>-568.20784515784 226.561269206303 -742.926623063747</t>
  </si>
  <si>
    <t>-542.248130768634 228.793317350943 -830.345796366348</t>
  </si>
  <si>
    <t>-572.448060907963 254.654377184266 -681.170821173536</t>
  </si>
  <si>
    <t>-613.471780936166 386.462786107113 -657.894995951698</t>
  </si>
  <si>
    <t>-563.118303909614 372.156226827071 -362.49724712123</t>
  </si>
  <si>
    <t>-358.012734155788 266.807595532116 -279.080436645593</t>
  </si>
  <si>
    <t>-566.870183403303 194.935652692595 -682.768365534377</t>
  </si>
  <si>
    <t>-598.188862070988 59.744278549201 -664.253094905609</t>
  </si>
  <si>
    <t>-609.287169176985 12.0636044600201 -368.27452128166</t>
  </si>
  <si>
    <t>-388.72666873508 112.120029959158 -329.976043629392</t>
  </si>
  <si>
    <t>-546.802563321164 304.046654312819 -206.217355234626</t>
  </si>
  <si>
    <t>-567.168975969708 323.012724759837 209.33229254444</t>
  </si>
  <si>
    <t>-573.859967996388 334.803382897765 615.455491377691</t>
  </si>
  <si>
    <t>-425.537205499969 337.205666522672 677.331077592525</t>
  </si>
  <si>
    <t>-566.641790742379 145.015077144746 -199.04448478163</t>
  </si>
  <si>
    <t>-607.611065374428 159.16025458793 215.174570388195</t>
  </si>
  <si>
    <t>-642.787579314473 164.649802127507 619.980064547388</t>
  </si>
  <si>
    <t>-497.285776015027 128.605159506188 677.980175444016</t>
  </si>
  <si>
    <t>9763-20170724T151945.184852400.bin</t>
  </si>
  <si>
    <t>-556.79847242259 224.351890469972 -202.713932391357</t>
  </si>
  <si>
    <t>-566.235815758499 221.129230719401 -300.71679918326</t>
  </si>
  <si>
    <t>-570.683191846874 220.246983368311 -409.0840124813</t>
  </si>
  <si>
    <t>-572.391417061419 220.691201997579 -507.06807535675</t>
  </si>
  <si>
    <t>-571.845374496141 222.477765090414 -605.050293409261</t>
  </si>
  <si>
    <t>-568.752493288676 226.501244630474 -742.956831556866</t>
  </si>
  <si>
    <t>-542.964081870171 228.83249857875 -830.424123571848</t>
  </si>
  <si>
    <t>-572.978586694812 254.575382771354 -681.19128554807</t>
  </si>
  <si>
    <t>-614.138949293624 386.262350805262 -657.604833963175</t>
  </si>
  <si>
    <t>-564.128329437113 371.384463998721 -362.176881147698</t>
  </si>
  <si>
    <t>-358.94201446287 266.312546813948 -278.609773265535</t>
  </si>
  <si>
    <t>-567.26068579995 194.870130399577 -682.804925680507</t>
  </si>
  <si>
    <t>-598.24876609746 59.5845214124768 -664.363662511975</t>
  </si>
  <si>
    <t>-608.769464534811 11.8507750445642 -368.372453616045</t>
  </si>
  <si>
    <t>-388.372266273336 112.378858491606 -330.370208606583</t>
  </si>
  <si>
    <t>-547.190972030551 303.873354202053 -206.26204829651</t>
  </si>
  <si>
    <t>-567.457450141291 322.926679998328 209.288483573293</t>
  </si>
  <si>
    <t>-573.783543878097 334.686224192232 615.426594279878</t>
  </si>
  <si>
    <t>-425.487754014309 337.384144073864 677.354654944287</t>
  </si>
  <si>
    <t>-566.390017843299 144.952006637018 -199.095239153077</t>
  </si>
  <si>
    <t>-607.511461307042 159.038070525868 215.11078291737</t>
  </si>
  <si>
    <t>-642.785214574793 164.681851002388 619.906410108354</t>
  </si>
  <si>
    <t>-497.251516974656 128.757594683998 677.90115228732</t>
  </si>
  <si>
    <t>9763-20170724T151945.256042300.bin</t>
  </si>
  <si>
    <t>-557.01004037559 224.083458813858 -202.7531965686</t>
  </si>
  <si>
    <t>-566.527274189207 220.815770530198 -300.7467965724</t>
  </si>
  <si>
    <t>-571.126224859619 219.953816223786 -409.10780379354</t>
  </si>
  <si>
    <t>-572.999223617767 220.4432875784 -507.088802146917</t>
  </si>
  <si>
    <t>-572.64708255338 222.301074971669 -605.070382064431</t>
  </si>
  <si>
    <t>-569.859162806231 226.451465185036 -742.979869851953</t>
  </si>
  <si>
    <t>-544.344203745471 228.959658561832 -830.522321448171</t>
  </si>
  <si>
    <t>-574.095710136919 254.454386381654 -681.182652153958</t>
  </si>
  <si>
    <t>-615.833361734219 385.92538551732 -657.164504030041</t>
  </si>
  <si>
    <t>-566.953239707368 369.04489334439 -361.655002949016</t>
  </si>
  <si>
    <t>-361.001830062045 264.876402509702 -278.842402374924</t>
  </si>
  <si>
    <t>-568.087293492574 194.779367071976 -682.857031595273</t>
  </si>
  <si>
    <t>-598.436647265901 59.3314906535311 -664.574145416709</t>
  </si>
  <si>
    <t>-607.717995889174 11.5683775100918 -368.546107813788</t>
  </si>
  <si>
    <t>-387.62096118913 112.963161688419 -331.111311963523</t>
  </si>
  <si>
    <t>-547.775744257099 303.499440817209 -206.315997677231</t>
  </si>
  <si>
    <t>-567.783052989621 322.801734920469 209.235589310171</t>
  </si>
  <si>
    <t>-573.688963897034 334.544347357522 615.399995273624</t>
  </si>
  <si>
    <t>-425.420566912092 337.615033723229 677.376230938908</t>
  </si>
  <si>
    <t>-566.273418353183 144.626172519321 -199.176213913562</t>
  </si>
  <si>
    <t>-607.470606597337 158.849340120727 215.017592288951</t>
  </si>
  <si>
    <t>-642.807410637463 164.731305986318 619.778031806171</t>
  </si>
  <si>
    <t>-497.20358962814 129.039764254835 677.740464117118</t>
  </si>
  <si>
    <t>9763-20170724T151945.288165800.bin</t>
  </si>
  <si>
    <t>-557.131946371841 223.829470854492 -202.831745438896</t>
  </si>
  <si>
    <t>-566.750808102053 220.556553895989 -300.815191066506</t>
  </si>
  <si>
    <t>-571.43193848082 219.715574598298 -409.172800231343</t>
  </si>
  <si>
    <t>-573.368418765839 220.236760008659 -507.152476774057</t>
  </si>
  <si>
    <t>-573.069846930569 222.140156327246 -605.133420445574</t>
  </si>
  <si>
    <t>-570.347838280154 226.36975480998 -743.041683516488</t>
  </si>
  <si>
    <t>-544.91448760085 228.971302924059 -830.605310754957</t>
  </si>
  <si>
    <t>-574.619623734073 254.330638355031 -681.227913083734</t>
  </si>
  <si>
    <t>-616.814578029307 385.634978833014 -657.223927889221</t>
  </si>
  <si>
    <t>-568.585197016508 368.632308382116 -361.614663880789</t>
  </si>
  <si>
    <t>-362.722838215338 264.420179894664 -278.63550759791</t>
  </si>
  <si>
    <t>-568.482446599025 194.669721470894 -682.936581666331</t>
  </si>
  <si>
    <t>-598.608710208479 59.1645126310925 -664.709696750652</t>
  </si>
  <si>
    <t>-607.440587855667 11.2758682451765 -368.688313406275</t>
  </si>
  <si>
    <t>-387.414617357324 112.958662880443 -331.618621967268</t>
  </si>
  <si>
    <t>-548.034027884136 303.217359007386 -206.353907168476</t>
  </si>
  <si>
    <t>-567.886961614487 322.693939462661 209.196919538757</t>
  </si>
  <si>
    <t>-573.66298526403 334.527044294531 615.38047256991</t>
  </si>
  <si>
    <t>-425.405224219269 337.632608778154 677.380439389786</t>
  </si>
  <si>
    <t>-566.284845889016 144.400703280529 -199.21111891275</t>
  </si>
  <si>
    <t>-607.545476563608 158.750367044865 214.971980491853</t>
  </si>
  <si>
    <t>-642.826177707196 164.749572550085 619.731232446083</t>
  </si>
  <si>
    <t>-497.209145961901 129.075658884508 677.67130900792</t>
  </si>
  <si>
    <t>9763-20170724T151945.359862400.bin</t>
  </si>
  <si>
    <t>-557.482917773646 223.177534822176 -202.841503681492</t>
  </si>
  <si>
    <t>-567.206577174098 219.885214304391 -300.813910499612</t>
  </si>
  <si>
    <t>-571.934486244471 219.009435820633 -409.169279938453</t>
  </si>
  <si>
    <t>-573.885352001499 219.496291308769 -507.148715378424</t>
  </si>
  <si>
    <t>-573.573424779087 221.36355421412 -605.130465435534</t>
  </si>
  <si>
    <t>-570.803307145448 225.542532721276 -743.039295989449</t>
  </si>
  <si>
    <t>-545.478649905306 228.191246741605 -830.633021184178</t>
  </si>
  <si>
    <t>-575.152737861591 253.52026851594 -681.238496484251</t>
  </si>
  <si>
    <t>-617.806841694924 384.717298205311 -657.373217106577</t>
  </si>
  <si>
    <t>-572.091769956665 368.242372509346 -361.33502149683</t>
  </si>
  <si>
    <t>-366.75891276144 264.36031444577 -276.647591478075</t>
  </si>
  <si>
    <t>-568.902809613965 193.870360626971 -682.920583971967</t>
  </si>
  <si>
    <t>-598.845630524411 58.3352021858443 -664.695590247072</t>
  </si>
  <si>
    <t>-607.204933127566 10.0995339221884 -368.716703314432</t>
  </si>
  <si>
    <t>-387.147221122804 112.023910636415 -332.50867576054</t>
  </si>
  <si>
    <t>-548.469732513675 302.578411261368 -206.372445633174</t>
  </si>
  <si>
    <t>-568.082125721595 322.347188430419 209.176099481469</t>
  </si>
  <si>
    <t>-573.638638238726 334.494086524074 615.374798426749</t>
  </si>
  <si>
    <t>-425.380047433059 337.644601511209 677.370466019805</t>
  </si>
  <si>
    <t>-566.50227019344 143.766163108102 -199.2584684815</t>
  </si>
  <si>
    <t>-607.733119790959 158.332125587658 214.920081596501</t>
  </si>
  <si>
    <t>-642.873189590886 164.774376116108 619.667169999306</t>
  </si>
  <si>
    <t>-497.239945463892 129.083368756776 677.555949267457</t>
  </si>
  <si>
    <t>9763-20170724T151945.386599600.bin</t>
  </si>
  <si>
    <t>-557.638059623293 222.802707190453 -202.847458706156</t>
  </si>
  <si>
    <t>-567.393919782039 219.512643309361 -300.816779450332</t>
  </si>
  <si>
    <t>-572.143511029553 218.603810269808 -409.171011959603</t>
  </si>
  <si>
    <t>-574.107298021782 219.046667247185 -507.150265791637</t>
  </si>
  <si>
    <t>-573.800836086249 220.856479102418 -605.132988175554</t>
  </si>
  <si>
    <t>-571.030022520798 224.939970772352 -743.044765792558</t>
  </si>
  <si>
    <t>-545.753999198747 227.530113683822 -830.654299827323</t>
  </si>
  <si>
    <t>-575.392807640258 252.959159226433 -681.263816225379</t>
  </si>
  <si>
    <t>-618.253789383266 384.104439634232 -657.452723641237</t>
  </si>
  <si>
    <t>-573.795613016379 367.773510103256 -361.215044387232</t>
  </si>
  <si>
    <t>-368.780896458688 265.218138000647 -274.172766988493</t>
  </si>
  <si>
    <t>-569.116803334418 193.310777191859 -682.903844356721</t>
  </si>
  <si>
    <t>-599.065915192958 57.7777216257061 -664.624678074074</t>
  </si>
  <si>
    <t>-607.395684840069 9.64209044203722 -368.628738787202</t>
  </si>
  <si>
    <t>-387.234795184826 111.496152276068 -332.853166378895</t>
  </si>
  <si>
    <t>-548.663991743401 302.220570317379 -206.365780181469</t>
  </si>
  <si>
    <t>-568.188909244089 322.134746731822 209.17991586949</t>
  </si>
  <si>
    <t>-573.620135832351 334.456644510613 615.37213360114</t>
  </si>
  <si>
    <t>-425.360982347712 337.692008958197 677.362114416977</t>
  </si>
  <si>
    <t>-566.580839765182 143.400384293235 -199.26951929377</t>
  </si>
  <si>
    <t>-607.823562097497 158.112401821029 214.902642320392</t>
  </si>
  <si>
    <t>-642.900443325638 164.767451251665 619.648750014453</t>
  </si>
  <si>
    <t>-497.235636742837 129.162546985786 677.511117661855</t>
  </si>
  <si>
    <t>9763-20170724T151945.450769600.bin</t>
  </si>
  <si>
    <t>-557.835372351621 222.218910111021 -202.877200788622</t>
  </si>
  <si>
    <t>-567.681741736832 218.867969292299 -300.835519355511</t>
  </si>
  <si>
    <t>-572.497640713704 217.850543681449 -409.185700282867</t>
  </si>
  <si>
    <t>-574.506024253717 218.178754554591 -507.164506833783</t>
  </si>
  <si>
    <t>-574.227657441694 219.857006696503 -605.149755805389</t>
  </si>
  <si>
    <t>-571.477810561877 223.737849736817 -743.067827447945</t>
  </si>
  <si>
    <t>-546.295786215639 226.129604509545 -830.709920159372</t>
  </si>
  <si>
    <t>-575.842646828742 251.8465976581 -681.327601798967</t>
  </si>
  <si>
    <t>-619.224345570741 382.847454679058 -657.76749672564</t>
  </si>
  <si>
    <t>-576.813673403987 367.242321869118 -361.190697893233</t>
  </si>
  <si>
    <t>-372.695378195101 268.382551590657 -267.984078863527</t>
  </si>
  <si>
    <t>-569.543993383559 192.19822964856 -682.880451255318</t>
  </si>
  <si>
    <t>-599.533110764958 56.6888761056955 -664.441996736084</t>
  </si>
  <si>
    <t>-607.748487404969 9.3513269411817 -368.31424531393</t>
  </si>
  <si>
    <t>-387.332389577039 110.894926822724 -333.233511708711</t>
  </si>
  <si>
    <t>-549.024656353944 301.577356384731 -206.408096105038</t>
  </si>
  <si>
    <t>-568.35287671435 321.802645053805 209.131806786226</t>
  </si>
  <si>
    <t>-573.563824374652 334.394939735339 615.338370286791</t>
  </si>
  <si>
    <t>-425.31680637423 337.784662518502 677.349090925472</t>
  </si>
  <si>
    <t>-566.675005972555 142.904591107957 -199.243434636392</t>
  </si>
  <si>
    <t>-607.979882711079 157.751052680049 214.917720057205</t>
  </si>
  <si>
    <t>-642.949874508437 164.746807693194 619.645238702818</t>
  </si>
  <si>
    <t>-497.286374169859 129.067358947393 677.464963483517</t>
  </si>
  <si>
    <t>9763-20170724T151945.487385800.bin</t>
  </si>
  <si>
    <t>-557.913830848891 221.996740140364 -202.854679309041</t>
  </si>
  <si>
    <t>-567.798250867422 218.597467940415 -300.807372797316</t>
  </si>
  <si>
    <t>-572.634389551344 217.510199914513 -409.156118941004</t>
  </si>
  <si>
    <t>-574.65166305143 217.768811464247 -507.134992861372</t>
  </si>
  <si>
    <t>-574.37234341211 219.371408494184 -605.121482747931</t>
  </si>
  <si>
    <t>-571.610383459387 223.139452702568 -743.042355591644</t>
  </si>
  <si>
    <t>-546.474427456827 225.427088543074 -830.700578860543</t>
  </si>
  <si>
    <t>-575.987347816111 251.298001264273 -681.325769777356</t>
  </si>
  <si>
    <t>-619.618940311105 382.248581201214 -657.911608581246</t>
  </si>
  <si>
    <t>-578.819531258054 366.468463249195 -361.118088927883</t>
  </si>
  <si>
    <t>-375.44178182745 272.672878988053 -261.293839396834</t>
  </si>
  <si>
    <t>-569.675148477892 191.649815155464 -682.829002726215</t>
  </si>
  <si>
    <t>-599.68979606448 56.1646645583587 -664.28822569792</t>
  </si>
  <si>
    <t>-607.77883839601 9.29106177301469 -368.083112621018</t>
  </si>
  <si>
    <t>-387.285324432607 110.777534547902 -333.325270339074</t>
  </si>
  <si>
    <t>-549.134293809916 301.330509395986 -206.435382093413</t>
  </si>
  <si>
    <t>-568.382533029907 321.675242262015 209.102353415865</t>
  </si>
  <si>
    <t>-573.534751995891 334.380865100401 615.307954542831</t>
  </si>
  <si>
    <t>-425.296679720213 337.82657114013 677.337004942479</t>
  </si>
  <si>
    <t>-566.655994971282 142.665383379713 -199.21254020563</t>
  </si>
  <si>
    <t>-608.035745783272 157.599783387403 214.937965517004</t>
  </si>
  <si>
    <t>-642.973799309515 164.743621682217 619.658508041916</t>
  </si>
  <si>
    <t>-497.310230557128 129.026149610861 677.454604070533</t>
  </si>
  <si>
    <t>9763-20170724T151945.521477200.bin</t>
  </si>
  <si>
    <t>-557.951475222453 221.783259111176 -202.850596001678</t>
  </si>
  <si>
    <t>-567.902099821295 218.342650679042 -300.795263054607</t>
  </si>
  <si>
    <t>-572.771749335828 217.183502478115 -409.141633308405</t>
  </si>
  <si>
    <t>-574.8027247976 217.368014908052 -507.120418786168</t>
  </si>
  <si>
    <t>-574.520139145811 218.887989788485 -605.108304697666</t>
  </si>
  <si>
    <t>-571.735279622253 222.531846854515 -743.032077635727</t>
  </si>
  <si>
    <t>-546.630501971415 224.730689040577 -830.701339002369</t>
  </si>
  <si>
    <t>-576.140616258103 250.743880173663 -681.341952872611</t>
  </si>
  <si>
    <t>-619.948272983344 381.63555663726 -658.023566852685</t>
  </si>
  <si>
    <t>-580.613477538631 366.188582783683 -361.014849499344</t>
  </si>
  <si>
    <t>-378.205990833368 277.440023826327 -254.808030706384</t>
  </si>
  <si>
    <t>-569.791939675473 191.098333838788 -682.789466268275</t>
  </si>
  <si>
    <t>-599.749407316272 55.6188840361237 -664.093945809892</t>
  </si>
  <si>
    <t>-607.745607126336 9.28936953612424 -367.800894385129</t>
  </si>
  <si>
    <t>-387.292357940755 110.963493033295 -333.336772916073</t>
  </si>
  <si>
    <t>-549.246913804584 301.129061670771 -206.465504878046</t>
  </si>
  <si>
    <t>-568.408341402963 321.548657781672 209.07256234033</t>
  </si>
  <si>
    <t>-573.50331532233 334.356310497124 615.280308373323</t>
  </si>
  <si>
    <t>-425.27570690555 337.870239388891 677.33050590562</t>
  </si>
  <si>
    <t>-566.667650108062 142.448653530757 -199.181306230357</t>
  </si>
  <si>
    <t>-608.080935094443 157.480515221967 214.962371671448</t>
  </si>
  <si>
    <t>-642.998296624529 164.739635532891 619.678918699075</t>
  </si>
  <si>
    <t>-497.321711360506 129.031630804581 677.448035012569</t>
  </si>
  <si>
    <t>9763-20170724T151945.588691700.bin</t>
  </si>
  <si>
    <t>-558.004780274126 221.353724952383 -202.840019141556</t>
  </si>
  <si>
    <t>-568.032735536499 217.834243944331 -300.773888467359</t>
  </si>
  <si>
    <t>-572.904282894605 216.504126541358 -409.118340112462</t>
  </si>
  <si>
    <t>-574.901067437872 216.502740718747 -507.097936278648</t>
  </si>
  <si>
    <t>-574.546918930368 217.807320828829 -605.088562664361</t>
  </si>
  <si>
    <t>-571.620710447804 221.11795294812 -743.017814791652</t>
  </si>
  <si>
    <t>-546.546130618108 223.133482122339 -830.700239613916</t>
  </si>
  <si>
    <t>-576.127520137292 249.474947387216 -681.401480549253</t>
  </si>
  <si>
    <t>-620.116307959034 380.369893739374 -658.297870901613</t>
  </si>
  <si>
    <t>-583.505006882714 367.35988854177 -360.824623817825</t>
  </si>
  <si>
    <t>-383.591394538032 282.123990716615 -247.271066677052</t>
  </si>
  <si>
    <t>-569.700838185054 189.834064376683 -682.696785597202</t>
  </si>
  <si>
    <t>-599.519664652143 54.3895809772553 -663.639931010621</t>
  </si>
  <si>
    <t>-607.032070759393 9.0769999474619 -367.176870177648</t>
  </si>
  <si>
    <t>-386.490656756017 110.96673234286 -333.936184520273</t>
  </si>
  <si>
    <t>-549.387648803066 300.655287207432 -206.494778212692</t>
  </si>
  <si>
    <t>-568.451707250262 321.303959605547 209.036463144311</t>
  </si>
  <si>
    <t>-573.45258442734 334.297820275284 615.25160228394</t>
  </si>
  <si>
    <t>-425.234513410827 337.987716728146 677.314373776542</t>
  </si>
  <si>
    <t>-566.635430708489 142.095545342489 -199.109911160121</t>
  </si>
  <si>
    <t>-608.080773727763 157.180188519628 215.028650079368</t>
  </si>
  <si>
    <t>-643.036859220599 164.730164734657 619.737303977415</t>
  </si>
  <si>
    <t>-497.325212513486 129.096519746019 677.463900084936</t>
  </si>
  <si>
    <t>9763-20170724T151945.656873500.bin</t>
  </si>
  <si>
    <t>-557.948368820809 221.001888947787 -202.798518483692</t>
  </si>
  <si>
    <t>-568.022165380853 217.425408511837 -300.725606903248</t>
  </si>
  <si>
    <t>-572.869842748957 215.95853458635 -409.069325723384</t>
  </si>
  <si>
    <t>-574.813234263128 215.806489028532 -507.050041985677</t>
  </si>
  <si>
    <t>-574.372927419265 216.935332685985 -605.04244337171</t>
  </si>
  <si>
    <t>-571.289981190947 219.973375714523 -742.974549781539</t>
  </si>
  <si>
    <t>-546.196972869748 221.792004717536 -830.655988483587</t>
  </si>
  <si>
    <t>-575.934982508455 248.444644012668 -681.421299015851</t>
  </si>
  <si>
    <t>-620.170842885405 379.286275231287 -658.580340666365</t>
  </si>
  <si>
    <t>-587.425599500967 369.852982050254 -360.52208881947</t>
  </si>
  <si>
    <t>-389.030501459872 287.807489107951 -242.061391184601</t>
  </si>
  <si>
    <t>-569.370481380426 188.816186229652 -682.587934765546</t>
  </si>
  <si>
    <t>-599.016965499404 53.3663813840103 -663.16419762358</t>
  </si>
  <si>
    <t>-605.876058254175 8.62823338496128 -366.598090928724</t>
  </si>
  <si>
    <t>-385.151161124951 110.518346225414 -334.599321793185</t>
  </si>
  <si>
    <t>-549.45828807382 300.254994345648 -206.500193047219</t>
  </si>
  <si>
    <t>-568.457891799045 321.086974905789 209.024870960682</t>
  </si>
  <si>
    <t>-573.400824741736 334.248606063752 615.228147222987</t>
  </si>
  <si>
    <t>-425.193047129511 338.108331829821 677.305179978021</t>
  </si>
  <si>
    <t>-566.430303546305 141.798687705096 -199.027420670092</t>
  </si>
  <si>
    <t>-608.0263841815 156.911226372252 215.094986473108</t>
  </si>
  <si>
    <t>-643.059828879211 164.704024487024 619.79971313363</t>
  </si>
  <si>
    <t>-497.313462164161 129.188003003226 677.511165284846</t>
  </si>
  <si>
    <t>9763-20170724T151945.690523000.bin</t>
  </si>
  <si>
    <t>-557.879662777386 220.855734730257 -202.777191405058</t>
  </si>
  <si>
    <t>-567.996927581779 217.2548827947 -300.699050354807</t>
  </si>
  <si>
    <t>-572.856030038278 215.744407318717 -409.04148881575</t>
  </si>
  <si>
    <t>-574.794950796929 215.548478308671 -507.022267454723</t>
  </si>
  <si>
    <t>-574.335462535238 216.629794164365 -605.015156277824</t>
  </si>
  <si>
    <t>-571.210080137732 219.598365208959 -742.947782635158</t>
  </si>
  <si>
    <t>-546.120600780584 221.355455110229 -830.631505518321</t>
  </si>
  <si>
    <t>-575.9330541228 248.094091954305 -681.411831200138</t>
  </si>
  <si>
    <t>-620.771727842949 378.78436236121 -658.778380390282</t>
  </si>
  <si>
    <t>-589.326639048764 370.63585590806 -360.542217463682</t>
  </si>
  <si>
    <t>-390.770988176413 291.037978565585 -240.688771687794</t>
  </si>
  <si>
    <t>-569.250153710257 188.478163691734 -682.543445473169</t>
  </si>
  <si>
    <t>-598.70341425168 53.0119964339765 -662.978221396998</t>
  </si>
  <si>
    <t>-605.391417463962 8.61286774237919 -366.357214667949</t>
  </si>
  <si>
    <t>-384.560401128529 110.399533301307 -334.763803497911</t>
  </si>
  <si>
    <t>-549.460447170096 300.092812628395 -206.495975117836</t>
  </si>
  <si>
    <t>-568.427175480082 320.985532905358 209.027556981538</t>
  </si>
  <si>
    <t>-573.367212621088 334.205913881261 615.219309534961</t>
  </si>
  <si>
    <t>-425.167356713139 338.183930582659 677.307762139242</t>
  </si>
  <si>
    <t>-566.287898011005 141.636801786671 -198.990690701952</t>
  </si>
  <si>
    <t>-607.975697640295 156.793446071647 215.120923957237</t>
  </si>
  <si>
    <t>-643.065813562753 164.696361254855 619.827790998529</t>
  </si>
  <si>
    <t>-497.292447868056 129.28765608918 677.536941812713</t>
  </si>
  <si>
    <t>9763-20170724T151945.751684500.bin</t>
  </si>
  <si>
    <t>-557.697160700826 220.567821144314 -202.719359091809</t>
  </si>
  <si>
    <t>-567.982127402504 216.918064753773 -300.621823958961</t>
  </si>
  <si>
    <t>-572.936975097947 215.304080069103 -408.958634318169</t>
  </si>
  <si>
    <t>-574.92574357234 214.999266259033 -506.937945384073</t>
  </si>
  <si>
    <t>-574.479264544796 215.958368908087 -604.932283384688</t>
  </si>
  <si>
    <t>-571.33312844305 218.743882755293 -742.868252605114</t>
  </si>
  <si>
    <t>-546.198113661003 220.423407586481 -830.540432407797</t>
  </si>
  <si>
    <t>-576.191759820766 247.306892920992 -681.374043986623</t>
  </si>
  <si>
    <t>-622.286146734914 377.61784312963 -659.295795393209</t>
  </si>
  <si>
    <t>-591.318422333436 373.130586728633 -360.932198623296</t>
  </si>
  <si>
    <t>-394.021348342773 294.137881482346 -238.625168991508</t>
  </si>
  <si>
    <t>-569.255837277415 187.718333704356 -682.419133227849</t>
  </si>
  <si>
    <t>-598.192493471365 52.192345784694 -662.636156770768</t>
  </si>
  <si>
    <t>-604.82596709233 7.89988341321714 -365.998033335819</t>
  </si>
  <si>
    <t>-383.92893945825 109.729022925991 -335.008241680921</t>
  </si>
  <si>
    <t>-549.540292798145 299.807434037665 -206.47784898341</t>
  </si>
  <si>
    <t>-568.315490233816 320.819000871913 209.048337907089</t>
  </si>
  <si>
    <t>-573.314708073867 334.136720644941 615.227556373839</t>
  </si>
  <si>
    <t>-425.119710680264 338.321676812821 677.314056381988</t>
  </si>
  <si>
    <t>-565.908755045284 141.371181990185 -198.894455814698</t>
  </si>
  <si>
    <t>-607.8356257953 156.607917170028 215.190079748997</t>
  </si>
  <si>
    <t>-643.086537016284 164.688356717352 619.871756485331</t>
  </si>
  <si>
    <t>-497.286238354383 129.366782030189 677.566321664402</t>
  </si>
  <si>
    <t>9763-20170724T151945.791816300.bin</t>
  </si>
  <si>
    <t>-557.653941163055 220.515769235161 -202.688564573281</t>
  </si>
  <si>
    <t>-567.994481726214 216.837692092758 -300.584119839393</t>
  </si>
  <si>
    <t>-572.994324886088 215.154805916915 -408.917798089329</t>
  </si>
  <si>
    <t>-575.015933757416 214.772626543711 -506.896150046021</t>
  </si>
  <si>
    <t>-574.593552020127 215.639680704493 -604.891308718033</t>
  </si>
  <si>
    <t>-571.471460849962 218.279901405757 -742.830832598098</t>
  </si>
  <si>
    <t>-546.315062053507 219.900041290923 -830.498033553151</t>
  </si>
  <si>
    <t>-576.352466092753 246.903810880212 -681.366652345917</t>
  </si>
  <si>
    <t>-622.785502755174 377.133174504802 -659.516864020682</t>
  </si>
  <si>
    <t>-592.342938404618 373.127388328163 -361.092299991549</t>
  </si>
  <si>
    <t>-396.258478742024 294.241148189956 -236.782840611362</t>
  </si>
  <si>
    <t>-569.35057496475 187.321869239249 -682.348596960257</t>
  </si>
  <si>
    <t>-598.074686635671 51.7515874060073 -662.443553625397</t>
  </si>
  <si>
    <t>-604.693763776808 7.43911056827983 -365.80813262736</t>
  </si>
  <si>
    <t>-383.834878447747 109.502897510778 -335.323068293002</t>
  </si>
  <si>
    <t>-549.594773209958 299.73605274497 -206.471087108433</t>
  </si>
  <si>
    <t>-568.27516971165 320.777948323599 209.057827865249</t>
  </si>
  <si>
    <t>-573.295292595435 334.118653256144 615.235634968849</t>
  </si>
  <si>
    <t>-425.09921379086 338.395335013523 677.313243956076</t>
  </si>
  <si>
    <t>-565.703601076055 141.332800319614 -198.855908026839</t>
  </si>
  <si>
    <t>-607.709066929165 156.554877406131 215.22122410127</t>
  </si>
  <si>
    <t>-643.093543399041 164.691553878214 619.888600984155</t>
  </si>
  <si>
    <t>-497.264207413895 129.472855489355 677.572622309497</t>
  </si>
  <si>
    <t>9763-20170724T151945.852978400.bin</t>
  </si>
  <si>
    <t>-557.567655246192 220.520462480981 -202.631458878193</t>
  </si>
  <si>
    <t>-568.042704187388 216.808379065162 -300.511403974453</t>
  </si>
  <si>
    <t>-573.128455927343 215.103274118753 -408.840743778952</t>
  </si>
  <si>
    <t>-575.202551760764 214.708054643644 -506.817920822725</t>
  </si>
  <si>
    <t>-574.807590721226 215.56975199715 -604.813456750024</t>
  </si>
  <si>
    <t>-571.697660962081 218.211059041862 -742.753070924923</t>
  </si>
  <si>
    <t>-546.617295265288 219.804501201799 -830.442499206888</t>
  </si>
  <si>
    <t>-576.607628936794 246.830503379074 -681.288991450848</t>
  </si>
  <si>
    <t>-623.342670040552 377.005342762278 -659.561596378616</t>
  </si>
  <si>
    <t>-594.579919902799 371.995148886421 -360.985516402291</t>
  </si>
  <si>
    <t>-399.209368840838 294.594487634284 -234.634978436026</t>
  </si>
  <si>
    <t>-569.537055333814 187.256654632335 -682.270356856353</t>
  </si>
  <si>
    <t>-598.317102243819 51.6807418163444 -662.416981250833</t>
  </si>
  <si>
    <t>-605.097233672835 7.12412452611898 -365.821655240066</t>
  </si>
  <si>
    <t>-384.327415680325 109.924580741621 -337.225232647636</t>
  </si>
  <si>
    <t>-549.714370046617 299.731499226489 -206.446087230683</t>
  </si>
  <si>
    <t>-568.286652642036 320.773261503608 209.087667001055</t>
  </si>
  <si>
    <t>-573.26549516217 334.104309303086 615.257516909329</t>
  </si>
  <si>
    <t>-425.064471089897 338.527658465502 677.313087447695</t>
  </si>
  <si>
    <t>-565.40417593835 141.305900409662 -198.77731592861</t>
  </si>
  <si>
    <t>-607.589407265316 156.595388609231 215.279007770365</t>
  </si>
  <si>
    <t>-643.109945196421 164.731604024876 619.91552678917</t>
  </si>
  <si>
    <t>-497.248955034968 129.614611815835 677.581537972025</t>
  </si>
  <si>
    <t>9763-20170724T151945.889127400.bin</t>
  </si>
  <si>
    <t>-557.549048326628 220.525689548471 -202.623806154359</t>
  </si>
  <si>
    <t>-568.055777435112 216.805011297251 -300.500113006147</t>
  </si>
  <si>
    <t>-573.143040643981 215.117259098453 -408.829579252706</t>
  </si>
  <si>
    <t>-575.205922129436 214.749475394758 -506.807084834336</t>
  </si>
  <si>
    <t>-574.787663159954 215.651184016929 -604.802212351515</t>
  </si>
  <si>
    <t>-571.632773673025 218.362436019809 -742.739362526979</t>
  </si>
  <si>
    <t>-546.568474059756 219.963692870023 -830.433307440353</t>
  </si>
  <si>
    <t>-576.575368797557 246.949183188606 -681.262837189751</t>
  </si>
  <si>
    <t>-623.609866782167 377.032674778207 -659.664722857475</t>
  </si>
  <si>
    <t>-595.430558461353 371.608207699973 -361.040304206168</t>
  </si>
  <si>
    <t>-400.084198076106 294.333489709857 -234.5751903226</t>
  </si>
  <si>
    <t>-569.479274633779 187.378813949764 -682.271448238534</t>
  </si>
  <si>
    <t>-598.295870135324 51.8121157708279 -662.512199607073</t>
  </si>
  <si>
    <t>-605.336079157416 7.12139369522538 -365.943121293229</t>
  </si>
  <si>
    <t>-384.619771204113 110.383093833538 -338.623351889506</t>
  </si>
  <si>
    <t>-549.732745217395 299.753338222638 -206.442435041136</t>
  </si>
  <si>
    <t>-568.278877866449 320.757640179172 209.094405009988</t>
  </si>
  <si>
    <t>-573.248333795857 334.108444844027 615.253731216718</t>
  </si>
  <si>
    <t>-425.049559279778 338.552118962902 677.313129978404</t>
  </si>
  <si>
    <t>-565.363809542395 141.261705442089 -198.756815646283</t>
  </si>
  <si>
    <t>-607.579972380579 156.652174155882 215.292656112391</t>
  </si>
  <si>
    <t>-643.115415048721 164.746685520621 619.928461312405</t>
  </si>
  <si>
    <t>-497.250087856917 129.645007747604 677.592809277463</t>
  </si>
  <si>
    <t>9763-20170724T151945.954304800.bin</t>
  </si>
  <si>
    <t>-557.642077180892 220.355706731252 -202.637604271178</t>
  </si>
  <si>
    <t>-568.144619156155 216.659424465352 -300.515202806809</t>
  </si>
  <si>
    <t>-573.216912565796 214.976642419416 -408.845557829966</t>
  </si>
  <si>
    <t>-575.261739036918 214.605385723609 -506.823487333987</t>
  </si>
  <si>
    <t>-574.820757758614 215.49615159768 -604.818408601378</t>
  </si>
  <si>
    <t>-571.628796468009 218.184962390922 -742.755328868839</t>
  </si>
  <si>
    <t>-546.52872486939 219.764917442277 -830.439251778153</t>
  </si>
  <si>
    <t>-576.576337610887 246.783040668286 -681.28440547498</t>
  </si>
  <si>
    <t>-623.833407025211 376.822204060163 -659.967856411038</t>
  </si>
  <si>
    <t>-596.519173566834 370.399383266753 -361.28285100684</t>
  </si>
  <si>
    <t>-401.527826289086 292.24648755692 -234.809551873534</t>
  </si>
  <si>
    <t>-569.503128026899 187.209858297708 -682.282007168886</t>
  </si>
  <si>
    <t>-598.41434810198 51.6542319986288 -662.589121307596</t>
  </si>
  <si>
    <t>-605.793224489599 6.27561285144088 -366.132779632617</t>
  </si>
  <si>
    <t>-385.320500744503 110.778319627857 -341.719980389639</t>
  </si>
  <si>
    <t>-549.747804337759 299.631366754702 -206.443390857864</t>
  </si>
  <si>
    <t>-568.258528655097 320.65342027729 209.094100025529</t>
  </si>
  <si>
    <t>-573.211834723037 334.122059488265 615.250779492409</t>
  </si>
  <si>
    <t>-425.021162599836 338.562759887296 677.329799453803</t>
  </si>
  <si>
    <t>-565.51939025882 141.052982709876 -198.762595072873</t>
  </si>
  <si>
    <t>-607.665237813323 156.599344601448 215.288128140446</t>
  </si>
  <si>
    <t>-643.138820878546 164.722340377134 619.949636291221</t>
  </si>
  <si>
    <t>-497.272039701241 129.633044582675 677.617831156351</t>
  </si>
  <si>
    <t>9763-20170724T151945.990021400.bin</t>
  </si>
  <si>
    <t>-557.700080736036 220.249611224163 -202.614721374584</t>
  </si>
  <si>
    <t>-568.222926226875 216.57109586971 -300.490822372971</t>
  </si>
  <si>
    <t>-573.299586933772 214.900832187947 -408.821147121084</t>
  </si>
  <si>
    <t>-575.340723569331 214.537986210868 -506.799166518984</t>
  </si>
  <si>
    <t>-574.888098543212 215.434567871064 -604.794025718154</t>
  </si>
  <si>
    <t>-571.671084538458 218.128778740418 -742.730242681083</t>
  </si>
  <si>
    <t>-546.574937880071 219.684576942113 -830.41576016329</t>
  </si>
  <si>
    <t>-576.605113538164 246.727293921823 -681.258580289196</t>
  </si>
  <si>
    <t>-623.779115664079 376.814076283418 -660.052027351074</t>
  </si>
  <si>
    <t>-596.586729821758 369.73363395893 -361.370902166457</t>
  </si>
  <si>
    <t>-402.097298389184 290.094455928272 -235.052039204998</t>
  </si>
  <si>
    <t>-569.581142118356 187.148219775127 -682.258349626608</t>
  </si>
  <si>
    <t>-598.606389872286 51.6094801849713 -662.602700104514</t>
  </si>
  <si>
    <t>-606.042008115433 5.79729448240619 -366.214430977367</t>
  </si>
  <si>
    <t>-385.716123732351 110.954916347078 -343.338042675607</t>
  </si>
  <si>
    <t>-549.780834436765 299.583542648712 -206.425430024079</t>
  </si>
  <si>
    <t>-568.294580973365 320.577160887092 209.113379901083</t>
  </si>
  <si>
    <t>-573.204535090147 334.133719444419 615.263771343247</t>
  </si>
  <si>
    <t>-425.011198666145 338.558690047093 677.337579281541</t>
  </si>
  <si>
    <t>-565.618645583172 140.952066902376 -198.760695246624</t>
  </si>
  <si>
    <t>-607.745205021159 156.566851353426 215.289516363876</t>
  </si>
  <si>
    <t>-643.15759969445 164.72459105145 619.950611705464</t>
  </si>
  <si>
    <t>-497.301660986848 129.576432418334 677.610420278321</t>
  </si>
  <si>
    <t>9763-20170724T151946.057192900.bin</t>
  </si>
  <si>
    <t>-557.824938850381 220.161017716234 -202.63684724144</t>
  </si>
  <si>
    <t>-568.373950171715 216.498938184939 -300.510785729913</t>
  </si>
  <si>
    <t>-573.486739333056 214.883326464062 -408.840204785936</t>
  </si>
  <si>
    <t>-575.563854970932 214.58290287601 -506.817635588424</t>
  </si>
  <si>
    <t>-575.15076700957 215.554032929711 -604.812077887181</t>
  </si>
  <si>
    <t>-571.993220831517 218.365125171869 -742.747237511611</t>
  </si>
  <si>
    <t>-546.89881177431 219.871989208609 -830.434187672314</t>
  </si>
  <si>
    <t>-576.851457400195 246.917444633058 -681.247894458689</t>
  </si>
  <si>
    <t>-624.058706640071 377.007217554934 -660.150460195541</t>
  </si>
  <si>
    <t>-595.667581912043 368.494936547572 -361.618242084517</t>
  </si>
  <si>
    <t>-401.967654983059 285.344027655529 -236.353381574761</t>
  </si>
  <si>
    <t>-569.926399719052 187.327812773209 -682.303818535738</t>
  </si>
  <si>
    <t>-599.188919106617 51.8121855823474 -662.78693758893</t>
  </si>
  <si>
    <t>-606.397071188825 5.79501075206554 -366.424949057765</t>
  </si>
  <si>
    <t>-385.92934172045 111.207421979314 -346.246500830235</t>
  </si>
  <si>
    <t>-549.863607639717 299.498541137469 -206.434941116167</t>
  </si>
  <si>
    <t>-568.311632614287 320.486839035465 209.107108732262</t>
  </si>
  <si>
    <t>-573.180390182229 334.151217455485 615.261988861672</t>
  </si>
  <si>
    <t>-424.989880311203 338.552395310856 677.344211994803</t>
  </si>
  <si>
    <t>-565.793583936895 140.861293220279 -198.78175104989</t>
  </si>
  <si>
    <t>-607.791407343444 156.474773138875 215.281527047437</t>
  </si>
  <si>
    <t>-643.185214190789 164.719863885442 619.94947749145</t>
  </si>
  <si>
    <t>-497.337506907346 129.516345402931 677.596324498214</t>
  </si>
  <si>
    <t>9763-20170724T151946.088282100.bin</t>
  </si>
  <si>
    <t>-557.892415143002 220.126224522247 -202.636755693482</t>
  </si>
  <si>
    <t>-568.479218698391 216.482111182489 -300.507307508242</t>
  </si>
  <si>
    <t>-573.634247723651 214.903627759406 -408.835301714269</t>
  </si>
  <si>
    <t>-575.750022987203 214.643168459839 -506.811990726584</t>
  </si>
  <si>
    <t>-575.376124338581 215.66016541262 -604.806061184651</t>
  </si>
  <si>
    <t>-572.274407324207 218.541896574642 -742.74099445159</t>
  </si>
  <si>
    <t>-547.169358260314 220.041575884079 -830.425086476482</t>
  </si>
  <si>
    <t>-577.08050270857 247.065868171273 -681.224576314287</t>
  </si>
  <si>
    <t>-624.229432068084 377.181352418276 -660.126997395804</t>
  </si>
  <si>
    <t>-594.616882548504 367.67480788824 -361.743554024943</t>
  </si>
  <si>
    <t>-401.283158248082 282.178626866068 -237.495934355085</t>
  </si>
  <si>
    <t>-570.210405514958 187.470338080952 -682.315090294553</t>
  </si>
  <si>
    <t>-599.616990185238 51.9779680827949 -662.900895985483</t>
  </si>
  <si>
    <t>-606.512936253748 5.88470506185513 -366.543316341589</t>
  </si>
  <si>
    <t>-385.98881007153 111.350605097735 -347.279860342811</t>
  </si>
  <si>
    <t>-549.898581758635 299.461832752783 -206.425003306956</t>
  </si>
  <si>
    <t>-568.322954394529 320.469255412539 209.117097185267</t>
  </si>
  <si>
    <t>-573.174819922663 334.161002160568 615.268771681463</t>
  </si>
  <si>
    <t>-424.982188343545 338.548187177313 677.346883796536</t>
  </si>
  <si>
    <t>-565.908548848312 140.803072107356 -198.800626635792</t>
  </si>
  <si>
    <t>-607.825646467511 156.445086108803 215.269794428668</t>
  </si>
  <si>
    <t>-643.202580849625 164.723481151713 619.946292403721</t>
  </si>
  <si>
    <t>-497.354950190727 129.494606506018 677.577818355653</t>
  </si>
  <si>
    <t>9763-20170724T151946.155471300.bin</t>
  </si>
  <si>
    <t>-558.036488619795 220.055752470736 -202.639592251881</t>
  </si>
  <si>
    <t>-568.700241956797 216.450411847201 -300.503209078836</t>
  </si>
  <si>
    <t>-573.939487259175 214.936486471026 -408.828003846368</t>
  </si>
  <si>
    <t>-576.131383773614 214.742491221806 -506.803288984122</t>
  </si>
  <si>
    <t>-575.833729498663 215.83375469223 -604.796752646645</t>
  </si>
  <si>
    <t>-572.839666976921 218.827562356046 -742.731882045026</t>
  </si>
  <si>
    <t>-547.717414942983 220.375772781855 -830.410062522917</t>
  </si>
  <si>
    <t>-577.531346722016 247.309049326649 -681.186657628965</t>
  </si>
  <si>
    <t>-624.112482217444 377.614200002898 -659.955690953874</t>
  </si>
  <si>
    <t>-592.714527597051 365.910203439722 -361.832804779311</t>
  </si>
  <si>
    <t>-398.911622562199 278.284338416651 -239.819959458238</t>
  </si>
  <si>
    <t>-570.794922542881 187.699339844291 -682.334222621314</t>
  </si>
  <si>
    <t>-600.525914591169 52.2452587340665 -663.074327632913</t>
  </si>
  <si>
    <t>-606.700601493457 5.80418939893889 -366.755085917632</t>
  </si>
  <si>
    <t>-386.399383656 111.898634108408 -348.41591034631</t>
  </si>
  <si>
    <t>-549.9090173361 299.385255468464 -206.410612216273</t>
  </si>
  <si>
    <t>-568.258996958862 320.508481233085 209.128902502406</t>
  </si>
  <si>
    <t>-573.184084280424 334.235779680081 615.27589132491</t>
  </si>
  <si>
    <t>-424.981755116854 338.509459118515 677.338811826257</t>
  </si>
  <si>
    <t>-566.182905836974 140.7465853206 -198.811592473609</t>
  </si>
  <si>
    <t>-607.915267907274 156.436806135708 215.275663415345</t>
  </si>
  <si>
    <t>-643.231374636485 164.764327228544 619.945965388973</t>
  </si>
  <si>
    <t>-497.350089141494 129.593100695321 677.527538022796</t>
  </si>
  <si>
    <t>9763-20170724T151946.188124000.bin</t>
  </si>
  <si>
    <t>-558.165594423171 220.064635330209 -202.641834517334</t>
  </si>
  <si>
    <t>-568.885386991065 216.47054101457 -300.499735763614</t>
  </si>
  <si>
    <t>-574.14561487479 214.997015525003 -408.824111601725</t>
  </si>
  <si>
    <t>-576.340916834034 214.852295531691 -506.799381032059</t>
  </si>
  <si>
    <t>-576.031791753315 216.006538935644 -604.79221718773</t>
  </si>
  <si>
    <t>-573.006520032865 219.104136887562 -742.724128717842</t>
  </si>
  <si>
    <t>-547.858045950254 220.723457109303 -830.393598558298</t>
  </si>
  <si>
    <t>-577.688635421066 247.541873941563 -681.158132762078</t>
  </si>
  <si>
    <t>-624.030556143281 377.937545933364 -659.862471075114</t>
  </si>
  <si>
    <t>-591.768005934721 365.94558836651 -361.843527995956</t>
  </si>
  <si>
    <t>-397.808575224206 276.921147488499 -241.098412935136</t>
  </si>
  <si>
    <t>-570.998926326605 187.927897782204 -682.350267913831</t>
  </si>
  <si>
    <t>-600.897651426691 52.503071507097 -663.21046177986</t>
  </si>
  <si>
    <t>-606.75501812056 5.79639077403135 -366.926613511029</t>
  </si>
  <si>
    <t>-386.731598430912 112.399258931876 -348.204172440738</t>
  </si>
  <si>
    <t>-549.934002337292 299.404510540306 -206.415035392964</t>
  </si>
  <si>
    <t>-568.215901365741 320.529066307599 209.127443923714</t>
  </si>
  <si>
    <t>-573.201146667842 334.298434721804 615.284610290793</t>
  </si>
  <si>
    <t>-424.988337158823 338.458409518296 677.33019474329</t>
  </si>
  <si>
    <t>-566.438678696818 140.746901397337 -198.81799658756</t>
  </si>
  <si>
    <t>-608.018203548776 156.434617473349 215.284720188132</t>
  </si>
  <si>
    <t>-643.255718260493 164.786570689046 619.949716985009</t>
  </si>
  <si>
    <t>-497.376720402715 129.550780629007 677.497625792318</t>
  </si>
  <si>
    <t>9763-20170724T151946.254298300.bin</t>
  </si>
  <si>
    <t>-558.549783554876 220.043944659081 -202.619046757958</t>
  </si>
  <si>
    <t>-569.378222712406 216.495015446734 -300.466617880494</t>
  </si>
  <si>
    <t>-574.639431338142 215.120490034174 -408.792276628879</t>
  </si>
  <si>
    <t>-576.790216901848 215.09053147601 -506.768726442049</t>
  </si>
  <si>
    <t>-576.392968196481 216.387743307566 -604.759212805655</t>
  </si>
  <si>
    <t>-573.199449843619 219.719750068987 -742.682077110336</t>
  </si>
  <si>
    <t>-547.938678265767 221.540882802096 -830.315312744519</t>
  </si>
  <si>
    <t>-577.985218651977 248.049735855469 -681.074396264962</t>
  </si>
  <si>
    <t>-624.507677402079 378.380120535583 -659.844751925725</t>
  </si>
  <si>
    <t>-590.359826842408 366.146213657729 -362.045714533993</t>
  </si>
  <si>
    <t>-396.057946572527 274.616620651693 -243.749036471021</t>
  </si>
  <si>
    <t>-571.236911665712 188.444267773331 -682.35797891924</t>
  </si>
  <si>
    <t>-601.035887137155 52.9865654558114 -663.363441120277</t>
  </si>
  <si>
    <t>-607.302468694846 6.17069228822561 -367.105147285032</t>
  </si>
  <si>
    <t>-387.99354365515 113.909733790277 -346.589902186714</t>
  </si>
  <si>
    <t>-550.128507452301 299.384350127115 -206.371214575508</t>
  </si>
  <si>
    <t>-568.227651830873 320.539665472372 209.177690040259</t>
  </si>
  <si>
    <t>-573.269641191471 334.389566945204 615.349733479226</t>
  </si>
  <si>
    <t>-425.014364191164 338.378588555714 677.305015085721</t>
  </si>
  <si>
    <t>-566.987318543262 140.777464530236 -198.829322977278</t>
  </si>
  <si>
    <t>-608.177532344701 156.317791869931 215.317820095926</t>
  </si>
  <si>
    <t>-643.292936800108 164.823408042538 619.994294337246</t>
  </si>
  <si>
    <t>-497.371604291312 129.652156214432 677.474287332653</t>
  </si>
  <si>
    <t>9763-20170724T151946.286388600.bin</t>
  </si>
  <si>
    <t>-558.830182460923 220.104528502075 -202.599242881552</t>
  </si>
  <si>
    <t>-569.652517408394 216.570871547953 -300.448072126202</t>
  </si>
  <si>
    <t>-574.866269008384 215.244641862313 -408.776507055332</t>
  </si>
  <si>
    <t>-576.958910655747 215.27296758999 -506.754212148166</t>
  </si>
  <si>
    <t>-576.489157384814 216.64404972562 -604.743415004745</t>
  </si>
  <si>
    <t>-573.179310181452 220.096959643134 -742.660466618819</t>
  </si>
  <si>
    <t>-547.854971329512 222.042407866891 -830.272811498439</t>
  </si>
  <si>
    <t>-578.04009534989 248.370262466774 -681.032652846767</t>
  </si>
  <si>
    <t>-624.62975373441 378.678122143733 -659.805364290577</t>
  </si>
  <si>
    <t>-589.485073027754 366.113274469553 -362.136078336843</t>
  </si>
  <si>
    <t>-394.810016422006 273.76681102763 -245.094446470757</t>
  </si>
  <si>
    <t>-571.244623453996 188.771077716595 -682.361777804773</t>
  </si>
  <si>
    <t>-600.994043731237 53.2830044066297 -663.451679895746</t>
  </si>
  <si>
    <t>-607.554175199915 6.32230726000762 -367.222600994237</t>
  </si>
  <si>
    <t>-388.450941588781 114.34498202232 -346.013225839558</t>
  </si>
  <si>
    <t>-550.363299251766 299.420052959228 -206.334497384294</t>
  </si>
  <si>
    <t>-568.349432872422 320.56524498712 209.219777439067</t>
  </si>
  <si>
    <t>-573.29967001657 334.40226293122 615.386478084048</t>
  </si>
  <si>
    <t>-425.020461139211 338.383731587553 677.28500663842</t>
  </si>
  <si>
    <t>-567.273725975291 140.903300919709 -198.824342034164</t>
  </si>
  <si>
    <t>-608.25393498092 156.258631530001 215.350554964269</t>
  </si>
  <si>
    <t>-643.308995766189 164.853158026062 620.022605060954</t>
  </si>
  <si>
    <t>-497.34966023501 129.766976076673 677.45805461515</t>
  </si>
  <si>
    <t>9763-20170724T151946.354570700.bin</t>
  </si>
  <si>
    <t>-559.490082798779 220.325713130442 -202.59459622637</t>
  </si>
  <si>
    <t>-570.296286202034 216.81424806404 -300.445935983414</t>
  </si>
  <si>
    <t>-575.407961905661 215.569125417771 -408.780284242565</t>
  </si>
  <si>
    <t>-577.375806582218 215.695219536831 -506.760460452389</t>
  </si>
  <si>
    <t>-576.749691954194 217.189429415607 -604.747014296659</t>
  </si>
  <si>
    <t>-573.187328595467 220.843201820474 -742.652623628684</t>
  </si>
  <si>
    <t>-547.697724843143 222.987728161069 -830.212191187997</t>
  </si>
  <si>
    <t>-578.184918607623 249.024025728442 -680.993335710222</t>
  </si>
  <si>
    <t>-624.752639415315 379.320197466468 -659.692853140126</t>
  </si>
  <si>
    <t>-587.805654405928 366.052679568169 -362.272455521517</t>
  </si>
  <si>
    <t>-392.767545413342 272.1593496815 -247.080494886249</t>
  </si>
  <si>
    <t>-571.339077936178 189.432222032379 -682.395388119234</t>
  </si>
  <si>
    <t>-600.991881295617 53.9045718798077 -663.61183614422</t>
  </si>
  <si>
    <t>-607.879675576813 6.41518310955257 -367.474473464202</t>
  </si>
  <si>
    <t>-388.876811405568 114.591338289271 -346.011567680973</t>
  </si>
  <si>
    <t>-551.031352999304 299.503199176421 -206.270237035866</t>
  </si>
  <si>
    <t>-568.612588521687 320.678482074134 209.299822530833</t>
  </si>
  <si>
    <t>-573.361727985874 334.434820891685 615.468430205984</t>
  </si>
  <si>
    <t>-425.035559092768 338.47657739673 677.250446713509</t>
  </si>
  <si>
    <t>-567.918439656752 141.17776047246 -198.852499520607</t>
  </si>
  <si>
    <t>-608.428848663359 156.185660311809 215.381357237538</t>
  </si>
  <si>
    <t>-643.346345273713 164.879020526023 620.08854643248</t>
  </si>
  <si>
    <t>-497.298550254708 130.02204353848 677.438637098826</t>
  </si>
  <si>
    <t>9763-20170724T151946.386216000.bin</t>
  </si>
  <si>
    <t>-559.878614780286 220.420615135872 -202.551569621974</t>
  </si>
  <si>
    <t>-570.625156277521 216.929446408021 -300.410315748053</t>
  </si>
  <si>
    <t>-575.653364670159 215.734833828016 -408.749119076948</t>
  </si>
  <si>
    <t>-577.539490703606 215.918023729339 -506.730734406027</t>
  </si>
  <si>
    <t>-576.825814916436 217.481184257183 -604.715677671383</t>
  </si>
  <si>
    <t>-573.134499773217 221.244673148745 -742.614909211168</t>
  </si>
  <si>
    <t>-547.556043140386 223.470869898208 -830.146586352258</t>
  </si>
  <si>
    <t>-578.195694166877 249.375702379732 -680.938132366797</t>
  </si>
  <si>
    <t>-624.644080066217 379.699045062691 -659.56404265282</t>
  </si>
  <si>
    <t>-587.172182588924 366.351901555381 -362.212825200676</t>
  </si>
  <si>
    <t>-391.873472002768 271.725411761222 -248.067106887787</t>
  </si>
  <si>
    <t>-571.33665511954 189.786478277999 -682.380784353492</t>
  </si>
  <si>
    <t>-600.957307399299 54.2378282750992 -663.658811562525</t>
  </si>
  <si>
    <t>-607.826496881656 6.55936432660383 -367.551449600298</t>
  </si>
  <si>
    <t>-388.706953153506 114.577361640879 -346.485726492981</t>
  </si>
  <si>
    <t>-551.399582129654 299.552370692857 -206.227475477671</t>
  </si>
  <si>
    <t>-568.725055764948 320.716710106782 209.353921454172</t>
  </si>
  <si>
    <t>-573.402468306687 334.470160882531 615.517298422347</t>
  </si>
  <si>
    <t>-425.048772849179 338.502614280229 677.233743997239</t>
  </si>
  <si>
    <t>-568.291331809741 141.276612487778 -198.852390520028</t>
  </si>
  <si>
    <t>-608.601835550902 156.208124492268 215.403714427852</t>
  </si>
  <si>
    <t>-643.357894861033 164.898306269677 620.124064458681</t>
  </si>
  <si>
    <t>-497.259942517228 130.183637491068 677.43269600563</t>
  </si>
  <si>
    <t>9763-20170724T151946.422313400.bin</t>
  </si>
  <si>
    <t>-560.208771819323 220.49826793594 -202.547793488545</t>
  </si>
  <si>
    <t>-570.91903067888 217.032216897204 -300.411352945919</t>
  </si>
  <si>
    <t>-575.871324873225 215.884834438203 -408.754206258801</t>
  </si>
  <si>
    <t>-577.674947155899 216.119781485793 -506.737279994021</t>
  </si>
  <si>
    <t>-576.865397601912 217.74390862571 -604.720463873304</t>
  </si>
  <si>
    <t>-573.025402812491 221.603591095063 -742.612943750241</t>
  </si>
  <si>
    <t>-547.350505997467 223.885807852456 -830.114903235459</t>
  </si>
  <si>
    <t>-578.148393800968 249.6920980073 -680.921973211788</t>
  </si>
  <si>
    <t>-624.446532928233 380.069780959299 -659.44180902969</t>
  </si>
  <si>
    <t>-586.572971455463 366.658364045293 -362.14447707027</t>
  </si>
  <si>
    <t>-391.0633539763 271.201180883246 -249.056461714611</t>
  </si>
  <si>
    <t>-571.297201581854 190.102918446192 -682.39917372849</t>
  </si>
  <si>
    <t>-600.977507983701 54.5638124913712 -663.743770914922</t>
  </si>
  <si>
    <t>-607.728090322744 6.70317649494905 -367.663230375984</t>
  </si>
  <si>
    <t>-388.456224473147 114.523351149301 -347.17787227392</t>
  </si>
  <si>
    <t>-551.665401070052 299.579097382519 -206.195991685821</t>
  </si>
  <si>
    <t>-568.83278297721 320.784672537435 209.389809687556</t>
  </si>
  <si>
    <t>-573.442177278653 334.523116388516 615.552306457694</t>
  </si>
  <si>
    <t>-425.065406898926 338.506172384339 677.216427603457</t>
  </si>
  <si>
    <t>-568.722619416284 141.369850254604 -198.856090858174</t>
  </si>
  <si>
    <t>-608.78984249657 156.237119883404 215.425978835617</t>
  </si>
  <si>
    <t>-643.368561726777 164.901839581202 620.159905646729</t>
  </si>
  <si>
    <t>-497.236583424259 130.277132173829 677.436179879524</t>
  </si>
  <si>
    <t>9763-20170724T151946.492571000.bin</t>
  </si>
  <si>
    <t>-560.931149740847 220.695232862813 -202.570612292244</t>
  </si>
  <si>
    <t>-571.504011034115 217.265647713742 -300.450431644161</t>
  </si>
  <si>
    <t>-576.291809691559 216.204609703841 -408.80144615015</t>
  </si>
  <si>
    <t>-577.94346766481 216.537263175166 -506.786961334464</t>
  </si>
  <si>
    <t>-576.979938524147 218.279371223651 -604.766798606255</t>
  </si>
  <si>
    <t>-572.92215017653 222.327400058968 -742.647661354158</t>
  </si>
  <si>
    <t>-547.0693802 224.715670632758 -830.094402248793</t>
  </si>
  <si>
    <t>-578.13980145834 250.332041756153 -680.926410859134</t>
  </si>
  <si>
    <t>-624.179331979612 380.76110795151 -659.304544119258</t>
  </si>
  <si>
    <t>-585.718641437376 367.349557045302 -362.082583973973</t>
  </si>
  <si>
    <t>-389.810826984072 270.678801520137 -250.727757738143</t>
  </si>
  <si>
    <t>-571.291821035791 190.744113919118 -682.474272596074</t>
  </si>
  <si>
    <t>-601.09361754893 55.2162367659159 -663.908978229117</t>
  </si>
  <si>
    <t>-607.77629147522 7.189959367862 -367.853524580234</t>
  </si>
  <si>
    <t>-388.165542895155 114.450212551438 -348.070713343715</t>
  </si>
  <si>
    <t>-552.263562790978 299.782001511214 -206.1844422919</t>
  </si>
  <si>
    <t>-568.997514653512 320.939696117064 209.421532465255</t>
  </si>
  <si>
    <t>-573.501430791078 334.656718603187 615.58292831676</t>
  </si>
  <si>
    <t>-425.095687063135 338.482217312903 677.187281766063</t>
  </si>
  <si>
    <t>-569.589520667308 141.592548064811 -198.886400517998</t>
  </si>
  <si>
    <t>-609.192512958882 156.199170380718 215.44952825174</t>
  </si>
  <si>
    <t>-643.382482766723 164.863460732392 620.237455493065</t>
  </si>
  <si>
    <t>-497.228839905566 130.269869970763 677.477263547828</t>
  </si>
  <si>
    <t>9763-20170724T151946.554736100.bin</t>
  </si>
  <si>
    <t>-561.543392224088 221.093182554185 -202.559911301569</t>
  </si>
  <si>
    <t>-572.031621542953 217.688588822159 -300.449712510885</t>
  </si>
  <si>
    <t>-576.685268748697 216.681844514346 -408.807167664164</t>
  </si>
  <si>
    <t>-578.200275242358 217.075190132064 -506.794663078458</t>
  </si>
  <si>
    <t>-577.08527265553 218.890723646603 -604.771444649268</t>
  </si>
  <si>
    <t>-572.799339215785 223.056028734746 -742.642004983653</t>
  </si>
  <si>
    <t>-546.776577018482 225.524614748944 -830.03604465002</t>
  </si>
  <si>
    <t>-578.106350359002 251.009524980092 -680.905142793682</t>
  </si>
  <si>
    <t>-623.870030869944 381.52074181979 -659.189966799744</t>
  </si>
  <si>
    <t>-584.710326213491 368.128861659134 -362.058401247515</t>
  </si>
  <si>
    <t>-388.570830195183 270.035357391996 -252.368169706588</t>
  </si>
  <si>
    <t>-571.281318081952 191.420208007936 -682.493343804253</t>
  </si>
  <si>
    <t>-601.150274834334 55.9055596023725 -663.972698837713</t>
  </si>
  <si>
    <t>-608.264014337633 7.91833730106259 -367.92097455949</t>
  </si>
  <si>
    <t>-388.277252058709 114.384442996018 -348.026106397895</t>
  </si>
  <si>
    <t>-552.721419696222 300.168527978916 -206.169876734677</t>
  </si>
  <si>
    <t>-569.011450853484 321.240796474363 209.458104308715</t>
  </si>
  <si>
    <t>-573.567355917249 334.828302216323 615.606785212493</t>
  </si>
  <si>
    <t>-425.131693881057 338.494269670796 677.148812694371</t>
  </si>
  <si>
    <t>-570.347553080026 142.068283119262 -198.914290134517</t>
  </si>
  <si>
    <t>-609.413223846743 156.260490261705 215.487052405588</t>
  </si>
  <si>
    <t>-643.401415913874 164.870645814436 620.298008972711</t>
  </si>
  <si>
    <t>-497.20174009515 130.355257029337 677.4674033455</t>
  </si>
  <si>
    <t>9763-20170724T151946.586533300.bin</t>
  </si>
  <si>
    <t>-561.741592155224 221.399928696156 -202.579717587259</t>
  </si>
  <si>
    <t>-572.211453843034 218.004637757698 -300.471792792165</t>
  </si>
  <si>
    <t>-576.834150846072 217.021049651903 -408.830772535045</t>
  </si>
  <si>
    <t>-578.317246339465 217.440642309277 -506.818679754163</t>
  </si>
  <si>
    <t>-577.166568922768 219.288017817354 -604.794430696273</t>
  </si>
  <si>
    <t>-572.826753426338 223.503676038038 -742.661749614032</t>
  </si>
  <si>
    <t>-546.758024687185 226.008331969437 -830.041170649287</t>
  </si>
  <si>
    <t>-578.151174252178 251.435376459482 -680.916538314084</t>
  </si>
  <si>
    <t>-623.844513648819 381.966724388356 -659.154095200982</t>
  </si>
  <si>
    <t>-584.160262215302 368.302231022322 -362.10445768987</t>
  </si>
  <si>
    <t>-387.800145077919 269.717060430234 -253.252860353594</t>
  </si>
  <si>
    <t>-571.338989637548 191.845060727907 -682.524303723634</t>
  </si>
  <si>
    <t>-601.260100118201 56.3328277080082 -664.034273348582</t>
  </si>
  <si>
    <t>-608.659211758622 8.2405517015336 -368.006545034471</t>
  </si>
  <si>
    <t>-388.576836132607 114.446987169275 -347.784776464804</t>
  </si>
  <si>
    <t>-552.914557585008 300.476840773478 -206.174869863568</t>
  </si>
  <si>
    <t>-568.968528437495 321.449442759591 209.467333437137</t>
  </si>
  <si>
    <t>-573.596698694141 334.895744673791 615.618298219031</t>
  </si>
  <si>
    <t>-425.148572132117 338.528247367349 677.132239852626</t>
  </si>
  <si>
    <t>-570.599096626865 142.367394385444 -198.927036650392</t>
  </si>
  <si>
    <t>-609.429453084046 156.380820863893 215.502520409133</t>
  </si>
  <si>
    <t>-643.412906130383 164.890918692207 620.321496527362</t>
  </si>
  <si>
    <t>-497.175190668529 130.448559754307 677.437680787754</t>
  </si>
  <si>
    <t>9763-20170724T151946.656720100.bin</t>
  </si>
  <si>
    <t>-561.922664421541 222.030046693973 -202.629642641454</t>
  </si>
  <si>
    <t>-572.368226267007 218.651564256965 -300.524932174217</t>
  </si>
  <si>
    <t>-576.945724594879 217.727202440207 -408.886265118813</t>
  </si>
  <si>
    <t>-578.382029996017 218.217949407036 -506.874611985555</t>
  </si>
  <si>
    <t>-577.179706132526 220.154191403969 -604.84810577043</t>
  </si>
  <si>
    <t>-572.762947354934 224.514623203811 -742.708451954381</t>
  </si>
  <si>
    <t>-546.634625424747 227.090475384118 -830.067868054918</t>
  </si>
  <si>
    <t>-578.100246143007 252.38393270699 -680.936098247834</t>
  </si>
  <si>
    <t>-623.494196621967 383.000025033766 -659.041889374499</t>
  </si>
  <si>
    <t>-582.984820951918 368.861375056909 -362.125947184858</t>
  </si>
  <si>
    <t>-386.340608908798 268.924359705721 -255.034203877918</t>
  </si>
  <si>
    <t>-571.330325462639 192.79034207003 -682.604130569533</t>
  </si>
  <si>
    <t>-601.447554898269 57.3252251814811 -664.173153535071</t>
  </si>
  <si>
    <t>-609.315377090952 9.03013094010294 -368.190562622577</t>
  </si>
  <si>
    <t>-388.972303843 114.597294364729 -347.466119746764</t>
  </si>
  <si>
    <t>-552.919743657523 301.096282210865 -206.218034428947</t>
  </si>
  <si>
    <t>-568.747654603616 321.895693593381 209.441543447661</t>
  </si>
  <si>
    <t>-573.647960907846 335.074179391857 615.607661869942</t>
  </si>
  <si>
    <t>-425.186107898089 338.554295667966 677.097243423132</t>
  </si>
  <si>
    <t>-570.951865622987 142.960733388871 -198.972446871534</t>
  </si>
  <si>
    <t>-609.353803414206 156.710931624579 215.505777487741</t>
  </si>
  <si>
    <t>-643.423497440159 164.953389218301 620.352414124852</t>
  </si>
  <si>
    <t>-497.09938828489 130.713769368026 677.369129942656</t>
  </si>
  <si>
    <t>9763-20170724T151946.687808200.bin</t>
  </si>
  <si>
    <t>-561.933381364257 222.261427550826 -202.655320935568</t>
  </si>
  <si>
    <t>-572.368109507727 218.914228716594 -300.552852356911</t>
  </si>
  <si>
    <t>-576.931213382602 218.012779059258 -408.915003253404</t>
  </si>
  <si>
    <t>-578.353242466346 218.519667668448 -506.903387755042</t>
  </si>
  <si>
    <t>-577.135162899481 220.467969981131 -604.876504690563</t>
  </si>
  <si>
    <t>-572.694605173036 224.840474008748 -742.735655736459</t>
  </si>
  <si>
    <t>-546.544286898532 227.417594127547 -830.088540527422</t>
  </si>
  <si>
    <t>-578.013706284657 252.707613099607 -680.960830388303</t>
  </si>
  <si>
    <t>-623.265324649715 383.372566355109 -659.067167421521</t>
  </si>
  <si>
    <t>-582.549849269062 368.955547626942 -362.192806321861</t>
  </si>
  <si>
    <t>-385.862045389322 268.195878139261 -255.955365619042</t>
  </si>
  <si>
    <t>-571.301226475605 193.107802119776 -682.635012050114</t>
  </si>
  <si>
    <t>-601.541966601792 57.6651162987848 -664.197823214678</t>
  </si>
  <si>
    <t>-609.512254510484 9.29740036439921 -368.229916750463</t>
  </si>
  <si>
    <t>-389.038534032544 114.562345876037 -347.358120895728</t>
  </si>
  <si>
    <t>-552.836710694972 301.342908184411 -206.233615363647</t>
  </si>
  <si>
    <t>-568.661099383615 322.038547760048 209.431305083084</t>
  </si>
  <si>
    <t>-573.65986398336 335.123426274085 615.603759948321</t>
  </si>
  <si>
    <t>-425.194962550189 338.551591210731 677.088874304661</t>
  </si>
  <si>
    <t>-571.093345940883 143.18211895606 -199.007118433129</t>
  </si>
  <si>
    <t>-609.304605152349 156.845685019588 215.491635709289</t>
  </si>
  <si>
    <t>-643.411988666116 164.969479920858 620.363661650699</t>
  </si>
  <si>
    <t>-497.072183466108 130.771689056014 677.365194218176</t>
  </si>
  <si>
    <t>9763-20170724T151946.753984300.bin</t>
  </si>
  <si>
    <t>-561.786100203458 222.520781848556 -202.673213225698</t>
  </si>
  <si>
    <t>-572.205515593824 219.252112985087 -300.574968429203</t>
  </si>
  <si>
    <t>-576.806338402563 218.413024677212 -408.936101899177</t>
  </si>
  <si>
    <t>-578.283372909781 218.963799441063 -506.923391370518</t>
  </si>
  <si>
    <t>-577.140331664837 220.942277501545 -604.896700017367</t>
  </si>
  <si>
    <t>-572.825702261999 225.341796058849 -742.759196807016</t>
  </si>
  <si>
    <t>-546.705967075682 227.87836795834 -830.122241193497</t>
  </si>
  <si>
    <t>-577.980758652432 253.208687227302 -680.970182006744</t>
  </si>
  <si>
    <t>-622.758100299194 384.026313873722 -659.023387661667</t>
  </si>
  <si>
    <t>-581.520515348439 368.850316706704 -362.258949431839</t>
  </si>
  <si>
    <t>-385.045157467701 266.572080422997 -257.084830342131</t>
  </si>
  <si>
    <t>-571.485012445387 193.58558446414 -682.669699493092</t>
  </si>
  <si>
    <t>-602.173984002654 58.2324927314367 -664.280248290519</t>
  </si>
  <si>
    <t>-609.895090414881 9.80620263957326 -368.315342580404</t>
  </si>
  <si>
    <t>-389.089844925092 114.374432139561 -347.445820069536</t>
  </si>
  <si>
    <t>-552.435375448404 301.668898124694 -206.216560265076</t>
  </si>
  <si>
    <t>-568.500161867891 322.217893084383 209.446411540602</t>
  </si>
  <si>
    <t>-573.697032249072 335.222107275309 615.608445647453</t>
  </si>
  <si>
    <t>-425.226745007392 338.51549127749 677.087874612174</t>
  </si>
  <si>
    <t>-571.179224824922 143.364817301419 -199.043765855472</t>
  </si>
  <si>
    <t>-609.208392994461 157.053596318498 215.470857947558</t>
  </si>
  <si>
    <t>-643.380461714379 164.957138389123 620.375552872767</t>
  </si>
  <si>
    <t>-497.04947375873 130.738741256959 677.38732553018</t>
  </si>
  <si>
    <t>9763-20170724T151946.789648700.bin</t>
  </si>
  <si>
    <t>-561.668245211213 222.579808806034 -202.668631313263</t>
  </si>
  <si>
    <t>-572.10655781815 219.336958200333 -300.569195760799</t>
  </si>
  <si>
    <t>-576.729937967577 218.542633674237 -408.929717445348</t>
  </si>
  <si>
    <t>-578.228150293551 219.140165337536 -506.916430900999</t>
  </si>
  <si>
    <t>-577.107244519049 221.171019933601 -604.889022894831</t>
  </si>
  <si>
    <t>-572.824766170806 225.649807535284 -742.749887756001</t>
  </si>
  <si>
    <t>-546.723643219035 228.177738628162 -830.11879080747</t>
  </si>
  <si>
    <t>-577.89949916654 253.488061011481 -680.941476661</t>
  </si>
  <si>
    <t>-622.403769825811 384.391289399869 -658.91761029896</t>
  </si>
  <si>
    <t>-580.935421786716 368.860696829659 -362.203650771811</t>
  </si>
  <si>
    <t>-384.413815653414 266.132470069658 -257.555743560726</t>
  </si>
  <si>
    <t>-571.536017469501 193.851915271227 -682.681261118531</t>
  </si>
  <si>
    <t>-602.528888341915 58.5556789105362 -664.380201631744</t>
  </si>
  <si>
    <t>-610.058603262968 10.112578419632 -368.413020554625</t>
  </si>
  <si>
    <t>-389.000273995376 114.156581528785 -347.603322460584</t>
  </si>
  <si>
    <t>-552.215643273108 301.799136737038 -206.210312301427</t>
  </si>
  <si>
    <t>-568.368419513464 322.266435423739 209.453238315309</t>
  </si>
  <si>
    <t>-573.718656209453 335.279721857331 615.609092917997</t>
  </si>
  <si>
    <t>-425.247730010996 338.442569970216 677.093879758607</t>
  </si>
  <si>
    <t>-571.159692880092 143.383571713702 -199.042401472847</t>
  </si>
  <si>
    <t>-609.227076225966 157.151555855423 215.466156484485</t>
  </si>
  <si>
    <t>-643.36807605286 164.941603142227 620.370306637448</t>
  </si>
  <si>
    <t>-497.074713471284 130.588119281374 677.397392180521</t>
  </si>
  <si>
    <t>9763-20170724T151946.825745400.bin</t>
  </si>
  <si>
    <t>-561.567854939205 222.632525679969 -202.668294524676</t>
  </si>
  <si>
    <t>-572.031273566751 219.419791297456 -300.567189644584</t>
  </si>
  <si>
    <t>-576.663237541401 218.693961661999 -408.927800598208</t>
  </si>
  <si>
    <t>-578.162383931652 219.368113404937 -506.914030438475</t>
  </si>
  <si>
    <t>-577.036296010225 221.490075106214 -604.88462911305</t>
  </si>
  <si>
    <t>-572.740591366597 226.112834670507 -742.740307220031</t>
  </si>
  <si>
    <t>-546.637035732755 228.673725661538 -830.107656276081</t>
  </si>
  <si>
    <t>-577.770532738244 253.891941627037 -680.901472068638</t>
  </si>
  <si>
    <t>-622.113175133594 384.830917756896 -658.83818596418</t>
  </si>
  <si>
    <t>-580.509989352142 369.046943613653 -362.156474398672</t>
  </si>
  <si>
    <t>-383.816000435887 266.2467375637 -257.903874295188</t>
  </si>
  <si>
    <t>-571.508266075974 194.247089003142 -682.706539622568</t>
  </si>
  <si>
    <t>-602.766416395749 58.9915015929384 -664.491771161991</t>
  </si>
  <si>
    <t>-610.238349053986 10.55046362493 -368.522871875148</t>
  </si>
  <si>
    <t>-388.875117469789 113.95255558725 -347.753853110093</t>
  </si>
  <si>
    <t>-551.949842641084 301.861149226021 -206.200220917735</t>
  </si>
  <si>
    <t>-568.268485289949 322.291261962567 209.458731516264</t>
  </si>
  <si>
    <t>-573.744510128981 335.338559432416 615.613943570342</t>
  </si>
  <si>
    <t>-425.272528279465 338.341194862682 677.104296114296</t>
  </si>
  <si>
    <t>-571.216832161676 143.415530386126 -199.046255584522</t>
  </si>
  <si>
    <t>-609.257687626331 157.183633962752 215.464701943805</t>
  </si>
  <si>
    <t>-643.350767535916 164.907608173727 620.368347738922</t>
  </si>
  <si>
    <t>-497.094534354117 130.446543772902 677.425790083637</t>
  </si>
  <si>
    <t>9763-20170724T151946.888426700.bin</t>
  </si>
  <si>
    <t>-561.414922004105 222.695044817489 -202.669361005462</t>
  </si>
  <si>
    <t>-571.839771464693 219.544289648165 -300.574415768255</t>
  </si>
  <si>
    <t>-576.425676056754 218.945050200527 -408.937832688621</t>
  </si>
  <si>
    <t>-577.883795775015 219.757039432289 -506.923485048648</t>
  </si>
  <si>
    <t>-576.718420692135 222.040907380992 -604.890001053418</t>
  </si>
  <si>
    <t>-572.370420082787 226.916960865189 -742.735240619368</t>
  </si>
  <si>
    <t>-546.236559058208 229.591743937715 -830.090056702521</t>
  </si>
  <si>
    <t>-577.338808996799 254.591216793271 -680.844558350591</t>
  </si>
  <si>
    <t>-621.2627769183 385.646207861118 -658.592125610671</t>
  </si>
  <si>
    <t>-579.429746726406 369.417667540527 -361.966728218391</t>
  </si>
  <si>
    <t>-382.210871680753 266.959445585616 -258.371150122226</t>
  </si>
  <si>
    <t>-571.245867199286 194.932243185005 -682.762735541998</t>
  </si>
  <si>
    <t>-602.961377236756 59.7732646793008 -664.742418749508</t>
  </si>
  <si>
    <t>-610.622368501193 10.955408587713 -368.84018660708</t>
  </si>
  <si>
    <t>-388.904374798549 113.537809114707 -347.794021996999</t>
  </si>
  <si>
    <t>-551.469642257124 301.970979688655 -206.157735665554</t>
  </si>
  <si>
    <t>-568.166248078974 322.30931116185 209.490639734689</t>
  </si>
  <si>
    <t>-573.797410765769 335.405962939547 615.638346087199</t>
  </si>
  <si>
    <t>-425.320770387475 338.19082092529 677.127591448566</t>
  </si>
  <si>
    <t>-571.350074261582 143.467174026718 -199.054956445247</t>
  </si>
  <si>
    <t>-609.309616011132 157.132368009748 215.466882151865</t>
  </si>
  <si>
    <t>-643.307390502246 164.80529659437 620.385144512958</t>
  </si>
  <si>
    <t>-497.151053278198 130.07154532318 677.533099015325</t>
  </si>
  <si>
    <t>9763-20170724T151946.954606700.bin</t>
  </si>
  <si>
    <t>-561.159366990971 222.69341153559 -202.617832275875</t>
  </si>
  <si>
    <t>-571.552879679211 219.567527127471 -300.526971705901</t>
  </si>
  <si>
    <t>-576.099113223128 219.043585818577 -408.892391213084</t>
  </si>
  <si>
    <t>-577.520752115055 219.943126520178 -506.878034555652</t>
  </si>
  <si>
    <t>-576.319162540306 222.333769335102 -604.841336087318</t>
  </si>
  <si>
    <t>-571.921375898355 227.380573111953 -742.678921583291</t>
  </si>
  <si>
    <t>-545.737618787465 230.167189769375 -830.015363387137</t>
  </si>
  <si>
    <t>-576.8648775301 254.982841255184 -680.75424046314</t>
  </si>
  <si>
    <t>-620.615072417571 386.071876720201 -658.360382955589</t>
  </si>
  <si>
    <t>-578.450125558935 369.63623229354 -361.793332497577</t>
  </si>
  <si>
    <t>-380.970199269527 267.374146591731 -258.50172236876</t>
  </si>
  <si>
    <t>-570.865752919825 195.316701604454 -682.747282633486</t>
  </si>
  <si>
    <t>-602.848782969057 60.2015171079172 -664.852842049648</t>
  </si>
  <si>
    <t>-610.925369242221 10.9130872784033 -369.039572715206</t>
  </si>
  <si>
    <t>-388.933459182597 112.826264827163 -347.631339402203</t>
  </si>
  <si>
    <t>-551.06378978473 302.027771748099 -206.118199873564</t>
  </si>
  <si>
    <t>-568.070244648379 322.309281818582 209.520427492586</t>
  </si>
  <si>
    <t>-573.837761086594 335.459139668892 615.648484357503</t>
  </si>
  <si>
    <t>-425.360921662791 338.080621771641 677.144464978194</t>
  </si>
  <si>
    <t>-571.222376824913 143.414975670596 -199.034563269477</t>
  </si>
  <si>
    <t>-609.274839331634 157.102968294491 215.477991890494</t>
  </si>
  <si>
    <t>-643.272127360176 164.708353201559 620.394297071997</t>
  </si>
  <si>
    <t>-497.228452228119 129.631372145017 677.62059854334</t>
  </si>
  <si>
    <t>9763-20170724T151946.985718800.bin</t>
  </si>
  <si>
    <t>-561.027476866839 222.724499541286 -202.601512614771</t>
  </si>
  <si>
    <t>-571.402117621456 219.606840735544 -300.512917365355</t>
  </si>
  <si>
    <t>-575.920344611109 219.120690748655 -408.879627154694</t>
  </si>
  <si>
    <t>-577.314591290973 220.065972798601 -506.86526721655</t>
  </si>
  <si>
    <t>-576.084090458951 222.513916732823 -604.826945847674</t>
  </si>
  <si>
    <t>-571.644457300166 227.653571509349 -742.659707581249</t>
  </si>
  <si>
    <t>-545.428072204209 230.497405610926 -829.984513277348</t>
  </si>
  <si>
    <t>-576.601156559068 255.21464035008 -680.717675986782</t>
  </si>
  <si>
    <t>-620.37295491847 386.291233192003 -658.279996442875</t>
  </si>
  <si>
    <t>-578.007654076222 369.665002998543 -361.752192940629</t>
  </si>
  <si>
    <t>-380.410821984507 267.500217086611 -258.58812462129</t>
  </si>
  <si>
    <t>-570.612664922901 195.54876334286 -682.749695359544</t>
  </si>
  <si>
    <t>-602.668026997132 60.4359575028734 -664.931347868937</t>
  </si>
  <si>
    <t>-610.877792135828 11.0035683905405 -369.145709650785</t>
  </si>
  <si>
    <t>-388.804308658362 112.69238078162 -347.518344453116</t>
  </si>
  <si>
    <t>-550.904464303767 302.079677814748 -206.11043359383</t>
  </si>
  <si>
    <t>-568.01546323074 322.30666383064 209.526549525565</t>
  </si>
  <si>
    <t>-573.852958103604 335.468439678406 615.648811254162</t>
  </si>
  <si>
    <t>-425.377906060805 338.046183248092 677.150965875415</t>
  </si>
  <si>
    <t>-571.112011576053 143.439857862637 -199.029680275335</t>
  </si>
  <si>
    <t>-609.223858419078 157.108249647087 215.478036460135</t>
  </si>
  <si>
    <t>-643.24251186645 164.677528156192 620.390608940795</t>
  </si>
  <si>
    <t>-497.232297560626 129.525949091918 677.656522611569</t>
  </si>
  <si>
    <t>9763-20170724T151947.055903800.bin</t>
  </si>
  <si>
    <t>-560.802543148252 222.886733145353 -202.585414441694</t>
  </si>
  <si>
    <t>-571.126781567667 219.777873078879 -300.502521696769</t>
  </si>
  <si>
    <t>-575.565958340226 219.350824233853 -408.872703398898</t>
  </si>
  <si>
    <t>-576.880818757371 220.369742648491 -506.858638699054</t>
  </si>
  <si>
    <t>-575.563864641981 222.912038516869 -604.816722336401</t>
  </si>
  <si>
    <t>-570.996029028886 228.206377693573 -742.639412795046</t>
  </si>
  <si>
    <t>-544.699657410477 231.150852788589 -829.93684791769</t>
  </si>
  <si>
    <t>-576.028719472713 255.695978894564 -680.671843857012</t>
  </si>
  <si>
    <t>-619.886105905345 386.728047392959 -658.138450847063</t>
  </si>
  <si>
    <t>-577.081662237031 369.793556469247 -361.691042367526</t>
  </si>
  <si>
    <t>-379.211127047518 268.03553850993 -258.649527823328</t>
  </si>
  <si>
    <t>-570.001607988819 196.036167873778 -682.763885562209</t>
  </si>
  <si>
    <t>-602.053743486443 60.9115354316959 -665.051537529856</t>
  </si>
  <si>
    <t>-610.337945202687 11.4165333984233 -369.27863079362</t>
  </si>
  <si>
    <t>-388.316224866789 113.132237078148 -347.249359137856</t>
  </si>
  <si>
    <t>-550.718849007657 302.240796125196 -206.079188930468</t>
  </si>
  <si>
    <t>-567.927696873884 322.426595724668 209.555712577936</t>
  </si>
  <si>
    <t>-573.876333419676 335.462409016501 615.669415888698</t>
  </si>
  <si>
    <t>-425.397519376158 338.07672560227 677.160881507744</t>
  </si>
  <si>
    <t>-570.879031125431 143.600067095395 -199.022671989672</t>
  </si>
  <si>
    <t>-609.019577270869 157.116707561306 215.487400167671</t>
  </si>
  <si>
    <t>-643.198609960733 164.636950652401 620.386965138872</t>
  </si>
  <si>
    <t>-497.216153428508 129.464244785765 677.710613637943</t>
  </si>
  <si>
    <t>9763-20170724T151947.088058200.bin</t>
  </si>
  <si>
    <t>-560.695203116632 223.033957651867 -202.571316449996</t>
  </si>
  <si>
    <t>-570.961740510209 219.905769333036 -300.49387787373</t>
  </si>
  <si>
    <t>-575.336135513767 219.4835405046 -408.866746331556</t>
  </si>
  <si>
    <t>-576.592855842483 220.517276466465 -506.853242202125</t>
  </si>
  <si>
    <t>-575.218643826383 223.085255798253 -604.809921584182</t>
  </si>
  <si>
    <t>-570.571691136033 228.426781564419 -742.628220199517</t>
  </si>
  <si>
    <t>-544.230080339126 231.414159516749 -829.910444995357</t>
  </si>
  <si>
    <t>-575.660880172816 255.893143657141 -680.654810851432</t>
  </si>
  <si>
    <t>-619.596388859497 386.892843690127 -658.085153320073</t>
  </si>
  <si>
    <t>-576.454515198442 369.961967860859 -361.686522443193</t>
  </si>
  <si>
    <t>-378.49222319871 268.38981142935 -258.637723116683</t>
  </si>
  <si>
    <t>-569.590691811488 196.238136614483 -682.762159334992</t>
  </si>
  <si>
    <t>-601.556424110102 61.0896288301199 -665.075950739616</t>
  </si>
  <si>
    <t>-609.85767957194 11.6383911895316 -369.296185619071</t>
  </si>
  <si>
    <t>-387.90445436596 113.485414504822 -347.184032281816</t>
  </si>
  <si>
    <t>-550.623640902611 302.379551976814 -206.081810005211</t>
  </si>
  <si>
    <t>-567.905450000316 322.524525875402 209.55211689198</t>
  </si>
  <si>
    <t>-573.882697202996 335.472077236439 615.66226990733</t>
  </si>
  <si>
    <t>-425.406010328225 338.106838203414 677.15810541843</t>
  </si>
  <si>
    <t>-570.708424810031 143.740203930805 -199.01207782695</t>
  </si>
  <si>
    <t>-608.935751690989 157.191347584929 215.492118006353</t>
  </si>
  <si>
    <t>-643.18240853662 164.634935467108 620.375154095199</t>
  </si>
  <si>
    <t>-497.198702557079 129.481608148265 677.70749144908</t>
  </si>
  <si>
    <t>9763-20170724T151947.153231400.bin</t>
  </si>
  <si>
    <t>-560.477150247067 223.361347841356 -202.598046559845</t>
  </si>
  <si>
    <t>-570.680940145669 220.219270065959 -300.526615623696</t>
  </si>
  <si>
    <t>-574.964053355382 219.808939521118 -408.903330700456</t>
  </si>
  <si>
    <t>-576.13046743615 220.865736745724 -506.890612723621</t>
  </si>
  <si>
    <t>-574.658996395794 223.469311612869 -604.844961759985</t>
  </si>
  <si>
    <t>-569.868484161163 228.874971473484 -742.655791523031</t>
  </si>
  <si>
    <t>-543.432671422865 231.937745096963 -829.907105100932</t>
  </si>
  <si>
    <t>-575.069335033794 256.307694942706 -680.676926153706</t>
  </si>
  <si>
    <t>-619.163803227608 387.243608914486 -658.067656836471</t>
  </si>
  <si>
    <t>-575.123418083981 370.640770610265 -361.782716441875</t>
  </si>
  <si>
    <t>-377.099285857652 269.490507944796 -258.438236440776</t>
  </si>
  <si>
    <t>-568.902732321612 196.663284177177 -682.802075286573</t>
  </si>
  <si>
    <t>-600.675204246592 61.4678273876109 -665.128560066062</t>
  </si>
  <si>
    <t>-608.947866431086 12.0405881533152 -369.344026499263</t>
  </si>
  <si>
    <t>-387.210047826193 114.365527489509 -347.277066175198</t>
  </si>
  <si>
    <t>-550.531215402304 302.669163622058 -206.105916111322</t>
  </si>
  <si>
    <t>-567.884173642285 322.710275446828 209.530008431879</t>
  </si>
  <si>
    <t>-573.888611013259 335.478420260784 615.642009085628</t>
  </si>
  <si>
    <t>-425.419799001851 338.165832260205 677.15447720457</t>
  </si>
  <si>
    <t>-570.430509238379 144.082016191175 -199.034531798794</t>
  </si>
  <si>
    <t>-608.765729397735 157.342605807654 215.465837276269</t>
  </si>
  <si>
    <t>-643.137112747638 164.656226321571 620.344071747714</t>
  </si>
  <si>
    <t>-497.12254657229 129.658828916471 677.6932533322</t>
  </si>
  <si>
    <t>9763-20170724T151947.184890800.bin</t>
  </si>
  <si>
    <t>-560.394356670085 223.516316648203 -202.609976492869</t>
  </si>
  <si>
    <t>-570.572087431815 220.371312655498 -300.541156318932</t>
  </si>
  <si>
    <t>-574.828389959974 219.959835684087 -408.918841331131</t>
  </si>
  <si>
    <t>-575.97145426128 221.016593646782 -506.906449570354</t>
  </si>
  <si>
    <t>-574.477615335906 223.620815617606 -604.860374181696</t>
  </si>
  <si>
    <t>-569.656701635193 229.028614419924 -742.670241383897</t>
  </si>
  <si>
    <t>-543.1928947343 232.109556516104 -829.912224737728</t>
  </si>
  <si>
    <t>-574.89310885334 256.458209878335 -680.69274521159</t>
  </si>
  <si>
    <t>-619.000739105961 387.379907965792 -658.054567271749</t>
  </si>
  <si>
    <t>-574.445544705856 371.018014082076 -361.833084268761</t>
  </si>
  <si>
    <t>-376.418602533214 270.005119874263 -258.359794816668</t>
  </si>
  <si>
    <t>-568.682281926961 196.818193484009 -682.815759308472</t>
  </si>
  <si>
    <t>-600.322093206807 61.593334992049 -665.142862927984</t>
  </si>
  <si>
    <t>-608.583404570175 12.1980268155346 -369.352663349662</t>
  </si>
  <si>
    <t>-386.968681976772 114.799551541481 -347.33299429068</t>
  </si>
  <si>
    <t>-550.499767749084 302.821746088858 -206.122530326694</t>
  </si>
  <si>
    <t>-567.875236101229 322.800732861517 209.515453022859</t>
  </si>
  <si>
    <t>-573.887272605419 335.478895044434 615.62847261873</t>
  </si>
  <si>
    <t>-425.424423678682 338.213545274651 677.153301250514</t>
  </si>
  <si>
    <t>-570.286477723409 144.228121938701 -199.058648387664</t>
  </si>
  <si>
    <t>-608.678870280565 157.408458524201 215.439018713025</t>
  </si>
  <si>
    <t>-643.118266860915 164.653764386333 620.324290885041</t>
  </si>
  <si>
    <t>-497.108429241709 129.656049063843 677.685319485983</t>
  </si>
  <si>
    <t>9763-20170724T151947.257080100.bin</t>
  </si>
  <si>
    <t>-560.294753511492 223.799840244958 -202.643165096639</t>
  </si>
  <si>
    <t>-570.412034891597 220.656322698304 -300.580647620744</t>
  </si>
  <si>
    <t>-574.672913177368 220.232623697901 -408.95817983084</t>
  </si>
  <si>
    <t>-575.848243468093 221.270376483037 -506.945540650867</t>
  </si>
  <si>
    <t>-574.414345226701 223.846390192624 -604.901202863154</t>
  </si>
  <si>
    <t>-569.706492673496 229.20334948545 -742.716874628385</t>
  </si>
  <si>
    <t>-543.26618481991 232.265522034475 -829.966742248135</t>
  </si>
  <si>
    <t>-574.913010353417 256.653647888283 -680.746059883838</t>
  </si>
  <si>
    <t>-618.982780305235 387.585689898445 -658.084410257128</t>
  </si>
  <si>
    <t>-573.639170751328 371.508507541471 -361.967192311765</t>
  </si>
  <si>
    <t>-375.567618847487 270.704178218892 -258.375928381039</t>
  </si>
  <si>
    <t>-568.661939782936 197.017346841024 -682.850533183136</t>
  </si>
  <si>
    <t>-600.163073119219 61.7595144622562 -665.164083501494</t>
  </si>
  <si>
    <t>-608.327859430513 12.3448315888013 -369.374340145448</t>
  </si>
  <si>
    <t>-386.88266089329 115.332878652076 -347.454095568434</t>
  </si>
  <si>
    <t>-550.463082132175 303.109151716399 -206.141580360402</t>
  </si>
  <si>
    <t>-567.866335597657 322.974821115205 209.500659466857</t>
  </si>
  <si>
    <t>-573.892526243553 335.482800318685 615.621405623388</t>
  </si>
  <si>
    <t>-425.43468461208 338.29328226871 677.154927174248</t>
  </si>
  <si>
    <t>-570.108655795777 144.504561531546 -199.100750633183</t>
  </si>
  <si>
    <t>-608.524962878073 157.532830223684 215.399478969169</t>
  </si>
  <si>
    <t>-643.075975073397 164.648672082437 620.280616920614</t>
  </si>
  <si>
    <t>-497.074195688732 129.663347649177 677.669707183053</t>
  </si>
  <si>
    <t>9763-20170724T151947.289676400.bin</t>
  </si>
  <si>
    <t>-560.218082211371 223.950695428959 -202.669992233816</t>
  </si>
  <si>
    <t>-570.330172062456 220.811100479563 -300.608179556119</t>
  </si>
  <si>
    <t>-574.609259975815 220.382485895662 -408.984955476461</t>
  </si>
  <si>
    <t>-575.810257137438 221.411252284189 -506.972177503914</t>
  </si>
  <si>
    <t>-574.410982732191 223.97296990612 -604.92860231654</t>
  </si>
  <si>
    <t>-569.760933584289 229.303919902534 -742.747239676543</t>
  </si>
  <si>
    <t>-543.339879973433 232.34043959179 -830.00375003777</t>
  </si>
  <si>
    <t>-574.939597364209 256.766093429392 -680.779276469333</t>
  </si>
  <si>
    <t>-618.904922351992 387.725918236172 -658.071005104595</t>
  </si>
  <si>
    <t>-573.184456141563 371.732449123333 -362.006997430185</t>
  </si>
  <si>
    <t>-375.111182220657 270.988867303587 -258.359973688007</t>
  </si>
  <si>
    <t>-568.693153635285 197.128975923505 -682.875504207274</t>
  </si>
  <si>
    <t>-600.178563360961 61.8659570492771 -665.193753674323</t>
  </si>
  <si>
    <t>-608.277878911466 12.4665962427773 -369.399707748315</t>
  </si>
  <si>
    <t>-386.872638196704 115.53986186788 -347.476848427737</t>
  </si>
  <si>
    <t>-550.400677387779 303.253467305058 -206.149971984191</t>
  </si>
  <si>
    <t>-567.850762390787 323.089712490439 209.491690215197</t>
  </si>
  <si>
    <t>-573.901910073704 335.497415117974 615.617337123613</t>
  </si>
  <si>
    <t>-425.445001940932 338.329900122279 677.152081868092</t>
  </si>
  <si>
    <t>-570.040049818384 144.657625600157 -199.116597929754</t>
  </si>
  <si>
    <t>-608.442358459214 157.614349067878 215.387210551127</t>
  </si>
  <si>
    <t>-643.05776526366 164.665128220217 620.25599029411</t>
  </si>
  <si>
    <t>-497.045746899522 129.726949423823 677.647743193367</t>
  </si>
  <si>
    <t>9763-20170724T151947.353842500.bin</t>
  </si>
  <si>
    <t>-560.202294974992 224.283533263652 -202.7019446955</t>
  </si>
  <si>
    <t>-570.242196137822 221.139421631035 -300.647431453639</t>
  </si>
  <si>
    <t>-574.516158593183 220.691345190226 -409.024216816226</t>
  </si>
  <si>
    <t>-575.741875450056 221.693366838709 -507.011388352069</t>
  </si>
  <si>
    <t>-574.395884762418 224.218302846412 -604.969574082087</t>
  </si>
  <si>
    <t>-569.850403585698 229.485059697214 -742.794231148353</t>
  </si>
  <si>
    <t>-543.465240469061 232.474186326625 -830.063236539019</t>
  </si>
  <si>
    <t>-574.9516858362 256.979227987217 -680.834151428029</t>
  </si>
  <si>
    <t>-618.627142886171 388.02837585052 -658.092737949162</t>
  </si>
  <si>
    <t>-572.334133251169 372.192847398092 -362.109406279812</t>
  </si>
  <si>
    <t>-374.241576362262 271.497951366492 -258.451904562756</t>
  </si>
  <si>
    <t>-568.767574902422 197.334827710772 -682.909329597812</t>
  </si>
  <si>
    <t>-600.341656672789 62.09494608559 -665.226267286732</t>
  </si>
  <si>
    <t>-608.40543238037 12.7801608352777 -369.417200712965</t>
  </si>
  <si>
    <t>-386.952842172426 115.7592455484 -347.53010672258</t>
  </si>
  <si>
    <t>-550.402482546984 303.582729242763 -206.174380283539</t>
  </si>
  <si>
    <t>-567.803039661254 323.326202466141 209.47383347898</t>
  </si>
  <si>
    <t>-573.929690038684 335.557479940126 615.602805949003</t>
  </si>
  <si>
    <t>-425.473172982644 338.345146662543 677.140516007227</t>
  </si>
  <si>
    <t>-570.025845933536 144.980350229722 -199.168163708473</t>
  </si>
  <si>
    <t>-608.384499991705 157.82588253008 215.34312612445</t>
  </si>
  <si>
    <t>-643.020371125881 164.702347101257 620.207162943139</t>
  </si>
  <si>
    <t>-496.984721410527 129.861950080988 677.598230658293</t>
  </si>
  <si>
    <t>9763-20170724T151947.430569600.bin</t>
  </si>
  <si>
    <t>-560.212349326099 224.434363579279 -202.732582961292</t>
  </si>
  <si>
    <t>-570.206205556451 221.279641831682 -300.682413065572</t>
  </si>
  <si>
    <t>-574.462533364105 220.81997859287 -409.059898310634</t>
  </si>
  <si>
    <t>-575.685436305823 221.810610127123 -507.04725665731</t>
  </si>
  <si>
    <t>-574.349660008254 224.321913733664 -605.005974485829</t>
  </si>
  <si>
    <t>-569.832035471725 229.566870476928 -742.832302693467</t>
  </si>
  <si>
    <t>-543.447532581503 232.538245344379 -830.102073466107</t>
  </si>
  <si>
    <t>-574.891011335992 257.073804390309 -680.874501624791</t>
  </si>
  <si>
    <t>-618.461427653992 388.168797491425 -658.161458676488</t>
  </si>
  <si>
    <t>-572.016333589675 372.371024205602 -362.199757726948</t>
  </si>
  <si>
    <t>-373.751463418652 272.050979119674 -258.508188994431</t>
  </si>
  <si>
    <t>-568.766909805405 197.423002391164 -682.9436390212</t>
  </si>
  <si>
    <t>-600.441571732848 62.1998969750184 -665.254295024292</t>
  </si>
  <si>
    <t>-608.539149641231 12.9224043721563 -369.439826104966</t>
  </si>
  <si>
    <t>-387.020446938923 115.74935701548 -347.506243521932</t>
  </si>
  <si>
    <t>-550.365254027019 303.758592821101 -206.20777057183</t>
  </si>
  <si>
    <t>-567.796916190942 323.433354154975 209.442382764183</t>
  </si>
  <si>
    <t>-573.942587286599 335.593388608671 615.582487381061</t>
  </si>
  <si>
    <t>-425.490890085874 338.330016207148 677.134075267328</t>
  </si>
  <si>
    <t>-570.08362202068 145.11279986272 -199.191615227431</t>
  </si>
  <si>
    <t>-608.420367806259 157.927168973752 215.322632731448</t>
  </si>
  <si>
    <t>-643.006074893988 164.710915839848 620.190433211089</t>
  </si>
  <si>
    <t>-496.98273252952 129.830084401788 677.58826158554</t>
  </si>
  <si>
    <t>9763-20170724T151947.491221900.bin</t>
  </si>
  <si>
    <t>-560.221095179817 224.787423232282 -202.8120668495</t>
  </si>
  <si>
    <t>-570.054604340369 221.632411428079 -300.778061467127</t>
  </si>
  <si>
    <t>-574.224183494545 221.194602688456 -409.158989260513</t>
  </si>
  <si>
    <t>-575.405437979425 222.21105942881 -507.146600640355</t>
  </si>
  <si>
    <t>-574.064984945568 224.752562383703 -605.104508582115</t>
  </si>
  <si>
    <t>-569.579902368583 230.04262901008 -742.930190018994</t>
  </si>
  <si>
    <t>-543.215559729274 232.961333739334 -830.207867222119</t>
  </si>
  <si>
    <t>-574.532142880466 257.538534335288 -680.958743953645</t>
  </si>
  <si>
    <t>-617.563430048606 388.805819551857 -658.209365501355</t>
  </si>
  <si>
    <t>-570.877937635838 372.828568839486 -362.295301899764</t>
  </si>
  <si>
    <t>-372.187542720684 273.772743144218 -258.203686482062</t>
  </si>
  <si>
    <t>-568.592723463808 197.870033548376 -683.055695481968</t>
  </si>
  <si>
    <t>-600.560030822945 62.7336903104681 -665.316457828189</t>
  </si>
  <si>
    <t>-609.140921895578 13.2249308257085 -369.554352064765</t>
  </si>
  <si>
    <t>-387.365489633959 115.355441575739 -346.970920938038</t>
  </si>
  <si>
    <t>-550.104983937375 304.138475190113 -206.279531986864</t>
  </si>
  <si>
    <t>-567.736794495448 323.682494441861 209.368344254498</t>
  </si>
  <si>
    <t>-573.992833592683 335.725666366605 615.534607988238</t>
  </si>
  <si>
    <t>-425.551972025431 338.207931055264 677.123102167255</t>
  </si>
  <si>
    <t>-570.318806304098 145.455107947397 -199.264573771851</t>
  </si>
  <si>
    <t>-608.536583614285 158.146367681583 215.264436601052</t>
  </si>
  <si>
    <t>-642.96448065055 164.709322561342 620.16420065267</t>
  </si>
  <si>
    <t>-496.974632576324 129.706945182736 677.573234021569</t>
  </si>
  <si>
    <t>9763-20170724T151947.523306600.bin</t>
  </si>
  <si>
    <t>-560.179633425382 224.838342790756 -202.831558594056</t>
  </si>
  <si>
    <t>-569.956261611651 221.685815569808 -300.803327953403</t>
  </si>
  <si>
    <t>-574.098785568897 221.235047406305 -409.185251297776</t>
  </si>
  <si>
    <t>-575.269343238361 222.231945155995 -507.173247697389</t>
  </si>
  <si>
    <t>-573.931469023438 224.745247695802 -605.131843268392</t>
  </si>
  <si>
    <t>-569.463514424989 229.985883738789 -742.959995842236</t>
  </si>
  <si>
    <t>-543.095171579338 232.854333139187 -830.238052152959</t>
  </si>
  <si>
    <t>-574.368762258216 257.50783437991 -680.996325793312</t>
  </si>
  <si>
    <t>-617.217429708197 388.846632190871 -658.310911096386</t>
  </si>
  <si>
    <t>-570.609874114888 372.947276394338 -362.380142225226</t>
  </si>
  <si>
    <t>-371.822010511067 274.454405973335 -257.941025916271</t>
  </si>
  <si>
    <t>-568.508151712896 197.83105160344 -683.075537442486</t>
  </si>
  <si>
    <t>-600.585138958056 62.7298289653836 -665.24645386897</t>
  </si>
  <si>
    <t>-609.34392607323 13.097447971438 -369.510302276967</t>
  </si>
  <si>
    <t>-387.519666681827 115.064167387385 -346.66824271195</t>
  </si>
  <si>
    <t>-549.985071068234 304.207499680216 -206.293165583356</t>
  </si>
  <si>
    <t>-567.711948132752 323.730147186586 209.351681558609</t>
  </si>
  <si>
    <t>-574.010886058092 335.760721934606 615.522432157769</t>
  </si>
  <si>
    <t>-425.572255262762 338.168044042109 677.119289355282</t>
  </si>
  <si>
    <t>-570.356078179616 145.493665891084 -199.277835883827</t>
  </si>
  <si>
    <t>-608.564305607886 158.17651456771 215.252390117751</t>
  </si>
  <si>
    <t>-642.948267013834 164.696506073184 620.163962259412</t>
  </si>
  <si>
    <t>-496.978637525429 129.630317315874 677.585463928174</t>
  </si>
  <si>
    <t>9763-20170724T151947.587061900.bin</t>
  </si>
  <si>
    <t>-560.009890832108 224.857791241412 -202.797644818084</t>
  </si>
  <si>
    <t>-569.719209185697 221.710763012384 -300.776298914049</t>
  </si>
  <si>
    <t>-573.833763176929 221.236099462113 -409.159227165048</t>
  </si>
  <si>
    <t>-574.996400100026 222.197183177361 -507.147725666019</t>
  </si>
  <si>
    <t>-573.667004937876 224.65961212833 -605.107593188035</t>
  </si>
  <si>
    <t>-569.227485078192 229.811317934209 -742.939912067915</t>
  </si>
  <si>
    <t>-542.868778651314 232.538202630166 -830.225660780515</t>
  </si>
  <si>
    <t>-574.054056766138 257.379580780708 -680.990873683575</t>
  </si>
  <si>
    <t>-616.673798894231 388.821426066327 -658.473587515956</t>
  </si>
  <si>
    <t>-569.988649810895 372.988071799823 -362.551661899463</t>
  </si>
  <si>
    <t>-370.659701292302 275.856312858984 -257.869185039216</t>
  </si>
  <si>
    <t>-568.325721171161 197.688629051866 -683.037382299695</t>
  </si>
  <si>
    <t>-600.654082879939 62.6702204013006 -665.056018991235</t>
  </si>
  <si>
    <t>-609.787067645839 13.0388203737734 -369.330885641775</t>
  </si>
  <si>
    <t>-387.710942014686 114.368528380374 -346.104169729139</t>
  </si>
  <si>
    <t>-549.73094285371 304.282692022236 -206.282010636482</t>
  </si>
  <si>
    <t>-567.67215054727 323.755065198357 209.356005503681</t>
  </si>
  <si>
    <t>-574.049864349384 335.800627172104 615.519437090159</t>
  </si>
  <si>
    <t>-425.610002962652 338.104190201375 677.117310465507</t>
  </si>
  <si>
    <t>-570.305865639322 145.462516483148 -199.270032965228</t>
  </si>
  <si>
    <t>-608.584631393976 158.308979290287 215.248614238135</t>
  </si>
  <si>
    <t>-642.902697372334 164.714377977634 620.160536203583</t>
  </si>
  <si>
    <t>-496.936951541218 129.671895093978 677.606380457827</t>
  </si>
  <si>
    <t>9763-20170724T151947.656248300.bin</t>
  </si>
  <si>
    <t>-559.736632536646 224.718426580973 -202.799942234879</t>
  </si>
  <si>
    <t>-569.396634772611 221.578417838313 -300.783728720076</t>
  </si>
  <si>
    <t>-573.493052609234 221.071398041996 -409.167111711721</t>
  </si>
  <si>
    <t>-574.652738690977 221.986743864805 -507.155940752304</t>
  </si>
  <si>
    <t>-573.333244675028 224.385638200006 -605.117698899541</t>
  </si>
  <si>
    <t>-568.920378440561 229.42937547166 -742.955003366739</t>
  </si>
  <si>
    <t>-542.571302813014 231.995617083892 -830.248345475727</t>
  </si>
  <si>
    <t>-573.709235154918 257.048577684834 -681.025509560446</t>
  </si>
  <si>
    <t>-616.116548384035 388.578878574822 -658.61335124775</t>
  </si>
  <si>
    <t>-569.204208978116 372.905184156355 -362.718778880457</t>
  </si>
  <si>
    <t>-369.307778399048 276.871231715349 -258.105717914258</t>
  </si>
  <si>
    <t>-568.032763445402 197.35122478755 -683.028263700871</t>
  </si>
  <si>
    <t>-600.47374577572 62.3735179899395 -664.900029365562</t>
  </si>
  <si>
    <t>-610.13489944233 12.8361487787638 -369.175963528764</t>
  </si>
  <si>
    <t>-387.945403418533 113.797037432849 -345.432510671031</t>
  </si>
  <si>
    <t>-549.400572126935 304.231325223549 -206.271713106316</t>
  </si>
  <si>
    <t>-567.570406157579 323.644087728006 209.359099849772</t>
  </si>
  <si>
    <t>-574.06244366276 335.792017808164 615.511877769493</t>
  </si>
  <si>
    <t>-425.628801117179 338.047099723559 677.126542030821</t>
  </si>
  <si>
    <t>-570.054936040933 145.245509136482 -199.24986138502</t>
  </si>
  <si>
    <t>-608.558558139309 158.397010292804 215.238437090534</t>
  </si>
  <si>
    <t>-642.864721353904 164.656639049151 620.15814459352</t>
  </si>
  <si>
    <t>-496.989413067399 129.34741857904 677.670346943089</t>
  </si>
  <si>
    <t>9763-20170724T151947.686918200.bin</t>
  </si>
  <si>
    <t>-559.632709078427 224.721569509205 -202.780191521367</t>
  </si>
  <si>
    <t>-569.267715025786 221.572015382525 -300.766145679445</t>
  </si>
  <si>
    <t>-573.356358522752 221.03132443757 -409.149650335147</t>
  </si>
  <si>
    <t>-574.51631058754 221.905938972154 -507.138941914937</t>
  </si>
  <si>
    <t>-573.20382652494 224.253954662211 -605.102023223727</t>
  </si>
  <si>
    <t>-568.807509735107 229.214682007861 -742.942709833699</t>
  </si>
  <si>
    <t>-542.466010749179 231.70563372749 -830.240669167435</t>
  </si>
  <si>
    <t>-573.577942483154 256.87213186969 -681.02896653036</t>
  </si>
  <si>
    <t>-615.91190156501 388.436039792941 -658.692156517798</t>
  </si>
  <si>
    <t>-568.856344926564 373.014098963595 -362.807146020935</t>
  </si>
  <si>
    <t>-368.810864579191 277.303903369673 -258.18245515716</t>
  </si>
  <si>
    <t>-567.923681140635 197.171695601505 -682.997269494923</t>
  </si>
  <si>
    <t>-600.367119272423 62.2116070264176 -664.763814926178</t>
  </si>
  <si>
    <t>-610.089817151589 12.7657017864565 -369.026513673033</t>
  </si>
  <si>
    <t>-387.824725078357 113.490397284077 -344.989389536711</t>
  </si>
  <si>
    <t>-549.311069208197 304.239008932472 -206.265253643689</t>
  </si>
  <si>
    <t>-567.559383116817 323.623872632294 209.36342342247</t>
  </si>
  <si>
    <t>-574.059326943465 335.772517700334 615.507456930078</t>
  </si>
  <si>
    <t>-425.629819510418 338.060042472935 677.130848221104</t>
  </si>
  <si>
    <t>-569.970082310616 145.290840665046 -199.229374614318</t>
  </si>
  <si>
    <t>-608.527075046069 158.392885620623 215.255459406518</t>
  </si>
  <si>
    <t>-642.843546639937 164.629265683189 620.159371115594</t>
  </si>
  <si>
    <t>-496.980369088407 129.329804627774 677.708354260449</t>
  </si>
  <si>
    <t>9763-20170724T151947.754098200.bin</t>
  </si>
  <si>
    <t>-559.415357205185 224.769394319277 -202.771726300198</t>
  </si>
  <si>
    <t>-569.025350534774 221.608931977959 -300.759754341458</t>
  </si>
  <si>
    <t>-573.124101679978 220.995031673174 -409.142584782824</t>
  </si>
  <si>
    <t>-574.30644891242 221.777691233555 -507.132270068642</t>
  </si>
  <si>
    <t>-573.028409013273 224.0069822977 -605.098580352522</t>
  </si>
  <si>
    <t>-568.692024234748 228.772142869105 -742.948159942633</t>
  </si>
  <si>
    <t>-542.372393417081 231.104568709211 -830.257002189152</t>
  </si>
  <si>
    <t>-573.423809560906 256.518502344662 -681.071293012182</t>
  </si>
  <si>
    <t>-615.693980193986 388.133472161186 -658.909012082075</t>
  </si>
  <si>
    <t>-568.65814338006 373.144618841065 -362.998452611012</t>
  </si>
  <si>
    <t>-368.315215904363 278.312344375947 -258.143630873658</t>
  </si>
  <si>
    <t>-567.793876559711 196.813061211077 -682.957984139502</t>
  </si>
  <si>
    <t>-600.233972972164 61.8732411339327 -664.544313022229</t>
  </si>
  <si>
    <t>-610.042073817415 12.428853937887 -368.8096849699</t>
  </si>
  <si>
    <t>-387.837705063825 113.149156245983 -344.198890482497</t>
  </si>
  <si>
    <t>-549.122265449316 304.290330307107 -206.269804891624</t>
  </si>
  <si>
    <t>-567.552620737819 323.649134662336 209.352123937221</t>
  </si>
  <si>
    <t>-574.055042764851 335.744536735716 615.491465305581</t>
  </si>
  <si>
    <t>-425.638778966311 338.049896159485 677.14609076501</t>
  </si>
  <si>
    <t>-569.687540405256 145.285980035266 -199.205528851336</t>
  </si>
  <si>
    <t>-608.437088133517 158.415435200529 215.260500508649</t>
  </si>
  <si>
    <t>-642.801855439937 164.58784607435 620.152266592595</t>
  </si>
  <si>
    <t>-496.971896858361 129.241480017587 677.756545895586</t>
  </si>
  <si>
    <t>9763-20170724T151947.789840200.bin</t>
  </si>
  <si>
    <t>-559.321073290714 224.783499140349 -202.767606640045</t>
  </si>
  <si>
    <t>-568.912923983854 221.599830027372 -300.75667955077</t>
  </si>
  <si>
    <t>-573.005650842679 220.948721547737 -409.139484158383</t>
  </si>
  <si>
    <t>-574.187945351698 221.692830952549 -507.129452003743</t>
  </si>
  <si>
    <t>-572.915055621617 223.878861997997 -605.09684769749</t>
  </si>
  <si>
    <t>-568.591271124834 228.577707223433 -742.949010982691</t>
  </si>
  <si>
    <t>-542.286438270172 230.838749556338 -830.264268385118</t>
  </si>
  <si>
    <t>-573.329862800581 256.352704327562 -681.085434350889</t>
  </si>
  <si>
    <t>-615.66565562392 387.964653999965 -659.016821081362</t>
  </si>
  <si>
    <t>-568.730168451303 373.156896527347 -363.081395869701</t>
  </si>
  <si>
    <t>-368.138880505165 278.891465440948 -258.190137950785</t>
  </si>
  <si>
    <t>-567.675170763156 196.648614856018 -682.943211414568</t>
  </si>
  <si>
    <t>-600.066515190077 61.7113017756669 -664.433560086668</t>
  </si>
  <si>
    <t>-610.122900051168 12.3249147251188 -368.697536982603</t>
  </si>
  <si>
    <t>-387.899686539751 112.924495017496 -343.766049786853</t>
  </si>
  <si>
    <t>-549.0694989826 304.286759536044 -206.273760773209</t>
  </si>
  <si>
    <t>-567.519818459655 323.674804560246 209.345891473191</t>
  </si>
  <si>
    <t>-574.060812048613 335.737478037018 615.487646876044</t>
  </si>
  <si>
    <t>-425.646925986378 338.052948683786 677.14767832489</t>
  </si>
  <si>
    <t>-569.565076017665 145.335087354267 -199.187487005438</t>
  </si>
  <si>
    <t>-608.404983688368 158.436529817507 215.27102075895</t>
  </si>
  <si>
    <t>-642.792775150971 164.585911498263 620.14379512177</t>
  </si>
  <si>
    <t>-496.966774580526 129.229562971445 677.752013038767</t>
  </si>
  <si>
    <t>9763-20170724T151947.857038800.bin</t>
  </si>
  <si>
    <t>-559.142422376986 224.901467646155 -202.756263673063</t>
  </si>
  <si>
    <t>-568.64950808498 221.677812907899 -300.752270682071</t>
  </si>
  <si>
    <t>-572.666827084465 220.968999883948 -409.137645524711</t>
  </si>
  <si>
    <t>-573.788179179569 221.655693811418 -507.128707754077</t>
  </si>
  <si>
    <t>-572.461485428218 223.778851532003 -605.0968151606</t>
  </si>
  <si>
    <t>-568.069522163966 228.383613049386 -742.949919258173</t>
  </si>
  <si>
    <t>-541.759705225445 230.489971848044 -830.267561527349</t>
  </si>
  <si>
    <t>-572.875446127359 256.197440100147 -681.109007482327</t>
  </si>
  <si>
    <t>-615.372447530726 387.789579894464 -659.250171690497</t>
  </si>
  <si>
    <t>-568.698743078759 373.517563154584 -363.2470795957</t>
  </si>
  <si>
    <t>-367.485570364409 281.17548694379 -257.837363647757</t>
  </si>
  <si>
    <t>-567.146336412443 196.498997197158 -682.920650265712</t>
  </si>
  <si>
    <t>-599.504252229004 61.5790625477869 -664.242148545424</t>
  </si>
  <si>
    <t>-610.02550989938 12.1503175911896 -368.529289546955</t>
  </si>
  <si>
    <t>-387.905472251401 112.835582431462 -343.03059011377</t>
  </si>
  <si>
    <t>-548.940732487859 304.381669022316 -206.286808382691</t>
  </si>
  <si>
    <t>-567.47410788541 323.749270231011 209.330105518812</t>
  </si>
  <si>
    <t>-574.065271527234 335.720041402501 615.479942958151</t>
  </si>
  <si>
    <t>-425.655383247091 338.100343132984 677.147063110887</t>
  </si>
  <si>
    <t>-569.311889093398 145.47926676848 -199.166131721741</t>
  </si>
  <si>
    <t>-608.28563771523 158.476694085007 215.283005924038</t>
  </si>
  <si>
    <t>-642.772157241195 164.606398319916 620.134892412027</t>
  </si>
  <si>
    <t>-496.949783383529 129.236321559711 677.743889099198</t>
  </si>
  <si>
    <t>9763-20170724T151947.892646500.bin</t>
  </si>
  <si>
    <t>-559.018723884489 224.89150976085 -202.754600396547</t>
  </si>
  <si>
    <t>-568.490424338464 221.648212929018 -300.753380336319</t>
  </si>
  <si>
    <t>-572.465576626389 220.882225595361 -409.13974919604</t>
  </si>
  <si>
    <t>-573.546708775574 221.503404269815 -507.131839249742</t>
  </si>
  <si>
    <t>-572.177169123717 223.547336616987 -605.101098087158</t>
  </si>
  <si>
    <t>-567.721682155547 228.026310825159 -742.956405643667</t>
  </si>
  <si>
    <t>-541.400512683544 230.003500501495 -830.273490556154</t>
  </si>
  <si>
    <t>-572.574882319969 255.894698704047 -681.14364208039</t>
  </si>
  <si>
    <t>-615.190945083018 387.477294291405 -659.445479740153</t>
  </si>
  <si>
    <t>-568.450059731664 373.881082322697 -363.421035396388</t>
  </si>
  <si>
    <t>-367.103726620546 282.265307835697 -257.632582285141</t>
  </si>
  <si>
    <t>-566.80738443706 196.198277119716 -682.896928999632</t>
  </si>
  <si>
    <t>-599.09566151412 61.284265310341 -664.067790045776</t>
  </si>
  <si>
    <t>-609.829691891989 11.9423052031293 -368.348026496118</t>
  </si>
  <si>
    <t>-387.879968691694 112.880723465021 -342.371949737184</t>
  </si>
  <si>
    <t>-548.901250902461 304.359042417211 -206.287269058317</t>
  </si>
  <si>
    <t>-567.501916971715 323.759326242232 209.325089233323</t>
  </si>
  <si>
    <t>-574.068324194056 335.712491146983 615.479317585595</t>
  </si>
  <si>
    <t>-425.660403817725 338.116045862764 677.150352639471</t>
  </si>
  <si>
    <t>-569.163761019412 145.414351924907 -199.163797183031</t>
  </si>
  <si>
    <t>-608.252747871511 158.528434616251 215.270819078169</t>
  </si>
  <si>
    <t>-642.754989803178 164.613161054787 620.131974002993</t>
  </si>
  <si>
    <t>-496.941190193794 129.228836945874 677.753897311332</t>
  </si>
  <si>
    <t>9763-20170724T151947.951804100.bin</t>
  </si>
  <si>
    <t>-558.747676751982 224.798456922526 -202.749826076495</t>
  </si>
  <si>
    <t>-568.12316780004 221.528659756679 -300.757002303634</t>
  </si>
  <si>
    <t>-572.020979687056 220.589197264083 -409.144832155743</t>
  </si>
  <si>
    <t>-573.039768681467 220.994975924133 -507.138729490646</t>
  </si>
  <si>
    <t>-571.612909775098 222.764942603263 -605.112344504347</t>
  </si>
  <si>
    <t>-567.079583591871 226.796363401621 -742.978995175399</t>
  </si>
  <si>
    <t>-540.835277535759 228.387671120707 -830.327104008962</t>
  </si>
  <si>
    <t>-571.989456792755 254.863125160026 -681.260607747799</t>
  </si>
  <si>
    <t>-614.802672639446 386.458919173931 -660.029941489581</t>
  </si>
  <si>
    <t>-567.847847517818 374.512393409686 -363.968207124232</t>
  </si>
  <si>
    <t>-366.842972778211 283.336547798883 -257.155233948832</t>
  </si>
  <si>
    <t>-566.177439957048 195.165499282148 -682.815165950627</t>
  </si>
  <si>
    <t>-598.31508763642 60.2875816476699 -663.483409153857</t>
  </si>
  <si>
    <t>-609.252931677202 11.5198792159947 -367.675974529266</t>
  </si>
  <si>
    <t>-387.54453020148 112.755011618247 -340.808496913848</t>
  </si>
  <si>
    <t>-548.735876312997 304.313422007835 -206.290895421658</t>
  </si>
  <si>
    <t>-567.526438759579 323.699363866962 209.313603428255</t>
  </si>
  <si>
    <t>-574.06347349251 335.668526347401 615.47871701228</t>
  </si>
  <si>
    <t>-425.657577183364 338.143483046435 677.151782374005</t>
  </si>
  <si>
    <t>-568.783594392532 145.329863389558 -199.147711106632</t>
  </si>
  <si>
    <t>-608.178609911055 158.55131262389 215.25453553687</t>
  </si>
  <si>
    <t>-642.721748381967 164.599832735109 620.129198213137</t>
  </si>
  <si>
    <t>-496.941676665139 129.152441315563 677.797651160685</t>
  </si>
  <si>
    <t>9763-20170724T151947.987920500.bin</t>
  </si>
  <si>
    <t>-558.596402066038 224.828162208543 -202.735127454056</t>
  </si>
  <si>
    <t>-567.926481484288 221.538096080215 -300.745961470341</t>
  </si>
  <si>
    <t>-571.773795312713 220.486020534621 -409.134578343543</t>
  </si>
  <si>
    <t>-572.744112595054 220.753754964604 -507.12948742153</t>
  </si>
  <si>
    <t>-571.264247462769 222.349556866557 -605.10522356062</t>
  </si>
  <si>
    <t>-566.649998747192 226.097617637067 -742.977192371414</t>
  </si>
  <si>
    <t>-540.45321473314 227.451920738014 -830.343635086056</t>
  </si>
  <si>
    <t>-571.601101399651 254.290754248233 -681.3197072356</t>
  </si>
  <si>
    <t>-614.517219700844 385.88844889628 -660.397786751505</t>
  </si>
  <si>
    <t>-567.576368840081 374.673282199603 -364.305156621187</t>
  </si>
  <si>
    <t>-366.792860958453 283.707858145294 -256.898106203078</t>
  </si>
  <si>
    <t>-565.778144318825 194.591008654576 -682.747894108951</t>
  </si>
  <si>
    <t>-597.805580566661 59.7208632749473 -663.078193046764</t>
  </si>
  <si>
    <t>-608.800495832827 11.5267321584706 -367.178790186884</t>
  </si>
  <si>
    <t>-387.051530414467 112.605803887351 -340.060892438226</t>
  </si>
  <si>
    <t>-548.63863774734 304.326735797134 -206.288020414519</t>
  </si>
  <si>
    <t>-567.546616088104 323.740241951851 209.309828386867</t>
  </si>
  <si>
    <t>-574.059961222557 335.648100880351 615.48276598666</t>
  </si>
  <si>
    <t>-425.652887209626 338.168802686155 677.151098704093</t>
  </si>
  <si>
    <t>-568.580762044603 145.387977924605 -199.122922909748</t>
  </si>
  <si>
    <t>-608.097790281925 158.567911745213 215.269022545606</t>
  </si>
  <si>
    <t>-642.702383858009 164.594174687563 620.125398984419</t>
  </si>
  <si>
    <t>-496.905551229389 129.257693983448 677.819584350522</t>
  </si>
  <si>
    <t>9763-20170724T151948.057105800.bin</t>
  </si>
  <si>
    <t>-558.211351779262 225.11530745954 -202.718082298565</t>
  </si>
  <si>
    <t>-567.498622314886 221.755544334779 -300.730665604424</t>
  </si>
  <si>
    <t>-571.214314831834 220.491812676341 -409.121647007672</t>
  </si>
  <si>
    <t>-572.027725125658 220.516203019457 -507.11829749963</t>
  </si>
  <si>
    <t>-570.350687369697 221.817806316528 -605.09520747586</t>
  </si>
  <si>
    <t>-565.414015457905 225.099723365131 -742.967796042669</t>
  </si>
  <si>
    <t>-539.255853278023 225.963999587158 -830.352082773187</t>
  </si>
  <si>
    <t>-570.519953438469 253.500052541911 -681.418333292293</t>
  </si>
  <si>
    <t>-613.534420349494 385.166147980127 -661.049715083249</t>
  </si>
  <si>
    <t>-566.76372314327 374.889248286816 -364.896215131535</t>
  </si>
  <si>
    <t>-366.125304393442 284.952027117904 -256.358126941736</t>
  </si>
  <si>
    <t>-564.672384937399 193.797969897349 -682.629962815346</t>
  </si>
  <si>
    <t>-596.646082672978 59.0060074843473 -662.364138638257</t>
  </si>
  <si>
    <t>-607.711918507666 11.8407180392458 -366.301780752203</t>
  </si>
  <si>
    <t>-386.011275269261 112.960467141716 -338.940902293063</t>
  </si>
  <si>
    <t>-548.376345543782 304.582001791197 -206.306777142041</t>
  </si>
  <si>
    <t>-567.463031364966 323.895753484772 209.287594342744</t>
  </si>
  <si>
    <t>-574.042352002841 335.61242397422 615.463846823227</t>
  </si>
  <si>
    <t>-425.643828986119 338.224553502349 677.148963007566</t>
  </si>
  <si>
    <t>-568.070229929711 145.696319698 -199.063801198581</t>
  </si>
  <si>
    <t>-607.859378460363 158.721691274614 215.307032023319</t>
  </si>
  <si>
    <t>-642.657445162327 164.609942627422 620.130728836425</t>
  </si>
  <si>
    <t>-496.898510798217 129.208922640891 677.881073538877</t>
  </si>
  <si>
    <t>9763-20170724T151948.090531500.bin</t>
  </si>
  <si>
    <t>-558.056691031211 225.30062016294 -202.700947293571</t>
  </si>
  <si>
    <t>-567.300689895768 221.898683848267 -300.716151248548</t>
  </si>
  <si>
    <t>-570.917165644094 220.510011168633 -409.108893438407</t>
  </si>
  <si>
    <t>-571.618160694101 220.391372867897 -507.10634689637</t>
  </si>
  <si>
    <t>-569.804649606557 221.521329372482 -605.083102225251</t>
  </si>
  <si>
    <t>-564.649392427148 224.532237232724 -742.953902604296</t>
  </si>
  <si>
    <t>-538.42583672659 225.139549894824 -830.320639190529</t>
  </si>
  <si>
    <t>-569.857752268655 253.053080060946 -681.468558998563</t>
  </si>
  <si>
    <t>-613.017718627142 384.717038906264 -661.430680525194</t>
  </si>
  <si>
    <t>-566.313329166841 375.036963617121 -365.246670011094</t>
  </si>
  <si>
    <t>-365.722553065316 285.482570032084 -256.304695500995</t>
  </si>
  <si>
    <t>-563.998556379272 193.349641009051 -682.553371112032</t>
  </si>
  <si>
    <t>-595.891513718169 58.5939907843185 -661.98360250692</t>
  </si>
  <si>
    <t>-607.199630882731 11.8204116192871 -365.868092788163</t>
  </si>
  <si>
    <t>-385.734093836388 113.414290228167 -338.359802132977</t>
  </si>
  <si>
    <t>-548.242088443138 304.728277470163 -206.327318536339</t>
  </si>
  <si>
    <t>-567.411822947695 324.011434710049 209.264653786004</t>
  </si>
  <si>
    <t>-574.026689806862 335.609512398262 615.439888933791</t>
  </si>
  <si>
    <t>-425.638363454938 338.252588851851 677.148236531925</t>
  </si>
  <si>
    <t>-567.879468597837 145.896269025632 -199.03453956936</t>
  </si>
  <si>
    <t>-607.76299241798 158.827574454139 215.330127784677</t>
  </si>
  <si>
    <t>-642.640637682517 164.635893658286 620.13748797646</t>
  </si>
  <si>
    <t>-496.888350962777 129.235037300801 677.904723425086</t>
  </si>
  <si>
    <t>9763-20170724T151948.156711800.bin</t>
  </si>
  <si>
    <t>-557.718214977978 225.478846624329 -202.693666604295</t>
  </si>
  <si>
    <t>-566.9716990859 222.017791384038 -300.705812995809</t>
  </si>
  <si>
    <t>-570.422118713034 220.406120467557 -409.10092970835</t>
  </si>
  <si>
    <t>-570.897628195051 220.027855148734 -507.099068854572</t>
  </si>
  <si>
    <t>-568.78074543514 220.843221869482 -605.072758034202</t>
  </si>
  <si>
    <t>-563.114022730491 223.356468736032 -742.933519914175</t>
  </si>
  <si>
    <t>-536.594614475106 223.484781388358 -830.213007520329</t>
  </si>
  <si>
    <t>-568.535591714161 252.100488342319 -681.570799272168</t>
  </si>
  <si>
    <t>-611.878173340576 383.792650927171 -662.134224281842</t>
  </si>
  <si>
    <t>-565.662022935166 375.216658137296 -365.839758132832</t>
  </si>
  <si>
    <t>-364.777978391647 286.030697595681 -257.136096230206</t>
  </si>
  <si>
    <t>-562.702153146734 192.390789599076 -682.419481998302</t>
  </si>
  <si>
    <t>-594.603374988813 57.7207229475644 -661.29791106363</t>
  </si>
  <si>
    <t>-606.235543936699 11.9470854026458 -365.038730526205</t>
  </si>
  <si>
    <t>-384.764117429393 113.643933168852 -337.961770873201</t>
  </si>
  <si>
    <t>-547.941267864973 304.94429538588 -206.356604444781</t>
  </si>
  <si>
    <t>-567.249931048528 324.092620746232 209.235175069428</t>
  </si>
  <si>
    <t>-574.01304446865 335.610002573382 615.422745346372</t>
  </si>
  <si>
    <t>-425.631200073717 338.264434452619 677.146185056545</t>
  </si>
  <si>
    <t>-567.472446702059 145.989221723072 -198.984931096556</t>
  </si>
  <si>
    <t>-607.654591753383 159.078248147565 215.345909087656</t>
  </si>
  <si>
    <t>-642.618581293677 164.668531746889 620.149215341188</t>
  </si>
  <si>
    <t>-496.887554719018 129.222162869225 677.942185422317</t>
  </si>
  <si>
    <t>9763-20170724T151948.186376800.bin</t>
  </si>
  <si>
    <t>-557.603008493844 225.495586965207 -202.680751148455</t>
  </si>
  <si>
    <t>-566.846376562099 221.996754747335 -300.692634253011</t>
  </si>
  <si>
    <t>-570.19368710548 220.28673503292 -409.089502756595</t>
  </si>
  <si>
    <t>-570.537440755578 219.799323575549 -507.087748562738</t>
  </si>
  <si>
    <t>-568.249350033614 220.487243365024 -605.058444216529</t>
  </si>
  <si>
    <t>-562.299263344671 222.802855033814 -742.910720716622</t>
  </si>
  <si>
    <t>-535.586475201052 222.730883206208 -830.131229892234</t>
  </si>
  <si>
    <t>-567.833636792469 251.636083730682 -681.599873726523</t>
  </si>
  <si>
    <t>-611.206413406125 383.347982101391 -662.397313267735</t>
  </si>
  <si>
    <t>-565.207141991756 375.347584108669 -366.052872672523</t>
  </si>
  <si>
    <t>-364.017517423761 285.943299071934 -258.096259436106</t>
  </si>
  <si>
    <t>-562.025095509786 191.922545949886 -682.352169275318</t>
  </si>
  <si>
    <t>-593.995369680655 57.2980331717993 -661.025377197409</t>
  </si>
  <si>
    <t>-605.683794597167 12.063903997049 -364.685643476054</t>
  </si>
  <si>
    <t>-384.074475360826 113.535589784718 -337.893787166935</t>
  </si>
  <si>
    <t>-547.817693758551 304.965358397222 -206.35819882418</t>
  </si>
  <si>
    <t>-567.167154581063 324.095477742185 209.232487816537</t>
  </si>
  <si>
    <t>-574.018405042835 335.608855507508 615.420058858003</t>
  </si>
  <si>
    <t>-425.636264664075 338.252819153563 677.143166281547</t>
  </si>
  <si>
    <t>-567.37120285592 146.015386799837 -198.944328159951</t>
  </si>
  <si>
    <t>-607.642207867313 159.144342588193 215.376699039357</t>
  </si>
  <si>
    <t>-642.613068694618 164.678335921599 620.164468382062</t>
  </si>
  <si>
    <t>-496.910268636727 129.124954548137 677.962827896331</t>
  </si>
  <si>
    <t>9763-20170724T151948.251549600.bin</t>
  </si>
  <si>
    <t>-557.478662823752 225.425636074036 -202.659990746852</t>
  </si>
  <si>
    <t>-566.620910437076 221.882011355917 -300.679689737974</t>
  </si>
  <si>
    <t>-569.726882276633 220.031938978744 -409.081388947826</t>
  </si>
  <si>
    <t>-569.7977756534 219.385243218098 -507.079171629023</t>
  </si>
  <si>
    <t>-567.180817887544 219.882809907646 -605.043027483523</t>
  </si>
  <si>
    <t>-560.707306746764 221.900196766986 -742.876379021827</t>
  </si>
  <si>
    <t>-533.62608978833 221.552102504239 -829.982550632893</t>
  </si>
  <si>
    <t>-566.445412864046 250.868725931167 -681.648098169559</t>
  </si>
  <si>
    <t>-609.853040098007 382.630213530834 -662.79973370595</t>
  </si>
  <si>
    <t>-564.190591027923 375.366823394762 -366.384175017167</t>
  </si>
  <si>
    <t>-362.403061587793 285.08531068707 -260.289629673745</t>
  </si>
  <si>
    <t>-560.692150728614 191.148217100113 -682.251918920825</t>
  </si>
  <si>
    <t>-592.714023651535 56.6061180404995 -660.554393756766</t>
  </si>
  <si>
    <t>-604.508241728256 12.6805198966181 -364.022126134905</t>
  </si>
  <si>
    <t>-382.609666220755 113.678171085757 -337.840321627062</t>
  </si>
  <si>
    <t>-547.646925722303 304.910337692721 -206.363555792784</t>
  </si>
  <si>
    <t>-567.147589797903 324.056669135084 209.219372741327</t>
  </si>
  <si>
    <t>-574.017359860803 335.59587258451 615.414581491427</t>
  </si>
  <si>
    <t>-425.63848275252 338.247562999185 677.1452649548</t>
  </si>
  <si>
    <t>-567.270934537738 145.981455407981 -198.884935414628</t>
  </si>
  <si>
    <t>-607.636412610418 159.138032633723 215.425920130968</t>
  </si>
  <si>
    <t>-642.605025281586 164.695296165717 620.209285770009</t>
  </si>
  <si>
    <t>-496.883346040659 129.227549657659 678.012668839107</t>
  </si>
  <si>
    <t>9763-20170724T151948.287332200.bin</t>
  </si>
  <si>
    <t>-557.414766283166 225.317761352584 -202.64144608833</t>
  </si>
  <si>
    <t>-566.499952147073 221.755565193237 -300.665679026946</t>
  </si>
  <si>
    <t>-569.500125790531 219.846443979602 -409.069511394467</t>
  </si>
  <si>
    <t>-569.457077899919 219.131828252829 -507.066807223084</t>
  </si>
  <si>
    <t>-566.707203566974 219.547908091392 -605.027331361287</t>
  </si>
  <si>
    <t>-560.026088412206 221.436362056697 -742.852571446117</t>
  </si>
  <si>
    <t>-532.801326456195 221.000038934 -829.913587818604</t>
  </si>
  <si>
    <t>-565.841628790591 250.463407310287 -681.659423341039</t>
  </si>
  <si>
    <t>-609.246452296048 382.244169948466 -662.968263638618</t>
  </si>
  <si>
    <t>-563.705994834746 375.186480435826 -366.529027634861</t>
  </si>
  <si>
    <t>-361.755869015631 284.620979772394 -260.987383685819</t>
  </si>
  <si>
    <t>-560.117083385259 190.739566388845 -682.200213467327</t>
  </si>
  <si>
    <t>-592.173934208475 56.2258638646795 -660.352243028796</t>
  </si>
  <si>
    <t>-604.0815910535 12.6423400026868 -363.773901544375</t>
  </si>
  <si>
    <t>-382.181390227994 113.704108415662 -337.854087121735</t>
  </si>
  <si>
    <t>-547.603513327946 304.805290457295 -206.350962175179</t>
  </si>
  <si>
    <t>-567.134792256795 323.999985619456 209.228220563217</t>
  </si>
  <si>
    <t>-574.018941945786 335.596438215637 615.416134956935</t>
  </si>
  <si>
    <t>-425.637446858807 338.238332813047 677.140912384543</t>
  </si>
  <si>
    <t>-567.221020278381 145.845677866412 -198.856240695976</t>
  </si>
  <si>
    <t>-607.646413965801 159.112208819152 215.445349374389</t>
  </si>
  <si>
    <t>-642.615349906136 164.686944414487 620.231048853726</t>
  </si>
  <si>
    <t>-496.899557820304 129.182805772034 678.026879820814</t>
  </si>
  <si>
    <t>9763-20170724T151948.356514700.bin</t>
  </si>
  <si>
    <t>-557.239499700577 225.018019625051 -202.589547799386</t>
  </si>
  <si>
    <t>-566.236956551736 221.42053722815 -300.620627676277</t>
  </si>
  <si>
    <t>-569.099130218761 219.420720353431 -409.026457118047</t>
  </si>
  <si>
    <t>-568.913264411662 218.604014549458 -507.022952223352</t>
  </si>
  <si>
    <t>-566.001526209865 218.898249764094 -604.979193464191</t>
  </si>
  <si>
    <t>-559.071534599468 220.595258785286 -742.794527663685</t>
  </si>
  <si>
    <t>-531.680398965356 220.022927812272 -829.802689228183</t>
  </si>
  <si>
    <t>-564.977426793399 249.709338905791 -681.651418879769</t>
  </si>
  <si>
    <t>-608.404327237557 381.511300556124 -663.141199927749</t>
  </si>
  <si>
    <t>-563.227518097603 374.621951305834 -366.642294983088</t>
  </si>
  <si>
    <t>-361.316870952984 283.778218233271 -261.26432708451</t>
  </si>
  <si>
    <t>-559.292131714917 189.980985485907 -682.1009241905</t>
  </si>
  <si>
    <t>-591.338912012099 55.5015466470875 -660.026885137624</t>
  </si>
  <si>
    <t>-603.571115151169 12.3457413721824 -363.399261016601</t>
  </si>
  <si>
    <t>-381.801000772152 113.623647470261 -337.210890174482</t>
  </si>
  <si>
    <t>-547.466835294035 304.557769126053 -206.326786535429</t>
  </si>
  <si>
    <t>-567.126764324414 323.836243399661 209.24250602639</t>
  </si>
  <si>
    <t>-574.017176795671 335.565840931333 615.430336516126</t>
  </si>
  <si>
    <t>-425.630028246778 338.233456569141 677.140445746939</t>
  </si>
  <si>
    <t>-567.022624342964 145.512880653565 -198.799700762591</t>
  </si>
  <si>
    <t>-607.661197451851 159.067837050749 215.47169084346</t>
  </si>
  <si>
    <t>-642.613631742999 164.684002784881 620.266233529644</t>
  </si>
  <si>
    <t>-496.906902441092 129.149452369426 678.06626975617</t>
  </si>
  <si>
    <t>9763-20170724T151948.390235800.bin</t>
  </si>
  <si>
    <t>-557.078832397679 224.793968757422 -202.579429119889</t>
  </si>
  <si>
    <t>-566.08514047735 221.200375857499 -300.609805939484</t>
  </si>
  <si>
    <t>-568.9412487725 219.18131245657 -409.015499651379</t>
  </si>
  <si>
    <t>-568.742897310387 218.338072971299 -507.011661109565</t>
  </si>
  <si>
    <t>-565.811245639734 218.597072283867 -604.967493627946</t>
  </si>
  <si>
    <t>-558.845060201517 220.235140508427 -742.781798386512</t>
  </si>
  <si>
    <t>-531.417107667192 219.604226726539 -829.777720354425</t>
  </si>
  <si>
    <t>-564.76705022933 249.375344695949 -681.652449140287</t>
  </si>
  <si>
    <t>-608.246203162319 381.170378805478 -663.207679239986</t>
  </si>
  <si>
    <t>-563.361404845095 374.280911440223 -366.664357105515</t>
  </si>
  <si>
    <t>-361.483073361871 283.637019623253 -261.052679501115</t>
  </si>
  <si>
    <t>-559.08158769217 189.646784563227 -682.075197582316</t>
  </si>
  <si>
    <t>-591.064577857005 55.1711642691516 -659.883376654626</t>
  </si>
  <si>
    <t>-603.338673040175 11.9580386794041 -363.265840609278</t>
  </si>
  <si>
    <t>-381.623360725333 113.161632943466 -336.337232705352</t>
  </si>
  <si>
    <t>-547.384051797801 304.364086671273 -206.310228150346</t>
  </si>
  <si>
    <t>-567.094762191285 323.700774486067 209.253919565052</t>
  </si>
  <si>
    <t>-574.007268492179 335.530450692072 615.442736366959</t>
  </si>
  <si>
    <t>-425.619428833978 338.23699822342 677.149491366321</t>
  </si>
  <si>
    <t>-566.79783189858 145.271427959264 -198.772948602489</t>
  </si>
  <si>
    <t>-607.639612274348 159.021533144658 215.47200589377</t>
  </si>
  <si>
    <t>-642.604167720029 164.676620670873 620.280439333088</t>
  </si>
  <si>
    <t>-496.90318774329 129.150087034621 678.099909461372</t>
  </si>
  <si>
    <t>9763-20170724T151948.454405500.bin</t>
  </si>
  <si>
    <t>-556.72909137222 224.382314669083 -202.512751470699</t>
  </si>
  <si>
    <t>-565.806640260907 220.78970666521 -300.536631025106</t>
  </si>
  <si>
    <t>-568.691558402066 218.720614963141 -408.940524382449</t>
  </si>
  <si>
    <t>-568.498053550801 217.814163711215 -506.936195160969</t>
  </si>
  <si>
    <t>-565.549489570383 217.993464237926 -604.891650463472</t>
  </si>
  <si>
    <t>-558.536132743658 219.503311800531 -742.704962082702</t>
  </si>
  <si>
    <t>-531.043163242618 218.766147374117 -829.679669113783</t>
  </si>
  <si>
    <t>-564.505699214388 248.697799215237 -681.606431766495</t>
  </si>
  <si>
    <t>-608.279177004925 380.416171544653 -663.365888775541</t>
  </si>
  <si>
    <t>-563.60378006731 373.771674505251 -366.785553005505</t>
  </si>
  <si>
    <t>-361.755125302162 283.450357235473 -260.84135501033</t>
  </si>
  <si>
    <t>-558.766785993745 188.974075127275 -681.968731394179</t>
  </si>
  <si>
    <t>-590.49752188179 54.4699745989349 -659.551052671396</t>
  </si>
  <si>
    <t>-603.235154197872 10.3123694461858 -363.09231831891</t>
  </si>
  <si>
    <t>-383.402845852618 115.266585266094 -335.103894937869</t>
  </si>
  <si>
    <t>-547.13205107249 304.010643992382 -206.26031108964</t>
  </si>
  <si>
    <t>-566.944317140065 323.425281518347 209.295402362696</t>
  </si>
  <si>
    <t>-573.984250480166 335.432591157071 615.487359340922</t>
  </si>
  <si>
    <t>-425.591661523765 338.237213196516 677.178319471635</t>
  </si>
  <si>
    <t>-566.373739523298 144.815776656151 -198.699975310497</t>
  </si>
  <si>
    <t>-607.562678047403 158.893736756493 215.499561630229</t>
  </si>
  <si>
    <t>-642.592080923421 164.652998139399 620.296859035343</t>
  </si>
  <si>
    <t>-496.958398923843 128.950895034691 678.177686737226</t>
  </si>
  <si>
    <t>9763-20170724T151948.489236300.bin</t>
  </si>
  <si>
    <t>-556.610289569937 224.245341644735 -202.490344466241</t>
  </si>
  <si>
    <t>-565.734896850821 220.64815671386 -300.509779965415</t>
  </si>
  <si>
    <t>-568.654210153528 218.56132236165 -408.912404876818</t>
  </si>
  <si>
    <t>-568.484496693916 217.634663420943 -506.907850641321</t>
  </si>
  <si>
    <t>-565.552380247811 217.790122304362 -604.863859735333</t>
  </si>
  <si>
    <t>-558.554306106741 219.263393689746 -742.678432419978</t>
  </si>
  <si>
    <t>-531.033103259726 218.497891861541 -829.643904085257</t>
  </si>
  <si>
    <t>-564.537789353827 248.472159152207 -681.587950513404</t>
  </si>
  <si>
    <t>-608.447041616001 380.15332728302 -663.43192468465</t>
  </si>
  <si>
    <t>-563.73298234191 373.680326521007 -366.853461040132</t>
  </si>
  <si>
    <t>-361.881077449104 283.434051706309 -260.851523068193</t>
  </si>
  <si>
    <t>-558.757532427897 188.752175433638 -681.932848023648</t>
  </si>
  <si>
    <t>-590.380743245039 54.2429746608227 -659.428387927499</t>
  </si>
  <si>
    <t>-603.074757840656 9.88738044755246 -362.997256169775</t>
  </si>
  <si>
    <t>-384.220931836782 116.757200920388 -334.592428276787</t>
  </si>
  <si>
    <t>-547.062968775342 303.851355316815 -206.236904890346</t>
  </si>
  <si>
    <t>-566.899303934274 323.320795971694 209.315104475008</t>
  </si>
  <si>
    <t>-573.971517104386 335.373182700082 615.508104590187</t>
  </si>
  <si>
    <t>-425.578542716417 338.242296294648 677.195190747817</t>
  </si>
  <si>
    <t>-566.207788096953 144.728223031788 -198.657330028286</t>
  </si>
  <si>
    <t>-607.485032534788 158.796994260983 215.533726378699</t>
  </si>
  <si>
    <t>-642.585918720154 164.655536403511 620.304989339062</t>
  </si>
  <si>
    <t>-496.945225603813 129.01315483002 678.204970826481</t>
  </si>
  <si>
    <t>9763-20170724T151948.554410200.bin</t>
  </si>
  <si>
    <t>-556.416878966657 223.999044478075 -202.408251229169</t>
  </si>
  <si>
    <t>-565.615787474691 220.383949797451 -300.420071449361</t>
  </si>
  <si>
    <t>-568.599830156194 218.232825653198 -408.81965927774</t>
  </si>
  <si>
    <t>-568.480267976101 217.230514405438 -506.814438140363</t>
  </si>
  <si>
    <t>-565.589128448068 217.292956517123 -604.771754082237</t>
  </si>
  <si>
    <t>-558.638263082703 218.617081760156 -742.590199775847</t>
  </si>
  <si>
    <t>-531.121658791194 217.755704890364 -829.556346945079</t>
  </si>
  <si>
    <t>-564.62118903468 247.889867022933 -681.530379322916</t>
  </si>
  <si>
    <t>-608.774300299864 379.534686574449 -663.578395591884</t>
  </si>
  <si>
    <t>-563.928558743399 373.089743404505 -367.019269033662</t>
  </si>
  <si>
    <t>-361.976689462448 282.918037382348 -261.144275797632</t>
  </si>
  <si>
    <t>-558.800326005056 188.173576908942 -681.810563691953</t>
  </si>
  <si>
    <t>-590.197727375022 53.6506435839299 -659.086279558857</t>
  </si>
  <si>
    <t>-602.359995911652 10.1392983167107 -362.50776767568</t>
  </si>
  <si>
    <t>-384.612620500344 119.037811733415 -333.315226471748</t>
  </si>
  <si>
    <t>-546.946730733643 303.55301231343 -206.169538216346</t>
  </si>
  <si>
    <t>-566.841795080953 323.153893915661 209.373464389475</t>
  </si>
  <si>
    <t>-573.947514177188 335.283595304991 615.54100617865</t>
  </si>
  <si>
    <t>-425.551723042684 338.283906845067 677.215047133494</t>
  </si>
  <si>
    <t>-565.877368120328 144.4747343236 -198.574778158792</t>
  </si>
  <si>
    <t>-607.363530752124 158.647390125381 215.59193265498</t>
  </si>
  <si>
    <t>-642.592333439035 164.648879130348 620.32705552335</t>
  </si>
  <si>
    <t>-496.953623922527 129.026947024259 678.244613554353</t>
  </si>
  <si>
    <t>9763-20170724T151948.586081600.bin</t>
  </si>
  <si>
    <t>-556.362709761553 223.882035996069 -202.361775118593</t>
  </si>
  <si>
    <t>-565.588029927139 220.254328477461 -300.370592916009</t>
  </si>
  <si>
    <t>-568.562420993169 218.062046200566 -408.769635416105</t>
  </si>
  <si>
    <t>-568.417856464404 217.012728796163 -506.763896036465</t>
  </si>
  <si>
    <t>-565.484991413447 217.019375477784 -604.720086070408</t>
  </si>
  <si>
    <t>-558.45747795169 218.25614510911 -742.535412060524</t>
  </si>
  <si>
    <t>-530.927389206861 217.34614385203 -829.496811403177</t>
  </si>
  <si>
    <t>-564.492753509392 247.565933710237 -681.498491041734</t>
  </si>
  <si>
    <t>-608.804104243459 379.163072526519 -663.714899640313</t>
  </si>
  <si>
    <t>-563.908653954645 372.735179694691 -367.162935692278</t>
  </si>
  <si>
    <t>-361.876593954172 282.608336377109 -261.402902389785</t>
  </si>
  <si>
    <t>-558.634934761024 187.852929474712 -681.735695190021</t>
  </si>
  <si>
    <t>-589.960198310209 53.321241026332 -658.885305601251</t>
  </si>
  <si>
    <t>-601.805927565592 10.1084701572511 -362.250368375471</t>
  </si>
  <si>
    <t>-384.379319672105 119.631896850112 -333.005304394439</t>
  </si>
  <si>
    <t>-546.950978471869 303.43756706214 -206.139508389899</t>
  </si>
  <si>
    <t>-566.81929237157 323.078952571013 209.402853601446</t>
  </si>
  <si>
    <t>-573.946218216744 335.260288555533 615.564156287116</t>
  </si>
  <si>
    <t>-425.543620062347 338.291723450368 677.22024791681</t>
  </si>
  <si>
    <t>-565.736169479081 144.341106861518 -198.536374428017</t>
  </si>
  <si>
    <t>-607.33403744459 158.619397639283 215.615532951204</t>
  </si>
  <si>
    <t>-642.601632641645 164.668975625812 620.332609466255</t>
  </si>
  <si>
    <t>-496.946658681777 129.096349664746 678.239606098413</t>
  </si>
  <si>
    <t>9763-20170724T151948.654259900.bin</t>
  </si>
  <si>
    <t>-556.325405911492 223.782505607364 -202.365108463529</t>
  </si>
  <si>
    <t>-565.552185536744 220.129555984505 -300.372892504886</t>
  </si>
  <si>
    <t>-568.479511582245 217.84288735418 -408.771214303774</t>
  </si>
  <si>
    <t>-568.27099617661 216.683056163314 -506.764156372848</t>
  </si>
  <si>
    <t>-565.251682161654 216.554819590383 -604.71750854573</t>
  </si>
  <si>
    <t>-558.077766237103 217.577155388509 -742.527095064547</t>
  </si>
  <si>
    <t>-530.475420993067 216.485688542728 -829.463497014013</t>
  </si>
  <si>
    <t>-564.198457587247 246.979730153798 -681.543336412308</t>
  </si>
  <si>
    <t>-608.622833101482 378.587186936623 -664.052336839696</t>
  </si>
  <si>
    <t>-563.66360233136 372.703874546055 -367.498668406182</t>
  </si>
  <si>
    <t>-361.609124752838 282.70149201341 -261.675501516632</t>
  </si>
  <si>
    <t>-558.299268508731 187.270658316185 -681.679205605144</t>
  </si>
  <si>
    <t>-589.430576580833 52.7396580820732 -658.558381052639</t>
  </si>
  <si>
    <t>-600.70414813972 10.0133000799469 -361.830441701411</t>
  </si>
  <si>
    <t>-383.866047473186 120.776309622543 -332.885865929309</t>
  </si>
  <si>
    <t>-546.96168496412 303.304230632383 -206.143393383427</t>
  </si>
  <si>
    <t>-566.758077410723 323.032164035577 209.39828301146</t>
  </si>
  <si>
    <t>-573.926510869532 335.234731161477 615.567955555079</t>
  </si>
  <si>
    <t>-425.520531942639 338.327941350327 677.212884168828</t>
  </si>
  <si>
    <t>-565.66161222312 144.309671589009 -198.511026931114</t>
  </si>
  <si>
    <t>-607.290444862971 158.542906382065 215.639244185328</t>
  </si>
  <si>
    <t>-642.622315128809 164.680439640435 620.35288383109</t>
  </si>
  <si>
    <t>-496.95716340695 129.126330620524 678.245625223836</t>
  </si>
  <si>
    <t>9763-20170724T151948.691931700.bin</t>
  </si>
  <si>
    <t>-556.305069653929 223.794053644851 -202.347651620839</t>
  </si>
  <si>
    <t>-565.537792140919 220.11454128433 -300.353785371324</t>
  </si>
  <si>
    <t>-568.438521309349 217.755326345493 -408.751326606175</t>
  </si>
  <si>
    <t>-568.191327543772 216.513084095516 -506.743241813788</t>
  </si>
  <si>
    <t>-565.11788195741 216.286313382303 -604.694736049469</t>
  </si>
  <si>
    <t>-557.850731268297 217.153059587617 -742.500483245569</t>
  </si>
  <si>
    <t>-530.196537659426 215.932723121201 -829.418689913761</t>
  </si>
  <si>
    <t>-564.015172086239 246.624294710045 -681.554381645064</t>
  </si>
  <si>
    <t>-608.46004696379 378.24824712404 -664.251593996877</t>
  </si>
  <si>
    <t>-563.459109815068 372.71240531481 -367.697724374768</t>
  </si>
  <si>
    <t>-361.395555404499 282.877044881428 -261.749867635679</t>
  </si>
  <si>
    <t>-558.110867541242 186.915541654372 -681.618350483374</t>
  </si>
  <si>
    <t>-589.219726750235 52.430677696384 -658.316653624284</t>
  </si>
  <si>
    <t>-600.140090551716 9.7710915530663 -361.566031928166</t>
  </si>
  <si>
    <t>-383.404691461856 120.832832438907 -332.999401089316</t>
  </si>
  <si>
    <t>-547.011604211269 303.307081674798 -206.147094652441</t>
  </si>
  <si>
    <t>-566.745313404474 323.04171929134 209.3972371971</t>
  </si>
  <si>
    <t>-573.915027442178 335.228178027382 615.563728111815</t>
  </si>
  <si>
    <t>-425.509920486335 338.356114753601 677.208972482356</t>
  </si>
  <si>
    <t>-565.609478651443 144.320060027025 -198.479135849818</t>
  </si>
  <si>
    <t>-607.263183826265 158.512170228894 215.670075968811</t>
  </si>
  <si>
    <t>-642.629994602034 164.690801241082 620.373379838156</t>
  </si>
  <si>
    <t>-496.965110381871 129.123627334917 678.258712017061</t>
  </si>
  <si>
    <t>9763-20170724T151948.753096400.bin</t>
  </si>
  <si>
    <t>-556.308046130009 223.88833121845 -202.323946733228</t>
  </si>
  <si>
    <t>-565.573229965612 220.170770353719 -300.325634823224</t>
  </si>
  <si>
    <t>-568.446574785946 217.645646978458 -408.720143834742</t>
  </si>
  <si>
    <t>-568.145360301723 216.204688956752 -506.70909556982</t>
  </si>
  <si>
    <t>-564.986402368097 215.730468609504 -604.657048302803</t>
  </si>
  <si>
    <t>-557.563297548734 216.198910457766 -742.456444355065</t>
  </si>
  <si>
    <t>-529.815333272064 214.640353987705 -829.339369979016</t>
  </si>
  <si>
    <t>-563.782685555526 245.847617352587 -681.601947487068</t>
  </si>
  <si>
    <t>-608.32716430885 377.501699035191 -664.789782474302</t>
  </si>
  <si>
    <t>-562.909129377716 372.620218543703 -368.287843388452</t>
  </si>
  <si>
    <t>-360.937569778655 282.624358863255 -262.300903608928</t>
  </si>
  <si>
    <t>-557.906384374342 186.136042166865 -681.48831714936</t>
  </si>
  <si>
    <t>-588.986610231271 51.7139543209673 -657.749545504071</t>
  </si>
  <si>
    <t>-598.833080259921 9.94453477675006 -360.834832089631</t>
  </si>
  <si>
    <t>-382.185355333996 121.35593124538 -332.973282878347</t>
  </si>
  <si>
    <t>-547.056570557798 303.350570576492 -206.155565392052</t>
  </si>
  <si>
    <t>-566.723496819128 323.125985946462 209.390080305463</t>
  </si>
  <si>
    <t>-573.900659137381 335.241545056234 615.558524116221</t>
  </si>
  <si>
    <t>-425.493001268528 338.404239448765 677.195835968884</t>
  </si>
  <si>
    <t>-565.577098910842 144.442034715486 -198.449889493019</t>
  </si>
  <si>
    <t>-607.209636398547 158.475507652621 215.706853881447</t>
  </si>
  <si>
    <t>-642.659151068101 164.734151209831 620.400403495685</t>
  </si>
  <si>
    <t>-496.963499651072 129.215400380155 678.23805381437</t>
  </si>
  <si>
    <t>9763-20170724T151948.789354600.bin</t>
  </si>
  <si>
    <t>-556.348502115945 223.963091851947 -202.333949393766</t>
  </si>
  <si>
    <t>-565.630712146502 220.218662641294 -300.333042637973</t>
  </si>
  <si>
    <t>-568.489680704052 217.602175103349 -408.725762500414</t>
  </si>
  <si>
    <t>-568.16025518199 216.054224269545 -506.713088068517</t>
  </si>
  <si>
    <t>-564.956640195921 215.449529048829 -604.658682963165</t>
  </si>
  <si>
    <t>-557.452382408469 215.708814243488 -742.454342552067</t>
  </si>
  <si>
    <t>-529.664472177707 213.972071541886 -829.320996321364</t>
  </si>
  <si>
    <t>-563.699346205208 245.450599255806 -681.648071924824</t>
  </si>
  <si>
    <t>-608.309380128078 377.112987641292 -665.086489673586</t>
  </si>
  <si>
    <t>-562.681646685325 372.386654235986 -368.614236992211</t>
  </si>
  <si>
    <t>-360.701298980387 282.123282539082 -262.871850561189</t>
  </si>
  <si>
    <t>-557.839605381843 185.737751460897 -681.441218541499</t>
  </si>
  <si>
    <t>-588.905751343264 51.3427343479773 -657.482574022443</t>
  </si>
  <si>
    <t>-598.342242001562 10.35187840207 -360.446022686281</t>
  </si>
  <si>
    <t>-381.704124533939 121.801236143544 -332.661427709336</t>
  </si>
  <si>
    <t>-547.108887208912 303.386247668755 -206.172996539542</t>
  </si>
  <si>
    <t>-566.711725998857 323.184088499 209.374596847846</t>
  </si>
  <si>
    <t>-573.889364928384 335.240792148215 615.552474061144</t>
  </si>
  <si>
    <t>-425.481137697486 338.42648081828 677.187238324823</t>
  </si>
  <si>
    <t>-565.605969472624 144.563555976593 -198.437857543383</t>
  </si>
  <si>
    <t>-607.162313455165 158.494258030264 215.729972971762</t>
  </si>
  <si>
    <t>-642.659829046986 164.777377353656 620.420570371501</t>
  </si>
  <si>
    <t>-496.919874273982 129.400338184789 678.233490415125</t>
  </si>
  <si>
    <t>9763-20170724T151948.854528200.bin</t>
  </si>
  <si>
    <t>-556.493139698047 224.124297269333 -202.324094825152</t>
  </si>
  <si>
    <t>-565.751215174161 220.337190910835 -300.32372263414</t>
  </si>
  <si>
    <t>-568.538368076842 217.580599645919 -408.714981857309</t>
  </si>
  <si>
    <t>-568.123283313327 215.869786056199 -506.699125471619</t>
  </si>
  <si>
    <t>-564.811764013088 215.066631977775 -604.639858376015</t>
  </si>
  <si>
    <t>-557.130630956227 215.010489888929 -742.425934192923</t>
  </si>
  <si>
    <t>-529.255844330875 212.980908327626 -829.258296049975</t>
  </si>
  <si>
    <t>-563.450893420648 244.891854268695 -681.695651181569</t>
  </si>
  <si>
    <t>-608.191767127124 376.570228747459 -665.593198274511</t>
  </si>
  <si>
    <t>-562.218557717114 371.84364070725 -369.174308395176</t>
  </si>
  <si>
    <t>-359.651072142508 282.30899200346 -263.936654326442</t>
  </si>
  <si>
    <t>-557.600945664761 185.178725036887 -681.345252415425</t>
  </si>
  <si>
    <t>-588.65646749574 50.8497880624263 -656.982950844089</t>
  </si>
  <si>
    <t>-597.8007339701 11.2028025731981 -359.754951743403</t>
  </si>
  <si>
    <t>-381.177581833871 122.72756972607 -332.158001018144</t>
  </si>
  <si>
    <t>-547.25339533839 303.510063180808 -206.19412300674</t>
  </si>
  <si>
    <t>-566.713194152889 323.305695477738 209.360224970536</t>
  </si>
  <si>
    <t>-573.88151976518 335.269562218439 615.540394378003</t>
  </si>
  <si>
    <t>-425.472822745893 338.459468667894 677.173897630609</t>
  </si>
  <si>
    <t>-565.732046549962 144.747459376921 -198.40018760739</t>
  </si>
  <si>
    <t>-607.154366630531 158.560610304895 215.785042449981</t>
  </si>
  <si>
    <t>-642.678224898126 164.824808114498 620.471211002616</t>
  </si>
  <si>
    <t>-496.896442840858 129.546412694632 678.238918336101</t>
  </si>
  <si>
    <t>9763-20170724T151948.887313200.bin</t>
  </si>
  <si>
    <t>-556.546120904806 224.191773099127 -202.334459434576</t>
  </si>
  <si>
    <t>-565.801770844502 220.376027136086 -300.333289570158</t>
  </si>
  <si>
    <t>-568.543461140982 217.557284025829 -408.724009200023</t>
  </si>
  <si>
    <t>-568.069210834699 215.779155074325 -506.706621990019</t>
  </si>
  <si>
    <t>-564.680002396225 214.898261931518 -604.644017604001</t>
  </si>
  <si>
    <t>-556.869495543982 214.722208338542 -742.422767533032</t>
  </si>
  <si>
    <t>-528.931337948964 212.580018171257 -829.232235552264</t>
  </si>
  <si>
    <t>-563.242084226358 244.656902458272 -681.724336017647</t>
  </si>
  <si>
    <t>-608.011547690824 376.343342467083 -665.810950531956</t>
  </si>
  <si>
    <t>-561.9105387588 371.864135126585 -369.408063545377</t>
  </si>
  <si>
    <t>-359.251658427805 282.600591579945 -264.116198383568</t>
  </si>
  <si>
    <t>-557.401835220426 184.943201044934 -681.316892327182</t>
  </si>
  <si>
    <t>-588.520314574752 50.6701388719118 -656.787221971471</t>
  </si>
  <si>
    <t>-597.728215662222 11.2788483590746 -359.527075775048</t>
  </si>
  <si>
    <t>-381.082663412528 122.76786133684 -331.961313303674</t>
  </si>
  <si>
    <t>-547.284409229582 303.576426125837 -206.215307986254</t>
  </si>
  <si>
    <t>-566.694880965276 323.37013691893 209.341456357609</t>
  </si>
  <si>
    <t>-573.877433221872 335.311449110223 615.518847688051</t>
  </si>
  <si>
    <t>-425.471273252808 338.455705273536 677.160706386162</t>
  </si>
  <si>
    <t>-565.789693779045 144.808732352735 -198.379997912245</t>
  </si>
  <si>
    <t>-607.192099778728 158.617550355472 215.807360604835</t>
  </si>
  <si>
    <t>-642.695912258265 164.856097988351 620.492103256278</t>
  </si>
  <si>
    <t>-496.896432929264 129.590152636186 678.222785646227</t>
  </si>
  <si>
    <t>9763-20170724T151948.957496000.bin</t>
  </si>
  <si>
    <t>-556.600328552609 224.397569718317 -202.329708549697</t>
  </si>
  <si>
    <t>-565.819934745165 220.539428417803 -300.330229353335</t>
  </si>
  <si>
    <t>-568.455288039409 217.607227764661 -408.72061201054</t>
  </si>
  <si>
    <t>-567.856265047018 215.701666400443 -506.700197420567</t>
  </si>
  <si>
    <t>-564.312575998085 214.669298666978 -604.630618278766</t>
  </si>
  <si>
    <t>-556.252428805705 214.255359842535 -742.394445507537</t>
  </si>
  <si>
    <t>-528.161056923591 211.873817714706 -829.148076039351</t>
  </si>
  <si>
    <t>-562.713653046958 244.296873046166 -681.758081288895</t>
  </si>
  <si>
    <t>-607.423083023176 376.048597822245 -666.18389672969</t>
  </si>
  <si>
    <t>-561.141557030595 372.203137487972 -369.800344995801</t>
  </si>
  <si>
    <t>-358.397558422852 283.06667797913 -264.564650754395</t>
  </si>
  <si>
    <t>-556.916853674976 184.579727398893 -681.239683141938</t>
  </si>
  <si>
    <t>-588.085320785616 50.374461182369 -656.411676930014</t>
  </si>
  <si>
    <t>-597.565917314412 11.0376983786628 -359.153107713403</t>
  </si>
  <si>
    <t>-381.330571688611 123.227987933442 -331.213324619945</t>
  </si>
  <si>
    <t>-547.251458662477 303.755559028358 -206.263045980439</t>
  </si>
  <si>
    <t>-566.572919541474 323.533327943849 209.298694692899</t>
  </si>
  <si>
    <t>-573.880683728046 335.409090571057 615.488621048921</t>
  </si>
  <si>
    <t>-425.472709764961 338.435998872799 677.132022043078</t>
  </si>
  <si>
    <t>-565.930936934155 145.072357788534 -198.356573248338</t>
  </si>
  <si>
    <t>-607.212700299571 158.678730715461 215.849564113202</t>
  </si>
  <si>
    <t>-642.741513210683 164.898753896618 620.542344891834</t>
  </si>
  <si>
    <t>-496.901505730073 129.654131588016 678.183551602974</t>
  </si>
  <si>
    <t>9763-20170724T151948.989586700.bin</t>
  </si>
  <si>
    <t>-556.605979696807 224.506244495659 -202.332469528647</t>
  </si>
  <si>
    <t>-565.806368694374 220.632263838803 -300.33425260435</t>
  </si>
  <si>
    <t>-568.407336691106 217.641799293799 -408.723742422572</t>
  </si>
  <si>
    <t>-567.770935575327 215.667192594141 -506.701970918654</t>
  </si>
  <si>
    <t>-564.182803062261 214.549988520671 -604.629796619738</t>
  </si>
  <si>
    <t>-556.052023001081 214.000209543038 -742.388988162289</t>
  </si>
  <si>
    <t>-527.912479990443 211.492932354588 -829.12351617449</t>
  </si>
  <si>
    <t>-562.534103239496 244.102414309665 -681.785021718512</t>
  </si>
  <si>
    <t>-607.211599222462 375.8842856753 -666.360039434605</t>
  </si>
  <si>
    <t>-560.770313692195 372.162566681041 -369.999752633048</t>
  </si>
  <si>
    <t>-357.933454835762 283.00727128786 -264.959034296396</t>
  </si>
  <si>
    <t>-556.75805860486 184.383854325121 -681.205750692304</t>
  </si>
  <si>
    <t>-587.927848759475 50.2087792297307 -656.219355412873</t>
  </si>
  <si>
    <t>-597.593562157422 11.2245753849195 -358.920161090319</t>
  </si>
  <si>
    <t>-381.177774223628 123.022356843782 -330.804459132288</t>
  </si>
  <si>
    <t>-547.19311679786 303.836004028863 -206.280060723122</t>
  </si>
  <si>
    <t>-566.467293748117 323.622835405089 209.283410842089</t>
  </si>
  <si>
    <t>-573.883161258971 335.462978733317 615.470340183087</t>
  </si>
  <si>
    <t>-425.475460172365 338.433291829023 677.11715690603</t>
  </si>
  <si>
    <t>-566.001367312718 145.185278339466 -198.351859448577</t>
  </si>
  <si>
    <t>-607.198031052596 158.705327537718 215.865538153797</t>
  </si>
  <si>
    <t>-642.753074863176 164.921765807275 620.561789552813</t>
  </si>
  <si>
    <t>-496.883278961616 129.744226984223 678.16860026161</t>
  </si>
  <si>
    <t>9763-20170724T151949.054761300.bin</t>
  </si>
  <si>
    <t>-556.633910236734 224.695810442841 -202.355120459502</t>
  </si>
  <si>
    <t>-565.78853566678 220.805959201821 -300.360619905464</t>
  </si>
  <si>
    <t>-568.375349985118 217.708709594249 -408.747386523562</t>
  </si>
  <si>
    <t>-567.737875301968 215.599580207754 -506.722612899542</t>
  </si>
  <si>
    <t>-564.1585431389 214.308613717988 -604.648821518523</t>
  </si>
  <si>
    <t>-556.048634796862 213.471623050691 -742.407725331279</t>
  </si>
  <si>
    <t>-527.877774407509 210.700344864545 -829.124073781915</t>
  </si>
  <si>
    <t>-562.45844210544 243.706265903579 -681.862055286959</t>
  </si>
  <si>
    <t>-606.852471368978 375.606187166139 -666.697398919161</t>
  </si>
  <si>
    <t>-560.127079022197 372.260979044572 -370.377490496489</t>
  </si>
  <si>
    <t>-357.20122177427 282.898863036553 -265.684943147716</t>
  </si>
  <si>
    <t>-556.808479268778 183.976874142978 -681.166562824594</t>
  </si>
  <si>
    <t>-588.226864101964 49.90952802474 -655.92217338322</t>
  </si>
  <si>
    <t>-597.447769489524 11.5570222078509 -358.526752310803</t>
  </si>
  <si>
    <t>-380.724532822834 122.683063129126 -330.11839116284</t>
  </si>
  <si>
    <t>-547.120905646172 303.988818492106 -206.304214037649</t>
  </si>
  <si>
    <t>-566.309783682709 323.757737184497 209.264106220354</t>
  </si>
  <si>
    <t>-573.895365274878 335.547116219293 615.450904736105</t>
  </si>
  <si>
    <t>-425.484431192632 338.420386705456 677.094553816322</t>
  </si>
  <si>
    <t>-566.163433584082 145.430202615169 -198.335314593299</t>
  </si>
  <si>
    <t>-607.231361917503 158.725645891146 215.902128061725</t>
  </si>
  <si>
    <t>-642.761669080892 164.936272966151 620.619779391148</t>
  </si>
  <si>
    <t>-496.864793394015 129.813495651939 678.191413557023</t>
  </si>
  <si>
    <t>9763-20170724T151949.094877900.bin</t>
  </si>
  <si>
    <t>-556.65361917667 224.795586978545 -202.354729375343</t>
  </si>
  <si>
    <t>-565.777612587799 220.900664863354 -300.362824834385</t>
  </si>
  <si>
    <t>-568.361759388197 217.753564886473 -408.748223342376</t>
  </si>
  <si>
    <t>-567.733150257609 215.580324010872 -506.722185736901</t>
  </si>
  <si>
    <t>-564.173017016004 214.205556418967 -604.647876989087</t>
  </si>
  <si>
    <t>-556.100176600491 213.229286004948 -742.40807230756</t>
  </si>
  <si>
    <t>-527.937633285506 210.330495793775 -829.122972187743</t>
  </si>
  <si>
    <t>-562.469305503067 243.527379570485 -681.88980887121</t>
  </si>
  <si>
    <t>-606.721632176346 375.492662018176 -666.838608067886</t>
  </si>
  <si>
    <t>-559.851262196953 372.395486747241 -370.53886195778</t>
  </si>
  <si>
    <t>-356.929036845062 282.961849896782 -265.900400690822</t>
  </si>
  <si>
    <t>-556.867929329192 183.794125192029 -681.13827594084</t>
  </si>
  <si>
    <t>-588.317803089999 49.7445446500378 -655.780080142022</t>
  </si>
  <si>
    <t>-597.53889534398 11.665220107272 -358.349535541175</t>
  </si>
  <si>
    <t>-380.893502805213 122.871290687503 -329.662079346905</t>
  </si>
  <si>
    <t>-547.079596401446 304.058562632513 -206.308520814364</t>
  </si>
  <si>
    <t>-566.273852644031 323.825792461387 209.259570421026</t>
  </si>
  <si>
    <t>-573.900070429987 335.578220845814 615.449080365428</t>
  </si>
  <si>
    <t>-425.485331202469 338.426188835769 677.084715901857</t>
  </si>
  <si>
    <t>-566.248064168417 145.544959896058 -198.325628738904</t>
  </si>
  <si>
    <t>-607.236868878257 158.725002669529 215.923351350378</t>
  </si>
  <si>
    <t>-642.7628897699 164.937608000408 620.648685298005</t>
  </si>
  <si>
    <t>-496.853107623099 129.847167026695 678.20730768775</t>
  </si>
  <si>
    <t>9763-20170724T151949.154032600.bin</t>
  </si>
  <si>
    <t>-556.703166378123 224.947921393691 -202.350241291007</t>
  </si>
  <si>
    <t>-565.741814354535 221.027286567517 -300.365273020523</t>
  </si>
  <si>
    <t>-568.28574759998 217.789848443631 -408.749077158813</t>
  </si>
  <si>
    <t>-567.640550586159 215.508041969369 -506.72035794355</t>
  </si>
  <si>
    <t>-564.082286391844 213.996129222918 -604.643979863594</t>
  </si>
  <si>
    <t>-556.030278259322 212.795710056483 -742.40371779945</t>
  </si>
  <si>
    <t>-527.906103890255 209.6663310245 -829.123010639587</t>
  </si>
  <si>
    <t>-562.338062689195 243.197154299515 -681.930929416112</t>
  </si>
  <si>
    <t>-606.359817962656 375.264676599036 -667.061090509447</t>
  </si>
  <si>
    <t>-559.073826848612 372.575869914353 -370.823346025644</t>
  </si>
  <si>
    <t>-356.235024827049 283.11575190029 -266.045885462471</t>
  </si>
  <si>
    <t>-556.840966617076 183.455370967636 -681.088918028287</t>
  </si>
  <si>
    <t>-588.392977100758 49.4609281898822 -655.600209136805</t>
  </si>
  <si>
    <t>-597.777149484193 11.4222666373464 -358.16947948823</t>
  </si>
  <si>
    <t>-381.479424486562 123.175580695784 -328.989255923284</t>
  </si>
  <si>
    <t>-547.039914637541 304.193203306589 -206.310628465057</t>
  </si>
  <si>
    <t>-566.286650355736 323.927629441106 209.256584635495</t>
  </si>
  <si>
    <t>-573.907108100905 335.622570780829 615.441890179083</t>
  </si>
  <si>
    <t>-425.492437505937 338.429728228189 677.079643110307</t>
  </si>
  <si>
    <t>-566.370514924822 145.700917606537 -198.298338513343</t>
  </si>
  <si>
    <t>-607.304402863933 158.761082206858 215.959896366734</t>
  </si>
  <si>
    <t>-642.757110185626 164.929276278707 620.704676256795</t>
  </si>
  <si>
    <t>-496.835877083987 129.884668585584 678.262214900696</t>
  </si>
  <si>
    <t>9763-20170724T151949.191143500.bin</t>
  </si>
  <si>
    <t>-556.70878972925 224.991637225093 -202.349951276048</t>
  </si>
  <si>
    <t>-565.670297805564 221.063921264948 -300.371720848739</t>
  </si>
  <si>
    <t>-568.156728307676 217.811539419671 -408.756436379237</t>
  </si>
  <si>
    <t>-567.470433911917 215.511697726281 -506.727002392647</t>
  </si>
  <si>
    <t>-563.881659357259 213.976892463253 -604.649176664927</t>
  </si>
  <si>
    <t>-555.797565796031 212.738096461052 -742.406655258789</t>
  </si>
  <si>
    <t>-527.673908659614 209.527858854196 -829.123223002405</t>
  </si>
  <si>
    <t>-562.102044132194 243.158029978047 -681.942864262487</t>
  </si>
  <si>
    <t>-605.943375941767 375.279279679128 -667.123038265348</t>
  </si>
  <si>
    <t>-558.624373808878 372.775892746274 -370.88889669381</t>
  </si>
  <si>
    <t>-355.840907378371 283.265483703605 -266.047428635847</t>
  </si>
  <si>
    <t>-556.639914607398 183.413292727077 -681.085019387245</t>
  </si>
  <si>
    <t>-588.249349938993 49.4305081588459 -655.560377807364</t>
  </si>
  <si>
    <t>-597.764460175395 11.4474156585693 -358.126673791153</t>
  </si>
  <si>
    <t>-381.574270937163 123.374392816275 -328.815220870255</t>
  </si>
  <si>
    <t>-547.018314535866 304.2411065602 -206.312858103129</t>
  </si>
  <si>
    <t>-566.313709841671 323.9664555092 209.252550352785</t>
  </si>
  <si>
    <t>-573.903239638141 335.639336913604 615.432357755617</t>
  </si>
  <si>
    <t>-425.493102979011 338.438071455477 677.081356494967</t>
  </si>
  <si>
    <t>-566.378608231938 145.762149270752 -198.28189533566</t>
  </si>
  <si>
    <t>-607.316265118669 158.775041352569 215.977380904924</t>
  </si>
  <si>
    <t>-642.755831322727 164.919469754627 620.727573755635</t>
  </si>
  <si>
    <t>-496.843455930436 129.839987508293 678.286315274399</t>
  </si>
  <si>
    <t>9763-20170724T151949.253308500.bin</t>
  </si>
  <si>
    <t>-556.646686932634 225.117775521049 -202.342554865774</t>
  </si>
  <si>
    <t>-565.425977909561 221.170678268912 -300.380053998726</t>
  </si>
  <si>
    <t>-567.788512020198 217.860152357765 -408.765724452757</t>
  </si>
  <si>
    <t>-567.020202199012 215.490468042105 -506.734152384633</t>
  </si>
  <si>
    <t>-563.378498735575 213.866796762187 -604.652952179692</t>
  </si>
  <si>
    <t>-555.24976027852 212.481473876658 -742.406336652718</t>
  </si>
  <si>
    <t>-527.070780654012 209.111348340054 -829.098819494354</t>
  </si>
  <si>
    <t>-561.539014023763 242.968941428572 -681.974782861217</t>
  </si>
  <si>
    <t>-605.194836789928 375.176946526716 -667.30039979844</t>
  </si>
  <si>
    <t>-558.061879140481 373.110172392493 -371.033272980767</t>
  </si>
  <si>
    <t>-355.350127573505 283.879447749884 -265.815288068481</t>
  </si>
  <si>
    <t>-556.146800512346 183.218696053824 -681.055713525447</t>
  </si>
  <si>
    <t>-587.773114671036 49.2565030301082 -655.462196850057</t>
  </si>
  <si>
    <t>-597.670591282943 11.3886881267131 -358.026376685429</t>
  </si>
  <si>
    <t>-381.680876601252 123.55610348985 -328.161162931768</t>
  </si>
  <si>
    <t>-546.891482349375 304.364605043267 -206.321526616046</t>
  </si>
  <si>
    <t>-566.32606896352 324.07146704426 209.238261622607</t>
  </si>
  <si>
    <t>-573.893983520823 335.672904458917 615.418928023316</t>
  </si>
  <si>
    <t>-425.488330008646 338.468524859184 677.07883692584</t>
  </si>
  <si>
    <t>-566.374740681903 145.880975540096 -198.276195335929</t>
  </si>
  <si>
    <t>-607.383077221796 158.830228823624 215.978123875171</t>
  </si>
  <si>
    <t>-642.740864683718 164.905708390913 620.750379696267</t>
  </si>
  <si>
    <t>-496.818027707667 129.890864130709 678.321934898645</t>
  </si>
  <si>
    <t>9763-20170724T151949.284140300.bin</t>
  </si>
  <si>
    <t>-556.582680894844 225.173792708039 -202.332413518087</t>
  </si>
  <si>
    <t>-565.276787407959 221.222554707998 -300.377308825414</t>
  </si>
  <si>
    <t>-567.575611273853 217.882775661071 -408.76357498103</t>
  </si>
  <si>
    <t>-566.761065943625 215.475616207035 -506.730504384527</t>
  </si>
  <si>
    <t>-563.084024946965 213.802230130224 -604.64712605186</t>
  </si>
  <si>
    <t>-554.916409445696 212.333407114633 -742.397509120779</t>
  </si>
  <si>
    <t>-526.680498603659 208.892239470645 -829.068743101729</t>
  </si>
  <si>
    <t>-561.202632229189 242.859298696042 -681.985082065434</t>
  </si>
  <si>
    <t>-604.80503620657 375.098830690615 -667.40362710507</t>
  </si>
  <si>
    <t>-557.892227519112 373.122463930168 -371.100836034215</t>
  </si>
  <si>
    <t>-355.13295965903 284.263946563286 -265.659743121406</t>
  </si>
  <si>
    <t>-555.850811446829 183.106009379047 -681.030682817232</t>
  </si>
  <si>
    <t>-587.4961357307 49.1674257762784 -655.386983963834</t>
  </si>
  <si>
    <t>-597.595700420019 11.4337340654965 -357.940900982495</t>
  </si>
  <si>
    <t>-381.621841094604 123.557067736981 -327.797133475327</t>
  </si>
  <si>
    <t>-546.846257960736 304.436494670467 -206.31881388528</t>
  </si>
  <si>
    <t>-566.321628879861 324.113273091424 209.2405069697</t>
  </si>
  <si>
    <t>-573.894953087496 335.678402127936 615.423142214326</t>
  </si>
  <si>
    <t>-425.48819528124 338.487239651053 677.079794750211</t>
  </si>
  <si>
    <t>-566.336854278472 145.924971843147 -198.2704681805</t>
  </si>
  <si>
    <t>-607.391296031654 158.875776114228 215.979223504175</t>
  </si>
  <si>
    <t>-642.732507650205 164.904767265764 620.758296793393</t>
  </si>
  <si>
    <t>-496.80126090279 129.933745792858 678.335187290468</t>
  </si>
  <si>
    <t>9763-20170724T151949.354326000.bin</t>
  </si>
  <si>
    <t>-556.242218665188 224.847410576287 -202.321069759528</t>
  </si>
  <si>
    <t>-564.862810851451 220.88836425795 -300.372191927866</t>
  </si>
  <si>
    <t>-567.148313435426 217.516840997829 -408.757720981763</t>
  </si>
  <si>
    <t>-566.348302849434 215.069325591601 -506.723768233256</t>
  </si>
  <si>
    <t>-562.711761278023 213.342878521814 -604.641100486863</t>
  </si>
  <si>
    <t>-554.627976750982 211.784947684421 -742.39529819989</t>
  </si>
  <si>
    <t>-526.362886099114 208.244168731472 -829.053024129199</t>
  </si>
  <si>
    <t>-560.867894072589 242.35064654812 -681.998289977405</t>
  </si>
  <si>
    <t>-604.331097479677 374.650745552103 -667.53497336469</t>
  </si>
  <si>
    <t>-558.069966831166 373.154552204436 -371.126931466708</t>
  </si>
  <si>
    <t>-355.468569068251 284.01875038578 -265.61631118336</t>
  </si>
  <si>
    <t>-555.534644466553 182.596371710527 -681.009617928836</t>
  </si>
  <si>
    <t>-587.208801492735 48.6655463784612 -655.366689339531</t>
  </si>
  <si>
    <t>-597.987258632471 10.9812874426218 -357.938166356628</t>
  </si>
  <si>
    <t>-382.290501810928 123.465084472042 -327.159334601445</t>
  </si>
  <si>
    <t>-546.766751950643 304.350405427594 -206.310937712874</t>
  </si>
  <si>
    <t>-566.506520390639 323.878712601315 209.242858092997</t>
  </si>
  <si>
    <t>-573.831076046307 335.595942093574 615.409468023401</t>
  </si>
  <si>
    <t>-425.447839469883 338.483389909604 677.119113379575</t>
  </si>
  <si>
    <t>-565.646187055604 145.323245492257 -198.238065290517</t>
  </si>
  <si>
    <t>-607.558774513541 159.256056370939 215.893839125137</t>
  </si>
  <si>
    <t>-642.692757538901 164.862535150397 620.733914934707</t>
  </si>
  <si>
    <t>-496.848528009041 129.703195256654 678.416510858855</t>
  </si>
  <si>
    <t>9763-20170724T151949.387448000.bin</t>
  </si>
  <si>
    <t>-556.108134800536 224.612790053233 -202.343608341236</t>
  </si>
  <si>
    <t>-564.701139254372 220.619878298841 -300.395723031434</t>
  </si>
  <si>
    <t>-567.052828424844 217.208711421332 -408.778582479609</t>
  </si>
  <si>
    <t>-566.35121878377 214.721290223654 -506.744371329219</t>
  </si>
  <si>
    <t>-562.851277734723 212.949319932887 -604.665837954817</t>
  </si>
  <si>
    <t>-554.999748062677 211.31909807306 -742.432758838674</t>
  </si>
  <si>
    <t>-526.796386210595 207.727125889617 -829.108459773863</t>
  </si>
  <si>
    <t>-561.143931508365 241.916065529207 -682.041691847779</t>
  </si>
  <si>
    <t>-604.514221845208 374.241702709678 -667.531906653752</t>
  </si>
  <si>
    <t>-558.520329740875 373.152095389869 -371.080467223315</t>
  </si>
  <si>
    <t>-356.218643209281 283.091656387917 -265.780308903237</t>
  </si>
  <si>
    <t>-555.796769303739 182.163336635307 -681.029840534948</t>
  </si>
  <si>
    <t>-587.377538123306 48.2187184119218 -655.376276337489</t>
  </si>
  <si>
    <t>-598.59330744619 10.6823205631629 -357.945123604138</t>
  </si>
  <si>
    <t>-382.926915408913 123.130932114166 -326.827518417805</t>
  </si>
  <si>
    <t>-546.921043413858 304.179424037865 -206.35995821958</t>
  </si>
  <si>
    <t>-566.67604289313 323.675545254549 209.194636256834</t>
  </si>
  <si>
    <t>-573.734227692686 335.481364673621 615.364391774964</t>
  </si>
  <si>
    <t>-425.395886695011 338.441245187644 677.178524950775</t>
  </si>
  <si>
    <t>-565.350474289051 145.068985544895 -198.196861971326</t>
  </si>
  <si>
    <t>-607.608293168872 159.474972191243 215.883749610185</t>
  </si>
  <si>
    <t>-642.652526322482 164.860689396274 620.703933278745</t>
  </si>
  <si>
    <t>-496.892162421991 129.52584193761 678.491210404022</t>
  </si>
  <si>
    <t>9763-20170724T151949.454626900.bin</t>
  </si>
  <si>
    <t>-555.998068155307 224.303850758555 -202.427271981587</t>
  </si>
  <si>
    <t>-564.572685343891 220.215063667612 -300.477077734155</t>
  </si>
  <si>
    <t>-567.193331927678 216.668219170325 -408.849304033445</t>
  </si>
  <si>
    <t>-566.84950999284 214.036380104889 -506.813360530741</t>
  </si>
  <si>
    <t>-563.820557726593 212.091719540152 -604.74726498453</t>
  </si>
  <si>
    <t>-556.749729732227 210.183390258084 -742.552814790814</t>
  </si>
  <si>
    <t>-528.791058923705 206.489379032125 -829.303490152283</t>
  </si>
  <si>
    <t>-562.586786591114 240.899133326736 -682.191629232883</t>
  </si>
  <si>
    <t>-605.619751724569 373.296944270805 -667.269102874726</t>
  </si>
  <si>
    <t>-560.328635918987 372.640491464824 -370.708501833012</t>
  </si>
  <si>
    <t>-357.498723381367 281.22019175222 -267.619316920895</t>
  </si>
  <si>
    <t>-557.163658257797 181.154968689146 -681.085996140529</t>
  </si>
  <si>
    <t>-588.309299530811 47.106516042915 -655.368493964</t>
  </si>
  <si>
    <t>-599.846840881953 9.68916979786013 -357.934746545236</t>
  </si>
  <si>
    <t>-384.395219583605 122.432903305256 -326.399470476025</t>
  </si>
  <si>
    <t>-547.281816209449 303.915164681918 -206.539139700545</t>
  </si>
  <si>
    <t>-567.246637253233 323.375928937285 209.007094055734</t>
  </si>
  <si>
    <t>-573.463431339348 335.278875709339 615.162802108479</t>
  </si>
  <si>
    <t>-425.273373595933 338.439009759938 677.321629998053</t>
  </si>
  <si>
    <t>-564.702020387485 144.8491727249 -198.216720246288</t>
  </si>
  <si>
    <t>-607.620948331306 159.37076414211 215.791831546068</t>
  </si>
  <si>
    <t>-642.585446339456 164.803171804472 620.599483118593</t>
  </si>
  <si>
    <t>-496.964361840712 129.272545650031 678.617361481715</t>
  </si>
  <si>
    <t>9763-20170724T151949.494741000.bin</t>
  </si>
  <si>
    <t>-555.924173920786 224.245152964599 -202.466969242294</t>
  </si>
  <si>
    <t>-564.541697815391 220.121119163307 -300.51154402103</t>
  </si>
  <si>
    <t>-567.3292197369 216.518254441026 -408.877793516764</t>
  </si>
  <si>
    <t>-567.183561841907 213.824947286903 -506.840633788123</t>
  </si>
  <si>
    <t>-564.399413862843 211.805766149121 -604.780415055967</t>
  </si>
  <si>
    <t>-557.721684876935 209.776803437692 -742.603739167354</t>
  </si>
  <si>
    <t>-529.902535534624 206.071490244941 -829.398624585276</t>
  </si>
  <si>
    <t>-563.447621380935 240.539666996574 -682.255895063937</t>
  </si>
  <si>
    <t>-606.621659207904 372.863448732671 -667.191744060505</t>
  </si>
  <si>
    <t>-561.592776868836 372.466934845789 -370.590571635849</t>
  </si>
  <si>
    <t>-358.212474173588 280.702799363586 -268.900874892228</t>
  </si>
  <si>
    <t>-557.899228987486 180.807703987745 -681.10777494962</t>
  </si>
  <si>
    <t>-588.623985774599 46.6824834680444 -655.298640556119</t>
  </si>
  <si>
    <t>-600.172262108254 9.44730513421246 -357.842574020681</t>
  </si>
  <si>
    <t>-384.802778346533 122.344917238434 -326.296821530575</t>
  </si>
  <si>
    <t>-547.437882923821 303.842242765882 -206.604481766334</t>
  </si>
  <si>
    <t>-567.522416403216 323.311774354719 208.935579972998</t>
  </si>
  <si>
    <t>-573.350213083831 335.204185848539 615.07914394799</t>
  </si>
  <si>
    <t>-425.228417285854 338.469603606019 677.394988205207</t>
  </si>
  <si>
    <t>-564.383567386541 144.80317591317 -198.25580401558</t>
  </si>
  <si>
    <t>-607.512258528457 159.24794021397 215.733668003879</t>
  </si>
  <si>
    <t>-642.559770887025 164.764693959757 620.529721660353</t>
  </si>
  <si>
    <t>-496.977289018429 129.237480802341 678.646474958685</t>
  </si>
  <si>
    <t>9763-20170724T151949.545876200.bin</t>
  </si>
  <si>
    <t>-556.000613826426 224.19584400733 -202.477206425985</t>
  </si>
  <si>
    <t>-564.60485160719 220.010360210214 -300.520256599882</t>
  </si>
  <si>
    <t>-567.575699424665 216.305297417835 -408.878155169348</t>
  </si>
  <si>
    <t>-567.674082667222 213.499075617613 -506.838019861755</t>
  </si>
  <si>
    <t>-565.211056519958 211.342986261871 -604.783275815397</t>
  </si>
  <si>
    <t>-559.065592054343 209.09206998062 -742.628034300175</t>
  </si>
  <si>
    <t>-531.463006886533 205.370548734763 -829.491442160276</t>
  </si>
  <si>
    <t>-564.676445735366 239.940674429567 -682.313184455038</t>
  </si>
  <si>
    <t>-608.18823252653 372.13473260977 -667.074984958636</t>
  </si>
  <si>
    <t>-563.113032501459 372.330871084872 -370.48073535327</t>
  </si>
  <si>
    <t>-359.502176513016 279.678382171586 -270.065869457846</t>
  </si>
  <si>
    <t>-558.887715204675 180.233242920742 -681.080226088851</t>
  </si>
  <si>
    <t>-588.798408485572 45.9465835948618 -655.157286942531</t>
  </si>
  <si>
    <t>-600.239801487133 8.98097369752918 -357.663396559159</t>
  </si>
  <si>
    <t>-385.199621306598 122.503913394193 -326.115843768975</t>
  </si>
  <si>
    <t>-547.938306894744 303.750684812502 -206.6446904394</t>
  </si>
  <si>
    <t>-567.791651828902 323.199870309678 208.907460858755</t>
  </si>
  <si>
    <t>-573.21875911906 335.037910943525 615.052501171479</t>
  </si>
  <si>
    <t>-425.146676830876 338.627105882385 677.468651670422</t>
  </si>
  <si>
    <t>-564.013904141399 144.784874515876 -198.310243416149</t>
  </si>
  <si>
    <t>-607.351514347537 159.076298916424 215.662689721778</t>
  </si>
  <si>
    <t>-642.57511818318 164.726817170462 620.415988664984</t>
  </si>
  <si>
    <t>-496.987592774733 129.328738799518 678.598882798801</t>
  </si>
  <si>
    <t>9763-20170724T151949.594723600.bin</t>
  </si>
  <si>
    <t>-555.997011837288 224.254352622409 -202.509000449606</t>
  </si>
  <si>
    <t>-564.637253310575 220.017452360588 -300.546727209279</t>
  </si>
  <si>
    <t>-567.8021420205 216.201398096466 -408.895319234135</t>
  </si>
  <si>
    <t>-568.136131770241 213.268099667398 -506.850813356494</t>
  </si>
  <si>
    <t>-565.96757959263 210.954869641466 -604.799537596313</t>
  </si>
  <si>
    <t>-560.297354864447 208.448373890348 -742.660304376746</t>
  </si>
  <si>
    <t>-532.910978192079 204.683514202389 -829.590118620786</t>
  </si>
  <si>
    <t>-565.808046899139 239.397992150077 -682.387952564237</t>
  </si>
  <si>
    <t>-609.698978874238 371.45284022841 -667.125408956764</t>
  </si>
  <si>
    <t>-566.031764126963 372.282507398679 -370.32160800148</t>
  </si>
  <si>
    <t>-362.476406883014 277.798351191605 -271.513870880118</t>
  </si>
  <si>
    <t>-559.799488437196 179.714578185834 -681.055742432164</t>
  </si>
  <si>
    <t>-588.970539997619 45.2857058964037 -654.992797708303</t>
  </si>
  <si>
    <t>-600.048387980544 8.3723874310167 -357.478676313586</t>
  </si>
  <si>
    <t>-385.36744850163 122.622621562248 -326.110128323001</t>
  </si>
  <si>
    <t>-548.311169410793 303.733127946415 -206.667032176732</t>
  </si>
  <si>
    <t>-568.017521870185 323.188965681579 208.891763652533</t>
  </si>
  <si>
    <t>-573.140332165541 334.915406508914 615.054668059758</t>
  </si>
  <si>
    <t>-425.081858131249 338.867542808347 677.481205855231</t>
  </si>
  <si>
    <t>-563.640533763485 144.853561888228 -198.331197951889</t>
  </si>
  <si>
    <t>-607.194319048909 158.993975221291 215.62429336528</t>
  </si>
  <si>
    <t>-642.603522692269 164.738954591035 620.317107243185</t>
  </si>
  <si>
    <t>-496.96768955182 129.546708431569 678.504021417981</t>
  </si>
  <si>
    <t>9763-20170724T151949.657897500.bin</t>
  </si>
  <si>
    <t>-556.092135347119 224.293807532399 -202.553374073098</t>
  </si>
  <si>
    <t>-564.809830678587 219.983484840814 -300.581042756804</t>
  </si>
  <si>
    <t>-568.1722332491 216.081060549091 -408.920624674962</t>
  </si>
  <si>
    <t>-568.729883914559 213.066439032715 -506.872671674923</t>
  </si>
  <si>
    <t>-566.830142832432 210.667750009142 -604.824945028754</t>
  </si>
  <si>
    <t>-561.586062925165 208.036095178092 -742.700021669729</t>
  </si>
  <si>
    <t>-534.49073096049 204.249012045132 -829.720289566648</t>
  </si>
  <si>
    <t>-567.067057682034 239.024097227477 -682.444795050392</t>
  </si>
  <si>
    <t>-611.637987284052 370.867459357391 -667.238243707489</t>
  </si>
  <si>
    <t>-570.733012935857 370.866302162425 -370.039923197064</t>
  </si>
  <si>
    <t>-366.463520551806 275.651325908575 -273.432084057413</t>
  </si>
  <si>
    <t>-560.741176641995 179.37443270542 -681.065727716526</t>
  </si>
  <si>
    <t>-589.303683504115 44.8250397378829 -654.948040543982</t>
  </si>
  <si>
    <t>-599.809931860418 7.70625903488053 -357.438613253069</t>
  </si>
  <si>
    <t>-385.631658104126 122.948061214653 -326.261445151981</t>
  </si>
  <si>
    <t>-548.704502733885 303.676521580225 -206.711530654889</t>
  </si>
  <si>
    <t>-568.143060170855 323.261573626979 208.853874697593</t>
  </si>
  <si>
    <t>-573.111907328265 334.928153509838 615.055181087825</t>
  </si>
  <si>
    <t>-425.037549086277 338.999350004331 677.436367326471</t>
  </si>
  <si>
    <t>-563.54052240804 144.817823582999 -198.361249815831</t>
  </si>
  <si>
    <t>-607.183869793128 158.995780290808 215.583503303629</t>
  </si>
  <si>
    <t>-642.69711366955 164.777532180543 620.22395120412</t>
  </si>
  <si>
    <t>-497.018686713798 129.598792396091 678.312268392675</t>
  </si>
  <si>
    <t>9763-20170724T151949.687776800.bin</t>
  </si>
  <si>
    <t>-556.192011281625 224.212776752847 -202.593723954945</t>
  </si>
  <si>
    <t>-564.984104518709 219.869212578228 -300.613277518896</t>
  </si>
  <si>
    <t>-568.466976398555 215.913600569471 -408.94716823958</t>
  </si>
  <si>
    <t>-569.148825496677 212.845467737061 -506.896623638203</t>
  </si>
  <si>
    <t>-567.388708386464 210.388478541636 -604.850170180471</t>
  </si>
  <si>
    <t>-562.35761834606 207.670033120809 -742.731569228544</t>
  </si>
  <si>
    <t>-535.410787940904 203.877350002395 -829.797583129367</t>
  </si>
  <si>
    <t>-567.832978208292 238.686630328556 -682.49031096129</t>
  </si>
  <si>
    <t>-613.063589651271 370.318507163811 -667.445537579516</t>
  </si>
  <si>
    <t>-572.634902103624 370.25657987607 -370.18217333081</t>
  </si>
  <si>
    <t>-368.326091914127 275.008944648196 -273.68976106453</t>
  </si>
  <si>
    <t>-561.330028056941 179.05663985389 -681.077591365465</t>
  </si>
  <si>
    <t>-589.388728367322 44.4344732931208 -654.81640764727</t>
  </si>
  <si>
    <t>-599.891174940982 7.54910467641616 -357.277867492511</t>
  </si>
  <si>
    <t>-385.930028150839 123.198431578796 -326.119433289823</t>
  </si>
  <si>
    <t>-548.81636316495 303.610064826448 -206.759698237593</t>
  </si>
  <si>
    <t>-568.192834167892 323.235573272897 208.806704190455</t>
  </si>
  <si>
    <t>-573.089567123381 334.945287110136 615.031248864836</t>
  </si>
  <si>
    <t>-425.012268344693 339.010946657462 677.405791468049</t>
  </si>
  <si>
    <t>-563.611746162834 144.753218692418 -198.388828853595</t>
  </si>
  <si>
    <t>-607.279030356071 158.976775506566 215.551829316866</t>
  </si>
  <si>
    <t>-642.742186824825 164.787720221683 620.203567394637</t>
  </si>
  <si>
    <t>-497.054143433296 129.58307929315 678.252034809041</t>
  </si>
  <si>
    <t>9763-20170724T151949.754958900.bin</t>
  </si>
  <si>
    <t>-556.413128150745 223.974261127931 -202.668572959479</t>
  </si>
  <si>
    <t>-565.31399588206 219.588949260959 -300.676403284276</t>
  </si>
  <si>
    <t>-569.022174112106 215.51364808206 -408.998399735597</t>
  </si>
  <si>
    <t>-569.948086923711 212.305572373112 -506.941530962187</t>
  </si>
  <si>
    <t>-568.471114047186 209.676102827718 -604.895146131815</t>
  </si>
  <si>
    <t>-563.878662082923 206.679659195817 -742.786076449</t>
  </si>
  <si>
    <t>-537.218420676785 202.844168381718 -829.938409573313</t>
  </si>
  <si>
    <t>-569.235096511065 237.809629244266 -682.592794281685</t>
  </si>
  <si>
    <t>-615.16225769146 369.239595371904 -667.818340841722</t>
  </si>
  <si>
    <t>-576.260437787464 369.624065258122 -370.351486825612</t>
  </si>
  <si>
    <t>-371.530707774927 276.316401310919 -272.860914512749</t>
  </si>
  <si>
    <t>-562.582210587277 178.198789706508 -681.075818286918</t>
  </si>
  <si>
    <t>-589.999108817542 43.5092149695329 -654.512856882166</t>
  </si>
  <si>
    <t>-599.936037277253 6.64809812200974 -356.951905965433</t>
  </si>
  <si>
    <t>-386.36844434926 123.046454860089 -325.882554847957</t>
  </si>
  <si>
    <t>-549.159382211147 303.427460181055 -206.846925233149</t>
  </si>
  <si>
    <t>-568.31613635381 323.146644133255 208.725213196451</t>
  </si>
  <si>
    <t>-573.027401593871 334.931910891101 614.98177544716</t>
  </si>
  <si>
    <t>-424.956536151221 339.065038961714 677.367175952611</t>
  </si>
  <si>
    <t>-563.678488669093 144.561787112925 -198.414140354424</t>
  </si>
  <si>
    <t>-607.428492223539 158.903302960045 215.513699573643</t>
  </si>
  <si>
    <t>-642.799806443944 164.804612736493 620.194561531523</t>
  </si>
  <si>
    <t>-497.079295629671 129.661340967201 678.198757340011</t>
  </si>
  <si>
    <t>9763-20170724T151949.791702000.bin</t>
  </si>
  <si>
    <t>-556.496972007023 223.907831731414 -202.664143740399</t>
  </si>
  <si>
    <t>-565.462173953234 219.50300299951 -300.665217640313</t>
  </si>
  <si>
    <t>-569.24784989572 215.393128461029 -408.983295574044</t>
  </si>
  <si>
    <t>-570.246042126197 212.148659595447 -506.924478915278</t>
  </si>
  <si>
    <t>-568.843404602783 209.477392296032 -604.87801950167</t>
  </si>
  <si>
    <t>-564.357515020709 206.416718326819 -742.771111311597</t>
  </si>
  <si>
    <t>-537.812349978082 202.56827255173 -829.957838550774</t>
  </si>
  <si>
    <t>-569.700373564991 237.570907923248 -682.589157989253</t>
  </si>
  <si>
    <t>-615.781604445452 368.951692251061 -667.862246589312</t>
  </si>
  <si>
    <t>-577.893497563297 369.367210762198 -370.264694502348</t>
  </si>
  <si>
    <t>-373.115841785909 278.16577643497 -270.899684582176</t>
  </si>
  <si>
    <t>-562.980443727041 177.968303655398 -681.047601498827</t>
  </si>
  <si>
    <t>-590.298019166046 43.2676035416609 -654.397669388278</t>
  </si>
  <si>
    <t>-600.018866225855 6.31015423393023 -356.841550659863</t>
  </si>
  <si>
    <t>-386.55821006941 122.953616327179 -325.957168392139</t>
  </si>
  <si>
    <t>-549.308422822068 303.333540425757 -206.870580791951</t>
  </si>
  <si>
    <t>-568.416110854484 323.103425859087 208.701385032523</t>
  </si>
  <si>
    <t>-572.986432442022 334.920895923191 614.955924552693</t>
  </si>
  <si>
    <t>-424.923340948779 339.106357069013 677.356217002165</t>
  </si>
  <si>
    <t>-563.699255044956 144.526865470598 -198.399977552092</t>
  </si>
  <si>
    <t>-607.465880705978 158.849385187256 215.526768760741</t>
  </si>
  <si>
    <t>-642.831385251794 164.797203291181 620.197006575248</t>
  </si>
  <si>
    <t>-497.117941874415 129.603580591121 678.188381410108</t>
  </si>
  <si>
    <t>9763-20170724T151949.856877000.bin</t>
  </si>
  <si>
    <t>-556.662067263341 223.752416971214 -202.673518965489</t>
  </si>
  <si>
    <t>-565.756664232722 219.337140251267 -300.662241192314</t>
  </si>
  <si>
    <t>-569.648589977286 215.164231788488 -408.973968067065</t>
  </si>
  <si>
    <t>-570.726763236653 211.843841757483 -506.911847262554</t>
  </si>
  <si>
    <t>-569.38731846219 209.078620607018 -604.863574102425</t>
  </si>
  <si>
    <t>-564.972008989086 205.86749505931 -742.755658422188</t>
  </si>
  <si>
    <t>-538.636901732134 201.99694800844 -830.005126890701</t>
  </si>
  <si>
    <t>-570.349865771617 237.079815448491 -682.606890188453</t>
  </si>
  <si>
    <t>-616.768505621804 368.325324018633 -667.845948423601</t>
  </si>
  <si>
    <t>-580.942802230784 369.413064315779 -369.994807786378</t>
  </si>
  <si>
    <t>-377.864339661495 283.102677784484 -263.061933176341</t>
  </si>
  <si>
    <t>-563.497543116123 177.493971480348 -680.999870458373</t>
  </si>
  <si>
    <t>-590.362909375233 42.7373176989124 -654.159475901324</t>
  </si>
  <si>
    <t>-599.985794212786 6.27975931347123 -356.538466272109</t>
  </si>
  <si>
    <t>-386.494004044508 122.982835096504 -326.097945551669</t>
  </si>
  <si>
    <t>-549.617523658437 303.178018126036 -206.882741074068</t>
  </si>
  <si>
    <t>-568.543782068014 322.989540288069 208.695491904561</t>
  </si>
  <si>
    <t>-572.909586420364 334.867641440154 614.940725314363</t>
  </si>
  <si>
    <t>-424.85449399811 339.194637300898 677.350382847119</t>
  </si>
  <si>
    <t>-563.705839250037 144.376620365939 -198.398889835878</t>
  </si>
  <si>
    <t>-607.513356618489 158.775554096365 215.520883207919</t>
  </si>
  <si>
    <t>-642.88975648679 164.805996812647 620.194501746789</t>
  </si>
  <si>
    <t>-497.141589064703 129.697530962948 678.150200636545</t>
  </si>
  <si>
    <t>9763-20170724T151949.888966200.bin</t>
  </si>
  <si>
    <t>-556.768949139232 223.705768959224 -202.657465890936</t>
  </si>
  <si>
    <t>-565.919947000905 219.300161575967 -300.641398851666</t>
  </si>
  <si>
    <t>-569.842582644591 215.131542596326 -408.952218452756</t>
  </si>
  <si>
    <t>-570.93575991938 211.813849491936 -506.889883571006</t>
  </si>
  <si>
    <t>-569.598653729657 209.051124143278 -604.841956166435</t>
  </si>
  <si>
    <t>-565.173298791174 205.844115778311 -742.733636741054</t>
  </si>
  <si>
    <t>-538.91185239117 202.004408398825 -830.006697862132</t>
  </si>
  <si>
    <t>-570.607437322589 237.048562806322 -682.585886387544</t>
  </si>
  <si>
    <t>-617.438929659145 368.156866897969 -667.891718431621</t>
  </si>
  <si>
    <t>-582.231960980144 369.941725590881 -369.970120223222</t>
  </si>
  <si>
    <t>-380.599299235454 285.11697303408 -259.181923167459</t>
  </si>
  <si>
    <t>-563.651427530036 177.474897566163 -680.977044538154</t>
  </si>
  <si>
    <t>-590.284671423091 42.6915812791683 -654.082530717185</t>
  </si>
  <si>
    <t>-599.812603934127 6.31282231089517 -356.448924175976</t>
  </si>
  <si>
    <t>-386.186564114775 122.811645014082 -326.16822661162</t>
  </si>
  <si>
    <t>-549.780735823436 303.126343387287 -206.868079129147</t>
  </si>
  <si>
    <t>-568.628722127947 322.947122851524 208.713332440212</t>
  </si>
  <si>
    <t>-572.876057100887 334.815038433521 614.955919609076</t>
  </si>
  <si>
    <t>-424.817218666982 339.293442782557 677.346025889283</t>
  </si>
  <si>
    <t>-563.765449597035 144.340453415546 -198.40380467233</t>
  </si>
  <si>
    <t>-607.522659585496 158.712758691104 215.522221981078</t>
  </si>
  <si>
    <t>-642.915556939551 164.807822666989 620.190899093119</t>
  </si>
  <si>
    <t>-497.140822644405 129.786314182825 678.132409273109</t>
  </si>
  <si>
    <t>9763-20170724T151949.956143700.bin</t>
  </si>
  <si>
    <t>-557.069805768208 223.750196166187 -202.644372346036</t>
  </si>
  <si>
    <t>-566.36823283091 219.361904207356 -300.615207063414</t>
  </si>
  <si>
    <t>-570.444606471002 215.223559072765 -408.921577000964</t>
  </si>
  <si>
    <t>-571.67360905878 211.938408199184 -506.858711546239</t>
  </si>
  <si>
    <t>-570.469344921443 209.214432330912 -604.813441691681</t>
  </si>
  <si>
    <t>-566.228368945992 206.068601765742 -742.712391209307</t>
  </si>
  <si>
    <t>-540.110809939341 202.341250299984 -830.03362822259</t>
  </si>
  <si>
    <t>-571.6729746525 237.235630132533 -682.546134091287</t>
  </si>
  <si>
    <t>-619.315068115797 368.047846614539 -667.953378650503</t>
  </si>
  <si>
    <t>-583.764684956679 370.533931045721 -370.077515299847</t>
  </si>
  <si>
    <t>-384.924818461668 287.202869906549 -253.271680588897</t>
  </si>
  <si>
    <t>-564.533025678274 177.682842721674 -680.968054532636</t>
  </si>
  <si>
    <t>-590.606898731492 42.7933037820046 -654.037100219425</t>
  </si>
  <si>
    <t>-599.567254556489 6.16156063216295 -356.416783768902</t>
  </si>
  <si>
    <t>-386.049785402688 122.958772383797 -326.521637295287</t>
  </si>
  <si>
    <t>-550.307703251432 303.134914303653 -206.836923613312</t>
  </si>
  <si>
    <t>-568.759216612725 322.950495457706 208.76249766705</t>
  </si>
  <si>
    <t>-572.831840819367 334.769014534577 614.994985550814</t>
  </si>
  <si>
    <t>-424.755310346114 339.455263568129 677.327852594585</t>
  </si>
  <si>
    <t>-563.847484133074 144.40970206469 -198.409287567769</t>
  </si>
  <si>
    <t>-607.555028327741 158.67466364997 215.525657547179</t>
  </si>
  <si>
    <t>-642.963757235663 164.836979395284 620.181852695837</t>
  </si>
  <si>
    <t>-497.127588340758 130.005831109595 678.083541991774</t>
  </si>
  <si>
    <t>9763-20170724T151949.990916400.bin</t>
  </si>
  <si>
    <t>-557.252374979825 223.811992430322 -202.649642544619</t>
  </si>
  <si>
    <t>-566.600081276418 219.416918545294 -300.615474142101</t>
  </si>
  <si>
    <t>-570.740007695074 215.320690235612 -408.921079186716</t>
  </si>
  <si>
    <t>-572.031386151649 212.093382208795 -506.859278953411</t>
  </si>
  <si>
    <t>-570.895356618798 209.446404520409 -604.817047761688</t>
  </si>
  <si>
    <t>-566.757193993611 206.429118789366 -742.721896209264</t>
  </si>
  <si>
    <t>-540.717767783744 202.810928924266 -830.070925248689</t>
  </si>
  <si>
    <t>-572.178705277767 237.537302843213 -682.523242446792</t>
  </si>
  <si>
    <t>-619.827953922201 368.340843150395 -667.746631262115</t>
  </si>
  <si>
    <t>-584.052400051364 369.850862381436 -369.891340196105</t>
  </si>
  <si>
    <t>-385.945177875206 287.712652810344 -251.013839320957</t>
  </si>
  <si>
    <t>-564.994067938526 177.988318175696 -681.004731113059</t>
  </si>
  <si>
    <t>-591.021135858991 43.065703848921 -654.181146814623</t>
  </si>
  <si>
    <t>-599.453233591361 6.2398862820246 -356.569297436625</t>
  </si>
  <si>
    <t>-385.983700062287 123.195347316158 -326.951124613992</t>
  </si>
  <si>
    <t>-550.551908818382 303.144425339845 -206.834426255991</t>
  </si>
  <si>
    <t>-568.82717874676 323.009690958566 208.770422211046</t>
  </si>
  <si>
    <t>-572.82409239219 334.782654993361 615.014518790135</t>
  </si>
  <si>
    <t>-424.734579791097 339.504194087344 677.313761417747</t>
  </si>
  <si>
    <t>-563.958260780502 144.465309146269 -198.405735708832</t>
  </si>
  <si>
    <t>-607.581773436823 158.710984642225 215.538809341331</t>
  </si>
  <si>
    <t>-642.999426489359 164.853256353837 620.182373349636</t>
  </si>
  <si>
    <t>-497.152205564176 130.014399307996 678.051610731205</t>
  </si>
  <si>
    <t>9763-20170724T151950.057094200.bin</t>
  </si>
  <si>
    <t>-557.569511029531 223.920900342308 -202.661196326911</t>
  </si>
  <si>
    <t>-566.984570353438 219.536908339805 -300.621096269383</t>
  </si>
  <si>
    <t>-571.225170445365 215.529412994581 -408.925960599536</t>
  </si>
  <si>
    <t>-572.620339287663 212.41308238663 -506.866541767809</t>
  </si>
  <si>
    <t>-571.602246999421 209.907053707002 -604.829250765995</t>
  </si>
  <si>
    <t>-567.646341255931 207.119985913519 -742.744347138412</t>
  </si>
  <si>
    <t>-541.770839374923 203.740552359438 -830.15163505539</t>
  </si>
  <si>
    <t>-573.010922128162 238.124805755711 -682.487245447878</t>
  </si>
  <si>
    <t>-620.868668385964 368.846884049484 -667.487787506589</t>
  </si>
  <si>
    <t>-584.367946407921 368.743270383528 -369.716554743643</t>
  </si>
  <si>
    <t>-386.345031571906 288.228966051434 -249.59431507515</t>
  </si>
  <si>
    <t>-565.779022129388 178.578961021024 -681.076393306089</t>
  </si>
  <si>
    <t>-591.76703546143 43.610450517381 -654.430215925305</t>
  </si>
  <si>
    <t>-599.967028168696 6.5040716198539 -356.846874149612</t>
  </si>
  <si>
    <t>-386.453498372917 123.440289908453 -327.471565421249</t>
  </si>
  <si>
    <t>-550.841034583894 303.255404038362 -206.836257397514</t>
  </si>
  <si>
    <t>-568.918416057971 323.139711958287 208.776331410327</t>
  </si>
  <si>
    <t>-572.80919814076 334.875243493561 615.022077639123</t>
  </si>
  <si>
    <t>-424.701278724298 339.51913657231 677.283501353765</t>
  </si>
  <si>
    <t>-564.283264035757 144.547498363291 -198.423448836402</t>
  </si>
  <si>
    <t>-607.765907261554 158.757421123131 215.53708439995</t>
  </si>
  <si>
    <t>-643.067662217675 164.874289126509 620.1886961947</t>
  </si>
  <si>
    <t>-497.208499789493 129.992788082883 678.002088649295</t>
  </si>
  <si>
    <t>9763-20170724T151950.088853400.bin</t>
  </si>
  <si>
    <t>-557.683720601611 223.956690981989 -202.664493800716</t>
  </si>
  <si>
    <t>-567.140498498937 219.593557857719 -300.621307033786</t>
  </si>
  <si>
    <t>-571.42303361797 215.628177367001 -408.926100710136</t>
  </si>
  <si>
    <t>-572.855033047741 212.557769816917 -506.867493458816</t>
  </si>
  <si>
    <t>-571.873117875185 210.106319841937 -604.831981261719</t>
  </si>
  <si>
    <t>-567.967803082899 207.4051197228 -742.750338428074</t>
  </si>
  <si>
    <t>-542.15961128961 204.119624975132 -830.181026399764</t>
  </si>
  <si>
    <t>-573.307326008342 238.372851246122 -682.471825213814</t>
  </si>
  <si>
    <t>-621.250724774873 369.042885770506 -667.47360201053</t>
  </si>
  <si>
    <t>-584.581698684966 369.13386434935 -369.723019491348</t>
  </si>
  <si>
    <t>-386.220062538943 287.96654784386 -250.603263595204</t>
  </si>
  <si>
    <t>-566.080792846439 178.82535071448 -681.10082053992</t>
  </si>
  <si>
    <t>-592.119348322898 43.8683262646312 -654.536485041652</t>
  </si>
  <si>
    <t>-600.418531490769 6.32568754158547 -357.010381037581</t>
  </si>
  <si>
    <t>-386.945708602731 123.320226067291 -327.571844884859</t>
  </si>
  <si>
    <t>-550.892083608038 303.306837135838 -206.829559064929</t>
  </si>
  <si>
    <t>-568.917318240044 323.192823285246 208.785229157261</t>
  </si>
  <si>
    <t>-572.814087846915 334.928492502514 615.038496840759</t>
  </si>
  <si>
    <t>-424.690977105455 339.481666594731 677.270449142441</t>
  </si>
  <si>
    <t>-564.487438654 144.58698783089 -198.436338755024</t>
  </si>
  <si>
    <t>-607.838621188153 158.762241877563 215.539202066612</t>
  </si>
  <si>
    <t>-643.102366973205 164.87795417291 620.19957097675</t>
  </si>
  <si>
    <t>-497.237601845809 129.9734552491 677.984900968795</t>
  </si>
  <si>
    <t>9763-20170724T151950.155027300.bin</t>
  </si>
  <si>
    <t>-557.886101054441 224.001335374279 -202.636275023286</t>
  </si>
  <si>
    <t>-567.435453239559 219.691285243975 -300.586445379664</t>
  </si>
  <si>
    <t>-571.814735544295 215.772747647374 -408.889185279682</t>
  </si>
  <si>
    <t>-573.33191245422 212.740701354174 -506.830493097546</t>
  </si>
  <si>
    <t>-572.432742207268 210.324298466261 -604.796488417988</t>
  </si>
  <si>
    <t>-568.64137468109 207.669725905251 -742.718844410909</t>
  </si>
  <si>
    <t>-542.922300789362 204.494941715742 -830.180032904399</t>
  </si>
  <si>
    <t>-573.921812066826 238.618263051294 -682.425432758297</t>
  </si>
  <si>
    <t>-621.81721959551 369.303704790555 -667.481800510249</t>
  </si>
  <si>
    <t>-584.401992653905 369.93783205212 -369.824922171382</t>
  </si>
  <si>
    <t>-385.63114010474 286.501420148456 -252.976594481776</t>
  </si>
  <si>
    <t>-566.712724032558 179.068107046937 -681.081000080904</t>
  </si>
  <si>
    <t>-592.798462142222 44.0998570921799 -654.536001386814</t>
  </si>
  <si>
    <t>-601.011549555556 6.033296386659 -357.074157472806</t>
  </si>
  <si>
    <t>-387.340700800628 122.598720803014 -327.370719713713</t>
  </si>
  <si>
    <t>-550.947267200604 303.394320319036 -206.78920232615</t>
  </si>
  <si>
    <t>-568.845908820562 323.276913807018 208.831264099836</t>
  </si>
  <si>
    <t>-572.838724507971 335.031597560558 615.079909543378</t>
  </si>
  <si>
    <t>-424.679120301537 339.419269168488 677.236829055254</t>
  </si>
  <si>
    <t>-564.857664416538 144.615008684341 -198.452554410195</t>
  </si>
  <si>
    <t>-607.897029677047 158.768908677048 215.556200171109</t>
  </si>
  <si>
    <t>-643.163753077781 164.908825520722 620.229804711516</t>
  </si>
  <si>
    <t>-497.282055203801 129.980614612332 677.958038474007</t>
  </si>
  <si>
    <t>9763-20170724T151950.192133300.bin</t>
  </si>
  <si>
    <t>-557.98099559622 224.07652447099 -202.628746737152</t>
  </si>
  <si>
    <t>-567.615903981052 219.807327758341 -300.572343076452</t>
  </si>
  <si>
    <t>-572.074162580065 215.926395565172 -408.873119198706</t>
  </si>
  <si>
    <t>-573.656264192489 212.926642147782 -506.814412900796</t>
  </si>
  <si>
    <t>-572.81565012085 210.540904482314 -604.781798714568</t>
  </si>
  <si>
    <t>-569.099922073887 207.928426041913 -742.706937808681</t>
  </si>
  <si>
    <t>-543.428833957478 204.79272463872 -830.183653751418</t>
  </si>
  <si>
    <t>-574.337087846473 238.859787986737 -682.400812417969</t>
  </si>
  <si>
    <t>-622.01647902701 369.624870622512 -667.395929635432</t>
  </si>
  <si>
    <t>-584.045963749447 370.121867973248 -369.808988694719</t>
  </si>
  <si>
    <t>-385.409441271899 286.25894240808 -253.037679634019</t>
  </si>
  <si>
    <t>-567.147674620413 179.306852264692 -681.079205358649</t>
  </si>
  <si>
    <t>-593.322239330195 44.3592722415019 -654.557876390801</t>
  </si>
  <si>
    <t>-601.181308262866 6.31703203368238 -357.083582795839</t>
  </si>
  <si>
    <t>-387.420886911537 122.681525187897 -327.237739235986</t>
  </si>
  <si>
    <t>-550.961846849461 303.507837063458 -206.756275897445</t>
  </si>
  <si>
    <t>-568.764367306353 323.338629487127 208.870771257409</t>
  </si>
  <si>
    <t>-572.85883955433 335.079386062231 615.116336863886</t>
  </si>
  <si>
    <t>-424.674681016759 339.397913221575 677.219554422052</t>
  </si>
  <si>
    <t>-565.041724654378 144.692769158888 -198.450525907784</t>
  </si>
  <si>
    <t>-607.910201181624 158.791395978177 215.57785969779</t>
  </si>
  <si>
    <t>-643.203182221211 164.932080064666 620.243069610683</t>
  </si>
  <si>
    <t>-497.304638021546 129.995577776265 677.923755204329</t>
  </si>
  <si>
    <t>9763-20170724T151950.323525900.bin</t>
  </si>
  <si>
    <t>-558.032542664118 224.203161762524 -202.600469210014</t>
  </si>
  <si>
    <t>-567.72753975961 219.949113824465 -300.538731371657</t>
  </si>
  <si>
    <t>-572.221615042211 216.083752930572 -408.838575009402</t>
  </si>
  <si>
    <t>-573.823814125024 213.0982124467 -506.780002149763</t>
  </si>
  <si>
    <t>-572.990943931809 210.727785713833 -604.747857690345</t>
  </si>
  <si>
    <t>-569.273255787694 208.137758069728 -742.673368986254</t>
  </si>
  <si>
    <t>-543.616135246455 205.015333074918 -830.154686038911</t>
  </si>
  <si>
    <t>-574.492434082088 239.06161987055 -682.36194651308</t>
  </si>
  <si>
    <t>-622.071323240438 369.873748767823 -667.330690008932</t>
  </si>
  <si>
    <t>-583.32231537329 370.026146181669 -369.843667373636</t>
  </si>
  <si>
    <t>-384.948302120361 285.956600040036 -252.775047780723</t>
  </si>
  <si>
    <t>-567.340729091272 179.50366706002 -681.050750928786</t>
  </si>
  <si>
    <t>-593.647388235902 44.5657099656228 -654.573058366384</t>
  </si>
  <si>
    <t>-601.28705887778 6.65910999360017 -357.075653825473</t>
  </si>
  <si>
    <t>-387.460846532081 122.875772302203 -327.125135028521</t>
  </si>
  <si>
    <t>-550.901026292431 303.624893362676 -206.720633485572</t>
  </si>
  <si>
    <t>-568.669553801704 323.418499025465 208.909646390626</t>
  </si>
  <si>
    <t>-572.888296179307 335.141188846161 615.157712092342</t>
  </si>
  <si>
    <t>-424.674601922256 339.377982001339 677.196080216251</t>
  </si>
  <si>
    <t>-565.151108301656 144.806882011839 -198.434216873644</t>
  </si>
  <si>
    <t>-607.915564761253 158.886699920838 215.605593828447</t>
  </si>
  <si>
    <t>-643.244956446282 164.970974551415 620.256309554919</t>
  </si>
  <si>
    <t>-497.314171965313 130.076687896751 677.880885489417</t>
  </si>
  <si>
    <t>9763-20170724T151950.357621200.bin</t>
  </si>
  <si>
    <t>-557.864054888393 224.875799342676 -202.6268091358</t>
  </si>
  <si>
    <t>-567.728870667219 220.741480974118 -300.553263231226</t>
  </si>
  <si>
    <t>-572.288088704649 216.997486261997 -408.854648703997</t>
  </si>
  <si>
    <t>-573.899627289723 214.12086679884 -506.799263769495</t>
  </si>
  <si>
    <t>-573.026576051457 211.860338719225 -604.76925130538</t>
  </si>
  <si>
    <t>-569.199999338565 209.42824209216 -742.694725469237</t>
  </si>
  <si>
    <t>-543.580288618233 206.350369330392 -830.188529788849</t>
  </si>
  <si>
    <t>-574.33000324309 240.299128268341 -682.348471370718</t>
  </si>
  <si>
    <t>-620.967516789384 371.421819774494 -667.124568730635</t>
  </si>
  <si>
    <t>-581.729808350426 371.16480134102 -369.70168636178</t>
  </si>
  <si>
    <t>-386.250685473648 288.254256626082 -247.069079170362</t>
  </si>
  <si>
    <t>-567.452923021193 180.707484294263 -681.106885899855</t>
  </si>
  <si>
    <t>-594.412959243043 45.8601131194116 -654.81237229828</t>
  </si>
  <si>
    <t>-601.454790396522 7.49258129039458 -357.359182655365</t>
  </si>
  <si>
    <t>-388.081715151194 124.622189410115 -327.735353963739</t>
  </si>
  <si>
    <t>-550.286216787685 304.361708281834 -206.672866383412</t>
  </si>
  <si>
    <t>-568.165392071736 323.862044494795 208.966514801194</t>
  </si>
  <si>
    <t>-572.952493809781 335.369879410211 615.227642989278</t>
  </si>
  <si>
    <t>-424.669723077159 339.172035604102 677.128899140941</t>
  </si>
  <si>
    <t>-565.417801640156 145.414953523093 -198.464361817868</t>
  </si>
  <si>
    <t>-607.822566550055 159.312145057782 215.618654769423</t>
  </si>
  <si>
    <t>-643.31997843935 165.029137073814 620.325046769422</t>
  </si>
  <si>
    <t>-497.389762219733 130.030604442308 677.887797963867</t>
  </si>
  <si>
    <t>9763-20170724T151950.392750700.bin</t>
  </si>
  <si>
    <t>-557.739951821514 225.019031195003 -202.604891097796</t>
  </si>
  <si>
    <t>-567.593442755887 220.918504484701 -300.533909833021</t>
  </si>
  <si>
    <t>-572.106011483163 217.21561383218 -408.838722966601</t>
  </si>
  <si>
    <t>-573.661769986448 214.378454308869 -506.785395162464</t>
  </si>
  <si>
    <t>-572.719393638784 212.160079336063 -604.755657429675</t>
  </si>
  <si>
    <t>-568.781051430058 209.790699127846 -742.679114952387</t>
  </si>
  <si>
    <t>-543.146509932013 206.718595294844 -830.168691082048</t>
  </si>
  <si>
    <t>-573.916029858929 240.639232908484 -682.321755961867</t>
  </si>
  <si>
    <t>-620.359350661014 371.823388914394 -667.076693722268</t>
  </si>
  <si>
    <t>-581.462313298069 371.822882842115 -369.608949342253</t>
  </si>
  <si>
    <t>-386.938851032273 288.300154134174 -245.877124090909</t>
  </si>
  <si>
    <t>-567.127799420012 181.036909993547 -681.104051561323</t>
  </si>
  <si>
    <t>-594.297194976866 46.2416310983583 -654.82829688843</t>
  </si>
  <si>
    <t>-601.338379799521 7.92796894303478 -357.368258769831</t>
  </si>
  <si>
    <t>-387.680825594529 124.512754703939 -327.644791409277</t>
  </si>
  <si>
    <t>-550.042259834222 304.533297028283 -206.653629330725</t>
  </si>
  <si>
    <t>-568.088985189526 323.939918714741 208.982897942633</t>
  </si>
  <si>
    <t>-572.945090266845 335.390076933676 615.240842786124</t>
  </si>
  <si>
    <t>-424.658960758853 339.143554098463 677.136977833378</t>
  </si>
  <si>
    <t>-565.422486640349 145.532014580122 -198.462962762149</t>
  </si>
  <si>
    <t>-607.831205040083 159.411920143142 215.620155779228</t>
  </si>
  <si>
    <t>-643.317686650981 165.025256901294 620.336653349681</t>
  </si>
  <si>
    <t>-497.407969834545 129.990123482909 677.929125561982</t>
  </si>
  <si>
    <t>9763-20170724T151950.424855100.bin</t>
  </si>
  <si>
    <t>-557.581204801463 225.177658321226 -202.586697608254</t>
  </si>
  <si>
    <t>-567.420246402424 221.107410809553 -300.518426594937</t>
  </si>
  <si>
    <t>-571.899663699583 217.437307587909 -408.825687259796</t>
  </si>
  <si>
    <t>-573.418502424257 214.629349400961 -506.773751487464</t>
  </si>
  <si>
    <t>-572.43211059753 212.439986644198 -604.744305118248</t>
  </si>
  <si>
    <t>-568.424264514964 210.111167538999 -742.666416399369</t>
  </si>
  <si>
    <t>-542.772046884425 207.043131163775 -830.150966958054</t>
  </si>
  <si>
    <t>-573.53748425874 240.947916270337 -682.301221693375</t>
  </si>
  <si>
    <t>-619.724598649496 372.217975796991 -667.015159861492</t>
  </si>
  <si>
    <t>-581.038428243435 371.888989698874 -369.520176772964</t>
  </si>
  <si>
    <t>-387.183411883448 287.503986586126 -245.325046241305</t>
  </si>
  <si>
    <t>-566.854185342557 181.333292385385 -681.100443409732</t>
  </si>
  <si>
    <t>-594.245752660119 46.5674193029895 -654.883376829157</t>
  </si>
  <si>
    <t>-601.302740333103 8.11117836627409 -357.4420315528</t>
  </si>
  <si>
    <t>-387.441186010293 124.267920417542 -327.51120043537</t>
  </si>
  <si>
    <t>-549.772982324177 304.72625355889 -206.632683056233</t>
  </si>
  <si>
    <t>-568.006003940175 324.019692942131 209.00095987456</t>
  </si>
  <si>
    <t>-572.938288255458 335.41651119822 615.247955017868</t>
  </si>
  <si>
    <t>-424.650399605913 339.112300718603 677.143380799192</t>
  </si>
  <si>
    <t>-565.377368311665 145.651270531227 -198.459631015031</t>
  </si>
  <si>
    <t>-607.800359182816 159.493840527426 215.623309330347</t>
  </si>
  <si>
    <t>-643.319334530616 165.001283231719 620.345749589771</t>
  </si>
  <si>
    <t>-497.443525902295 129.883324262483 677.973663418672</t>
  </si>
  <si>
    <t>9763-20170724T151950.513603600.bin</t>
  </si>
  <si>
    <t>-557.166491400003 225.532574550613 -202.569899771405</t>
  </si>
  <si>
    <t>-566.976117243857 221.511040399736 -300.506594894213</t>
  </si>
  <si>
    <t>-571.421864296278 217.92660808919 -408.818162036639</t>
  </si>
  <si>
    <t>-572.910481474552 215.208171895147 -506.769223347043</t>
  </si>
  <si>
    <t>-571.894530199894 213.119755967966 -604.741563656757</t>
  </si>
  <si>
    <t>-567.846050161911 210.944764768052 -742.665062451551</t>
  </si>
  <si>
    <t>-542.073681276844 207.907887936286 -830.11547409518</t>
  </si>
  <si>
    <t>-572.888524795898 241.723896552578 -682.264645394055</t>
  </si>
  <si>
    <t>-618.587958901856 373.149745261512 -666.759708043737</t>
  </si>
  <si>
    <t>-579.499018830578 371.451659150758 -369.322105741982</t>
  </si>
  <si>
    <t>-385.307112684714 284.445284458112 -247.484471418866</t>
  </si>
  <si>
    <t>-566.382662337786 182.088450890137 -681.133277597311</t>
  </si>
  <si>
    <t>-594.210741234337 47.3768379154656 -655.098505770496</t>
  </si>
  <si>
    <t>-601.387006524007 8.38770197647614 -357.729420104439</t>
  </si>
  <si>
    <t>-387.428823861533 124.237193659679 -327.302991049615</t>
  </si>
  <si>
    <t>-549.148869048857 305.079905135779 -206.600017967373</t>
  </si>
  <si>
    <t>-567.774591212958 324.186135968946 209.024884486083</t>
  </si>
  <si>
    <t>-572.906534824487 335.429966452562 615.249739529921</t>
  </si>
  <si>
    <t>-424.624396326693 339.075458892797 677.161916379436</t>
  </si>
  <si>
    <t>-565.196871007688 146.019647400798 -198.453915770812</t>
  </si>
  <si>
    <t>-607.658756604843 159.661298726268 215.631745267031</t>
  </si>
  <si>
    <t>-643.317721001706 164.988453209934 620.344425699461</t>
  </si>
  <si>
    <t>-497.481696530398 129.798869268618 678.029342918339</t>
  </si>
  <si>
    <t>9763-20170724T151950.523629600.bin</t>
  </si>
  <si>
    <t>-556.962717455445 225.655660280742 -202.550457091778</t>
  </si>
  <si>
    <t>-566.761499817285 221.663916800886 -300.489541270885</t>
  </si>
  <si>
    <t>-571.188331371514 218.135889505021 -408.803696153743</t>
  </si>
  <si>
    <t>-572.657709052862 215.477668445811 -506.756533180643</t>
  </si>
  <si>
    <t>-571.620696902427 213.458829893875 -604.730330497491</t>
  </si>
  <si>
    <t>-567.541058172771 211.391360668855 -742.654488373807</t>
  </si>
  <si>
    <t>-541.736019745628 208.38917375462 -830.096380849944</t>
  </si>
  <si>
    <t>-572.559071265921 242.127510660797 -682.23017363797</t>
  </si>
  <si>
    <t>-618.228142261099 373.555969481626 -666.733447475801</t>
  </si>
  <si>
    <t>-578.565261156709 371.789227310088 -369.372260100796</t>
  </si>
  <si>
    <t>-384.007380787737 282.855252419356 -249.526609191013</t>
  </si>
  <si>
    <t>-566.129700483529 182.482903726624 -681.145881479655</t>
  </si>
  <si>
    <t>-594.189393980189 47.795627673926 -655.247051263224</t>
  </si>
  <si>
    <t>-601.43609850953 8.42444545765579 -357.93007842931</t>
  </si>
  <si>
    <t>-387.656383948559 124.54944122176 -327.298874572033</t>
  </si>
  <si>
    <t>-548.856762014007 305.214422536833 -206.58375766541</t>
  </si>
  <si>
    <t>-567.644518469217 324.277462370482 209.035826211177</t>
  </si>
  <si>
    <t>-572.899192589577 335.452019522392 615.254343489916</t>
  </si>
  <si>
    <t>-424.619585591071 339.040863897059 677.175868567119</t>
  </si>
  <si>
    <t>-565.081462903461 146.132476829318 -198.462107914564</t>
  </si>
  <si>
    <t>-607.574026744843 159.755632142003 215.620953011523</t>
  </si>
  <si>
    <t>-643.319412684208 164.996415260649 620.331896688509</t>
  </si>
  <si>
    <t>-497.4948386596 129.788767801954 678.034748892446</t>
  </si>
  <si>
    <t>9763-20170724T151950.589832800.bin</t>
  </si>
  <si>
    <t>-556.499362797223 225.85612662387 -202.555780308042</t>
  </si>
  <si>
    <t>-566.222055775648 221.920454086639 -300.504634568648</t>
  </si>
  <si>
    <t>-570.525417867423 218.504111795252 -408.827418612917</t>
  </si>
  <si>
    <t>-571.868551851698 215.967121890087 -506.785304985343</t>
  </si>
  <si>
    <t>-570.691481368255 214.089695995173 -604.760239793982</t>
  </si>
  <si>
    <t>-566.400726487915 212.242683497873 -742.681150695031</t>
  </si>
  <si>
    <t>-540.505353642173 209.344690334212 -830.099908525417</t>
  </si>
  <si>
    <t>-571.425516981451 242.891500525352 -682.212925555682</t>
  </si>
  <si>
    <t>-616.88038543312 374.403406387473 -666.780458446814</t>
  </si>
  <si>
    <t>-577.219355134999 372.035459272542 -369.423101197363</t>
  </si>
  <si>
    <t>-382.832640959026 280.375761009117 -251.36684707752</t>
  </si>
  <si>
    <t>-565.169205316154 183.226781801297 -681.219351512268</t>
  </si>
  <si>
    <t>-593.725821514613 48.6032067159022 -655.511809730597</t>
  </si>
  <si>
    <t>-601.261324509052 9.09381037235994 -358.220347240532</t>
  </si>
  <si>
    <t>-387.671697049688 125.448278360486 -327.137987802463</t>
  </si>
  <si>
    <t>-548.188321135658 305.417992846562 -206.547511504163</t>
  </si>
  <si>
    <t>-567.354315972453 324.419782618991 209.057582911013</t>
  </si>
  <si>
    <t>-572.889940278752 335.485132769143 615.270790638091</t>
  </si>
  <si>
    <t>-424.606228149133 338.948180996587 677.18968399055</t>
  </si>
  <si>
    <t>-564.782501627697 146.314525545482 -198.490316319541</t>
  </si>
  <si>
    <t>-607.34974089208 159.883248787949 215.586938810379</t>
  </si>
  <si>
    <t>-643.322763629195 164.972145595795 620.297204264085</t>
  </si>
  <si>
    <t>-497.545140629075 129.651119377053 678.049339727592</t>
  </si>
  <si>
    <t>9763-20170724T151950.663022700.bin</t>
  </si>
  <si>
    <t>-556.316841787871 225.942465832435 -202.519730742567</t>
  </si>
  <si>
    <t>-565.990101685023 222.019855499037 -300.473991176626</t>
  </si>
  <si>
    <t>-570.212084743314 218.681850900404 -408.802386470009</t>
  </si>
  <si>
    <t>-571.472622607593 216.241634620254 -506.763933058163</t>
  </si>
  <si>
    <t>-570.204927106879 214.487314314436 -604.740030380977</t>
  </si>
  <si>
    <t>-565.779209108031 212.841277671831 -742.659200644035</t>
  </si>
  <si>
    <t>-539.839947135295 210.044238810874 -830.068150115552</t>
  </si>
  <si>
    <t>-570.824364948794 243.405985294578 -682.150090071288</t>
  </si>
  <si>
    <t>-615.981724451665 375.009701888498 -666.600381392968</t>
  </si>
  <si>
    <t>-576.585665182799 371.853715872334 -369.215138536962</t>
  </si>
  <si>
    <t>-382.193737482916 279.682801355688 -251.566095683361</t>
  </si>
  <si>
    <t>-564.646625958952 183.731860204193 -681.23967859076</t>
  </si>
  <si>
    <t>-593.529406059705 49.1397532989422 -655.680221367135</t>
  </si>
  <si>
    <t>-601.179896836618 9.65486570761914 -358.388515941803</t>
  </si>
  <si>
    <t>-387.577422165006 125.902577033432 -326.995919459293</t>
  </si>
  <si>
    <t>-547.931411079664 305.527258752215 -206.516575866135</t>
  </si>
  <si>
    <t>-567.228408911404 324.501379397992 209.083691637165</t>
  </si>
  <si>
    <t>-572.899747789114 335.497813037677 615.298528361273</t>
  </si>
  <si>
    <t>-424.604898995577 338.924011689674 677.192791467984</t>
  </si>
  <si>
    <t>-564.703788799228 146.388977512243 -198.479794904459</t>
  </si>
  <si>
    <t>-607.264631202563 159.958358901354 215.598045359293</t>
  </si>
  <si>
    <t>-643.328832019451 164.995864676802 620.281144630991</t>
  </si>
  <si>
    <t>-497.555789229347 129.660719415188 678.036216984063</t>
  </si>
  <si>
    <t>9763-20170724T151950.690098800.bin</t>
  </si>
  <si>
    <t>-555.997396100771 226.091627575346 -202.511869728775</t>
  </si>
  <si>
    <t>-565.576279952973 222.179094700451 -300.475782966684</t>
  </si>
  <si>
    <t>-569.603809269123 218.985015100088 -408.816013746922</t>
  </si>
  <si>
    <t>-570.656060129072 216.730247014543 -506.78435617121</t>
  </si>
  <si>
    <t>-569.149959385512 215.218114195334 -604.761012005049</t>
  </si>
  <si>
    <t>-564.359161680008 213.974119996608 -742.672208511038</t>
  </si>
  <si>
    <t>-538.263593532561 211.386967435282 -830.041160495441</t>
  </si>
  <si>
    <t>-569.511175831367 244.367772997594 -682.086155868642</t>
  </si>
  <si>
    <t>-614.246694840343 376.08193989668 -666.202735027463</t>
  </si>
  <si>
    <t>-574.901747073516 371.806499724337 -368.824787848948</t>
  </si>
  <si>
    <t>-380.283918745421 279.677771935609 -251.516695693664</t>
  </si>
  <si>
    <t>-563.442513091347 184.680150414584 -681.336914598086</t>
  </si>
  <si>
    <t>-592.722386941487 50.1236723149448 -656.081878363363</t>
  </si>
  <si>
    <t>-601.171796917148 10.336198647389 -358.852126130128</t>
  </si>
  <si>
    <t>-387.28705724093 125.88365357948 -326.803699200978</t>
  </si>
  <si>
    <t>-547.419037029434 305.716522048195 -206.480086320087</t>
  </si>
  <si>
    <t>-567.023489800614 324.613802568972 209.109341475222</t>
  </si>
  <si>
    <t>-572.921900869475 335.557578468411 615.318049147965</t>
  </si>
  <si>
    <t>-424.609890501637 338.840443262014 677.179009786818</t>
  </si>
  <si>
    <t>-564.561082125305 146.520894517006 -198.468636100714</t>
  </si>
  <si>
    <t>-607.180614208678 160.065834229644 215.603909825822</t>
  </si>
  <si>
    <t>-643.351279960429 165.008368687455 620.26047115406</t>
  </si>
  <si>
    <t>-497.585492454981 129.633141120008 678.009326289727</t>
  </si>
  <si>
    <t>9763-20170724T151950.752265600.bin</t>
  </si>
  <si>
    <t>-555.790019085555 226.13217682225 -202.513569200207</t>
  </si>
  <si>
    <t>-565.202352694867 222.260861783274 -300.495365729557</t>
  </si>
  <si>
    <t>-568.950062400894 219.21610225317 -408.849874600881</t>
  </si>
  <si>
    <t>-569.71385259556 217.141249896563 -506.824869101371</t>
  </si>
  <si>
    <t>-567.885974212983 215.855267783792 -604.799351401373</t>
  </si>
  <si>
    <t>-562.608881280265 214.98052294115 -742.695745952038</t>
  </si>
  <si>
    <t>-536.276444706397 212.611669043235 -829.999741373027</t>
  </si>
  <si>
    <t>-567.940647101098 245.215325692983 -682.045530383584</t>
  </si>
  <si>
    <t>-612.467280982733 376.971992633591 -665.960660976319</t>
  </si>
  <si>
    <t>-573.463171195146 372.652991744247 -368.538462284202</t>
  </si>
  <si>
    <t>-378.383461613167 279.885059957804 -252.508125770017</t>
  </si>
  <si>
    <t>-561.942350395451 185.51909587093 -681.43742745177</t>
  </si>
  <si>
    <t>-591.508748193294 50.9773007116582 -656.488453917855</t>
  </si>
  <si>
    <t>-600.827763722125 10.027467281674 -359.442591527215</t>
  </si>
  <si>
    <t>-386.829353002018 125.193158580086 -326.783897935743</t>
  </si>
  <si>
    <t>-547.021481949443 305.737995884313 -206.458947386333</t>
  </si>
  <si>
    <t>-566.921987058417 324.639394317529 209.116227361697</t>
  </si>
  <si>
    <t>-572.929785495746 335.599779082347 615.325060586188</t>
  </si>
  <si>
    <t>-424.60844078138 338.742068364968 677.170888416561</t>
  </si>
  <si>
    <t>-564.531136145094 146.560983491375 -198.517945256284</t>
  </si>
  <si>
    <t>-607.167722817015 160.086383348541 215.553565985826</t>
  </si>
  <si>
    <t>-643.352876937221 164.977278365856 620.247678013141</t>
  </si>
  <si>
    <t>-497.599056559078 129.607090312586 678.029771379217</t>
  </si>
  <si>
    <t>9763-20170724T151950.787910300.bin</t>
  </si>
  <si>
    <t>-555.701327836116 226.099231002328 -202.503218262185</t>
  </si>
  <si>
    <t>-565.063281269407 222.253197834146 -300.490691277273</t>
  </si>
  <si>
    <t>-568.72682839507 219.28384152051 -408.850165028324</t>
  </si>
  <si>
    <t>-569.404577053119 217.297032340343 -506.827627375998</t>
  </si>
  <si>
    <t>-567.481529722356 216.120043960052 -604.801742472086</t>
  </si>
  <si>
    <t>-562.061876797526 215.420776413912 -742.693595739121</t>
  </si>
  <si>
    <t>-535.626624586702 213.155254556964 -829.969251269517</t>
  </si>
  <si>
    <t>-567.451484899953 245.578878929459 -682.010407480207</t>
  </si>
  <si>
    <t>-611.875114575036 377.351032257619 -665.761638439704</t>
  </si>
  <si>
    <t>-572.971922300141 372.913352559043 -368.328006800542</t>
  </si>
  <si>
    <t>-377.662271937676 279.738936809614 -253.01243540467</t>
  </si>
  <si>
    <t>-561.463539278051 185.880926698836 -681.472399336787</t>
  </si>
  <si>
    <t>-591.085054515637 51.3260445898716 -656.664987605685</t>
  </si>
  <si>
    <t>-600.816137685385 9.96271055984175 -359.689689030288</t>
  </si>
  <si>
    <t>-386.748210307999 124.88491807126 -326.632285588195</t>
  </si>
  <si>
    <t>-546.895981048485 305.723042463578 -206.43620997906</t>
  </si>
  <si>
    <t>-566.881652880467 324.6347823268 209.134418469273</t>
  </si>
  <si>
    <t>-572.935397576541 335.604255977603 615.342940026581</t>
  </si>
  <si>
    <t>-424.608276381335 338.710374615889 677.176692540988</t>
  </si>
  <si>
    <t>-564.509794552587 146.513107791546 -198.521798573541</t>
  </si>
  <si>
    <t>-607.17467517651 160.077663346672 215.545499657142</t>
  </si>
  <si>
    <t>-643.352502846919 164.962758682151 620.236778732385</t>
  </si>
  <si>
    <t>-497.610088455084 129.572474145293 678.035392803406</t>
  </si>
  <si>
    <t>9763-20170724T151950.855089600.bin</t>
  </si>
  <si>
    <t>-555.587330623741 226.030232952611 -202.52158403512</t>
  </si>
  <si>
    <t>-564.854825118879 222.226567344372 -300.519806476052</t>
  </si>
  <si>
    <t>-568.382853370089 219.392376137925 -408.887315270867</t>
  </si>
  <si>
    <t>-568.928093963792 217.564291473157 -506.868761891381</t>
  </si>
  <si>
    <t>-566.864143270563 216.583018164322 -604.842192938271</t>
  </si>
  <si>
    <t>-561.238862476014 216.19868357519 -742.726926952271</t>
  </si>
  <si>
    <t>-534.651502304795 214.132281986906 -829.961320208864</t>
  </si>
  <si>
    <t>-566.712087014204 246.218809819296 -681.98283364467</t>
  </si>
  <si>
    <t>-611.203033241105 377.934258517537 -665.528607018505</t>
  </si>
  <si>
    <t>-572.53975948002 372.903549318054 -368.073092322872</t>
  </si>
  <si>
    <t>-376.603583709249 279.249998470135 -254.217762527142</t>
  </si>
  <si>
    <t>-560.738746551755 186.51823198732 -681.572663462104</t>
  </si>
  <si>
    <t>-590.494866720549 51.9407801558043 -656.997639678522</t>
  </si>
  <si>
    <t>-600.771794398897 10.1359878873745 -360.102454016829</t>
  </si>
  <si>
    <t>-386.47778842031 124.447106047224 -326.396947741375</t>
  </si>
  <si>
    <t>-546.732918479597 305.66305159538 -206.407943091646</t>
  </si>
  <si>
    <t>-566.872477673673 324.576848546215 209.155122232196</t>
  </si>
  <si>
    <t>-572.927424685726 335.594977370675 615.355655876388</t>
  </si>
  <si>
    <t>-424.596025427267 338.6800134786 677.18022339999</t>
  </si>
  <si>
    <t>-564.454655633226 146.466307780801 -198.560947656449</t>
  </si>
  <si>
    <t>-607.203128291082 159.985349659459 215.49920300027</t>
  </si>
  <si>
    <t>-643.340872904692 164.904225785664 620.210814507018</t>
  </si>
  <si>
    <t>-497.638842046394 129.466559968644 678.082111163858</t>
  </si>
  <si>
    <t>9763-20170724T151950.885449900.bin</t>
  </si>
  <si>
    <t>-555.56912340318 226.031437567077 -202.514002419599</t>
  </si>
  <si>
    <t>-564.789838740756 222.235362714651 -300.516916004562</t>
  </si>
  <si>
    <t>-568.244117472029 219.451013589383 -408.88809636437</t>
  </si>
  <si>
    <t>-568.714914576108 217.684982750559 -506.871093291348</t>
  </si>
  <si>
    <t>-566.569533190643 216.782861348531 -604.843437305455</t>
  </si>
  <si>
    <t>-560.822911816806 216.528326442015 -742.723484021862</t>
  </si>
  <si>
    <t>-534.174465411276 214.547260690273 -829.941202040708</t>
  </si>
  <si>
    <t>-566.34588607452 246.491763412273 -681.955864171996</t>
  </si>
  <si>
    <t>-610.828281472102 378.205036831516 -665.382390056201</t>
  </si>
  <si>
    <t>-572.343630027163 372.824165152762 -367.909764173597</t>
  </si>
  <si>
    <t>-376.109805483164 278.969172812173 -254.734968235631</t>
  </si>
  <si>
    <t>-560.380234143216 186.790071845887 -681.597080774614</t>
  </si>
  <si>
    <t>-590.184778788878 52.2038907606664 -657.145631869686</t>
  </si>
  <si>
    <t>-600.70600586505 10.1862146643844 -360.289128534919</t>
  </si>
  <si>
    <t>-386.396659089648 124.381018872529 -326.288450586819</t>
  </si>
  <si>
    <t>-546.68860525664 305.649230142625 -206.397241430335</t>
  </si>
  <si>
    <t>-566.907064123859 324.564882638573 209.161937763098</t>
  </si>
  <si>
    <t>-572.914371860016 335.581715004185 615.359647156043</t>
  </si>
  <si>
    <t>-424.584815577792 338.677221124829 677.188128959544</t>
  </si>
  <si>
    <t>-564.442107152155 146.453644918148 -198.572684213166</t>
  </si>
  <si>
    <t>-607.221386372847 159.963000369715 215.484564118277</t>
  </si>
  <si>
    <t>-643.342994542657 164.886202226682 620.19287928214</t>
  </si>
  <si>
    <t>-497.652855344145 129.425278618556 678.079939339099</t>
  </si>
  <si>
    <t>9763-20170724T151950.919539200.bin</t>
  </si>
  <si>
    <t>-555.53153482695 226.048542908603 -202.510113103419</t>
  </si>
  <si>
    <t>-564.726659479735 222.251734547872 -300.515430248263</t>
  </si>
  <si>
    <t>-568.120148746817 219.508683436904 -408.889681827657</t>
  </si>
  <si>
    <t>-568.524151363915 217.798094615789 -506.873922558323</t>
  </si>
  <si>
    <t>-566.300986311041 216.969678407453 -604.845163499599</t>
  </si>
  <si>
    <t>-560.433998407623 216.838796551987 -742.720338829867</t>
  </si>
  <si>
    <t>-533.7228854614 214.933651671247 -829.920596084916</t>
  </si>
  <si>
    <t>-566.017549200325 246.746848049667 -681.930923030337</t>
  </si>
  <si>
    <t>-610.549927748325 378.419185065098 -665.269420582534</t>
  </si>
  <si>
    <t>-572.187199300895 372.819411685944 -367.784991273989</t>
  </si>
  <si>
    <t>-375.67773624777 278.768637865412 -255.25283302053</t>
  </si>
  <si>
    <t>-560.037205644158 187.04652121716 -681.619848238254</t>
  </si>
  <si>
    <t>-589.813649713552 52.4329287758715 -657.25582723176</t>
  </si>
  <si>
    <t>-600.601933788026 10.2948453710294 -360.425906464139</t>
  </si>
  <si>
    <t>-386.194385968353 124.235153788749 -326.190730532353</t>
  </si>
  <si>
    <t>-546.649179859681 305.66947269396 -206.398013586316</t>
  </si>
  <si>
    <t>-566.913596877338 324.549724411934 209.160458999743</t>
  </si>
  <si>
    <t>-572.903788576363 335.565643759815 615.35923441403</t>
  </si>
  <si>
    <t>-424.577430110316 338.689393212353 677.193993983586</t>
  </si>
  <si>
    <t>-564.404945999733 146.457646825034 -198.582449820694</t>
  </si>
  <si>
    <t>-607.230570129673 159.976015490533 215.469752828172</t>
  </si>
  <si>
    <t>-643.345818496632 164.876588964393 620.174580012291</t>
  </si>
  <si>
    <t>-497.657681259611 129.434222382459 678.077995823577</t>
  </si>
  <si>
    <t>9763-20170724T151950.999416200.bin</t>
  </si>
  <si>
    <t>-555.51981258819 226.108682430927 -202.536304896522</t>
  </si>
  <si>
    <t>-564.668916853238 222.324425655954 -300.54634668632</t>
  </si>
  <si>
    <t>-567.929796182639 219.676198482429 -408.927058122442</t>
  </si>
  <si>
    <t>-568.183461869535 218.086143697726 -506.913751985282</t>
  </si>
  <si>
    <t>-565.781103503651 217.414748872244 -604.882014239342</t>
  </si>
  <si>
    <t>-559.633012713499 217.544787931711 -742.744913446211</t>
  </si>
  <si>
    <t>-532.790406409621 215.809940905639 -829.90834917907</t>
  </si>
  <si>
    <t>-565.35376955507 247.336530654502 -681.911331807005</t>
  </si>
  <si>
    <t>-609.900688685731 378.982913890256 -665.056374542027</t>
  </si>
  <si>
    <t>-571.700605293918 373.23743209452 -367.553907904836</t>
  </si>
  <si>
    <t>-374.52593125728 278.925669776793 -256.4123052368</t>
  </si>
  <si>
    <t>-559.347499264371 187.638287363968 -681.699691837242</t>
  </si>
  <si>
    <t>-589.156433630533 52.9952768768176 -657.536638103699</t>
  </si>
  <si>
    <t>-600.281469959956 10.2967016871669 -360.799294536386</t>
  </si>
  <si>
    <t>-386.073486110014 124.477119999726 -326.117962085656</t>
  </si>
  <si>
    <t>-546.64954129219 305.709233757975 -206.404469764401</t>
  </si>
  <si>
    <t>-566.926131903066 324.567298193668 209.154481113043</t>
  </si>
  <si>
    <t>-572.884300302958 335.549216870157 615.356472657279</t>
  </si>
  <si>
    <t>-424.559245523729 338.703838997097 677.192767280515</t>
  </si>
  <si>
    <t>-564.400217817726 146.539429913821 -198.612591026088</t>
  </si>
  <si>
    <t>-607.236179344544 159.988609110036 215.4408066365</t>
  </si>
  <si>
    <t>-643.349288173545 164.867025473231 620.142052712917</t>
  </si>
  <si>
    <t>-497.666817146774 129.427475951083 678.061425932313</t>
  </si>
  <si>
    <t>9763-20170724T151951.051554200.bin</t>
  </si>
  <si>
    <t>-555.532739830436 226.169489654277 -202.544729585209</t>
  </si>
  <si>
    <t>-564.674701435248 222.369140149767 -300.55487246055</t>
  </si>
  <si>
    <t>-567.87355014553 219.770555050161 -408.938413457552</t>
  </si>
  <si>
    <t>-568.051308317569 218.253579863893 -506.926611403477</t>
  </si>
  <si>
    <t>-565.55444347135 217.684644231786 -604.89310197125</t>
  </si>
  <si>
    <t>-559.254910138633 217.990203898263 -742.748961163466</t>
  </si>
  <si>
    <t>-532.379712877434 216.426052363867 -829.905484642736</t>
  </si>
  <si>
    <t>-565.060471357268 247.702606320616 -681.884576971705</t>
  </si>
  <si>
    <t>-609.699821189299 379.313695404285 -664.962238500506</t>
  </si>
  <si>
    <t>-571.181390431628 373.39966132607 -367.504168410881</t>
  </si>
  <si>
    <t>-372.924245870884 279.16246211116 -258.240975546977</t>
  </si>
  <si>
    <t>-559.01850141121 188.007718725469 -681.740732906766</t>
  </si>
  <si>
    <t>-588.829269305679 53.3543170698372 -657.701619672495</t>
  </si>
  <si>
    <t>-600.215300815095 10.2942178920007 -361.026359347826</t>
  </si>
  <si>
    <t>-386.109719300227 124.574320191688 -326.042583473792</t>
  </si>
  <si>
    <t>-546.689697276121 305.776094231916 -206.419971471322</t>
  </si>
  <si>
    <t>-566.897518795171 324.612736758867 209.1432390029</t>
  </si>
  <si>
    <t>-572.872919322453 335.555966924566 615.345028434428</t>
  </si>
  <si>
    <t>-424.547480434074 338.725589183848 677.179683456419</t>
  </si>
  <si>
    <t>-564.373842552011 146.577277240838 -198.637528819017</t>
  </si>
  <si>
    <t>-607.193813316002 160.026372918355 215.417511386422</t>
  </si>
  <si>
    <t>-643.363291948907 164.877898825741 620.111173855743</t>
  </si>
  <si>
    <t>-497.689523578026 129.384869076893 678.01970571408</t>
  </si>
  <si>
    <t>9763-20170724T151951.090244800.bin</t>
  </si>
  <si>
    <t>-555.548758641803 226.210624907231 -202.545174050503</t>
  </si>
  <si>
    <t>-564.686629917509 222.413154890427 -300.555774509045</t>
  </si>
  <si>
    <t>-567.860379926744 219.834024015155 -408.940667437395</t>
  </si>
  <si>
    <t>-568.00765550493 218.341684434718 -506.929187937429</t>
  </si>
  <si>
    <t>-565.472836057822 217.804438891966 -604.894968191353</t>
  </si>
  <si>
    <t>-559.112189806647 218.162822266109 -742.747898943362</t>
  </si>
  <si>
    <t>-532.211205858262 216.65060224214 -829.897305468037</t>
  </si>
  <si>
    <t>-564.957903434599 247.850501316887 -681.875276935765</t>
  </si>
  <si>
    <t>-609.697227044747 379.431457607016 -664.96202727135</t>
  </si>
  <si>
    <t>-570.814948391333 373.492761162478 -367.551745764603</t>
  </si>
  <si>
    <t>-372.0625527222 279.243940547536 -259.202017660961</t>
  </si>
  <si>
    <t>-558.889656416186 188.158224957978 -681.750375433259</t>
  </si>
  <si>
    <t>-588.651534741616 53.4835281217559 -657.725035318735</t>
  </si>
  <si>
    <t>-600.116158856943 10.214197538927 -361.083340386381</t>
  </si>
  <si>
    <t>-386.031775693754 124.496557642043 -325.977430835379</t>
  </si>
  <si>
    <t>-546.735652193261 305.815960635657 -206.418666923104</t>
  </si>
  <si>
    <t>-566.917793864293 324.643553241747 209.146219149425</t>
  </si>
  <si>
    <t>-572.875723933322 335.55148360387 615.352948567888</t>
  </si>
  <si>
    <t>-424.545014860437 338.742954535469 677.17381840552</t>
  </si>
  <si>
    <t>-564.358936206323 146.64592616938 -198.643024446747</t>
  </si>
  <si>
    <t>-607.172655231521 160.054240730052 215.413984130765</t>
  </si>
  <si>
    <t>-643.368527066774 164.897780832925 620.104006366216</t>
  </si>
  <si>
    <t>-497.689113305538 129.411660200731 678.002582981949</t>
  </si>
  <si>
    <t>9763-20170724T151951.121329400.bin</t>
  </si>
  <si>
    <t>-555.572701409905 226.27576426955 -202.566820604547</t>
  </si>
  <si>
    <t>-564.718215956753 222.479747466704 -300.576700739775</t>
  </si>
  <si>
    <t>-567.887288581371 219.910954760582 -408.962009485049</t>
  </si>
  <si>
    <t>-568.025297777318 218.43226456062 -506.950698262295</t>
  </si>
  <si>
    <t>-565.476459335545 217.913073153297 -604.916187304319</t>
  </si>
  <si>
    <t>-559.091328530093 218.301629022074 -742.767777836672</t>
  </si>
  <si>
    <t>-532.167171716154 216.822682964833 -829.910864594295</t>
  </si>
  <si>
    <t>-564.96385709228 247.974334831999 -681.890554427686</t>
  </si>
  <si>
    <t>-609.781046503807 379.520256556205 -664.986557689842</t>
  </si>
  <si>
    <t>-570.432877473791 373.795999428142 -367.633467382658</t>
  </si>
  <si>
    <t>-371.382973579571 279.188593245122 -260.145780810268</t>
  </si>
  <si>
    <t>-558.863617122804 188.285432037314 -681.776261143563</t>
  </si>
  <si>
    <t>-588.548225133044 53.5963052473107 -657.754124046468</t>
  </si>
  <si>
    <t>-600.046812244301 10.2159155779061 -361.129790687232</t>
  </si>
  <si>
    <t>-385.98619269756 124.490512090308 -325.854556703767</t>
  </si>
  <si>
    <t>-546.766503800142 305.861923253982 -206.421215654156</t>
  </si>
  <si>
    <t>-566.910528943107 324.669821372724 209.146393117192</t>
  </si>
  <si>
    <t>-572.876528273359 335.552493924952 615.353127644772</t>
  </si>
  <si>
    <t>-424.542433529789 338.753900802823 677.165306347079</t>
  </si>
  <si>
    <t>-564.381474317036 146.725787016305 -198.65750423506</t>
  </si>
  <si>
    <t>-607.153155258135 160.089421479961 215.405296315859</t>
  </si>
  <si>
    <t>-643.372416431816 164.916239901329 620.094283694454</t>
  </si>
  <si>
    <t>-497.681166754114 129.467659921926 677.986072222327</t>
  </si>
  <si>
    <t>9763-20170724T151951.196181300.bin</t>
  </si>
  <si>
    <t>-555.623109745435 226.380804979582 -202.574160179813</t>
  </si>
  <si>
    <t>-564.780993907402 222.584709361428 -300.582873079023</t>
  </si>
  <si>
    <t>-567.936637325162 220.02512287506 -408.96881472762</t>
  </si>
  <si>
    <t>-568.0518575141 218.559376921902 -506.957760538756</t>
  </si>
  <si>
    <t>-565.469789555527 218.05806791113 -604.922403628019</t>
  </si>
  <si>
    <t>-559.027109763269 218.477250273222 -742.771376753867</t>
  </si>
  <si>
    <t>-532.071651853646 217.030651806502 -829.905106258766</t>
  </si>
  <si>
    <t>-564.938628709749 248.135055172361 -681.890472261575</t>
  </si>
  <si>
    <t>-609.810714258876 379.66466798868 -664.988191158458</t>
  </si>
  <si>
    <t>-570.020363830277 374.151919116131 -367.689803691655</t>
  </si>
  <si>
    <t>-370.808480909389 279.077803892429 -260.9165194215</t>
  </si>
  <si>
    <t>-558.811308073547 188.448787285912 -681.785742248112</t>
  </si>
  <si>
    <t>-588.434776980186 53.7456322989424 -657.750615123359</t>
  </si>
  <si>
    <t>-599.971419246668 10.2480260233604 -361.145060564644</t>
  </si>
  <si>
    <t>-385.883863421845 124.432596545366 -325.741074029131</t>
  </si>
  <si>
    <t>-546.859064532486 305.959248430403 -206.422312173553</t>
  </si>
  <si>
    <t>-566.899888540513 324.7344525594 209.151835485436</t>
  </si>
  <si>
    <t>-572.880806794602 335.556264275623 615.363417776392</t>
  </si>
  <si>
    <t>-424.539291094916 338.762666745571 677.157516132358</t>
  </si>
  <si>
    <t>-564.377858251552 146.830326370368 -198.666719317586</t>
  </si>
  <si>
    <t>-607.123274418528 160.13595940741 215.400672488623</t>
  </si>
  <si>
    <t>-643.369103556106 164.943339565171 620.087343859589</t>
  </si>
  <si>
    <t>-497.651976605244 129.588092597963 677.971085369307</t>
  </si>
  <si>
    <t>9763-20170724T151951.276898200.bin</t>
  </si>
  <si>
    <t>-555.729068329414 226.662108079166 -202.573598428113</t>
  </si>
  <si>
    <t>-564.899585353222 222.854342916153 -300.580790846956</t>
  </si>
  <si>
    <t>-568.003911926174 220.304141211059 -408.96838819303</t>
  </si>
  <si>
    <t>-568.047055861851 218.857279861739 -506.957625556427</t>
  </si>
  <si>
    <t>-565.367702147699 218.386114279648 -604.919806136105</t>
  </si>
  <si>
    <t>-558.761781178989 218.860500348524 -742.760924856097</t>
  </si>
  <si>
    <t>-531.763044215526 217.468330385047 -829.882222713358</t>
  </si>
  <si>
    <t>-564.756662757 248.492799182766 -681.875751720594</t>
  </si>
  <si>
    <t>-609.685080856035 380.001169372334 -664.9540004581</t>
  </si>
  <si>
    <t>-568.962922920505 374.70804250184 -367.777716931001</t>
  </si>
  <si>
    <t>-369.407681743121 279.001350500022 -262.217545654306</t>
  </si>
  <si>
    <t>-558.606902403473 188.808912239632 -681.78652566962</t>
  </si>
  <si>
    <t>-588.245548019558 54.109536438717 -657.757313911558</t>
  </si>
  <si>
    <t>-599.939477160049 10.285314494334 -361.205978312753</t>
  </si>
  <si>
    <t>-385.803809978274 124.282187850981 -325.490094654497</t>
  </si>
  <si>
    <t>-546.991295658847 306.247822607555 -206.428218585528</t>
  </si>
  <si>
    <t>-566.802517059692 324.932543387292 209.16097752036</t>
  </si>
  <si>
    <t>-572.902050441311 335.614080331022 615.368758450367</t>
  </si>
  <si>
    <t>-424.54667395322 338.78729287114 677.131288660248</t>
  </si>
  <si>
    <t>-564.463220887959 147.114724519831 -198.6685411514</t>
  </si>
  <si>
    <t>-607.108048347984 160.261137444241 215.414312123387</t>
  </si>
  <si>
    <t>-643.386334218234 164.983699467828 620.079026528367</t>
  </si>
  <si>
    <t>-497.65007062478 129.649250972651 677.927243441478</t>
  </si>
  <si>
    <t>9763-20170724T151951.286434800.bin</t>
  </si>
  <si>
    <t>-555.720626848671 227.0303156965 -202.587891582044</t>
  </si>
  <si>
    <t>-564.894409479906 223.202083541971 -300.593859342265</t>
  </si>
  <si>
    <t>-567.930526440681 220.654526924117 -408.983415949016</t>
  </si>
  <si>
    <t>-567.883961778573 219.221919231725 -506.973081387386</t>
  </si>
  <si>
    <t>-565.087299865805 218.778484687992 -604.932096206745</t>
  </si>
  <si>
    <t>-558.287856359134 219.30666591987 -742.763574074384</t>
  </si>
  <si>
    <t>-531.220641308747 217.946159045546 -829.864090184416</t>
  </si>
  <si>
    <t>-564.373666289122 248.914584166693 -681.87560594226</t>
  </si>
  <si>
    <t>-609.319457265255 380.412656493676 -664.950186068186</t>
  </si>
  <si>
    <t>-567.681386526738 375.157010809919 -367.900168208282</t>
  </si>
  <si>
    <t>-367.77815378328 278.500514359838 -263.875111273411</t>
  </si>
  <si>
    <t>-558.213125629439 189.231770360877 -681.80046706935</t>
  </si>
  <si>
    <t>-587.930764676404 54.5436193342309 -657.797603860047</t>
  </si>
  <si>
    <t>-599.999595124709 10.5397905415452 -361.287919361968</t>
  </si>
  <si>
    <t>-385.837335129541 124.354663118334 -325.153044851047</t>
  </si>
  <si>
    <t>-546.95102484261 306.595829796641 -206.44697950482</t>
  </si>
  <si>
    <t>-566.429056723123 325.244528694251 209.159616264194</t>
  </si>
  <si>
    <t>-572.952070318006 335.732387007746 615.38020280125</t>
  </si>
  <si>
    <t>-424.571904419672 338.793540798223 677.088863936982</t>
  </si>
  <si>
    <t>-564.496843677014 147.461670260711 -198.685610491386</t>
  </si>
  <si>
    <t>-607.014527606416 160.494289390058 215.413935750013</t>
  </si>
  <si>
    <t>-643.407746691934 165.070510047903 620.079411849674</t>
  </si>
  <si>
    <t>-497.643342291928 129.734641277881 677.855824598522</t>
  </si>
  <si>
    <t>9763-20170724T151951.357628900.bin</t>
  </si>
  <si>
    <t>-555.542208543466 227.380726512769 -202.6142874709</t>
  </si>
  <si>
    <t>-564.791195723932 223.568899579333 -300.613812635437</t>
  </si>
  <si>
    <t>-567.845227888223 221.035685070722 -409.003276634838</t>
  </si>
  <si>
    <t>-567.78871064143 219.616736256146 -506.993012378725</t>
  </si>
  <si>
    <t>-564.956111779292 219.188988869613 -604.951100077934</t>
  </si>
  <si>
    <t>-558.078847472354 219.742639822188 -742.778465918575</t>
  </si>
  <si>
    <t>-530.991324690856 218.385285961228 -829.872926458173</t>
  </si>
  <si>
    <t>-564.18341200951 249.341087203271 -681.887778531887</t>
  </si>
  <si>
    <t>-609.152748694366 380.840611765586 -665.002257690589</t>
  </si>
  <si>
    <t>-566.42726845721 375.456514665785 -368.109037627792</t>
  </si>
  <si>
    <t>-366.391281677214 277.945257904944 -265.142275065576</t>
  </si>
  <si>
    <t>-558.054189199833 189.654801697379 -681.821845982333</t>
  </si>
  <si>
    <t>-587.882877364937 54.9952725914347 -657.795763455774</t>
  </si>
  <si>
    <t>-600.237952154563 10.8423784942156 -361.319966328911</t>
  </si>
  <si>
    <t>-385.960428403574 124.375794501483 -324.983398607398</t>
  </si>
  <si>
    <t>-546.68173804335 306.961378478085 -206.466717985975</t>
  </si>
  <si>
    <t>-566.0276344952 325.482397900873 209.151756418207</t>
  </si>
  <si>
    <t>-573.004504925254 335.840305295383 615.386838250976</t>
  </si>
  <si>
    <t>-424.603153874855 338.718632697216 677.053255477539</t>
  </si>
  <si>
    <t>-564.452650574491 147.804971022662 -198.702621944008</t>
  </si>
  <si>
    <t>-606.814562705672 160.749934718694 215.41561371579</t>
  </si>
  <si>
    <t>-643.399370505782 165.186406368784 620.095617412206</t>
  </si>
  <si>
    <t>-497.608862093989 129.884852366926 677.827171373783</t>
  </si>
  <si>
    <t>9763-20170724T151951.390718600.bin</t>
  </si>
  <si>
    <t>-555.420737199358 227.523280827955 -202.617246980807</t>
  </si>
  <si>
    <t>-564.704468848316 223.724664200574 -300.61410895341</t>
  </si>
  <si>
    <t>-567.784947334546 221.204291409583 -409.003023438012</t>
  </si>
  <si>
    <t>-567.747467557314 219.796525657414 -506.992855693389</t>
  </si>
  <si>
    <t>-564.928986842797 219.379726873914 -604.951450436035</t>
  </si>
  <si>
    <t>-558.066387514342 219.948750014614 -742.779534383115</t>
  </si>
  <si>
    <t>-531.000558486272 218.586853479632 -829.880579043205</t>
  </si>
  <si>
    <t>-564.141496669705 249.54256078188 -681.88377617371</t>
  </si>
  <si>
    <t>-609.047591839226 381.066887123258 -665.000337526877</t>
  </si>
  <si>
    <t>-565.888043423839 375.496134428881 -368.173320634531</t>
  </si>
  <si>
    <t>-365.766496671678 277.937810789209 -265.417572887557</t>
  </si>
  <si>
    <t>-558.058242160486 189.851706930865 -681.827366521051</t>
  </si>
  <si>
    <t>-588.042426996271 55.2323131668982 -657.812469536014</t>
  </si>
  <si>
    <t>-600.394634475259 11.049930473928 -361.340939964777</t>
  </si>
  <si>
    <t>-385.984076677433 124.36206583023 -325.099408862372</t>
  </si>
  <si>
    <t>-546.48854562923 307.087766981806 -206.455233417667</t>
  </si>
  <si>
    <t>-565.855969726336 325.590780973643 209.163058230043</t>
  </si>
  <si>
    <t>-573.029208727085 335.878519034528 615.400376507947</t>
  </si>
  <si>
    <t>-424.617489341028 338.667094895059 677.046086730226</t>
  </si>
  <si>
    <t>-564.379293513428 147.973108982606 -198.693100836461</t>
  </si>
  <si>
    <t>-606.724704599525 160.861459305958 215.428597733441</t>
  </si>
  <si>
    <t>-643.390990707076 165.221438643297 620.105068601711</t>
  </si>
  <si>
    <t>-497.602875271476 129.903065908091 677.832344060667</t>
  </si>
  <si>
    <t>9763-20170724T151951.452882200.bin</t>
  </si>
  <si>
    <t>-555.117291980757 227.770817245859 -202.585326008114</t>
  </si>
  <si>
    <t>-564.465935441167 223.997959673081 -300.576944292304</t>
  </si>
  <si>
    <t>-567.587669270061 221.513522003655 -408.96553883089</t>
  </si>
  <si>
    <t>-567.575231860598 220.141739334925 -506.955985376108</t>
  </si>
  <si>
    <t>-564.769614259999 219.764171178796 -604.915088355825</t>
  </si>
  <si>
    <t>-557.912239817904 220.392323062616 -742.743089202728</t>
  </si>
  <si>
    <t>-530.931096101768 219.036053634937 -829.870635596383</t>
  </si>
  <si>
    <t>-563.925816469666 249.966053053258 -681.831518969719</t>
  </si>
  <si>
    <t>-608.589546825932 381.56141354195 -664.907578069403</t>
  </si>
  <si>
    <t>-564.837230233517 375.678168265652 -368.173429629814</t>
  </si>
  <si>
    <t>-364.610218859386 277.560404316786 -266.158452037207</t>
  </si>
  <si>
    <t>-557.960974327324 190.263267336669 -681.806846035377</t>
  </si>
  <si>
    <t>-588.291273882609 55.7065747417219 -657.811442183179</t>
  </si>
  <si>
    <t>-600.528181120579 11.6259949255893 -361.320157771738</t>
  </si>
  <si>
    <t>-385.733245856258 124.304780716564 -325.380949577586</t>
  </si>
  <si>
    <t>-546.046335500564 307.355427679646 -206.42736961074</t>
  </si>
  <si>
    <t>-565.554213725271 325.762090494868 209.18859077607</t>
  </si>
  <si>
    <t>-573.072423674564 335.963491499166 615.417329903679</t>
  </si>
  <si>
    <t>-424.645684138936 338.554879828309 677.035385376036</t>
  </si>
  <si>
    <t>-564.197267786207 148.200591759216 -198.663167575938</t>
  </si>
  <si>
    <t>-606.564457663463 161.057689826511 215.457275314047</t>
  </si>
  <si>
    <t>-643.373671970458 165.288416642332 620.123400614066</t>
  </si>
  <si>
    <t>-497.622447504641 129.82040906796 677.852105343115</t>
  </si>
  <si>
    <t>9763-20170724T151951.487555800.bin</t>
  </si>
  <si>
    <t>-554.945760571307 227.859724377953 -202.567404482459</t>
  </si>
  <si>
    <t>-564.306878371492 224.097074564142 -300.558347351579</t>
  </si>
  <si>
    <t>-567.433389455073 221.629926724203 -408.947135953344</t>
  </si>
  <si>
    <t>-567.421819845395 220.275753809283 -506.937859887263</t>
  </si>
  <si>
    <t>-564.613638960487 219.91819521481 -604.896807825071</t>
  </si>
  <si>
    <t>-557.749061072436 220.577091203737 -742.724466916904</t>
  </si>
  <si>
    <t>-530.805976195951 219.223631438425 -829.86370323328</t>
  </si>
  <si>
    <t>-563.735530457019 250.140228382581 -681.805032603964</t>
  </si>
  <si>
    <t>-608.323891098669 381.771156626049 -664.868343501485</t>
  </si>
  <si>
    <t>-564.29238610401 375.791009710569 -368.177628455729</t>
  </si>
  <si>
    <t>-363.995898426223 277.323316461493 -266.637196670504</t>
  </si>
  <si>
    <t>-557.831270156986 190.431462008422 -681.796301781545</t>
  </si>
  <si>
    <t>-588.312275640622 55.9216312594951 -657.796164985941</t>
  </si>
  <si>
    <t>-600.482969231368 11.9329338379141 -361.28854431719</t>
  </si>
  <si>
    <t>-385.471279729319 124.238796650401 -325.478356749105</t>
  </si>
  <si>
    <t>-545.792533474259 307.452138378827 -206.40713735563</t>
  </si>
  <si>
    <t>-565.437733665179 325.814135620707 209.204387478258</t>
  </si>
  <si>
    <t>-573.086219510272 335.988620665767 615.424559920807</t>
  </si>
  <si>
    <t>-424.654750038301 338.502877535953 677.034439256268</t>
  </si>
  <si>
    <t>-564.099442672397 148.2727544814 -198.653013743645</t>
  </si>
  <si>
    <t>-606.47626458748 161.143227234612 215.466003579409</t>
  </si>
  <si>
    <t>-643.353995276406 165.326971097051 620.132951438367</t>
  </si>
  <si>
    <t>-497.604392796774 129.872881039244 677.874255562299</t>
  </si>
  <si>
    <t>9763-20170724T151951.555736800.bin</t>
  </si>
  <si>
    <t>-554.588280981875 227.954586300152 -202.546290233332</t>
  </si>
  <si>
    <t>-563.953384686945 224.229013867212 -300.538243328029</t>
  </si>
  <si>
    <t>-567.066130789739 221.816082109975 -408.928714265351</t>
  </si>
  <si>
    <t>-567.035042527937 220.516163262728 -506.92010069807</t>
  </si>
  <si>
    <t>-564.200306957523 220.217635869045 -604.878607437574</t>
  </si>
  <si>
    <t>-557.291005861094 220.96486319649 -742.703510030544</t>
  </si>
  <si>
    <t>-530.398423439295 219.622289956024 -829.858474973486</t>
  </si>
  <si>
    <t>-563.242131500728 250.494433312286 -681.764209197212</t>
  </si>
  <si>
    <t>-607.662729639555 382.168642846297 -664.791064412713</t>
  </si>
  <si>
    <t>-563.212367856687 375.667346616041 -368.173616653685</t>
  </si>
  <si>
    <t>-362.669671436372 275.880261355018 -268.423113684817</t>
  </si>
  <si>
    <t>-557.448058084548 190.774863693184 -681.797548919024</t>
  </si>
  <si>
    <t>-588.216021324492 56.3128159944674 -657.836202249867</t>
  </si>
  <si>
    <t>-600.28587800157 12.1265778407114 -361.353673798102</t>
  </si>
  <si>
    <t>-384.888056543022 123.702806938273 -325.583640610959</t>
  </si>
  <si>
    <t>-545.332591974391 307.555293569571 -206.364025612036</t>
  </si>
  <si>
    <t>-565.234844364216 325.888569019523 209.236472718613</t>
  </si>
  <si>
    <t>-573.112349033161 336.012635955396 615.443946945696</t>
  </si>
  <si>
    <t>-424.674299222791 338.420967390491 677.042207751299</t>
  </si>
  <si>
    <t>-563.861992412545 148.378794769723 -198.633904047047</t>
  </si>
  <si>
    <t>-606.295133931992 161.230248278214 215.479970292429</t>
  </si>
  <si>
    <t>-643.320512508067 165.349567774446 620.147655562272</t>
  </si>
  <si>
    <t>-497.608274160999 129.818804313792 677.936156629162</t>
  </si>
  <si>
    <t>9763-20170724T151951.586625400.bin</t>
  </si>
  <si>
    <t>-554.410656648856 228.03251038396 -202.521165891293</t>
  </si>
  <si>
    <t>-563.751993390342 224.317535074676 -300.515796516833</t>
  </si>
  <si>
    <t>-566.852143091399 221.929554311753 -408.907194531301</t>
  </si>
  <si>
    <t>-566.815335873957 220.656898414766 -506.898835441463</t>
  </si>
  <si>
    <t>-563.980768998558 220.389861860608 -604.857616322567</t>
  </si>
  <si>
    <t>-557.077970899016 221.185283990244 -742.68249077687</t>
  </si>
  <si>
    <t>-530.220566606076 219.867591229824 -829.848685468623</t>
  </si>
  <si>
    <t>-563.0009109385 250.696023296031 -681.731252638439</t>
  </si>
  <si>
    <t>-607.31666087623 382.400998475737 -664.684448806657</t>
  </si>
  <si>
    <t>-562.621574232858 375.655715004688 -368.109304950681</t>
  </si>
  <si>
    <t>-361.956290368684 275.188393950883 -269.292467057781</t>
  </si>
  <si>
    <t>-557.257490519813 190.971510401116 -681.788359786092</t>
  </si>
  <si>
    <t>-588.088003493394 56.5239438448004 -657.873809092106</t>
  </si>
  <si>
    <t>-600.202147851181 12.3706498557949 -361.388215916727</t>
  </si>
  <si>
    <t>-384.641331344912 123.584805133454 -325.472637019144</t>
  </si>
  <si>
    <t>-545.082437200272 307.6501804181 -206.350952258213</t>
  </si>
  <si>
    <t>-565.12169678331 325.903715464594 209.246505589753</t>
  </si>
  <si>
    <t>-573.120797415325 336.027923400935 615.446892936523</t>
  </si>
  <si>
    <t>-424.681443016706 338.39113709692 677.043732548025</t>
  </si>
  <si>
    <t>-563.710617873505 148.475954001088 -198.620977794482</t>
  </si>
  <si>
    <t>-606.226465487762 161.277287190214 215.485922108305</t>
  </si>
  <si>
    <t>-643.3021736504 165.350985745632 620.150767757257</t>
  </si>
  <si>
    <t>-497.585316222264 129.873976562978 677.960604856615</t>
  </si>
  <si>
    <t>9763-20170724T151951.625729200.bin</t>
  </si>
  <si>
    <t>-554.203754406475 228.087215051774 -202.504134077241</t>
  </si>
  <si>
    <t>-563.556615958667 224.388722157353 -300.4982756448</t>
  </si>
  <si>
    <t>-566.671170048975 222.025997442544 -408.889847980633</t>
  </si>
  <si>
    <t>-566.648200837923 220.778866037209 -506.881872828019</t>
  </si>
  <si>
    <t>-563.828343700615 220.539856237306 -604.84106827163</t>
  </si>
  <si>
    <t>-556.947207350203 221.377365597319 -742.66682415866</t>
  </si>
  <si>
    <t>-530.118238788828 220.098452257688 -829.842257694759</t>
  </si>
  <si>
    <t>-562.84242807761 250.871178003119 -681.704778530944</t>
  </si>
  <si>
    <t>-607.093648593837 382.583350653411 -664.612388027748</t>
  </si>
  <si>
    <t>-562.177075854443 375.499710922745 -368.078509378586</t>
  </si>
  <si>
    <t>-361.527680743443 274.429577704423 -269.845882174939</t>
  </si>
  <si>
    <t>-557.135270376199 191.143188753395 -681.782770674818</t>
  </si>
  <si>
    <t>-588.033499001564 56.69957247364 -657.895151560085</t>
  </si>
  <si>
    <t>-600.267810585725 12.4283747481318 -361.432048994171</t>
  </si>
  <si>
    <t>-384.598066364982 123.392151868188 -325.395953746497</t>
  </si>
  <si>
    <t>-544.865673596341 307.699460951548 -206.326435196476</t>
  </si>
  <si>
    <t>-565.048819701565 325.930468626866 209.265023681195</t>
  </si>
  <si>
    <t>-573.127298576991 336.028092423441 615.460708630944</t>
  </si>
  <si>
    <t>-424.686337574825 338.371484354451 677.054427970433</t>
  </si>
  <si>
    <t>-563.55281014594 148.497633526828 -198.609366055171</t>
  </si>
  <si>
    <t>-606.140512699164 161.340606972983 215.488887070549</t>
  </si>
  <si>
    <t>-643.293139744391 165.335222487082 620.151768537442</t>
  </si>
  <si>
    <t>-497.616366313101 129.741440671886 677.990863995427</t>
  </si>
  <si>
    <t>9763-20170724T151951.690532900.bin</t>
  </si>
  <si>
    <t>-553.760532402544 228.134456131964 -202.442151035731</t>
  </si>
  <si>
    <t>-563.103788475752 224.44456676836 -300.437510270072</t>
  </si>
  <si>
    <t>-566.22069537127 222.122611513257 -408.829873484344</t>
  </si>
  <si>
    <t>-566.205633639368 220.92364659142 -506.822553512604</t>
  </si>
  <si>
    <t>-563.399736650294 220.743508641907 -604.782209621132</t>
  </si>
  <si>
    <t>-556.544960615343 221.673844672643 -742.60869961141</t>
  </si>
  <si>
    <t>-529.758609688236 220.46497975343 -829.798282670324</t>
  </si>
  <si>
    <t>-562.392300100429 251.129925438695 -681.623947177896</t>
  </si>
  <si>
    <t>-606.420793993537 382.905248988602 -664.396218455494</t>
  </si>
  <si>
    <t>-561.200574528247 375.256136430266 -367.922557557896</t>
  </si>
  <si>
    <t>-360.495293593633 273.631032424048 -270.379227300553</t>
  </si>
  <si>
    <t>-556.757656792043 191.39525653492 -681.746893076055</t>
  </si>
  <si>
    <t>-587.850070156773 56.9851627164944 -657.955206109045</t>
  </si>
  <si>
    <t>-600.265838717912 12.2487923893891 -361.569464038975</t>
  </si>
  <si>
    <t>-384.383353654934 122.733317383871 -325.335140292218</t>
  </si>
  <si>
    <t>-544.397443261881 307.759488470755 -206.277795178511</t>
  </si>
  <si>
    <t>-564.86531196585 325.960390780846 209.301133130588</t>
  </si>
  <si>
    <t>-573.132086440657 336.00977481795 615.479245552674</t>
  </si>
  <si>
    <t>-424.689733918306 338.355427047343 677.069557426137</t>
  </si>
  <si>
    <t>-563.126799420074 148.534479734919 -198.566382285519</t>
  </si>
  <si>
    <t>-605.956387253462 161.410358667753 215.505919797152</t>
  </si>
  <si>
    <t>-643.254365817726 165.339910151189 620.149184341051</t>
  </si>
  <si>
    <t>-497.599502102609 129.741933983194 678.040866674986</t>
  </si>
  <si>
    <t>9763-20170724T151951.757706500.bin</t>
  </si>
  <si>
    <t>-553.337565346832 228.223137493233 -202.414804790465</t>
  </si>
  <si>
    <t>-562.673071469792 224.555789565661 -300.411657109826</t>
  </si>
  <si>
    <t>-565.820527939218 222.288982762297 -408.80429914163</t>
  </si>
  <si>
    <t>-565.849417360674 221.150172722462 -506.79764500798</t>
  </si>
  <si>
    <t>-563.104024550797 221.03917872736 -604.759196349004</t>
  </si>
  <si>
    <t>-556.352074032774 222.075809812278 -742.589942047459</t>
  </si>
  <si>
    <t>-529.608067280538 220.928279789369 -829.793471468192</t>
  </si>
  <si>
    <t>-562.131564013494 251.487068382291 -681.577020575803</t>
  </si>
  <si>
    <t>-606.071342179762 383.27232897057 -664.216035850104</t>
  </si>
  <si>
    <t>-560.5156045943 375.286210043676 -367.802685957225</t>
  </si>
  <si>
    <t>-359.696179614416 272.552909691683 -271.665016040417</t>
  </si>
  <si>
    <t>-556.541705575104 191.748178692891 -681.752546975492</t>
  </si>
  <si>
    <t>-587.740507377443 57.3395164044941 -658.072272131325</t>
  </si>
  <si>
    <t>-600.342775811428 12.366966362222 -361.730206596445</t>
  </si>
  <si>
    <t>-384.34516551566 122.52129782582 -325.178205823202</t>
  </si>
  <si>
    <t>-543.962143957859 307.814529168545 -206.22391184175</t>
  </si>
  <si>
    <t>-564.679368258616 325.989721049425 209.343708602329</t>
  </si>
  <si>
    <t>-573.145470976761 335.978798653963 615.513939439256</t>
  </si>
  <si>
    <t>-424.696062696779 338.340797378085 677.086619668353</t>
  </si>
  <si>
    <t>-562.714543248728 148.661972842111 -198.54529067963</t>
  </si>
  <si>
    <t>-605.702952126623 161.427464656661 215.513904639488</t>
  </si>
  <si>
    <t>-643.229935884986 165.332740467474 620.132309086567</t>
  </si>
  <si>
    <t>-497.590410766956 129.73496992609 678.062654345372</t>
  </si>
  <si>
    <t>9763-20170724T151951.787374300.bin</t>
  </si>
  <si>
    <t>-553.152078241752 228.214806348462 -202.39505820115</t>
  </si>
  <si>
    <t>-562.470809546404 224.552833143872 -300.393788604091</t>
  </si>
  <si>
    <t>-565.616847056218 222.310050325972 -408.78700560576</t>
  </si>
  <si>
    <t>-565.651840039383 221.199287389731 -506.780578527886</t>
  </si>
  <si>
    <t>-562.920118218356 221.12271068733 -604.742492372712</t>
  </si>
  <si>
    <t>-556.195647717862 222.213819932822 -742.574218689114</t>
  </si>
  <si>
    <t>-529.4680208015 221.104607670414 -829.783242787519</t>
  </si>
  <si>
    <t>-561.957270806685 251.601355378924 -681.548269013151</t>
  </si>
  <si>
    <t>-605.844175201586 383.399200902789 -664.115641634105</t>
  </si>
  <si>
    <t>-560.064902982759 375.195702905376 -367.742549870812</t>
  </si>
  <si>
    <t>-359.222919681951 271.713731029316 -272.458848590395</t>
  </si>
  <si>
    <t>-556.378857605606 191.861674090726 -681.749034206587</t>
  </si>
  <si>
    <t>-587.62866578007 57.4567881944122 -658.125594038556</t>
  </si>
  <si>
    <t>-600.305959003176 12.3739284923954 -361.803505549382</t>
  </si>
  <si>
    <t>-384.253509076628 122.373519292565 -325.109684930258</t>
  </si>
  <si>
    <t>-543.760650875236 307.80485438431 -206.19497833762</t>
  </si>
  <si>
    <t>-564.562373144353 326.003137476093 209.367394645064</t>
  </si>
  <si>
    <t>-573.154721157113 335.972186417691 615.529681454978</t>
  </si>
  <si>
    <t>-424.70107734628 338.334884049734 677.092122403876</t>
  </si>
  <si>
    <t>-562.523085932722 148.628357006797 -198.533016133962</t>
  </si>
  <si>
    <t>-605.595642056731 161.430245746247 215.516348851554</t>
  </si>
  <si>
    <t>-643.215781119239 165.322843689666 620.126863386893</t>
  </si>
  <si>
    <t>-497.582344451629 129.737973039943 678.080490804807</t>
  </si>
  <si>
    <t>9763-20170724T151951.851545400.bin</t>
  </si>
  <si>
    <t>-552.767516010928 228.193592793756 -202.375844244123</t>
  </si>
  <si>
    <t>-562.036134701634 224.541475309914 -300.379743016009</t>
  </si>
  <si>
    <t>-565.159497918136 222.341606638038 -408.774311218013</t>
  </si>
  <si>
    <t>-565.187944203131 221.281738947945 -506.768622276272</t>
  </si>
  <si>
    <t>-562.464169526578 221.267348006547 -604.730799070503</t>
  </si>
  <si>
    <t>-555.766517085918 222.45731651821 -742.563024220914</t>
  </si>
  <si>
    <t>-529.05609980732 221.43659390327 -829.778372264613</t>
  </si>
  <si>
    <t>-561.50339419989 251.802283087793 -681.514296516062</t>
  </si>
  <si>
    <t>-605.277819433019 383.616293608658 -663.931801438351</t>
  </si>
  <si>
    <t>-559.179600070864 375.097265992094 -367.617133226221</t>
  </si>
  <si>
    <t>-358.456747852184 270.388542920754 -273.428947412771</t>
  </si>
  <si>
    <t>-555.950770433345 192.060314857442 -681.760167030356</t>
  </si>
  <si>
    <t>-587.28713983058 57.6526292556257 -658.239076191845</t>
  </si>
  <si>
    <t>-600.1448804444 12.4158210027499 -361.948221431626</t>
  </si>
  <si>
    <t>-383.971645478959 122.078853779073 -324.95936969676</t>
  </si>
  <si>
    <t>-543.366479633319 307.803226448428 -206.170285941729</t>
  </si>
  <si>
    <t>-564.367752281189 326.035170264812 209.380582915747</t>
  </si>
  <si>
    <t>-573.163655948936 335.976906892623 615.536873292892</t>
  </si>
  <si>
    <t>-424.707502835908 338.293324326475 677.094961300478</t>
  </si>
  <si>
    <t>-562.180984097168 148.631839930454 -198.514998480706</t>
  </si>
  <si>
    <t>-605.412543764959 161.421406770552 215.518169588257</t>
  </si>
  <si>
    <t>-643.19877612894 165.312892034546 620.10711587326</t>
  </si>
  <si>
    <t>-497.591421413732 129.666164411747 678.088211861974</t>
  </si>
  <si>
    <t>9763-20170724T151951.890243000.bin</t>
  </si>
  <si>
    <t>-552.611892846098 228.206646259291 -202.370909915677</t>
  </si>
  <si>
    <t>-561.850692253424 224.548856696601 -300.377300534338</t>
  </si>
  <si>
    <t>-564.949994210005 222.36688923528 -408.773085413854</t>
  </si>
  <si>
    <t>-564.960926729782 221.332886072441 -506.767662407368</t>
  </si>
  <si>
    <t>-562.224402328341 221.353623874959 -604.729309561329</t>
  </si>
  <si>
    <t>-555.514232410581 222.603308258275 -742.560497551752</t>
  </si>
  <si>
    <t>-528.798914430862 221.62712292803 -829.774904830596</t>
  </si>
  <si>
    <t>-561.258228329016 251.92173633875 -681.499632568547</t>
  </si>
  <si>
    <t>-605.023512342849 383.731176313126 -663.848923881567</t>
  </si>
  <si>
    <t>-558.764927837448 375.128997489952 -367.561654646607</t>
  </si>
  <si>
    <t>-358.083691963897 270.095335025663 -273.646931550502</t>
  </si>
  <si>
    <t>-555.702406592483 192.180187076678 -681.770794374518</t>
  </si>
  <si>
    <t>-587.08183364728 57.7761910196114 -658.309501825293</t>
  </si>
  <si>
    <t>-600.021966831498 12.4068034842433 -362.042343714506</t>
  </si>
  <si>
    <t>-383.817000895326 121.927812175083 -324.818989415206</t>
  </si>
  <si>
    <t>-543.20280591549 307.80982848718 -206.165169973101</t>
  </si>
  <si>
    <t>-564.269291780325 326.058011053165 209.381747021761</t>
  </si>
  <si>
    <t>-573.173928847039 335.985960300178 615.544571198972</t>
  </si>
  <si>
    <t>-424.714983999694 338.266056749189 677.097375546386</t>
  </si>
  <si>
    <t>-562.02201116735 148.641672799483 -198.511568753393</t>
  </si>
  <si>
    <t>-605.347742888061 161.436760525122 215.511590123623</t>
  </si>
  <si>
    <t>-643.1906729055 165.325481531059 620.094062910958</t>
  </si>
  <si>
    <t>-497.604422599944 129.604152130023 678.08227260035</t>
  </si>
  <si>
    <t>9763-20170724T151951.952408400.bin</t>
  </si>
  <si>
    <t>-552.167445199454 228.219371872332 -202.377770363066</t>
  </si>
  <si>
    <t>-561.386249204016 224.567635629305 -300.38635143829</t>
  </si>
  <si>
    <t>-564.461296409599 222.424466907955 -408.783625548849</t>
  </si>
  <si>
    <t>-564.450544555141 221.439152855714 -506.778560501666</t>
  </si>
  <si>
    <t>-561.693330191781 221.522650576955 -604.739774736733</t>
  </si>
  <si>
    <t>-554.955802305408 222.875767483098 -742.568579002794</t>
  </si>
  <si>
    <t>-528.208574853035 221.981625215203 -829.773886013931</t>
  </si>
  <si>
    <t>-560.72800223552 252.146849983991 -681.487612061122</t>
  </si>
  <si>
    <t>-604.525214760127 383.926099667845 -663.705416491624</t>
  </si>
  <si>
    <t>-558.062321783867 375.192234438588 -367.453960827819</t>
  </si>
  <si>
    <t>-357.407400185289 270.285043689395 -273.341761685571</t>
  </si>
  <si>
    <t>-555.13995556772 192.408543792754 -681.800909744814</t>
  </si>
  <si>
    <t>-586.523961623863 57.9913195438896 -658.429670503365</t>
  </si>
  <si>
    <t>-599.716205939364 12.36056603828 -362.213789035412</t>
  </si>
  <si>
    <t>-383.591438547298 121.824554367592 -324.362322319301</t>
  </si>
  <si>
    <t>-542.740700964575 307.817632378983 -206.157132434365</t>
  </si>
  <si>
    <t>-564.094886314254 326.069846997063 209.374875196398</t>
  </si>
  <si>
    <t>-573.183124144359 335.98899246788 615.54366539886</t>
  </si>
  <si>
    <t>-424.723299019548 338.213303640205 677.096334654949</t>
  </si>
  <si>
    <t>-561.592593349274 148.645302863874 -198.519087062244</t>
  </si>
  <si>
    <t>-605.143954997337 161.448152465986 215.48018256952</t>
  </si>
  <si>
    <t>-643.167288183552 165.327972533671 620.06711457516</t>
  </si>
  <si>
    <t>-497.603271737109 129.569191514544 678.088055188916</t>
  </si>
  <si>
    <t>9763-20170724T151951.987051000.bin</t>
  </si>
  <si>
    <t>-551.97664362464 228.230566864662 -202.366444654166</t>
  </si>
  <si>
    <t>-561.166229831379 224.575363001464 -300.377672555626</t>
  </si>
  <si>
    <t>-564.213637820887 222.44763043322 -408.775983826546</t>
  </si>
  <si>
    <t>-564.18043705116 221.483993032489 -506.771132744548</t>
  </si>
  <si>
    <t>-561.403586957512 221.5973532522 -604.731807211614</t>
  </si>
  <si>
    <t>-554.641849755285 223.000521376924 -742.559013837054</t>
  </si>
  <si>
    <t>-527.872252234072 222.151560236732 -829.75801934718</t>
  </si>
  <si>
    <t>-560.438255361253 252.248140465696 -681.469053063575</t>
  </si>
  <si>
    <t>-604.263488404696 384.008838939654 -663.627389461253</t>
  </si>
  <si>
    <t>-557.668544144812 375.179932363169 -367.399487349293</t>
  </si>
  <si>
    <t>-357.045326859778 270.127609305403 -273.381665209278</t>
  </si>
  <si>
    <t>-554.823222913197 192.512312489304 -681.801681369843</t>
  </si>
  <si>
    <t>-586.173899230959 58.0776115906697 -658.471377709774</t>
  </si>
  <si>
    <t>-599.521470485785 12.3240855553474 -362.281404490994</t>
  </si>
  <si>
    <t>-383.479242081438 121.830788084586 -324.084217534101</t>
  </si>
  <si>
    <t>-542.559730555113 307.84069403955 -206.149051783021</t>
  </si>
  <si>
    <t>-564.007714532486 326.065727127277 209.379352278813</t>
  </si>
  <si>
    <t>-573.18231027527 335.972136245651 615.54804989078</t>
  </si>
  <si>
    <t>-424.722374531517 338.220801767645 677.099573786576</t>
  </si>
  <si>
    <t>-561.373473409468 148.672058764867 -198.513101630972</t>
  </si>
  <si>
    <t>-605.035213660242 161.4567780078 215.475072678766</t>
  </si>
  <si>
    <t>-643.152627716783 165.335430453097 620.05257558528</t>
  </si>
  <si>
    <t>-497.586569111014 129.615149257569 678.09208832419</t>
  </si>
  <si>
    <t>9763-20170724T151952.057237400.bin</t>
  </si>
  <si>
    <t>-551.552277749895 228.323164562007 -202.361357683274</t>
  </si>
  <si>
    <t>-560.676886978746 224.661872043164 -300.378433929212</t>
  </si>
  <si>
    <t>-563.65550926606 222.557860192204 -408.779116912283</t>
  </si>
  <si>
    <t>-563.562122555132 221.627653209071 -506.774619182133</t>
  </si>
  <si>
    <t>-560.727657799154 221.786223014672 -604.733523267653</t>
  </si>
  <si>
    <t>-553.887954427737 223.265404778564 -742.556024116803</t>
  </si>
  <si>
    <t>-527.065889705634 222.507670681874 -829.739785391216</t>
  </si>
  <si>
    <t>-559.750427984456 252.476474545339 -681.454676378162</t>
  </si>
  <si>
    <t>-603.724342214293 384.175969402615 -663.524339813761</t>
  </si>
  <si>
    <t>-556.919254029199 375.314418619645 -367.330474495037</t>
  </si>
  <si>
    <t>-356.326829647329 269.937529529683 -273.610755344863</t>
  </si>
  <si>
    <t>-554.072134628386 192.746856199785 -681.813980818755</t>
  </si>
  <si>
    <t>-585.34089761108 58.2779064397689 -658.566587250588</t>
  </si>
  <si>
    <t>-599.041391883701 12.3058202119535 -362.426634852525</t>
  </si>
  <si>
    <t>-383.282841734998 122.177743631534 -323.67869719724</t>
  </si>
  <si>
    <t>-542.261798392166 307.910798118071 -206.132155641134</t>
  </si>
  <si>
    <t>-563.974294578202 326.118485272855 209.383249980336</t>
  </si>
  <si>
    <t>-573.167274489431 335.923157367558 615.545787837799</t>
  </si>
  <si>
    <t>-424.714102530839 338.266293069341 677.110113589474</t>
  </si>
  <si>
    <t>-560.852893450219 148.774905694132 -198.501669060554</t>
  </si>
  <si>
    <t>-604.788895784541 161.491362852603 215.45960400729</t>
  </si>
  <si>
    <t>-643.121083064034 165.333072721609 620.018007438876</t>
  </si>
  <si>
    <t>-497.558994705905 129.665556446178 678.099878747052</t>
  </si>
  <si>
    <t>9763-20170724T151952.091846800.bin</t>
  </si>
  <si>
    <t>-551.337772339431 228.38859204144 -202.368617545655</t>
  </si>
  <si>
    <t>-560.435262689917 224.716651797655 -300.38772545071</t>
  </si>
  <si>
    <t>-563.376746172297 222.616412041592 -408.789553878508</t>
  </si>
  <si>
    <t>-563.247270386314 221.696013729088 -506.785090467463</t>
  </si>
  <si>
    <t>-560.37441213001 221.870725969708 -604.74279784167</t>
  </si>
  <si>
    <t>-553.478586857027 223.379181310661 -742.562231847273</t>
  </si>
  <si>
    <t>-526.631224312667 222.66480002267 -829.738527478746</t>
  </si>
  <si>
    <t>-559.381844808816 252.57550893973 -681.457999482257</t>
  </si>
  <si>
    <t>-603.438941051788 384.245871761235 -663.498998017324</t>
  </si>
  <si>
    <t>-556.598673695291 375.31661735232 -367.312773107671</t>
  </si>
  <si>
    <t>-355.943975232508 269.723842825987 -273.970004223382</t>
  </si>
  <si>
    <t>-553.671687314388 192.8489742558 -681.825945664493</t>
  </si>
  <si>
    <t>-584.886207841313 58.364489965071 -658.613179324075</t>
  </si>
  <si>
    <t>-598.795697947519 12.3050332345715 -362.496535737512</t>
  </si>
  <si>
    <t>-383.093844879416 122.231657769458 -323.588689179926</t>
  </si>
  <si>
    <t>-542.092149005461 307.963746365976 -206.142064180186</t>
  </si>
  <si>
    <t>-563.928813358126 326.135653823629 209.368412609903</t>
  </si>
  <si>
    <t>-573.151569197765 335.902386350685 615.533711278169</t>
  </si>
  <si>
    <t>-424.704910970844 338.294385718083 677.111860458841</t>
  </si>
  <si>
    <t>-560.558030720211 148.836647118552 -198.504071590249</t>
  </si>
  <si>
    <t>-604.666955707757 161.527880348533 215.439576090064</t>
  </si>
  <si>
    <t>-643.106553989156 165.339407603031 619.990236163923</t>
  </si>
  <si>
    <t>-497.525784063219 129.778034090248 678.090375033142</t>
  </si>
  <si>
    <t>9763-20170724T151952.158022500.bin</t>
  </si>
  <si>
    <t>-550.959099744904 228.500664609746 -202.359049380996</t>
  </si>
  <si>
    <t>-559.971136701582 224.827126181601 -300.385991470568</t>
  </si>
  <si>
    <t>-562.786767394939 222.769661475181 -408.791917747296</t>
  </si>
  <si>
    <t>-562.532118925668 221.906515429931 -506.787849863172</t>
  </si>
  <si>
    <t>-559.523562903271 222.157141042709 -604.741277943361</t>
  </si>
  <si>
    <t>-552.426254602853 223.792931724961 -742.548868193252</t>
  </si>
  <si>
    <t>-525.478896062242 223.171760836324 -829.695134324551</t>
  </si>
  <si>
    <t>-558.442877122158 252.930732127558 -681.427882962804</t>
  </si>
  <si>
    <t>-602.64931642171 384.528297604513 -663.406660053743</t>
  </si>
  <si>
    <t>-555.760349518606 375.319619813001 -367.236819369778</t>
  </si>
  <si>
    <t>-355.062695163079 269.43182058309 -274.321603656635</t>
  </si>
  <si>
    <t>-552.684051351246 193.209145050829 -681.840169560555</t>
  </si>
  <si>
    <t>-583.845219061678 58.6852974171329 -658.725440575097</t>
  </si>
  <si>
    <t>-597.993671792063 12.3960520672342 -362.65592797459</t>
  </si>
  <si>
    <t>-382.36767304715 122.382885824748 -323.498445332194</t>
  </si>
  <si>
    <t>-541.797112073782 308.051655803313 -206.138574923835</t>
  </si>
  <si>
    <t>-563.82129404965 326.184520024337 209.363707049357</t>
  </si>
  <si>
    <t>-573.128055153544 335.856106560744 615.529368910584</t>
  </si>
  <si>
    <t>-424.690457539335 338.355876658547 677.125126935493</t>
  </si>
  <si>
    <t>-560.123306128324 148.977988500451 -198.508295023062</t>
  </si>
  <si>
    <t>-604.441714916982 161.576225675383 215.415802572878</t>
  </si>
  <si>
    <t>-643.079308518346 165.334330275721 619.943903243026</t>
  </si>
  <si>
    <t>-497.517445608203 129.771786210688 678.090721097854</t>
  </si>
  <si>
    <t>9763-20170724T151952.189919900.bin</t>
  </si>
  <si>
    <t>-550.780378928575 228.578933718659 -202.353093126999</t>
  </si>
  <si>
    <t>-559.739634110485 224.913306258071 -300.385249376897</t>
  </si>
  <si>
    <t>-562.492126236687 222.882268672985 -408.793355019595</t>
  </si>
  <si>
    <t>-562.178883492662 222.050237979185 -506.789161811201</t>
  </si>
  <si>
    <t>-559.110592045426 222.339022848564 -604.740721500451</t>
  </si>
  <si>
    <t>-551.928207671429 224.035992985383 -742.543247914247</t>
  </si>
  <si>
    <t>-524.939462852804 223.443438014893 -829.676874842124</t>
  </si>
  <si>
    <t>-557.975800656356 253.147171336641 -681.412588820644</t>
  </si>
  <si>
    <t>-602.141096838586 384.758406842936 -663.313352972855</t>
  </si>
  <si>
    <t>-555.283548616888 375.419835299898 -367.142542340583</t>
  </si>
  <si>
    <t>-354.598037905534 269.446578768143 -274.298674607748</t>
  </si>
  <si>
    <t>-552.230264809171 193.424531706277 -681.848699390995</t>
  </si>
  <si>
    <t>-583.422167703937 58.9033939340827 -658.813724341777</t>
  </si>
  <si>
    <t>-597.69535927822 12.4893787146859 -362.769673880928</t>
  </si>
  <si>
    <t>-382.076656006272 122.446066362478 -323.487369779007</t>
  </si>
  <si>
    <t>-541.601238192631 308.128335752019 -206.12505419846</t>
  </si>
  <si>
    <t>-563.761532652086 326.216550805822 209.371985926736</t>
  </si>
  <si>
    <t>-573.127190063539 335.853288513652 615.531202012713</t>
  </si>
  <si>
    <t>-424.690190555321 338.364588248868 677.127902193828</t>
  </si>
  <si>
    <t>-559.957657544682 149.04404313778 -198.513068839603</t>
  </si>
  <si>
    <t>-604.338984870768 161.601705940203 215.405542933621</t>
  </si>
  <si>
    <t>-643.073657059195 165.337095082273 619.919919854531</t>
  </si>
  <si>
    <t>-497.524399014291 129.74073379587 678.077564383247</t>
  </si>
  <si>
    <t>9763-20170724T151952.253082800.bin</t>
  </si>
  <si>
    <t>-550.385576984022 228.654525548505 -202.356454642252</t>
  </si>
  <si>
    <t>-559.273527436315 224.990627807869 -300.395115570067</t>
  </si>
  <si>
    <t>-561.933985962641 222.991835595861 -408.806002463936</t>
  </si>
  <si>
    <t>-561.532970199339 222.200784617165 -506.802089051685</t>
  </si>
  <si>
    <t>-558.372692389109 222.542447786439 -604.750456435366</t>
  </si>
  <si>
    <t>-551.05679436894 224.326352977585 -742.544864321909</t>
  </si>
  <si>
    <t>-523.983248716513 223.794049761421 -829.652502170744</t>
  </si>
  <si>
    <t>-557.124614543079 253.402779406872 -681.399576685105</t>
  </si>
  <si>
    <t>-601.180940433666 385.048414032028 -663.242920259008</t>
  </si>
  <si>
    <t>-554.571703376409 375.376528631207 -367.043688882627</t>
  </si>
  <si>
    <t>-354.09006012189 269.287290938357 -273.892232856436</t>
  </si>
  <si>
    <t>-551.456648275523 193.672855982903 -681.871896939488</t>
  </si>
  <si>
    <t>-582.871934258608 59.1876582607567 -658.952419228691</t>
  </si>
  <si>
    <t>-597.374724113961 12.4750096092987 -362.966608791727</t>
  </si>
  <si>
    <t>-381.639228412322 122.137452278486 -323.503428951509</t>
  </si>
  <si>
    <t>-541.169296118764 308.198523464531 -206.109421664228</t>
  </si>
  <si>
    <t>-563.59258324247 326.316634179479 209.372130750267</t>
  </si>
  <si>
    <t>-573.146595590733 335.879141833559 615.538839457859</t>
  </si>
  <si>
    <t>-424.704375025288 338.309719739765 677.126139633297</t>
  </si>
  <si>
    <t>-559.617908329557 149.106502362388 -198.528664547518</t>
  </si>
  <si>
    <t>-604.209963980529 161.719790677392 215.365590636182</t>
  </si>
  <si>
    <t>-643.06394966087 165.336671168671 619.86683928727</t>
  </si>
  <si>
    <t>-497.534568043064 129.688754430541 678.04262402439</t>
  </si>
  <si>
    <t>9763-20170724T151952.289774400.bin</t>
  </si>
  <si>
    <t>-550.170708610334 228.671542967753 -202.332000101378</t>
  </si>
  <si>
    <t>-559.028919230448 225.018819003279 -300.373744615966</t>
  </si>
  <si>
    <t>-561.659810226971 223.037487337516 -408.785663288998</t>
  </si>
  <si>
    <t>-561.233346741734 222.263890455385 -506.781721183472</t>
  </si>
  <si>
    <t>-558.048949199646 222.624248839898 -604.729310682102</t>
  </si>
  <si>
    <t>-550.70044268771 224.435349480605 -742.521612093992</t>
  </si>
  <si>
    <t>-523.593447936219 223.909531303267 -829.618969841252</t>
  </si>
  <si>
    <t>-556.747057885878 253.503009228397 -681.370131433828</t>
  </si>
  <si>
    <t>-600.686704556614 385.172156452214 -663.18550369381</t>
  </si>
  <si>
    <t>-554.263511086998 375.35566244332 -366.961823901524</t>
  </si>
  <si>
    <t>-354.040917216655 269.282071203175 -273.236976695643</t>
  </si>
  <si>
    <t>-551.150333057176 193.766623259488 -681.856787751888</t>
  </si>
  <si>
    <t>-582.710066184297 59.2981465780551 -658.988141143528</t>
  </si>
  <si>
    <t>-597.365689685166 12.5758059334737 -363.011415456351</t>
  </si>
  <si>
    <t>-381.50393769263 121.943827470143 -323.421812521705</t>
  </si>
  <si>
    <t>-540.895780147561 308.234644230551 -206.092492198114</t>
  </si>
  <si>
    <t>-563.473336090027 326.328495612483 209.381786319333</t>
  </si>
  <si>
    <t>-573.161360057821 335.895847858978 615.54883657155</t>
  </si>
  <si>
    <t>-424.713029967859 338.258233047552 677.124087936199</t>
  </si>
  <si>
    <t>-559.461234223345 149.123156467982 -198.533873696168</t>
  </si>
  <si>
    <t>-604.142485228353 161.739141799711 215.350694968316</t>
  </si>
  <si>
    <t>-643.056428395042 165.335104815479 619.845401010017</t>
  </si>
  <si>
    <t>-497.550452075962 129.619602050956 678.038280885894</t>
  </si>
  <si>
    <t>9763-20170724T151952.359960100.bin</t>
  </si>
  <si>
    <t>-549.698236221907 228.683067899883 -202.314396810373</t>
  </si>
  <si>
    <t>-558.521530072683 225.051878928728 -300.360147471548</t>
  </si>
  <si>
    <t>-561.125937694129 223.124943083975 -408.773708555528</t>
  </si>
  <si>
    <t>-560.681063586258 222.411992321532 -506.770179732119</t>
  </si>
  <si>
    <t>-557.484112603991 222.843945866933 -604.717023327054</t>
  </si>
  <si>
    <t>-550.124464080387 224.76682077727 -742.507188935092</t>
  </si>
  <si>
    <t>-522.995169514758 224.243595062947 -829.597569586693</t>
  </si>
  <si>
    <t>-556.106007530227 253.791209525681 -681.328824035986</t>
  </si>
  <si>
    <t>-599.773336341995 385.544914575127 -663.036405007634</t>
  </si>
  <si>
    <t>-553.60327632115 375.13745104852 -366.793363032845</t>
  </si>
  <si>
    <t>-353.722625177942 268.480501329756 -273.000968111039</t>
  </si>
  <si>
    <t>-550.64928863944 194.04238950164 -681.871130874024</t>
  </si>
  <si>
    <t>-582.651193205846 59.6565334758411 -659.13957783997</t>
  </si>
  <si>
    <t>-597.568432335166 12.7668657076022 -363.202408090822</t>
  </si>
  <si>
    <t>-381.338040103707 121.284703131904 -323.286527389991</t>
  </si>
  <si>
    <t>-540.271347895224 308.254046428864 -206.040743276737</t>
  </si>
  <si>
    <t>-563.216228027648 326.350273324348 209.413323553839</t>
  </si>
  <si>
    <t>-573.199248011134 335.923252527152 615.580953110565</t>
  </si>
  <si>
    <t>-424.735242891391 338.143201578342 677.123689940558</t>
  </si>
  <si>
    <t>-559.138367432861 149.145490775461 -198.509351796944</t>
  </si>
  <si>
    <t>-603.945951915666 161.772005821332 215.361230316706</t>
  </si>
  <si>
    <t>-643.044477527258 165.331337099654 619.829459115956</t>
  </si>
  <si>
    <t>-497.572794574446 129.510331550546 678.043258295683</t>
  </si>
  <si>
    <t>9763-20170724T151952.391741800.bin</t>
  </si>
  <si>
    <t>-549.495961904355 228.682524754159 -202.294510571411</t>
  </si>
  <si>
    <t>-558.295827970669 225.066701474437 -300.342860051189</t>
  </si>
  <si>
    <t>-560.895847233196 223.173065228716 -408.757143029654</t>
  </si>
  <si>
    <t>-560.456027615534 222.495788403251 -506.753819744687</t>
  </si>
  <si>
    <t>-557.273342034371 222.968703149914 -604.701042643272</t>
  </si>
  <si>
    <t>-549.943581295299 224.954528920043 -742.491945029711</t>
  </si>
  <si>
    <t>-522.82840559225 224.438539089731 -829.586774042351</t>
  </si>
  <si>
    <t>-555.875601675698 253.954348042095 -681.296994522566</t>
  </si>
  <si>
    <t>-599.342268078947 385.758684816191 -662.907991733804</t>
  </si>
  <si>
    <t>-553.279485767502 375.006934970629 -366.660371653332</t>
  </si>
  <si>
    <t>-353.459799509404 268.440069136155 -272.635962502272</t>
  </si>
  <si>
    <t>-550.491479096665 194.199117091599 -681.871796334468</t>
  </si>
  <si>
    <t>-582.678516540134 59.8420680515999 -659.226235591289</t>
  </si>
  <si>
    <t>-597.787373899755 12.8016532566162 -363.322675376037</t>
  </si>
  <si>
    <t>-381.48274712863 121.071902042807 -323.136989502717</t>
  </si>
  <si>
    <t>-539.996240216297 308.261701655149 -206.01382766356</t>
  </si>
  <si>
    <t>-563.084197165633 326.358869175117 209.432325550611</t>
  </si>
  <si>
    <t>-573.216679015897 335.933327727655 615.594213983794</t>
  </si>
  <si>
    <t>-424.747091863686 338.059337841783 677.126824222732</t>
  </si>
  <si>
    <t>-559.019360779897 149.135411088698 -198.501412544537</t>
  </si>
  <si>
    <t>-603.875864048355 161.778667165155 215.363383720019</t>
  </si>
  <si>
    <t>-643.037480567101 165.32818983771 619.822357675664</t>
  </si>
  <si>
    <t>-497.597351996652 129.409192547808 678.054645557362</t>
  </si>
  <si>
    <t>9763-20170724T151952.454907300.bin</t>
  </si>
  <si>
    <t>-549.052237504226 228.638891197989 -202.25195269967</t>
  </si>
  <si>
    <t>-557.830779457021 225.065278992872 -300.303849389072</t>
  </si>
  <si>
    <t>-560.411796281259 223.236738258463 -408.719652397896</t>
  </si>
  <si>
    <t>-559.957316536114 222.62595249532 -506.716754031393</t>
  </si>
  <si>
    <t>-556.762894350063 223.173082741119 -604.66314427111</t>
  </si>
  <si>
    <t>-549.420159219277 225.271740637935 -742.451634162745</t>
  </si>
  <si>
    <t>-522.323783868113 224.807844900679 -829.552576128372</t>
  </si>
  <si>
    <t>-555.306351802709 254.225978977703 -681.230658953475</t>
  </si>
  <si>
    <t>-598.496015297856 386.108693519172 -662.739620229223</t>
  </si>
  <si>
    <t>-552.627701788417 375.281264998886 -366.464663726136</t>
  </si>
  <si>
    <t>-352.966561938556 268.33192503139 -272.537600927844</t>
  </si>
  <si>
    <t>-550.025348317337 194.462211027163 -681.859562991009</t>
  </si>
  <si>
    <t>-582.524020143238 60.1675138174951 -659.340378383456</t>
  </si>
  <si>
    <t>-598.011351131106 12.8023595554491 -363.508279073382</t>
  </si>
  <si>
    <t>-381.562427823484 120.599484051671 -322.830964979542</t>
  </si>
  <si>
    <t>-539.352845074646 308.233512577207 -205.957730837993</t>
  </si>
  <si>
    <t>-562.826244305496 326.34847731074 209.465993134145</t>
  </si>
  <si>
    <t>-573.247924254569 335.974154808488 615.616156609251</t>
  </si>
  <si>
    <t>-424.768440067456 337.912209603974 677.1310645436</t>
  </si>
  <si>
    <t>-558.724604510904 149.077012286172 -198.478580404761</t>
  </si>
  <si>
    <t>-603.733139072027 161.774961267289 215.368017155158</t>
  </si>
  <si>
    <t>-643.024784359755 165.303989878165 619.819129558592</t>
  </si>
  <si>
    <t>-497.640298782793 129.221078435764 678.088973807136</t>
  </si>
  <si>
    <t>9763-20170724T151952.488588200.bin</t>
  </si>
  <si>
    <t>-548.874958455093 228.65159448574 -202.230416808312</t>
  </si>
  <si>
    <t>-557.648046760364 225.090402480943 -300.283234900218</t>
  </si>
  <si>
    <t>-560.231743700868 223.283621218407 -408.699353274685</t>
  </si>
  <si>
    <t>-559.783504534598 222.695830036358 -506.69655383302</t>
  </si>
  <si>
    <t>-556.599313025574 223.269357454172 -604.643231000723</t>
  </si>
  <si>
    <t>-549.275457708688 225.40827708013 -742.432166243648</t>
  </si>
  <si>
    <t>-522.192384426536 224.965237877753 -829.537306715443</t>
  </si>
  <si>
    <t>-555.13734408762 254.346029471641 -681.201008134213</t>
  </si>
  <si>
    <t>-598.235737637586 386.249079206324 -662.672724346726</t>
  </si>
  <si>
    <t>-552.388393835339 375.344843430942 -366.397237155278</t>
  </si>
  <si>
    <t>-352.675496893031 268.472700868326 -272.492500063748</t>
  </si>
  <si>
    <t>-549.888269187204 194.579682622612 -681.849870891753</t>
  </si>
  <si>
    <t>-582.458418866789 60.2896884024124 -659.370333799864</t>
  </si>
  <si>
    <t>-598.082735103455 12.7467842195717 -363.573949103366</t>
  </si>
  <si>
    <t>-381.632600861243 120.459583336243 -322.680251910701</t>
  </si>
  <si>
    <t>-539.137734540605 308.263822889974 -205.930738010421</t>
  </si>
  <si>
    <t>-562.721206025991 326.358301889144 209.487649404211</t>
  </si>
  <si>
    <t>-573.264248640309 335.982664631656 615.637137350762</t>
  </si>
  <si>
    <t>-424.777567327361 337.85496847737 677.136772742401</t>
  </si>
  <si>
    <t>-558.612547905246 149.098991621039 -198.465927142078</t>
  </si>
  <si>
    <t>-603.654521523907 161.768503862788 215.377890180881</t>
  </si>
  <si>
    <t>-643.022998026889 165.312598585314 619.814840276563</t>
  </si>
  <si>
    <t>-497.657802010267 129.16331985576 678.091663605842</t>
  </si>
  <si>
    <t>9763-20170724T151952.553761800.bin</t>
  </si>
  <si>
    <t>-548.481257466515 228.630454471609 -202.189959002865</t>
  </si>
  <si>
    <t>-557.232269711533 225.084121509336 -300.245194131203</t>
  </si>
  <si>
    <t>-559.856840316414 223.325095198055 -408.661294444556</t>
  </si>
  <si>
    <t>-559.472594038741 222.791598086881 -506.659050544706</t>
  </si>
  <si>
    <t>-556.379950527974 223.429033143732 -604.608120903145</t>
  </si>
  <si>
    <t>-549.214290479289 225.667786286865 -742.403740060419</t>
  </si>
  <si>
    <t>-522.210264389245 225.264028277577 -829.533712860634</t>
  </si>
  <si>
    <t>-554.987627401361 254.56276100666 -681.144086501404</t>
  </si>
  <si>
    <t>-597.98840105353 386.489752782403 -662.517899186567</t>
  </si>
  <si>
    <t>-552.132320764952 375.100093385679 -366.262145384915</t>
  </si>
  <si>
    <t>-352.255931503812 268.467031103564 -272.433408158567</t>
  </si>
  <si>
    <t>-549.775805588806 194.793673679128 -681.844118540944</t>
  </si>
  <si>
    <t>-582.423476353245 60.5070917869909 -659.480716059165</t>
  </si>
  <si>
    <t>-598.030870954544 12.7461588519889 -363.718453692305</t>
  </si>
  <si>
    <t>-381.633535680279 120.435791077695 -322.485859106219</t>
  </si>
  <si>
    <t>-538.657708341928 308.254077420355 -205.877446874748</t>
  </si>
  <si>
    <t>-562.52134314977 326.335175152402 209.525459854173</t>
  </si>
  <si>
    <t>-573.284716166211 335.984608876871 615.663371481037</t>
  </si>
  <si>
    <t>-424.788143428318 337.791734416002 677.140973059073</t>
  </si>
  <si>
    <t>-558.268019747679 149.065692340818 -198.437810567715</t>
  </si>
  <si>
    <t>-603.490917276342 161.78805314445 215.384647404756</t>
  </si>
  <si>
    <t>-643.023311002794 165.31632597634 619.801190473915</t>
  </si>
  <si>
    <t>-497.692163401291 129.041628559702 678.08505063462</t>
  </si>
  <si>
    <t>9763-20170724T151952.590422700.bin</t>
  </si>
  <si>
    <t>-548.288439999148 228.640845021192 -202.18968040033</t>
  </si>
  <si>
    <t>-557.013782312175 225.098221973836 -300.247430331404</t>
  </si>
  <si>
    <t>-559.667801214713 223.354037519063 -408.662986151868</t>
  </si>
  <si>
    <t>-559.333522850204 222.836266961807 -506.660968524231</t>
  </si>
  <si>
    <t>-556.314139915307 223.490625586506 -604.612290639925</t>
  </si>
  <si>
    <t>-549.276248158082 225.753150362364 -742.414166610621</t>
  </si>
  <si>
    <t>-522.32767080256 225.369256329162 -829.561380535418</t>
  </si>
  <si>
    <t>-554.988109119086 254.637930279195 -681.143949818206</t>
  </si>
  <si>
    <t>-597.950024955142 386.565257213894 -662.471477821752</t>
  </si>
  <si>
    <t>-552.24642524416 374.952106515783 -366.200785895751</t>
  </si>
  <si>
    <t>-352.311246328068 268.385015175973 -272.422508805748</t>
  </si>
  <si>
    <t>-549.786313640936 194.868100425494 -681.859619117892</t>
  </si>
  <si>
    <t>-582.444164397144 60.5714809937133 -659.549497774578</t>
  </si>
  <si>
    <t>-597.987685335988 12.7252104568395 -363.797769431191</t>
  </si>
  <si>
    <t>-381.625048801298 120.46392209127 -322.511278630686</t>
  </si>
  <si>
    <t>-538.482103036901 308.241284204062 -205.864454750217</t>
  </si>
  <si>
    <t>-562.45353951472 326.335786316835 209.531750569533</t>
  </si>
  <si>
    <t>-573.282838081511 335.966126140006 615.669148304118</t>
  </si>
  <si>
    <t>-424.784281279831 337.775369774979 677.141998371641</t>
  </si>
  <si>
    <t>-558.071446521629 149.091635737993 -198.434621807563</t>
  </si>
  <si>
    <t>-603.371973231333 161.782690216344 215.380286127752</t>
  </si>
  <si>
    <t>-643.019030007191 165.316025065851 619.79500026384</t>
  </si>
  <si>
    <t>-497.700045125886 129.004100904677 678.085984448569</t>
  </si>
  <si>
    <t>9763-20170724T151952.621505200.bin</t>
  </si>
  <si>
    <t>-548.106334975671 228.643429052563 -202.168188288265</t>
  </si>
  <si>
    <t>-556.786617916208 225.0974409484 -300.229813089628</t>
  </si>
  <si>
    <t>-559.440753896447 223.369375253484 -408.645636132432</t>
  </si>
  <si>
    <t>-559.127126582862 222.872350805409 -506.643892088818</t>
  </si>
  <si>
    <t>-556.149155948186 223.552966365506 -604.596240863204</t>
  </si>
  <si>
    <t>-549.191507421476 225.857488150318 -742.401469784855</t>
  </si>
  <si>
    <t>-522.288150663929 225.503703158855 -829.562622538243</t>
  </si>
  <si>
    <t>-554.867794124728 254.723667007491 -681.119090749428</t>
  </si>
  <si>
    <t>-597.793171729768 386.657696755513 -662.399553199682</t>
  </si>
  <si>
    <t>-552.326936452028 374.799135537509 -366.102113681759</t>
  </si>
  <si>
    <t>-352.284496610778 268.358944024166 -272.408206404348</t>
  </si>
  <si>
    <t>-549.66617528043 194.954088598857 -681.856019537073</t>
  </si>
  <si>
    <t>-582.337105181081 60.6480544557805 -659.611311349152</t>
  </si>
  <si>
    <t>-597.81694220629 12.6702868277271 -363.877536225116</t>
  </si>
  <si>
    <t>-381.496452803171 120.491796089943 -322.586645635175</t>
  </si>
  <si>
    <t>-538.313347922096 308.229394197146 -205.848068602263</t>
  </si>
  <si>
    <t>-562.384738596491 326.341535306025 209.541485355901</t>
  </si>
  <si>
    <t>-573.281336089445 335.953263657467 615.678359592257</t>
  </si>
  <si>
    <t>-424.782368885519 337.772557114518 677.149903804809</t>
  </si>
  <si>
    <t>-557.874175185645 149.096120708399 -198.424213629828</t>
  </si>
  <si>
    <t>-603.266299163727 161.793116174122 215.380462707416</t>
  </si>
  <si>
    <t>-643.015229934794 165.318159202826 619.788767413534</t>
  </si>
  <si>
    <t>-497.695192123557 129.024407521048 678.088417581168</t>
  </si>
  <si>
    <t>9763-20170724T151952.685679800.bin</t>
  </si>
  <si>
    <t>-547.705015770757 228.648074761494 -202.153673306139</t>
  </si>
  <si>
    <t>-556.335408144521 225.096151819846 -300.219462329417</t>
  </si>
  <si>
    <t>-558.992633034074 223.394749944504 -408.635522907829</t>
  </si>
  <si>
    <t>-558.705985711629 222.933554024036 -506.634077313327</t>
  </si>
  <si>
    <t>-555.779573105643 223.66073882671 -604.587716278889</t>
  </si>
  <si>
    <t>-548.920922048626 226.040564558554 -742.396578108888</t>
  </si>
  <si>
    <t>-522.074150124653 225.758237407968 -829.575580902996</t>
  </si>
  <si>
    <t>-554.57283357405 254.871551716426 -681.0953757971</t>
  </si>
  <si>
    <t>-597.45128590574 386.80640746048 -662.259837641033</t>
  </si>
  <si>
    <t>-552.104095894919 374.551477813389 -365.960291550012</t>
  </si>
  <si>
    <t>-351.918741944819 268.179520674743 -272.494558238516</t>
  </si>
  <si>
    <t>-549.332459027801 195.105696195097 -681.866738601827</t>
  </si>
  <si>
    <t>-581.883951831493 60.7534430608748 -659.757153367369</t>
  </si>
  <si>
    <t>-597.386027748417 12.4323153546416 -364.08044117257</t>
  </si>
  <si>
    <t>-381.249632621706 120.60041483174 -322.731649045573</t>
  </si>
  <si>
    <t>-537.971039066279 308.237395521145 -205.822898707971</t>
  </si>
  <si>
    <t>-562.270328926289 326.32743681771 209.554387320708</t>
  </si>
  <si>
    <t>-573.263528758274 335.899337643873 615.683834150761</t>
  </si>
  <si>
    <t>-424.767105780808 337.807015984652 677.158845928678</t>
  </si>
  <si>
    <t>-557.443112926943 149.103787413242 -198.407879345077</t>
  </si>
  <si>
    <t>-603.071427656239 161.794932052232 215.37107382534</t>
  </si>
  <si>
    <t>-642.992791810702 165.331073711716 619.765171492329</t>
  </si>
  <si>
    <t>-497.672933850335 129.080558004231 678.09219294191</t>
  </si>
  <si>
    <t>9763-20170724T151952.723802000.bin</t>
  </si>
  <si>
    <t>-547.533278654329 228.660934475116 -202.150030396141</t>
  </si>
  <si>
    <t>-556.134812884059 225.103386519289 -300.218095558816</t>
  </si>
  <si>
    <t>-558.788765487915 223.409716914407 -408.634459240779</t>
  </si>
  <si>
    <t>-558.510947433779 222.960315522668 -506.632993060223</t>
  </si>
  <si>
    <t>-555.605334087024 223.703556127118 -604.58715247377</t>
  </si>
  <si>
    <t>-548.788721829902 226.109975608824 -742.397638199187</t>
  </si>
  <si>
    <t>-521.938276135239 225.853319349859 -829.575563329655</t>
  </si>
  <si>
    <t>-554.427954994493 254.928597620109 -681.089490533026</t>
  </si>
  <si>
    <t>-597.265279804058 386.864173202398 -662.170002417254</t>
  </si>
  <si>
    <t>-552.029141205582 374.508942339634 -365.857651739308</t>
  </si>
  <si>
    <t>-351.747561599843 268.086224214283 -272.656303460706</t>
  </si>
  <si>
    <t>-549.175731803113 195.164054857082 -681.873273159682</t>
  </si>
  <si>
    <t>-581.696141220264 60.7879106455821 -659.840798408543</t>
  </si>
  <si>
    <t>-597.161610595649 12.2603218905003 -364.196002065812</t>
  </si>
  <si>
    <t>-381.132071523534 120.598685417372 -322.734309619557</t>
  </si>
  <si>
    <t>-537.859110194901 308.245728846248 -205.819682345452</t>
  </si>
  <si>
    <t>-562.25477987248 326.336226501571 209.551979977014</t>
  </si>
  <si>
    <t>-573.249976389706 335.870956722269 615.678310923846</t>
  </si>
  <si>
    <t>-424.758797570379 337.820144560447 677.164685905096</t>
  </si>
  <si>
    <t>-557.220779822795 149.1269214783 -198.401062504613</t>
  </si>
  <si>
    <t>-602.973689984943 161.80056691394 215.364619266944</t>
  </si>
  <si>
    <t>-642.983237061757 165.326896209984 619.750797138606</t>
  </si>
  <si>
    <t>-497.66326829523 129.10868081487 678.097600356187</t>
  </si>
  <si>
    <t>9763-20170724T151952.788959700.bin</t>
  </si>
  <si>
    <t>-547.204674350043 228.652381726211 -202.155561339003</t>
  </si>
  <si>
    <t>-555.746241297869 225.086655769916 -300.228576793073</t>
  </si>
  <si>
    <t>-558.35406414292 223.422344196093 -408.646413789321</t>
  </si>
  <si>
    <t>-558.043746496232 223.013964006444 -506.645129744563</t>
  </si>
  <si>
    <t>-555.115353345611 223.812442841496 -604.598134736679</t>
  </si>
  <si>
    <t>-548.277486417781 226.311331560222 -742.405878016548</t>
  </si>
  <si>
    <t>-521.386598624557 226.118502127983 -829.571623984097</t>
  </si>
  <si>
    <t>-553.956117129499 255.08628267586 -681.080870222799</t>
  </si>
  <si>
    <t>-596.783804319623 387.003758701467 -662.034086432778</t>
  </si>
  <si>
    <t>-551.834983738513 374.53841867947 -365.682494832269</t>
  </si>
  <si>
    <t>-351.463130086584 268.679821912164 -272.033845085919</t>
  </si>
  <si>
    <t>-548.643909486513 195.327353302419 -681.900852252265</t>
  </si>
  <si>
    <t>-581.032032440655 60.8939652359475 -660.008567548397</t>
  </si>
  <si>
    <t>-596.618968852766 11.9606995060262 -364.436982905176</t>
  </si>
  <si>
    <t>-380.882753078591 120.75953776812 -322.65494577195</t>
  </si>
  <si>
    <t>-537.623571090392 308.216769639864 -205.825983895822</t>
  </si>
  <si>
    <t>-562.261925186415 326.250660556569 209.533730980175</t>
  </si>
  <si>
    <t>-573.207390323963 335.782727899181 615.672974571924</t>
  </si>
  <si>
    <t>-424.72631664266 337.87449529291 677.179010665501</t>
  </si>
  <si>
    <t>-556.796816265497 149.104610996556 -198.404091527354</t>
  </si>
  <si>
    <t>-602.794409860083 161.801796560986 215.333796889003</t>
  </si>
  <si>
    <t>-642.955008631978 165.299406830574 619.718600197537</t>
  </si>
  <si>
    <t>-497.651154217744 129.124135447854 678.132094860902</t>
  </si>
  <si>
    <t>9763-20170724T151952.858142900.bin</t>
  </si>
  <si>
    <t>-546.95802660065 228.681570941851 -202.151024834257</t>
  </si>
  <si>
    <t>-555.385935965856 225.104168241778 -300.233530315927</t>
  </si>
  <si>
    <t>-557.897443445297 223.45452786472 -408.653869154442</t>
  </si>
  <si>
    <t>-557.512542107785 223.069699374385 -506.65234512517</t>
  </si>
  <si>
    <t>-554.522541297013 223.901318213851 -604.603180253555</t>
  </si>
  <si>
    <t>-547.612035925985 226.456806563094 -742.406412922521</t>
  </si>
  <si>
    <t>-520.638525635929 226.32533153844 -829.546609337368</t>
  </si>
  <si>
    <t>-553.356107586034 255.203396958175 -681.074271952696</t>
  </si>
  <si>
    <t>-596.184254591758 387.104535660188 -661.886809295012</t>
  </si>
  <si>
    <t>-551.666909300051 374.881433814924 -365.460076620942</t>
  </si>
  <si>
    <t>-351.189879571451 269.732951572986 -271.238148292288</t>
  </si>
  <si>
    <t>-547.977301570216 195.450854440416 -681.912620562263</t>
  </si>
  <si>
    <t>-580.133060453613 60.9533072309418 -660.126466613241</t>
  </si>
  <si>
    <t>-596.11766482684 11.8935016780579 -364.597033030602</t>
  </si>
  <si>
    <t>-380.628247658237 121.026584570075 -322.415488126062</t>
  </si>
  <si>
    <t>-537.469781242774 308.24122314491 -205.81093949891</t>
  </si>
  <si>
    <t>-562.343397564393 326.206735009945 209.537772327627</t>
  </si>
  <si>
    <t>-573.175361793508 335.707212203435 615.667773134194</t>
  </si>
  <si>
    <t>-424.707436996624 337.916304655518 677.201486856589</t>
  </si>
  <si>
    <t>-556.434258433516 149.170665412002 -198.397235390053</t>
  </si>
  <si>
    <t>-602.649131787219 161.789376315253 215.318821591907</t>
  </si>
  <si>
    <t>-642.918334251011 165.277016147092 619.681562232899</t>
  </si>
  <si>
    <t>-497.620375492785 129.200203084366 678.170593264532</t>
  </si>
  <si>
    <t>9763-20170724T151952.888965900.bin</t>
  </si>
  <si>
    <t>-546.834881721146 228.700916968683 -202.154456107988</t>
  </si>
  <si>
    <t>-555.195142708826 225.114874425461 -300.242413365289</t>
  </si>
  <si>
    <t>-557.658268400921 223.463860900964 -408.663920537169</t>
  </si>
  <si>
    <t>-557.240287163027 223.080317005936 -506.662239768658</t>
  </si>
  <si>
    <t>-554.227960507073 223.914826126483 -604.612459401635</t>
  </si>
  <si>
    <t>-547.297319075834 226.475580841514 -742.414447158353</t>
  </si>
  <si>
    <t>-520.278802331412 226.361485088985 -829.540756925966</t>
  </si>
  <si>
    <t>-553.065630310964 255.218495834615 -681.082835646939</t>
  </si>
  <si>
    <t>-595.926934094245 387.109054186492 -661.859378851606</t>
  </si>
  <si>
    <t>-551.563889267022 375.068023328855 -365.402131450861</t>
  </si>
  <si>
    <t>-350.97827533667 270.163379527974 -271.139611320068</t>
  </si>
  <si>
    <t>-547.65608872661 195.468751666704 -681.921104735747</t>
  </si>
  <si>
    <t>-579.743579558906 60.9477632912717 -660.175495418439</t>
  </si>
  <si>
    <t>-595.850759783313 11.7131956062051 -364.681741982157</t>
  </si>
  <si>
    <t>-380.496423528093 121.032075936535 -322.291877136785</t>
  </si>
  <si>
    <t>-537.400790959769 308.24004709436 -205.816009465892</t>
  </si>
  <si>
    <t>-562.40246741633 326.174738292249 209.526352834805</t>
  </si>
  <si>
    <t>-573.144219080432 335.649961765179 615.659300769301</t>
  </si>
  <si>
    <t>-424.689678446233 337.966651711034 677.221356856223</t>
  </si>
  <si>
    <t>-556.229742289944 149.195304322339 -198.404494456494</t>
  </si>
  <si>
    <t>-602.566260469351 161.793171189001 215.298605678025</t>
  </si>
  <si>
    <t>-642.900762262159 165.260401214294 619.653672162396</t>
  </si>
  <si>
    <t>-497.626302630689 129.147444373946 678.178731930437</t>
  </si>
  <si>
    <t>9763-20170724T151952.922053400.bin</t>
  </si>
  <si>
    <t>-546.729853925956 228.721823349652 -202.139209606056</t>
  </si>
  <si>
    <t>-555.047372889904 225.132574116799 -300.230720263512</t>
  </si>
  <si>
    <t>-557.489450767905 223.476464170802 -408.652533030393</t>
  </si>
  <si>
    <t>-557.062965707795 223.087251975045 -506.650888849622</t>
  </si>
  <si>
    <t>-554.052678582111 223.914676032256 -604.60110861665</t>
  </si>
  <si>
    <t>-547.135935341933 226.46377895922 -742.404036826504</t>
  </si>
  <si>
    <t>-520.088244061683 226.35711022881 -829.521284117346</t>
  </si>
  <si>
    <t>-552.925418899339 255.209470098904 -681.075785251782</t>
  </si>
  <si>
    <t>-595.93981645291 387.045801301252 -661.876933553041</t>
  </si>
  <si>
    <t>-551.540046484729 375.304717513753 -365.413141325657</t>
  </si>
  <si>
    <t>-350.837990644884 270.636724017878 -271.135175619833</t>
  </si>
  <si>
    <t>-547.461246934533 195.464605936937 -681.906674443951</t>
  </si>
  <si>
    <t>-579.395091250293 60.9017707053215 -660.171765762922</t>
  </si>
  <si>
    <t>-595.621105797819 11.5966513798046 -364.696329509172</t>
  </si>
  <si>
    <t>-380.421029072319 121.145653605325 -322.117433621402</t>
  </si>
  <si>
    <t>-537.37710245779 308.238058195458 -205.809274506176</t>
  </si>
  <si>
    <t>-562.476173197216 326.171887125142 209.527287364514</t>
  </si>
  <si>
    <t>-573.121963468022 335.599491957164 615.664924972676</t>
  </si>
  <si>
    <t>-424.673344505012 338.006728716219 677.237731143026</t>
  </si>
  <si>
    <t>-556.075142680232 149.242209250065 -198.416661936078</t>
  </si>
  <si>
    <t>-602.49823083858 161.798872749553 215.277976009639</t>
  </si>
  <si>
    <t>-642.889780345596 165.256428868999 619.621465572953</t>
  </si>
  <si>
    <t>-497.616427308836 129.178600301068 678.170971222309</t>
  </si>
  <si>
    <t>9763-20170724T151953.040050400.bin</t>
  </si>
  <si>
    <t>-546.638702651579 228.832776230121 -202.149990508408</t>
  </si>
  <si>
    <t>-554.862289886543 225.236519930245 -300.249133018191</t>
  </si>
  <si>
    <t>-557.292655007881 223.548678111082 -408.670702593957</t>
  </si>
  <si>
    <t>-556.892265147114 223.118956423462 -506.668990373577</t>
  </si>
  <si>
    <t>-553.944323068149 223.893412106621 -604.621603270934</t>
  </si>
  <si>
    <t>-547.153337320561 226.353638094292 -742.432507078096</t>
  </si>
  <si>
    <t>-520.084520660825 226.228195423552 -829.543069902699</t>
  </si>
  <si>
    <t>-552.9516932071 255.13281029404 -681.120646379399</t>
  </si>
  <si>
    <t>-596.261480272052 386.880232054263 -661.95609794731</t>
  </si>
  <si>
    <t>-551.693187430389 375.689301845701 -365.496352144349</t>
  </si>
  <si>
    <t>-351.021874545118 271.320472809939 -270.822334002087</t>
  </si>
  <si>
    <t>-547.358631012819 195.399329794334 -681.911476730601</t>
  </si>
  <si>
    <t>-578.936989778678 60.7573990667356 -660.154558511907</t>
  </si>
  <si>
    <t>-595.160693106684 11.5573552667977 -364.661730433191</t>
  </si>
  <si>
    <t>-380.359994646692 121.790140729222 -321.832107121944</t>
  </si>
  <si>
    <t>-537.454696281294 308.332737836538 -205.805025818058</t>
  </si>
  <si>
    <t>-562.606485386244 326.204944135536 209.53094216495</t>
  </si>
  <si>
    <t>-573.092126998258 335.516216420099 615.677430926261</t>
  </si>
  <si>
    <t>-424.645697503149 338.081395850669 677.24920981273</t>
  </si>
  <si>
    <t>-555.826900038347 149.353476545042 -198.442042172035</t>
  </si>
  <si>
    <t>-602.409308422741 161.831730904878 215.237076354126</t>
  </si>
  <si>
    <t>-642.862404217282 165.258175745655 619.568035348239</t>
  </si>
  <si>
    <t>-497.571208601201 129.333939833099 678.167668431339</t>
  </si>
  <si>
    <t>9763-20170724T151953.089932700.bin</t>
  </si>
  <si>
    <t>-546.613209156771 229.114542458352 -202.177064472581</t>
  </si>
  <si>
    <t>-554.773975905289 225.504672574905 -300.280879914905</t>
  </si>
  <si>
    <t>-557.2515615053 223.76313910585 -408.700588388935</t>
  </si>
  <si>
    <t>-556.939964464113 223.267202976162 -506.698922151984</t>
  </si>
  <si>
    <t>-554.126386727178 223.956962136043 -604.656013063884</t>
  </si>
  <si>
    <t>-547.572176984197 226.276748941045 -742.480750762602</t>
  </si>
  <si>
    <t>-520.568062203082 226.118520744608 -829.611466796406</t>
  </si>
  <si>
    <t>-553.353410391461 255.110126282596 -681.192804241456</t>
  </si>
  <si>
    <t>-597.097154759985 386.722249087846 -662.142966782966</t>
  </si>
  <si>
    <t>-552.212026125039 376.112913411149 -365.709589643737</t>
  </si>
  <si>
    <t>-351.597829599372 273.295638183931 -269.233970116042</t>
  </si>
  <si>
    <t>-547.585264307269 195.392502980726 -681.923673016413</t>
  </si>
  <si>
    <t>-578.698495312462 60.6434457541602 -660.123822443708</t>
  </si>
  <si>
    <t>-594.734201345698 11.5491305031846 -364.602879270028</t>
  </si>
  <si>
    <t>-380.674317691488 123.148691315379 -321.603634464774</t>
  </si>
  <si>
    <t>-537.581003768481 308.563555620422 -205.831233139678</t>
  </si>
  <si>
    <t>-562.755814856499 326.346230468509 209.507175133472</t>
  </si>
  <si>
    <t>-573.027808379136 335.438577948555 615.653665836071</t>
  </si>
  <si>
    <t>-424.59895886658 338.192412939741 677.259637033566</t>
  </si>
  <si>
    <t>-555.622116837289 149.676086328311 -198.484686362975</t>
  </si>
  <si>
    <t>-602.369607283607 161.930700863024 215.182476206109</t>
  </si>
  <si>
    <t>-642.832692767399 165.227056285639 619.494043430757</t>
  </si>
  <si>
    <t>-497.556683726384 129.389071131907 678.184071557457</t>
  </si>
  <si>
    <t>9763-20170724T151953.126015700.bin</t>
  </si>
  <si>
    <t>-546.621307110957 229.241604832099 -202.196011295797</t>
  </si>
  <si>
    <t>-554.768723911878 225.616424312876 -300.300408176619</t>
  </si>
  <si>
    <t>-557.26676728488 223.851899830856 -408.719329268654</t>
  </si>
  <si>
    <t>-556.987710817717 223.331802144053 -506.717402320399</t>
  </si>
  <si>
    <t>-554.220558408803 223.993647035898 -604.676099364507</t>
  </si>
  <si>
    <t>-547.746297403911 226.269729368215 -742.505407033555</t>
  </si>
  <si>
    <t>-520.766582065935 226.100948781376 -829.643687745501</t>
  </si>
  <si>
    <t>-553.51573582341 255.1203302809 -681.224402181824</t>
  </si>
  <si>
    <t>-597.310817030008 386.720877005441 -662.183973318255</t>
  </si>
  <si>
    <t>-552.247064053583 376.325341349046 -365.770121042816</t>
  </si>
  <si>
    <t>-351.708948879222 273.70457002192 -268.927714128398</t>
  </si>
  <si>
    <t>-547.700476473128 195.406959277424 -681.937472033617</t>
  </si>
  <si>
    <t>-578.726982427679 60.6399935549605 -660.132761612535</t>
  </si>
  <si>
    <t>-594.71319327626 11.4985243645144 -364.616917494478</t>
  </si>
  <si>
    <t>-381.00001422987 123.697156477472 -321.452550072821</t>
  </si>
  <si>
    <t>-537.65322703429 308.65890750845 -205.848020410786</t>
  </si>
  <si>
    <t>-562.784484349286 326.442760377931 209.492991386894</t>
  </si>
  <si>
    <t>-573.014978770486 335.437378491861 615.645641041988</t>
  </si>
  <si>
    <t>-424.589702465729 338.216706600459 677.259049846538</t>
  </si>
  <si>
    <t>-555.589503740366 149.824335944351 -198.490544675986</t>
  </si>
  <si>
    <t>-602.336261337202 161.991185757815 215.179284631179</t>
  </si>
  <si>
    <t>-642.839833597696 165.228954352597 619.471459826922</t>
  </si>
  <si>
    <t>-497.579324970182 129.329338281135 678.162184403147</t>
  </si>
  <si>
    <t>9763-20170724T151953.223930500.bin</t>
  </si>
  <si>
    <t>-546.665398447004 229.376133761562 -202.220785931621</t>
  </si>
  <si>
    <t>-554.804448255405 225.742571734494 -300.325576017701</t>
  </si>
  <si>
    <t>-557.313785275343 223.956211276869 -408.743813779708</t>
  </si>
  <si>
    <t>-557.052907684058 223.411470297908 -506.741871830943</t>
  </si>
  <si>
    <t>-554.311867027747 224.043062266572 -604.701483729449</t>
  </si>
  <si>
    <t>-547.882466188573 226.271220167725 -742.533796446517</t>
  </si>
  <si>
    <t>-520.922826581194 226.090081235568 -829.67803829427</t>
  </si>
  <si>
    <t>-553.650720253322 255.141294307314 -681.261738863467</t>
  </si>
  <si>
    <t>-597.52439781813 386.723659750938 -662.271268607315</t>
  </si>
  <si>
    <t>-552.242602445261 376.577525079238 -365.881997824927</t>
  </si>
  <si>
    <t>-351.820151373628 273.981630222824 -268.774200204863</t>
  </si>
  <si>
    <t>-547.798170529679 195.431346719138 -681.953958335518</t>
  </si>
  <si>
    <t>-578.715739264265 60.6442015655987 -660.122627442524</t>
  </si>
  <si>
    <t>-594.787666232764 11.4352625354129 -364.622667537884</t>
  </si>
  <si>
    <t>-381.447622855024 124.271939545459 -321.276588726892</t>
  </si>
  <si>
    <t>-537.736085745383 308.821683076131 -205.875001238427</t>
  </si>
  <si>
    <t>-562.808311011637 326.536783389652 209.472498924906</t>
  </si>
  <si>
    <t>-573.01083573921 335.45299079076 615.636379190689</t>
  </si>
  <si>
    <t>-424.58715360133 338.226148847206 677.253864984897</t>
  </si>
  <si>
    <t>-555.591811312133 149.942583550202 -198.514182616205</t>
  </si>
  <si>
    <t>-602.355978278106 162.087217786445 215.154262089661</t>
  </si>
  <si>
    <t>-642.848649204312 165.249150896971 619.446334594799</t>
  </si>
  <si>
    <t>-497.579266155068 129.372430685912 678.129095994735</t>
  </si>
  <si>
    <t>9763-20170724T151953.235961100.bin</t>
  </si>
  <si>
    <t>-546.767893189438 229.692582117636 -202.271419644689</t>
  </si>
  <si>
    <t>-554.880873799595 226.030490060107 -300.37734053088</t>
  </si>
  <si>
    <t>-557.392790003356 224.217448326712 -408.795203364492</t>
  </si>
  <si>
    <t>-557.147055901088 223.650025560539 -506.793156001502</t>
  </si>
  <si>
    <t>-554.434107385738 224.259756379904 -604.753696235282</t>
  </si>
  <si>
    <t>-548.058030962668 226.457923081264 -742.588789484742</t>
  </si>
  <si>
    <t>-521.121451329281 226.265764900148 -829.740264874486</t>
  </si>
  <si>
    <t>-553.81989903868 255.339637546386 -681.32175991287</t>
  </si>
  <si>
    <t>-597.736664369384 386.914353358465 -662.393375883974</t>
  </si>
  <si>
    <t>-552.115794244916 376.753724056207 -366.056530056104</t>
  </si>
  <si>
    <t>-351.754605329636 274.206541413407 -268.77104591065</t>
  </si>
  <si>
    <t>-547.93299909004 195.632860393725 -682.001694955597</t>
  </si>
  <si>
    <t>-578.791746006859 60.8356088162486 -660.147369947334</t>
  </si>
  <si>
    <t>-594.80852350905 11.6622314414556 -364.638598030081</t>
  </si>
  <si>
    <t>-381.785864133872 124.945332362546 -320.897254450437</t>
  </si>
  <si>
    <t>-537.830477341054 309.122374302104 -205.925594519802</t>
  </si>
  <si>
    <t>-562.809011269978 326.777836271372 209.430076049283</t>
  </si>
  <si>
    <t>-573.004549517315 335.508710268617 615.613532141175</t>
  </si>
  <si>
    <t>-424.57913786873 338.225521131672 677.229403577083</t>
  </si>
  <si>
    <t>-555.693998318224 150.271565113852 -198.562445060091</t>
  </si>
  <si>
    <t>-602.352740136437 162.276118379465 215.122077245329</t>
  </si>
  <si>
    <t>-642.871836771561 165.2836084692 619.410038745282</t>
  </si>
  <si>
    <t>-497.608275909388 129.326035866705 678.057714027694</t>
  </si>
  <si>
    <t>9763-20170724T151953.266545700.bin</t>
  </si>
  <si>
    <t>-546.80687716452 229.833983845528 -202.285910763706</t>
  </si>
  <si>
    <t>-554.920619849254 226.162247667475 -300.391386315128</t>
  </si>
  <si>
    <t>-557.431136783116 224.34227969428 -408.809128957906</t>
  </si>
  <si>
    <t>-557.183287388027 223.770036066022 -506.807037820613</t>
  </si>
  <si>
    <t>-554.467525775167 224.376311692214 -604.767592002104</t>
  </si>
  <si>
    <t>-548.086702157589 226.571069396704 -742.602523546854</t>
  </si>
  <si>
    <t>-521.151823294952 226.38128989929 -829.754608482164</t>
  </si>
  <si>
    <t>-553.850172268982 255.454267784104 -681.336451670983</t>
  </si>
  <si>
    <t>-597.765880110013 387.041153135362 -662.421597243859</t>
  </si>
  <si>
    <t>-551.92997326766 376.809825512756 -366.120351632685</t>
  </si>
  <si>
    <t>-351.607118527867 274.232982550428 -268.787230350022</t>
  </si>
  <si>
    <t>-547.964251083979 195.747590815678 -682.014522241617</t>
  </si>
  <si>
    <t>-578.824845431394 60.9527700903175 -660.151761522046</t>
  </si>
  <si>
    <t>-594.93079923834 11.6981911388484 -364.661350036601</t>
  </si>
  <si>
    <t>-382.011071180282 125.033512017053 -320.555661812046</t>
  </si>
  <si>
    <t>-537.901209709813 309.285914163645 -205.948863570593</t>
  </si>
  <si>
    <t>-562.821046333136 326.884313444512 209.412838413707</t>
  </si>
  <si>
    <t>-573.006440141287 335.534969242371 615.602640493181</t>
  </si>
  <si>
    <t>-424.579934536538 338.227511912854 677.217041563678</t>
  </si>
  <si>
    <t>-555.723405120989 150.408957568768 -198.581571475768</t>
  </si>
  <si>
    <t>-602.397427511692 162.370143458515 215.102466384331</t>
  </si>
  <si>
    <t>-642.884641112747 165.291647173685 619.398636890155</t>
  </si>
  <si>
    <t>-497.625884595752 129.287809529226 678.029830212317</t>
  </si>
  <si>
    <t>9763-20170724T151953.391687900.bin</t>
  </si>
  <si>
    <t>-546.842268156552 230.092998067111 -202.332111183213</t>
  </si>
  <si>
    <t>-554.968483633242 226.420330459698 -300.436517260333</t>
  </si>
  <si>
    <t>-557.483445358192 224.598157432459 -408.853989670281</t>
  </si>
  <si>
    <t>-557.235865314713 224.023727893254 -506.851957939426</t>
  </si>
  <si>
    <t>-554.516577454975 224.628162680355 -604.812468216621</t>
  </si>
  <si>
    <t>-548.126859160472 226.820422394958 -742.64691649503</t>
  </si>
  <si>
    <t>-521.182748593274 226.635465761821 -829.796265035601</t>
  </si>
  <si>
    <t>-553.884748509833 255.705624895424 -681.381332911955</t>
  </si>
  <si>
    <t>-597.807267109072 387.290763607888 -662.545982157539</t>
  </si>
  <si>
    <t>-551.751040540367 377.138867164716 -366.276244581395</t>
  </si>
  <si>
    <t>-351.580352528627 274.613698359802 -268.576250744831</t>
  </si>
  <si>
    <t>-548.017857463302 195.997013604244 -682.058935663619</t>
  </si>
  <si>
    <t>-578.939398320378 61.2331008493506 -660.121491158327</t>
  </si>
  <si>
    <t>-595.194751335541 11.8669719125089 -364.657957743368</t>
  </si>
  <si>
    <t>-382.001273331737 124.498353813324 -320.073703040018</t>
  </si>
  <si>
    <t>-537.860709572112 309.554695809265 -205.992578287635</t>
  </si>
  <si>
    <t>-562.788366858246 327.067798436309 209.372242881723</t>
  </si>
  <si>
    <t>-572.998472954454 335.598382325281 615.569260762397</t>
  </si>
  <si>
    <t>-424.573667462355 338.200883191242 677.191475737223</t>
  </si>
  <si>
    <t>-555.847745581774 150.653920124477 -198.612346994651</t>
  </si>
  <si>
    <t>-602.398972270022 162.53462496014 215.087844699619</t>
  </si>
  <si>
    <t>-642.899955047366 165.332779137048 619.385743578428</t>
  </si>
  <si>
    <t>-497.637413784226 129.280517686703 677.977764364759</t>
  </si>
  <si>
    <t>9763-20170724T151953.452848300.bin</t>
  </si>
  <si>
    <t>-546.820934567359 230.532441491109 -202.375962422144</t>
  </si>
  <si>
    <t>-555.008789822031 226.89744129879 -300.476629483587</t>
  </si>
  <si>
    <t>-557.488032340867 225.097620948962 -408.895223692912</t>
  </si>
  <si>
    <t>-557.166131146683 224.538602158603 -506.893232789818</t>
  </si>
  <si>
    <t>-554.330317969239 225.155426753436 -604.850175437613</t>
  </si>
  <si>
    <t>-547.732019724552 227.363974615577 -742.674715559147</t>
  </si>
  <si>
    <t>-520.761167374998 227.142859975922 -829.815563146045</t>
  </si>
  <si>
    <t>-553.527087061058 256.247281365038 -681.411696402682</t>
  </si>
  <si>
    <t>-597.312502364442 387.879594411595 -662.551742717039</t>
  </si>
  <si>
    <t>-550.884956424823 377.435007966791 -366.350024961311</t>
  </si>
  <si>
    <t>-350.813759077135 274.864187258581 -268.494363207681</t>
  </si>
  <si>
    <t>-547.770221658161 196.52814117654 -682.092894965076</t>
  </si>
  <si>
    <t>-578.787648282214 61.7967502462434 -660.073476149612</t>
  </si>
  <si>
    <t>-596.271734109134 9.79456955868341 -365.132744163567</t>
  </si>
  <si>
    <t>-384.941163440868 124.966207060841 -318.229830779425</t>
  </si>
  <si>
    <t>-537.673994234618 310.014988187575 -206.017670206113</t>
  </si>
  <si>
    <t>-562.692638130203 327.321600552466 209.350331170862</t>
  </si>
  <si>
    <t>-573.000475895836 335.69464194148 615.553586731017</t>
  </si>
  <si>
    <t>-424.573693768675 338.094831816876 677.179296002288</t>
  </si>
  <si>
    <t>-555.96847408007 151.064553242593 -198.65890031843</t>
  </si>
  <si>
    <t>-602.441471690454 162.835349971766 215.053214710877</t>
  </si>
  <si>
    <t>-642.912658844594 165.379190443994 619.369644379537</t>
  </si>
  <si>
    <t>-497.677185692073 129.181452792447 677.939146988022</t>
  </si>
  <si>
    <t>9763-20170724T151953.492551600.bin</t>
  </si>
  <si>
    <t>-546.770262609238 230.599110456978 -202.392067402994</t>
  </si>
  <si>
    <t>-554.977369276643 226.965468228908 -300.491178564575</t>
  </si>
  <si>
    <t>-557.449294775017 225.173676807085 -408.910163361993</t>
  </si>
  <si>
    <t>-557.109434094636 224.62521762021 -506.908080341799</t>
  </si>
  <si>
    <t>-554.244396431657 225.256524094664 -604.864076258156</t>
  </si>
  <si>
    <t>-547.593288472582 227.48945284667 -742.685803083462</t>
  </si>
  <si>
    <t>-520.592963766966 227.277574822685 -829.817520595178</t>
  </si>
  <si>
    <t>-553.40246444522 256.362887062818 -681.419361940471</t>
  </si>
  <si>
    <t>-597.163644932492 388.001386835264 -662.549654169006</t>
  </si>
  <si>
    <t>-550.566438830908 377.53177375382 -366.375490775341</t>
  </si>
  <si>
    <t>-350.487241279916 274.913466717857 -268.58596568831</t>
  </si>
  <si>
    <t>-547.664091167665 196.641918426872 -682.109888560773</t>
  </si>
  <si>
    <t>-578.734291390493 61.917533094929 -660.099915212546</t>
  </si>
  <si>
    <t>-596.55096198945 9.19574333917876 -365.306790782561</t>
  </si>
  <si>
    <t>-385.681093092049 124.778902200841 -317.35452056473</t>
  </si>
  <si>
    <t>-537.616724118179 310.094408247263 -206.025519981852</t>
  </si>
  <si>
    <t>-562.658174825898 327.371340434922 209.342322889325</t>
  </si>
  <si>
    <t>-572.996504245835 335.706550744855 615.547880532762</t>
  </si>
  <si>
    <t>-424.570282651257 338.084479492152 677.175850006333</t>
  </si>
  <si>
    <t>-555.914649330173 151.136725701678 -198.663703698528</t>
  </si>
  <si>
    <t>-602.412797939727 162.882891660837 215.046287116262</t>
  </si>
  <si>
    <t>-642.906251531856 165.371771973254 619.369525230161</t>
  </si>
  <si>
    <t>-497.681623630271 129.153016987594 677.952865353684</t>
  </si>
  <si>
    <t>9763-20170724T151953.556715000.bin</t>
  </si>
  <si>
    <t>-546.67579514347 230.775468046651 -202.352022956175</t>
  </si>
  <si>
    <t>-554.937483869144 227.161807476838 -300.447393239699</t>
  </si>
  <si>
    <t>-557.415470487871 225.383067788441 -408.866484868154</t>
  </si>
  <si>
    <t>-557.058914079662 224.843772357219 -506.864353677445</t>
  </si>
  <si>
    <t>-554.154763099229 225.482175938977 -604.8192015806</t>
  </si>
  <si>
    <t>-547.424777751842 227.723547513066 -742.636681996875</t>
  </si>
  <si>
    <t>-520.398661062766 227.529800770425 -829.760457600909</t>
  </si>
  <si>
    <t>-553.254014896582 256.594688693051 -681.371072243807</t>
  </si>
  <si>
    <t>-597.082927417268 388.217957522156 -662.523550882727</t>
  </si>
  <si>
    <t>-550.271041885397 377.55253398377 -366.390229276817</t>
  </si>
  <si>
    <t>-350.250763071233 274.829906150778 -268.589806392641</t>
  </si>
  <si>
    <t>-547.54524683298 196.870915547678 -682.063672630431</t>
  </si>
  <si>
    <t>-578.618459296152 62.1604235206075 -659.988566273249</t>
  </si>
  <si>
    <t>-597.166175624011 9.07103344046141 -365.306441119182</t>
  </si>
  <si>
    <t>-386.5097558666 123.917979443287 -314.719316868096</t>
  </si>
  <si>
    <t>-537.504017225814 310.264537679174 -206.014367942185</t>
  </si>
  <si>
    <t>-562.620254715493 327.46056087681 209.352351362244</t>
  </si>
  <si>
    <t>-572.986552069188 335.709531910921 615.547070549761</t>
  </si>
  <si>
    <t>-424.559552084268 338.074149120642 677.173555661691</t>
  </si>
  <si>
    <t>-555.846488199869 151.332257578571 -198.654486506485</t>
  </si>
  <si>
    <t>-602.333710682297 162.97545430458 215.059621672295</t>
  </si>
  <si>
    <t>-642.902160572426 165.406955201922 619.359802701459</t>
  </si>
  <si>
    <t>-497.676002417424 129.198423023562 677.945678595724</t>
  </si>
  <si>
    <t>9763-20170724T151953.586433200.bin</t>
  </si>
  <si>
    <t>-546.596218280079 230.885198678673 -202.358093241577</t>
  </si>
  <si>
    <t>-554.888733588166 227.270326432535 -300.450768433154</t>
  </si>
  <si>
    <t>-557.369080232704 225.487287977895 -408.869672654091</t>
  </si>
  <si>
    <t>-557.001854064567 224.943816252285 -506.867445795203</t>
  </si>
  <si>
    <t>-554.074303425194 225.578112333239 -604.821667074531</t>
  </si>
  <si>
    <t>-547.297859853771 227.814820138917 -742.637113749811</t>
  </si>
  <si>
    <t>-520.268299651198 227.639471854773 -829.759870470632</t>
  </si>
  <si>
    <t>-553.149873905626 256.687906595237 -681.374543219572</t>
  </si>
  <si>
    <t>-597.056100563394 388.283759908128 -662.559694479589</t>
  </si>
  <si>
    <t>-550.273323649869 377.378610057412 -366.430621983787</t>
  </si>
  <si>
    <t>-350.261922630877 274.607954588129 -268.662377336188</t>
  </si>
  <si>
    <t>-547.436564106332 196.964476342084 -682.062912154731</t>
  </si>
  <si>
    <t>-578.467762391043 62.2492931904751 -659.930145856607</t>
  </si>
  <si>
    <t>-597.594809260633 9.08698721415317 -365.298328665831</t>
  </si>
  <si>
    <t>-386.916774374075 123.480698261339 -313.782703826472</t>
  </si>
  <si>
    <t>-537.445250555918 310.366962685601 -206.011041130868</t>
  </si>
  <si>
    <t>-562.584356366658 327.514754506603 209.356280145632</t>
  </si>
  <si>
    <t>-572.980138831964 335.701808502851 615.553258603569</t>
  </si>
  <si>
    <t>-424.550910017943 338.082467353791 677.173835252186</t>
  </si>
  <si>
    <t>-555.722401573162 151.439762026041 -198.646357448331</t>
  </si>
  <si>
    <t>-602.264953533856 163.057688757854 215.062267564648</t>
  </si>
  <si>
    <t>-642.903398259078 165.412451170344 619.35429762798</t>
  </si>
  <si>
    <t>-497.685619870221 129.169026216594 677.939389970244</t>
  </si>
  <si>
    <t>9763-20170724T151953.658626000.bin</t>
  </si>
  <si>
    <t>-546.56678811517 231.086177272643 -202.383576920719</t>
  </si>
  <si>
    <t>-554.861705265271 227.468628508945 -300.475919574547</t>
  </si>
  <si>
    <t>-557.319287924951 225.704344549032 -408.895649430062</t>
  </si>
  <si>
    <t>-556.921656045695 225.186643336046 -506.893525782072</t>
  </si>
  <si>
    <t>-553.954086923913 225.855767107925 -604.846330192348</t>
  </si>
  <si>
    <t>-547.111378202041 228.1507785909 -742.657451701099</t>
  </si>
  <si>
    <t>-520.08294399186 228.02120350307 -829.780675595852</t>
  </si>
  <si>
    <t>-552.972409983735 256.999829737205 -681.384449183697</t>
  </si>
  <si>
    <t>-596.799315492843 388.617969429424 -662.535406565123</t>
  </si>
  <si>
    <t>-549.955825672163 377.156969361652 -366.436916317512</t>
  </si>
  <si>
    <t>-349.942387489246 274.165794804053 -268.905217100203</t>
  </si>
  <si>
    <t>-547.299711165966 197.272809416926 -682.097458197067</t>
  </si>
  <si>
    <t>-578.445168671156 62.5880102642955 -659.991253341819</t>
  </si>
  <si>
    <t>-597.689510951753 8.71308041374596 -365.496409801099</t>
  </si>
  <si>
    <t>-386.840327379035 122.447138834141 -313.2258454004</t>
  </si>
  <si>
    <t>-537.417492236728 310.568632751101 -206.027258594423</t>
  </si>
  <si>
    <t>-562.521968130255 327.625929267594 209.345826882146</t>
  </si>
  <si>
    <t>-572.971653487068 335.719644662884 615.547845618926</t>
  </si>
  <si>
    <t>-424.542940859119 338.076421904815 677.170609753104</t>
  </si>
  <si>
    <t>-555.714474603482 151.643240327482 -198.665774804918</t>
  </si>
  <si>
    <t>-602.231281423788 163.159552051749 215.048554869646</t>
  </si>
  <si>
    <t>-642.892603076435 165.419835952479 619.34821144128</t>
  </si>
  <si>
    <t>-497.684038353974 129.180869325492 677.958838939482</t>
  </si>
  <si>
    <t>9763-20170724T151953.692737800.bin</t>
  </si>
  <si>
    <t>-546.551734731563 231.158124754447 -202.37755100118</t>
  </si>
  <si>
    <t>-554.848623165929 227.546238733991 -300.469963013504</t>
  </si>
  <si>
    <t>-557.302205287582 225.793651134561 -408.889996010534</t>
  </si>
  <si>
    <t>-556.898620241485 225.288683457534 -506.887902510012</t>
  </si>
  <si>
    <t>-553.922794514553 225.972883192674 -604.840386014783</t>
  </si>
  <si>
    <t>-547.066205799756 228.291202295081 -742.65036225443</t>
  </si>
  <si>
    <t>-520.032792200117 228.176433561782 -829.772044517464</t>
  </si>
  <si>
    <t>-552.918548856359 257.1312388627 -681.37231166819</t>
  </si>
  <si>
    <t>-596.674016582935 388.773272910724 -662.513153011555</t>
  </si>
  <si>
    <t>-549.713150731165 377.185300036091 -366.438145820317</t>
  </si>
  <si>
    <t>-349.702407639084 273.720179462277 -269.403789070272</t>
  </si>
  <si>
    <t>-547.275509224917 197.401523888585 -682.096314468373</t>
  </si>
  <si>
    <t>-578.454131576694 62.7205290736638 -659.974137522076</t>
  </si>
  <si>
    <t>-597.543734578529 8.52250413768638 -365.528618302909</t>
  </si>
  <si>
    <t>-386.608330847086 122.112992133251 -313.293666309941</t>
  </si>
  <si>
    <t>-537.354326746431 310.627639237658 -206.025408079547</t>
  </si>
  <si>
    <t>-562.50772131619 327.676250433737 209.345078061758</t>
  </si>
  <si>
    <t>-572.972337901495 335.737502723096 615.548617209397</t>
  </si>
  <si>
    <t>-424.543871847806 338.055477837504 677.173353790441</t>
  </si>
  <si>
    <t>-555.73888039333 151.700775562779 -198.658934608027</t>
  </si>
  <si>
    <t>-602.238050314669 163.19321122789 215.058019097055</t>
  </si>
  <si>
    <t>-642.89829245651 165.41201862706 619.352495604919</t>
  </si>
  <si>
    <t>-497.715458702743 129.081524147011 677.970238945879</t>
  </si>
  <si>
    <t>9763-20170724T151953.755907100.bin</t>
  </si>
  <si>
    <t>-546.553595051655 231.189237899336 -202.375313189669</t>
  </si>
  <si>
    <t>-554.860558535717 227.582318510005 -300.467005676572</t>
  </si>
  <si>
    <t>-557.320101021153 225.820348822626 -408.886845728575</t>
  </si>
  <si>
    <t>-556.919267723994 225.301237769201 -506.884555166427</t>
  </si>
  <si>
    <t>-553.943389557079 225.965229388658 -604.837158084696</t>
  </si>
  <si>
    <t>-547.083411071808 228.249129063891 -742.647634328771</t>
  </si>
  <si>
    <t>-520.061114504314 228.112742961868 -829.772676748057</t>
  </si>
  <si>
    <t>-552.905520458033 257.107362930124 -681.375238577509</t>
  </si>
  <si>
    <t>-596.597750418765 388.778294039071 -662.566890060444</t>
  </si>
  <si>
    <t>-549.110720429236 376.973607524546 -366.584395643534</t>
  </si>
  <si>
    <t>-349.356645259829 271.76253383998 -270.908173925196</t>
  </si>
  <si>
    <t>-547.325897712646 197.37175534358 -682.087473633616</t>
  </si>
  <si>
    <t>-578.655537369008 62.7336127382305 -659.927099523195</t>
  </si>
  <si>
    <t>-597.381294345413 8.39160661923938 -365.48467002968</t>
  </si>
  <si>
    <t>-385.81101984828 120.96086075949 -313.608383291741</t>
  </si>
  <si>
    <t>-537.294577619776 310.681322104335 -206.022269687303</t>
  </si>
  <si>
    <t>-562.463074859891 327.711819787399 209.348025648533</t>
  </si>
  <si>
    <t>-572.977978206293 335.783209780735 615.545025772673</t>
  </si>
  <si>
    <t>-424.547763240642 337.979846719917 677.170097570573</t>
  </si>
  <si>
    <t>-555.815426764754 151.716261080573 -198.661769532422</t>
  </si>
  <si>
    <t>-602.280970363548 163.217549042819 215.058741418448</t>
  </si>
  <si>
    <t>-642.916420293374 165.417383720154 619.349538808647</t>
  </si>
  <si>
    <t>-497.74038606823 129.030508427367 677.94916959207</t>
  </si>
  <si>
    <t>9763-20170724T151953.789002700.bin</t>
  </si>
  <si>
    <t>-546.563109679502 231.192368793461 -202.37884477295</t>
  </si>
  <si>
    <t>-554.869572382808 227.595635547798 -300.470925605769</t>
  </si>
  <si>
    <t>-557.343316909621 225.829291662073 -408.890406981736</t>
  </si>
  <si>
    <t>-556.960671752234 225.298917489126 -506.888183372586</t>
  </si>
  <si>
    <t>-554.007842161372 225.943782051243 -604.841591062524</t>
  </si>
  <si>
    <t>-547.18497143623 228.192203641757 -742.654425274067</t>
  </si>
  <si>
    <t>-520.189356982029 228.037704414015 -829.787745484387</t>
  </si>
  <si>
    <t>-552.966537151495 257.068511894048 -681.386697621439</t>
  </si>
  <si>
    <t>-596.543725760179 388.781806226796 -662.59977538937</t>
  </si>
  <si>
    <t>-549.011309902172 376.688891676106 -366.636266816821</t>
  </si>
  <si>
    <t>-349.371526317269 270.874155156073 -271.388192314661</t>
  </si>
  <si>
    <t>-547.435214332946 197.328253457854 -682.087601290501</t>
  </si>
  <si>
    <t>-578.930613566531 62.7398109382564 -659.893447121375</t>
  </si>
  <si>
    <t>-597.441530280496 8.51663315531391 -365.415607606286</t>
  </si>
  <si>
    <t>-385.348550569804 120.315487900554 -314.00948125015</t>
  </si>
  <si>
    <t>-537.271662790911 310.68814340571 -206.019449295302</t>
  </si>
  <si>
    <t>-562.43992696658 327.742361749891 209.349922824835</t>
  </si>
  <si>
    <t>-572.982420509489 335.803212620944 615.550374108194</t>
  </si>
  <si>
    <t>-424.54839929023 337.952756314915 677.167947102103</t>
  </si>
  <si>
    <t>-555.850755037201 151.731111187811 -198.673665530009</t>
  </si>
  <si>
    <t>-602.281391232392 163.238932887596 215.050628320684</t>
  </si>
  <si>
    <t>-642.915528864551 165.426661048732 619.345905925344</t>
  </si>
  <si>
    <t>-497.731956921983 129.062769354262 677.941090715991</t>
  </si>
  <si>
    <t>9763-20170724T151953.855181200.bin</t>
  </si>
  <si>
    <t>-546.546502985286 231.197489174524 -202.369653377926</t>
  </si>
  <si>
    <t>-554.884316916016 227.62512760288 -300.460011875893</t>
  </si>
  <si>
    <t>-557.421602007609 225.846661688277 -408.877710148537</t>
  </si>
  <si>
    <t>-557.106726190408 225.288476060932 -506.875616281866</t>
  </si>
  <si>
    <t>-554.231060991263 225.888353695782 -604.831582846849</t>
  </si>
  <si>
    <t>-547.525976091103 228.054367955569 -742.651485150191</t>
  </si>
  <si>
    <t>-520.612284411846 227.846700176608 -829.810212654564</t>
  </si>
  <si>
    <t>-553.221247135909 256.970349322178 -681.394583500355</t>
  </si>
  <si>
    <t>-596.744322755165 388.714158715221 -662.668821825314</t>
  </si>
  <si>
    <t>-549.065013342339 375.91565997705 -366.758465950061</t>
  </si>
  <si>
    <t>-349.442736622487 269.820613733545 -271.785908300071</t>
  </si>
  <si>
    <t>-547.758402079618 197.223442596181 -682.067762768529</t>
  </si>
  <si>
    <t>-579.484424951083 62.6893459047938 -659.823746790363</t>
  </si>
  <si>
    <t>-597.917157925849 8.72859847958171 -365.292733321751</t>
  </si>
  <si>
    <t>-384.856205621692 118.864115019652 -314.300738664888</t>
  </si>
  <si>
    <t>-537.201361806091 310.697430234771 -206.007165305958</t>
  </si>
  <si>
    <t>-562.371085244824 327.783079449372 209.360849056484</t>
  </si>
  <si>
    <t>-572.988955531684 335.82762971446 615.554656903314</t>
  </si>
  <si>
    <t>-424.551186283506 337.900635496649 677.165827071349</t>
  </si>
  <si>
    <t>-555.896817025096 151.741778430921 -198.679769471623</t>
  </si>
  <si>
    <t>-602.266762986871 163.245002328842 215.05137408841</t>
  </si>
  <si>
    <t>-642.919150723158 165.418125289241 619.350417927149</t>
  </si>
  <si>
    <t>-497.76752595946 128.934708658327 677.950478803306</t>
  </si>
  <si>
    <t>9763-20170724T151953.898856100.bin</t>
  </si>
  <si>
    <t>-546.517641682851 231.212375257079 -202.369681272726</t>
  </si>
  <si>
    <t>-554.861919342193 227.643239376962 -300.459587205344</t>
  </si>
  <si>
    <t>-557.427169794986 225.852608675377 -408.876438963731</t>
  </si>
  <si>
    <t>-557.145439394352 225.2761770275 -506.874452024673</t>
  </si>
  <si>
    <t>-554.310387984406 225.85025459486 -604.831668497938</t>
  </si>
  <si>
    <t>-547.669940728344 227.971577621279 -742.655429878586</t>
  </si>
  <si>
    <t>-520.809975523583 227.742122349932 -829.830564064512</t>
  </si>
  <si>
    <t>-553.326592514606 256.908395971104 -681.404662698644</t>
  </si>
  <si>
    <t>-596.842086926964 388.654013073912 -662.727593798883</t>
  </si>
  <si>
    <t>-549.041023617061 375.639029100115 -366.846508351824</t>
  </si>
  <si>
    <t>-349.344695526282 269.180261819242 -272.438183929078</t>
  </si>
  <si>
    <t>-547.883831894371 197.159333382929 -682.062059254944</t>
  </si>
  <si>
    <t>-579.665815534144 62.6500790920975 -659.796656616572</t>
  </si>
  <si>
    <t>-598.07904090855 8.44928136723183 -365.308604011153</t>
  </si>
  <si>
    <t>-384.838558603339 118.168395069666 -314.169704219139</t>
  </si>
  <si>
    <t>-537.138910619195 310.705647545994 -206.000873245614</t>
  </si>
  <si>
    <t>-562.340402701393 327.797283217121 209.364928339223</t>
  </si>
  <si>
    <t>-572.990645938721 335.837506714016 615.560301364996</t>
  </si>
  <si>
    <t>-424.550427878045 337.885776312368 677.166304588213</t>
  </si>
  <si>
    <t>-555.874040974196 151.737018646162 -198.679654948911</t>
  </si>
  <si>
    <t>-602.247188934283 163.259598010222 215.050669807909</t>
  </si>
  <si>
    <t>-642.919265488328 165.430100046853 619.348342707631</t>
  </si>
  <si>
    <t>-497.764338986029 128.957472983935 677.946944276079</t>
  </si>
  <si>
    <t>9763-20170724T151953.958022100.bin</t>
  </si>
  <si>
    <t>-546.483493996919 231.331831524548 -202.376661925732</t>
  </si>
  <si>
    <t>-554.900151112718 227.780200352639 -300.461044996847</t>
  </si>
  <si>
    <t>-557.584037621285 225.939106154722 -408.874168837805</t>
  </si>
  <si>
    <t>-557.423138121852 225.288445645451 -506.871890191818</t>
  </si>
  <si>
    <t>-554.72133153982 225.758928152623 -604.833528986727</t>
  </si>
  <si>
    <t>-548.280381271719 227.703006925376 -742.669451307492</t>
  </si>
  <si>
    <t>-521.575411761953 227.405703027544 -829.891883840786</t>
  </si>
  <si>
    <t>-553.845855017863 256.718875285948 -681.447625225375</t>
  </si>
  <si>
    <t>-597.434253899823 388.469615951351 -662.906320830984</t>
  </si>
  <si>
    <t>-549.33854134228 374.830628590815 -367.101059605811</t>
  </si>
  <si>
    <t>-349.329150368333 267.314343940397 -274.572704547739</t>
  </si>
  <si>
    <t>-548.409033696062 196.968578691156 -682.036362674039</t>
  </si>
  <si>
    <t>-580.103273668639 62.4419347095461 -659.710678199298</t>
  </si>
  <si>
    <t>-598.444778108204 6.82363856542611 -365.482540407728</t>
  </si>
  <si>
    <t>-385.473994952259 116.520860643543 -313.185912429125</t>
  </si>
  <si>
    <t>-537.122527794748 310.841467762292 -206.005616641297</t>
  </si>
  <si>
    <t>-562.256192416746 327.903575304412 209.365561147382</t>
  </si>
  <si>
    <t>-572.987522376015 335.847175003565 615.561712549859</t>
  </si>
  <si>
    <t>-424.546022492435 337.868646652678 677.165599012951</t>
  </si>
  <si>
    <t>-555.869646480706 151.873772513326 -198.69261600678</t>
  </si>
  <si>
    <t>-602.179423130819 163.336343043957 215.046489477803</t>
  </si>
  <si>
    <t>-642.91350746276 165.433961596669 619.344740711384</t>
  </si>
  <si>
    <t>-497.750185582071 129.007719939383 677.951381776089</t>
  </si>
  <si>
    <t>9763-20170724T151953.987875400.bin</t>
  </si>
  <si>
    <t>-546.476279172333 231.427733270966 -202.376689398423</t>
  </si>
  <si>
    <t>-554.940855812355 227.87847524407 -300.457012353125</t>
  </si>
  <si>
    <t>-557.680618692162 226.021217098319 -408.868522224519</t>
  </si>
  <si>
    <t>-557.571028352068 225.348610322557 -506.866114213427</t>
  </si>
  <si>
    <t>-554.921081605145 225.790004812679 -604.829262772753</t>
  </si>
  <si>
    <t>-548.553504520434 227.685923944862 -742.669265163755</t>
  </si>
  <si>
    <t>-521.921435329903 227.366714637634 -829.913907119757</t>
  </si>
  <si>
    <t>-554.101086025992 256.721662869812 -681.455269328918</t>
  </si>
  <si>
    <t>-597.712901473465 388.450602361259 -662.951834638965</t>
  </si>
  <si>
    <t>-549.512265890762 374.217780528495 -367.191579664579</t>
  </si>
  <si>
    <t>-349.384479822482 266.415367149291 -275.254054842377</t>
  </si>
  <si>
    <t>-548.635254794213 196.973929666716 -682.024678780238</t>
  </si>
  <si>
    <t>-580.207067924179 62.4212391050685 -659.634581442796</t>
  </si>
  <si>
    <t>-598.247480831745 6.33037763598213 -365.47751505735</t>
  </si>
  <si>
    <t>-385.408745258515 116.081624478177 -312.757960682234</t>
  </si>
  <si>
    <t>-537.126897908049 310.940318579415 -206.010504000122</t>
  </si>
  <si>
    <t>-562.23717426039 327.951449660098 209.364155521294</t>
  </si>
  <si>
    <t>-572.980421155366 335.853242256434 615.556711598156</t>
  </si>
  <si>
    <t>-424.540591293184 337.870664053909 677.164706124066</t>
  </si>
  <si>
    <t>-555.819263792279 151.961243154348 -198.690402796131</t>
  </si>
  <si>
    <t>-602.153933592208 163.375492353005 215.047178348207</t>
  </si>
  <si>
    <t>-642.912198906367 165.430963832069 619.339079109015</t>
  </si>
  <si>
    <t>-497.770039253995 128.939946249817 677.957830723</t>
  </si>
  <si>
    <t>9763-20170724T151954.053050400.bin</t>
  </si>
  <si>
    <t>-546.391835997924 231.611995166853 -202.406130900164</t>
  </si>
  <si>
    <t>-554.901828656988 228.062942698584 -300.482550482722</t>
  </si>
  <si>
    <t>-557.765141622705 226.165357312717 -408.89022490493</t>
  </si>
  <si>
    <t>-557.795531297088 225.438281465378 -506.887338449488</t>
  </si>
  <si>
    <t>-555.313088244046 225.805718053771 -604.855291017301</t>
  </si>
  <si>
    <t>-549.209416519272 227.576252639616 -742.708913393306</t>
  </si>
  <si>
    <t>-522.786152880868 227.224053308998 -830.016929784551</t>
  </si>
  <si>
    <t>-554.649762026657 256.666871886714 -681.511245066361</t>
  </si>
  <si>
    <t>-598.18450943379 388.435678452185 -663.015264183887</t>
  </si>
  <si>
    <t>-550.052930139478 373.134233595238 -367.297007295083</t>
  </si>
  <si>
    <t>-349.751797860027 265.16577841995 -275.933599449334</t>
  </si>
  <si>
    <t>-549.165071502676 196.920370462989 -682.035892187418</t>
  </si>
  <si>
    <t>-580.619159295296 62.3654032199513 -659.506534386783</t>
  </si>
  <si>
    <t>-597.602417515474 6.42157990818464 -365.258652386058</t>
  </si>
  <si>
    <t>-384.533933334917 115.636848967017 -312.354557474222</t>
  </si>
  <si>
    <t>-537.072628215785 311.09359062306 -206.022739808937</t>
  </si>
  <si>
    <t>-562.236347005317 328.03752570022 209.351395548112</t>
  </si>
  <si>
    <t>-572.955284852095 335.830788235526 615.546416024827</t>
  </si>
  <si>
    <t>-424.519741834831 337.910649272779 677.16270651197</t>
  </si>
  <si>
    <t>-555.694575745233 152.167324325037 -198.69673607251</t>
  </si>
  <si>
    <t>-602.106002842279 163.504928606093 215.034401929226</t>
  </si>
  <si>
    <t>-642.906378387289 165.451011047493 619.326191121976</t>
  </si>
  <si>
    <t>-497.764222688814 128.97502313175 677.954321823313</t>
  </si>
  <si>
    <t>9763-20170724T151954.088147100.bin</t>
  </si>
  <si>
    <t>-546.295304346766 231.678979130424 -202.410589366391</t>
  </si>
  <si>
    <t>-554.849474637941 228.131774480927 -300.483250030886</t>
  </si>
  <si>
    <t>-557.79124408387 226.21410885672 -408.888425873271</t>
  </si>
  <si>
    <t>-557.903832056091 225.459219629878 -506.885409292088</t>
  </si>
  <si>
    <t>-555.514370539209 225.78883931357 -604.855787443103</t>
  </si>
  <si>
    <t>-549.552649296243 227.494857806588 -742.716314664809</t>
  </si>
  <si>
    <t>-523.241998468957 227.132145921542 -830.058259972282</t>
  </si>
  <si>
    <t>-554.933512734007 256.613707565606 -681.526912110017</t>
  </si>
  <si>
    <t>-598.505108362652 388.364202746086 -663.062185550973</t>
  </si>
  <si>
    <t>-550.411428985475 372.474138476445 -367.368921172781</t>
  </si>
  <si>
    <t>-349.748171700286 265.167602133355 -276.020336028317</t>
  </si>
  <si>
    <t>-549.442299209788 196.867768524116 -682.028953013139</t>
  </si>
  <si>
    <t>-580.887296508385 62.341178756009 -659.407503570545</t>
  </si>
  <si>
    <t>-597.306448352137 6.73943589775877 -365.062692457546</t>
  </si>
  <si>
    <t>-383.846071660992 115.240292792245 -312.268845885749</t>
  </si>
  <si>
    <t>-537.008728186233 311.169375226129 -206.035436475375</t>
  </si>
  <si>
    <t>-562.212848568759 328.054305515446 209.338649247967</t>
  </si>
  <si>
    <t>-572.939518769583 335.831997572021 615.532258214972</t>
  </si>
  <si>
    <t>-424.509787089187 337.92305440389 677.162162740385</t>
  </si>
  <si>
    <t>-555.568485142745 152.225781965489 -198.701225077867</t>
  </si>
  <si>
    <t>-602.065409376853 163.552080686036 215.020591740033</t>
  </si>
  <si>
    <t>-642.90330343089 165.440849518683 619.314900166029</t>
  </si>
  <si>
    <t>-497.783947050465 128.89758924655 677.957550460747</t>
  </si>
  <si>
    <t>9763-20170724T151954.154322400.bin</t>
  </si>
  <si>
    <t>-545.988884189944 231.797351296215 -202.363950860421</t>
  </si>
  <si>
    <t>-554.636177753756 228.250959253823 -300.428490158149</t>
  </si>
  <si>
    <t>-557.76720574298 226.316524480383 -408.828109639961</t>
  </si>
  <si>
    <t>-558.084813730391 225.53613980845 -506.824393258493</t>
  </si>
  <si>
    <t>-555.93362262247 225.828539858752 -604.800320957772</t>
  </si>
  <si>
    <t>-550.341765908781 227.467978110681 -742.677210658818</t>
  </si>
  <si>
    <t>-524.280216715998 227.071891374895 -830.093697621433</t>
  </si>
  <si>
    <t>-555.540493953972 256.618142317371 -681.486995045456</t>
  </si>
  <si>
    <t>-598.563851597148 388.520190548403 -662.728309279513</t>
  </si>
  <si>
    <t>-548.556384420821 370.585942028675 -367.469751725791</t>
  </si>
  <si>
    <t>-347.732110748918 265.615053459551 -273.790954300019</t>
  </si>
  <si>
    <t>-550.086561360178 196.868432967492 -681.976400552305</t>
  </si>
  <si>
    <t>-581.600806719151 62.3440706472197 -659.36565917178</t>
  </si>
  <si>
    <t>-597.316110954485 6.66975931018351 -364.996264392312</t>
  </si>
  <si>
    <t>-384.049146857231 115.48868585864 -312.075439523019</t>
  </si>
  <si>
    <t>-536.732204475474 311.268184321421 -206.009879250184</t>
  </si>
  <si>
    <t>-562.104701337771 328.110170457575 209.355774045435</t>
  </si>
  <si>
    <t>-572.927183787213 335.797574152214 615.553438348747</t>
  </si>
  <si>
    <t>-424.495496085546 337.938402535134 677.176866793324</t>
  </si>
  <si>
    <t>-555.275177245296 152.343134095397 -198.676340466658</t>
  </si>
  <si>
    <t>-601.882447530822 163.624532279096 215.034300323927</t>
  </si>
  <si>
    <t>-642.893697146849 165.482302750012 619.301998777997</t>
  </si>
  <si>
    <t>-497.767271368839 128.987151675027 677.9571008876</t>
  </si>
  <si>
    <t>9763-20170724T151954.186394800.bin</t>
  </si>
  <si>
    <t>-545.814353201776 231.820714466062 -202.374040824665</t>
  </si>
  <si>
    <t>-554.471905231839 228.283282425441 -300.43795167493</t>
  </si>
  <si>
    <t>-557.630590150292 226.363013700287 -408.836950579576</t>
  </si>
  <si>
    <t>-557.97941281023 225.595891606476 -506.833444698148</t>
  </si>
  <si>
    <t>-555.865416684566 225.900827228297 -604.810089269741</t>
  </si>
  <si>
    <t>-550.331839278497 227.556735690966 -742.689132237442</t>
  </si>
  <si>
    <t>-524.373510738487 227.146152500469 -830.136235792172</t>
  </si>
  <si>
    <t>-555.45209418557 256.704245984053 -681.491086302459</t>
  </si>
  <si>
    <t>-598.034272155326 388.735592007504 -662.546197269665</t>
  </si>
  <si>
    <t>-547.850676113186 371.031535021943 -367.303689918713</t>
  </si>
  <si>
    <t>-346.773116624956 266.92245277724 -273.207354116483</t>
  </si>
  <si>
    <t>-550.103567827416 196.945268758598 -681.994054310639</t>
  </si>
  <si>
    <t>-581.885555202389 62.4753891325313 -659.452261533385</t>
  </si>
  <si>
    <t>-597.373887857502 6.51578021260161 -365.124885829529</t>
  </si>
  <si>
    <t>-384.355131997902 115.789420665939 -312.14142705158</t>
  </si>
  <si>
    <t>-536.536775692341 311.308765936701 -206.004380956636</t>
  </si>
  <si>
    <t>-562.095704071314 328.093282518759 209.352175950427</t>
  </si>
  <si>
    <t>-572.905740390719 335.773894944893 615.547272611902</t>
  </si>
  <si>
    <t>-424.47878091788 337.924915008943 677.181832365129</t>
  </si>
  <si>
    <t>-555.110742810016 152.337761519077 -198.677739806935</t>
  </si>
  <si>
    <t>-601.817643416264 163.639189895257 215.021139957854</t>
  </si>
  <si>
    <t>-642.885296943266 165.480348999475 619.284991221684</t>
  </si>
  <si>
    <t>-497.773430381511 128.96334223789 677.96251731472</t>
  </si>
  <si>
    <t>9763-20170724T151954.250562700.bin</t>
  </si>
  <si>
    <t>-545.61062398142 231.6388224083 -202.446606865096</t>
  </si>
  <si>
    <t>-554.183596373502 228.189684003368 -300.521126732096</t>
  </si>
  <si>
    <t>-557.250199607622 226.316006575801 -408.923503146084</t>
  </si>
  <si>
    <t>-557.515474609979 225.571626180384 -506.920417272923</t>
  </si>
  <si>
    <t>-555.317123819295 225.880896917268 -604.89522798894</t>
  </si>
  <si>
    <t>-549.663506989654 227.524219363791 -742.769605498062</t>
  </si>
  <si>
    <t>-523.75680790688 227.10961207406 -830.232034297869</t>
  </si>
  <si>
    <t>-554.787137643483 256.681818789524 -681.576575150461</t>
  </si>
  <si>
    <t>-597.248564614446 388.743960732164 -662.659138586396</t>
  </si>
  <si>
    <t>-548.802526239871 372.310371706238 -367.053010482205</t>
  </si>
  <si>
    <t>-347.768549118238 269.642583333849 -271.294645752485</t>
  </si>
  <si>
    <t>-549.537977150954 196.913874997752 -682.073652914506</t>
  </si>
  <si>
    <t>-581.638106295901 62.5360294138175 -659.452002975972</t>
  </si>
  <si>
    <t>-597.869137813209 6.92018292742068 -365.09949230062</t>
  </si>
  <si>
    <t>-384.7229726911 115.573118705413 -311.357156421003</t>
  </si>
  <si>
    <t>-536.149839691355 311.067490838648 -206.004985985484</t>
  </si>
  <si>
    <t>-562.146995496489 328.003143618455 209.318200894194</t>
  </si>
  <si>
    <t>-572.853053458356 335.717083790914 615.523672792197</t>
  </si>
  <si>
    <t>-424.45351088617 337.757947887035 677.227821263343</t>
  </si>
  <si>
    <t>-555.089646954211 152.144187725139 -198.764287623885</t>
  </si>
  <si>
    <t>-601.86840204212 163.460622000484 214.926076281359</t>
  </si>
  <si>
    <t>-642.792535077125 165.336057442544 619.266548104767</t>
  </si>
  <si>
    <t>-497.837063970061 128.586872548339 678.18521878191</t>
  </si>
  <si>
    <t>9763-20170724T151954.295376500.bin</t>
  </si>
  <si>
    <t>-545.630233867587 231.392890338683 -202.45482400415</t>
  </si>
  <si>
    <t>-554.19954571431 227.987796286804 -300.531218995865</t>
  </si>
  <si>
    <t>-557.220995220361 226.120479857999 -408.934900844975</t>
  </si>
  <si>
    <t>-557.42811772901 225.36676879585 -506.931908645687</t>
  </si>
  <si>
    <t>-555.153806424804 225.652937928248 -604.905022033254</t>
  </si>
  <si>
    <t>-549.374258443288 227.249953724045 -742.774849847265</t>
  </si>
  <si>
    <t>-523.401933951447 226.810969946459 -830.217472793698</t>
  </si>
  <si>
    <t>-554.543186212472 256.429005149648 -681.595666498218</t>
  </si>
  <si>
    <t>-597.014146694662 388.48061228274 -662.699387877994</t>
  </si>
  <si>
    <t>-549.374380585995 372.469263381785 -366.939162443221</t>
  </si>
  <si>
    <t>-348.683920681422 270.089958955065 -270.156968215662</t>
  </si>
  <si>
    <t>-549.314785654584 196.65913903385 -682.069001872645</t>
  </si>
  <si>
    <t>-581.365041603914 62.2832026161668 -659.385118306847</t>
  </si>
  <si>
    <t>-598.258155107258 7.14573146670227 -364.979853811496</t>
  </si>
  <si>
    <t>-385.049449133153 115.468471052086 -310.820441756414</t>
  </si>
  <si>
    <t>-536.117515025825 310.915319198486 -206.007287890361</t>
  </si>
  <si>
    <t>-562.226996669817 327.871927682182 209.307980055064</t>
  </si>
  <si>
    <t>-572.801546906811 335.651717053105 615.489135866232</t>
  </si>
  <si>
    <t>-424.438074065246 337.637386389831 677.281836074359</t>
  </si>
  <si>
    <t>-555.223651417702 151.868137994786 -198.797034681926</t>
  </si>
  <si>
    <t>-601.933392179233 163.324539118676 214.897275284905</t>
  </si>
  <si>
    <t>-642.695819363333 165.151615097488 619.253803700987</t>
  </si>
  <si>
    <t>-497.867574957732 128.277052596798 678.406558061263</t>
  </si>
  <si>
    <t>9763-20170724T151954.354531900.bin</t>
  </si>
  <si>
    <t>-545.966715238601 230.464654333686 -202.880601557808</t>
  </si>
  <si>
    <t>-554.473730654256 227.162991802479 -300.965913582779</t>
  </si>
  <si>
    <t>-557.368949585186 225.368226651485 -409.374311203853</t>
  </si>
  <si>
    <t>-557.437921863269 224.665206313017 -507.37188563624</t>
  </si>
  <si>
    <t>-555.001017493064 224.988361129105 -605.340953569797</t>
  </si>
  <si>
    <t>-548.96625030733 226.624338941995 -743.199268821304</t>
  </si>
  <si>
    <t>-522.742415533058 226.165551697182 -830.56686916363</t>
  </si>
  <si>
    <t>-554.228614648389 255.787756159642 -682.020837423082</t>
  </si>
  <si>
    <t>-596.870654946969 387.774911319939 -663.138389138058</t>
  </si>
  <si>
    <t>-550.672534718864 371.842913323523 -367.145354785046</t>
  </si>
  <si>
    <t>-350.81131333777 270.356132542126 -267.742457299027</t>
  </si>
  <si>
    <t>-549.038972852176 196.014587552917 -682.50300106658</t>
  </si>
  <si>
    <t>-581.100952110957 61.6394295368889 -659.78610449236</t>
  </si>
  <si>
    <t>-598.779756045397 6.94846821496822 -365.343759881233</t>
  </si>
  <si>
    <t>-385.480077871583 114.925026364957 -310.851935514751</t>
  </si>
  <si>
    <t>-536.015343676404 310.316261437244 -206.561749183278</t>
  </si>
  <si>
    <t>-562.130746539078 327.217936810873 208.755372155492</t>
  </si>
  <si>
    <t>-572.003658929758 335.323306227811 614.473679741916</t>
  </si>
  <si>
    <t>-424.163384560436 337.109533952578 677.513777232728</t>
  </si>
  <si>
    <t>-555.837604680814 150.585329540735 -199.185583795316</t>
  </si>
  <si>
    <t>-602.181854074602 162.753837629153 214.529459348179</t>
  </si>
  <si>
    <t>-642.564150766507 163.932324777084 619.08978618823</t>
  </si>
  <si>
    <t>-498.28923309717 126.350386932844 679.14266099841</t>
  </si>
  <si>
    <t>9763-20170724T151954.392141400.bin</t>
  </si>
  <si>
    <t>-545.936810874841 230.272608397856 -203.376923527843</t>
  </si>
  <si>
    <t>-554.373785673 227.00941792908 -301.46953193057</t>
  </si>
  <si>
    <t>-557.175450015919 225.256286084021 -409.881237492378</t>
  </si>
  <si>
    <t>-557.153582375836 224.591868299929 -507.878896491902</t>
  </si>
  <si>
    <t>-554.619712529992 224.955009805209 -605.845486657883</t>
  </si>
  <si>
    <t>-548.442340012228 226.649200731945 -743.696766076158</t>
  </si>
  <si>
    <t>-522.104773957012 226.201360131604 -831.030242819141</t>
  </si>
  <si>
    <t>-553.773421983032 255.786287918425 -682.511747485893</t>
  </si>
  <si>
    <t>-596.519905140907 387.753838172708 -663.586195319813</t>
  </si>
  <si>
    <t>-550.638191035283 371.86216455743 -367.541669946921</t>
  </si>
  <si>
    <t>-350.94132885821 270.62183555575 -267.558929631916</t>
  </si>
  <si>
    <t>-548.572450552433 196.01418604341 -683.013271135805</t>
  </si>
  <si>
    <t>-580.672183097061 61.635900034812 -660.367188071944</t>
  </si>
  <si>
    <t>-598.787629531907 6.91021788326975 -365.957733122379</t>
  </si>
  <si>
    <t>-385.614789773831 115.067640167718 -311.328682558294</t>
  </si>
  <si>
    <t>-535.710860406079 310.131028092713 -207.143400978004</t>
  </si>
  <si>
    <t>-561.851192900219 327.04978356291 208.171425424965</t>
  </si>
  <si>
    <t>-571.455844620999 335.209490713672 613.917978059197</t>
  </si>
  <si>
    <t>-423.948665924538 336.916256337629 677.735892959972</t>
  </si>
  <si>
    <t>-556.016654065957 150.486599553774 -199.646520433654</t>
  </si>
  <si>
    <t>-602.142473766627 162.64921800988 214.093106568148</t>
  </si>
  <si>
    <t>-642.3340264953 163.952599682874 618.577512475031</t>
  </si>
  <si>
    <t>-498.17661986265 126.303889504591 678.870270299573</t>
  </si>
  <si>
    <t>9763-20170724T151954.422221700.bin</t>
  </si>
  <si>
    <t>-545.802733310663 230.401971635019 -203.787842215542</t>
  </si>
  <si>
    <t>-554.169052356204 227.145707867428 -301.886754036201</t>
  </si>
  <si>
    <t>-556.877460711831 225.412721972305 -410.301110369976</t>
  </si>
  <si>
    <t>-556.765634538655 224.772434261877 -508.298958558314</t>
  </si>
  <si>
    <t>-554.136715902539 225.165736220593 -606.262886284052</t>
  </si>
  <si>
    <t>-547.820417432365 226.909472709578 -744.107278433034</t>
  </si>
  <si>
    <t>-521.360702579029 226.467258246366 -831.403863472452</t>
  </si>
  <si>
    <t>-553.222250719021 256.023866774465 -682.917523091063</t>
  </si>
  <si>
    <t>-595.967995221603 387.973847606103 -663.901398131772</t>
  </si>
  <si>
    <t>-550.420201821178 372.263191142011 -367.795741878724</t>
  </si>
  <si>
    <t>-350.884632332253 271.037631387782 -267.47655411606</t>
  </si>
  <si>
    <t>-548.002566835643 196.253545114351 -683.434527979656</t>
  </si>
  <si>
    <t>-580.069813396169 61.8621735381475 -660.848640652265</t>
  </si>
  <si>
    <t>-598.645303282171 7.21338787826949 -366.45345606737</t>
  </si>
  <si>
    <t>-385.482820142002 115.356805677489 -311.756441009016</t>
  </si>
  <si>
    <t>-535.547280870613 310.21562492364 -207.540390129433</t>
  </si>
  <si>
    <t>-561.71143883088 327.112668764589 207.77390501517</t>
  </si>
  <si>
    <t>-571.261711209989 335.201130052314 613.757106764095</t>
  </si>
  <si>
    <t>-423.897475515232 336.83932605187 677.906158678148</t>
  </si>
  <si>
    <t>-555.850512752255 150.735277653724 -200.056340638546</t>
  </si>
  <si>
    <t>-601.972709870575 162.734259093574 213.688467969237</t>
  </si>
  <si>
    <t>-642.224791387185 164.015582731709 618.198970897143</t>
  </si>
  <si>
    <t>-498.133023137008 126.268624047521 678.587155535354</t>
  </si>
  <si>
    <t>9763-20170724T151954.491917300.bin</t>
  </si>
  <si>
    <t>-545.696010489773 230.714639463219 -204.016503477964</t>
  </si>
  <si>
    <t>-553.978637061832 227.451778931257 -302.122332838902</t>
  </si>
  <si>
    <t>-556.583416130586 225.727747403767 -410.53936811165</t>
  </si>
  <si>
    <t>-556.37400159024 225.102237475896 -508.537199421741</t>
  </si>
  <si>
    <t>-553.643776868351 225.517821730068 -606.498246667116</t>
  </si>
  <si>
    <t>-547.181461582281 227.300365923912 -744.335248459728</t>
  </si>
  <si>
    <t>-520.614068944704 226.873433802328 -831.599192574624</t>
  </si>
  <si>
    <t>-552.655849392545 256.396752428308 -683.143495727882</t>
  </si>
  <si>
    <t>-595.451157031481 388.323038293537 -664.093415543207</t>
  </si>
  <si>
    <t>-550.182268837081 372.859898727259 -367.932006910785</t>
  </si>
  <si>
    <t>-350.75962135334 271.627041540747 -267.395916738687</t>
  </si>
  <si>
    <t>-547.42016652321 196.627955722696 -683.671115743232</t>
  </si>
  <si>
    <t>-579.497490996082 62.235968642696 -661.117361431079</t>
  </si>
  <si>
    <t>-598.3593477719 7.44885705054708 -366.766218780891</t>
  </si>
  <si>
    <t>-385.220184272892 115.603792291517 -312.000859499429</t>
  </si>
  <si>
    <t>-535.609207813422 310.445181164817 -207.669737907075</t>
  </si>
  <si>
    <t>-561.753605626577 327.33517346708 207.646054901752</t>
  </si>
  <si>
    <t>-571.31400616324 335.230721177144 613.837155996055</t>
  </si>
  <si>
    <t>-423.928908264127 336.849781654303 677.938742146173</t>
  </si>
  <si>
    <t>-555.641062824457 151.190095535061 -200.308922636975</t>
  </si>
  <si>
    <t>-601.910096417951 162.757503277992 213.431820209935</t>
  </si>
  <si>
    <t>-642.241987565387 164.020670007603 617.980109493342</t>
  </si>
  <si>
    <t>-498.159871581534 126.218135921851 678.356550105402</t>
  </si>
  <si>
    <t>9763-20170724T151954.559100100.bin</t>
  </si>
  <si>
    <t>-546.075110611516 231.447098814035 -203.733706552215</t>
  </si>
  <si>
    <t>-554.242978929759 228.158023604717 -301.84828186385</t>
  </si>
  <si>
    <t>-556.737464280493 226.419762578901 -410.267662978003</t>
  </si>
  <si>
    <t>-556.435055412654 225.786038482516 -508.265122141949</t>
  </si>
  <si>
    <t>-553.618596485459 226.196979228588 -606.223815476069</t>
  </si>
  <si>
    <t>-547.041829966457 227.976583562086 -744.055581123017</t>
  </si>
  <si>
    <t>-520.343978405778 227.552339004913 -831.279553282378</t>
  </si>
  <si>
    <t>-552.590984623535 257.072311013835 -682.870118987916</t>
  </si>
  <si>
    <t>-595.504807245827 388.952836985406 -663.681236489335</t>
  </si>
  <si>
    <t>-550.569772036161 373.878907473844 -367.448753508549</t>
  </si>
  <si>
    <t>-351.687122791903 272.778093521971 -265.71723665557</t>
  </si>
  <si>
    <t>-547.306894658607 197.307746199341 -683.389637103081</t>
  </si>
  <si>
    <t>-579.330498772866 62.888418571137 -660.895006339642</t>
  </si>
  <si>
    <t>-598.528899389997 8.45857794649896 -366.499284191925</t>
  </si>
  <si>
    <t>-385.75486484218 116.988586402179 -311.060586741796</t>
  </si>
  <si>
    <t>-536.498924770352 311.193019880226 -207.056018444561</t>
  </si>
  <si>
    <t>-562.641193584128 327.900002384074 208.267313809468</t>
  </si>
  <si>
    <t>-572.079468267953 335.429658648183 614.619303625448</t>
  </si>
  <si>
    <t>-424.199570050521 337.188590696033 677.567255129072</t>
  </si>
  <si>
    <t>-555.781367097735 151.695182935359 -200.227769015305</t>
  </si>
  <si>
    <t>-602.204247323278 162.824745075628 213.507687233685</t>
  </si>
  <si>
    <t>-642.656843344752 163.713068031199 617.941627515221</t>
  </si>
  <si>
    <t>-498.419425284735 126.206381621295 678.131448495792</t>
  </si>
  <si>
    <t>9763-20170724T151954.587180000.bin</t>
  </si>
  <si>
    <t>-546.311905532752 231.616838552684 -203.566280953322</t>
  </si>
  <si>
    <t>-554.466100702142 228.328486468261 -301.682023688113</t>
  </si>
  <si>
    <t>-556.950415532371 226.594550179767 -410.101621399519</t>
  </si>
  <si>
    <t>-556.641021142817 225.966070029613 -508.099208308884</t>
  </si>
  <si>
    <t>-553.819838313537 226.383892898808 -606.057623809862</t>
  </si>
  <si>
    <t>-547.239008042508 228.174458429703 -743.889065954431</t>
  </si>
  <si>
    <t>-520.538738773526 227.759852391838 -831.112502623917</t>
  </si>
  <si>
    <t>-552.813402937153 257.263132992358 -682.702671867453</t>
  </si>
  <si>
    <t>-595.83723093033 389.083971264398 -663.471467509011</t>
  </si>
  <si>
    <t>-550.995045142111 373.991131705049 -367.225992735265</t>
  </si>
  <si>
    <t>-352.27944181083 273.067563060595 -264.993244892962</t>
  </si>
  <si>
    <t>-547.482455566628 197.502751228925 -683.22441813864</t>
  </si>
  <si>
    <t>-579.462231631607 63.0682851542188 -660.732537628059</t>
  </si>
  <si>
    <t>-598.659134932311 8.61775279514632 -366.34063900997</t>
  </si>
  <si>
    <t>-385.986465891783 117.332439536154 -310.874989607297</t>
  </si>
  <si>
    <t>-536.82540479895 311.401659659099 -206.887997016599</t>
  </si>
  <si>
    <t>-562.854937444139 328.035023872034 208.445380711773</t>
  </si>
  <si>
    <t>-572.219504297763 335.468941030223 614.736385251294</t>
  </si>
  <si>
    <t>-424.247976606727 337.285137106634 677.4669805189</t>
  </si>
  <si>
    <t>-555.8604786025 151.84976680064 -200.103664889651</t>
  </si>
  <si>
    <t>-602.320759969516 162.851521794416 213.631056148323</t>
  </si>
  <si>
    <t>-642.760868851656 163.595615009051 617.971825220115</t>
  </si>
  <si>
    <t>-498.514523095615 126.166270764709 678.1883992685</t>
  </si>
  <si>
    <t>9763-20170724T151954.651348300.bin</t>
  </si>
  <si>
    <t>-546.637659187697 231.996352159253 -203.332446509643</t>
  </si>
  <si>
    <t>-554.746425852402 228.670047921901 -301.450621760012</t>
  </si>
  <si>
    <t>-557.236709759035 226.910508613247 -409.869752414372</t>
  </si>
  <si>
    <t>-556.955683904748 226.263962453873 -507.867251018419</t>
  </si>
  <si>
    <t>-554.186062864696 226.667761633074 -605.827187908252</t>
  </si>
  <si>
    <t>-547.702394646897 228.442464710787 -743.66340041353</t>
  </si>
  <si>
    <t>-520.793768899262 228.099343213087 -830.82316488051</t>
  </si>
  <si>
    <t>-553.262719253657 257.535645098096 -682.477852336719</t>
  </si>
  <si>
    <t>-596.32249498433 389.341549268207 -663.161699750471</t>
  </si>
  <si>
    <t>-551.62972067705 374.553203009167 -366.878239921123</t>
  </si>
  <si>
    <t>-353.107540524417 274.04288043294 -263.865518231725</t>
  </si>
  <si>
    <t>-547.874017893116 197.780304430275 -682.993797964386</t>
  </si>
  <si>
    <t>-579.706702238366 63.3242011346881 -660.471585179296</t>
  </si>
  <si>
    <t>-598.6461360233 8.95374195349814 -366.048118903789</t>
  </si>
  <si>
    <t>-386.226943616304 118.18394987763 -310.623768114952</t>
  </si>
  <si>
    <t>-537.206565663367 311.827675590386 -206.740476898348</t>
  </si>
  <si>
    <t>-563.101652594552 328.288093381922 208.608186336715</t>
  </si>
  <si>
    <t>-572.339705328686 335.527429397634 614.834703209442</t>
  </si>
  <si>
    <t>-424.292402299543 337.370670281074 677.385489291509</t>
  </si>
  <si>
    <t>-556.003316504707 152.190671949229 -199.870147849409</t>
  </si>
  <si>
    <t>-602.524290187456 162.969355112406 213.863648013401</t>
  </si>
  <si>
    <t>-642.942468436043 163.478810265619 618.133030855473</t>
  </si>
  <si>
    <t>-498.6468077985 126.197457657866 678.323265212524</t>
  </si>
  <si>
    <t>9763-20170724T151954.689455300.bin</t>
  </si>
  <si>
    <t>-546.659495246328 232.191907448104 -203.27047961378</t>
  </si>
  <si>
    <t>-554.771555118664 228.852186835944 -301.38796790569</t>
  </si>
  <si>
    <t>-557.292381743071 227.059749452906 -409.805839113026</t>
  </si>
  <si>
    <t>-557.049270865611 226.375462106443 -507.803168607887</t>
  </si>
  <si>
    <t>-554.327504104247 226.733130694869 -605.764705722865</t>
  </si>
  <si>
    <t>-547.921394756163 228.433614607886 -743.605437681247</t>
  </si>
  <si>
    <t>-520.674370492845 228.15325625378 -830.66016527482</t>
  </si>
  <si>
    <t>-553.456023743452 257.558925047158 -682.432934686289</t>
  </si>
  <si>
    <t>-596.603832526389 389.353050617325 -663.188559878154</t>
  </si>
  <si>
    <t>-552.154375172202 374.787550668633 -366.857441998425</t>
  </si>
  <si>
    <t>-353.448589942694 274.556421346788 -263.926739641141</t>
  </si>
  <si>
    <t>-548.050119510352 197.805023527185 -682.918849086839</t>
  </si>
  <si>
    <t>-579.808036770919 63.3495815492997 -660.308728754441</t>
  </si>
  <si>
    <t>-598.548989376889 8.89066770480395 -365.888938899358</t>
  </si>
  <si>
    <t>-386.070670426499 118.123403519548 -310.69684406273</t>
  </si>
  <si>
    <t>-537.269136227559 312.030580615447 -206.7230229052</t>
  </si>
  <si>
    <t>-563.141788002882 328.386844522031 208.631094996053</t>
  </si>
  <si>
    <t>-572.34206225626 335.528792129009 614.845893693484</t>
  </si>
  <si>
    <t>-424.286310555756 337.396719559825 677.375935102954</t>
  </si>
  <si>
    <t>-555.992373333832 152.388338015206 -199.790684152473</t>
  </si>
  <si>
    <t>-602.564191640563 163.05767718437 213.940165715488</t>
  </si>
  <si>
    <t>-643.010169618005 163.484938723495 618.214550101858</t>
  </si>
  <si>
    <t>-498.701200192449 126.183482243608 678.360401163624</t>
  </si>
  <si>
    <t>9763-20170724T151954.752627800.bin</t>
  </si>
  <si>
    <t>-546.609083270129 232.456195817884 -203.206483930328</t>
  </si>
  <si>
    <t>-554.880017635622 229.116300996042 -301.31071908784</t>
  </si>
  <si>
    <t>-557.618719761784 227.262700284248 -409.722294220046</t>
  </si>
  <si>
    <t>-557.587746039041 226.497007166164 -507.719265228271</t>
  </si>
  <si>
    <t>-555.091925156791 226.746684258942 -605.687131923562</t>
  </si>
  <si>
    <t>-549.017309528465 228.265834507999 -743.545087190304</t>
  </si>
  <si>
    <t>-520.713222845468 228.096298742023 -830.262038988504</t>
  </si>
  <si>
    <t>-554.420360389908 257.470193214359 -682.398416226845</t>
  </si>
  <si>
    <t>-597.815448579428 389.188184674382 -663.308486826386</t>
  </si>
  <si>
    <t>-552.827000869749 374.893915933678 -367.045587363217</t>
  </si>
  <si>
    <t>-354.378270047669 274.275966795178 -263.996454484271</t>
  </si>
  <si>
    <t>-548.984579047521 197.718423345588 -682.817249559261</t>
  </si>
  <si>
    <t>-580.542758282937 63.2444637371091 -660.034661114435</t>
  </si>
  <si>
    <t>-598.462816528345 8.97882755983642 -365.52804741661</t>
  </si>
  <si>
    <t>-385.749439209725 118.143906409925 -311.112805562703</t>
  </si>
  <si>
    <t>-537.352914776775 312.316713778467 -206.703682924799</t>
  </si>
  <si>
    <t>-563.123205728133 328.47352292181 208.664709114453</t>
  </si>
  <si>
    <t>-572.323057984602 335.480071977575 614.878560284622</t>
  </si>
  <si>
    <t>-424.260202241289 337.448520028426 677.38870444212</t>
  </si>
  <si>
    <t>-555.859055164035 152.660255313734 -199.714315739271</t>
  </si>
  <si>
    <t>-602.568124402545 163.213059411211 214.004076093921</t>
  </si>
  <si>
    <t>-643.133801236336 163.52931309672 618.277594497974</t>
  </si>
  <si>
    <t>-498.801471198951 126.148675896388 678.318161559487</t>
  </si>
  <si>
    <t>9763-20170724T151954.792271100.bin</t>
  </si>
  <si>
    <t>-546.632717258167 232.579390326495 -203.21184226005</t>
  </si>
  <si>
    <t>-555.0423262394 229.251175073402 -301.304613671355</t>
  </si>
  <si>
    <t>-557.914041933518 227.385495111215 -409.71265118202</t>
  </si>
  <si>
    <t>-557.994117700362 226.599033187036 -507.709388992889</t>
  </si>
  <si>
    <t>-555.599665670155 226.817648480661 -605.679919648282</t>
  </si>
  <si>
    <t>-549.656796527695 228.282326421977 -743.544159692992</t>
  </si>
  <si>
    <t>-520.92616979306 228.14135284115 -830.120809964867</t>
  </si>
  <si>
    <t>-554.992783591059 257.511581144583 -682.403494400496</t>
  </si>
  <si>
    <t>-598.406860382421 389.225142497892 -663.3093722701</t>
  </si>
  <si>
    <t>-553.292522210709 374.833530668493 -367.070365799609</t>
  </si>
  <si>
    <t>-355.001623393377 273.461912082719 -264.45684248431</t>
  </si>
  <si>
    <t>-549.574659691973 197.75803649113 -682.804806411738</t>
  </si>
  <si>
    <t>-581.149764736503 63.2820018825171 -660.0104573964</t>
  </si>
  <si>
    <t>-598.666407458931 8.98895304584789 -365.484648463846</t>
  </si>
  <si>
    <t>-385.925665884367 118.227349446776 -311.324090177734</t>
  </si>
  <si>
    <t>-537.458244369612 312.458263647854 -206.699426014085</t>
  </si>
  <si>
    <t>-563.120171031921 328.48167034921 208.680806998559</t>
  </si>
  <si>
    <t>-572.321241652352 335.464195747744 614.904527161995</t>
  </si>
  <si>
    <t>-424.252673989224 337.43695147405 677.401027824787</t>
  </si>
  <si>
    <t>-555.832506135382 152.749929924531 -199.720731474482</t>
  </si>
  <si>
    <t>-602.524260608685 163.33177432904 213.998851113706</t>
  </si>
  <si>
    <t>-643.161191823467 163.598347890061 618.254644603104</t>
  </si>
  <si>
    <t>-498.818421610739 126.171414328211 678.241195987266</t>
  </si>
  <si>
    <t>9763-20170724T151954.825361100.bin</t>
  </si>
  <si>
    <t>-546.74870476348 232.679659515042 -203.231618864039</t>
  </si>
  <si>
    <t>-555.245518086798 229.360261944317 -301.317159876862</t>
  </si>
  <si>
    <t>-558.181252920505 227.505829115007 -409.723601510925</t>
  </si>
  <si>
    <t>-558.306073191635 226.730488580545 -507.720391328324</t>
  </si>
  <si>
    <t>-555.943164137995 226.960918681731 -605.691696574521</t>
  </si>
  <si>
    <t>-550.030561706908 228.44387750522 -743.556913657049</t>
  </si>
  <si>
    <t>-521.028608009583 228.339027379903 -830.04324934372</t>
  </si>
  <si>
    <t>-555.346579855406 257.66565900743 -682.411143356822</t>
  </si>
  <si>
    <t>-598.726825309342 389.388426847893 -663.239499099189</t>
  </si>
  <si>
    <t>-553.867970771918 374.634888867067 -366.979553271481</t>
  </si>
  <si>
    <t>-355.582958877924 272.643122799612 -264.971059919004</t>
  </si>
  <si>
    <t>-549.941645220032 197.910983358885 -682.821985747451</t>
  </si>
  <si>
    <t>-581.570368925857 63.4349091214276 -660.041279202957</t>
  </si>
  <si>
    <t>-599.0962476354 9.18155263660833 -365.508907831609</t>
  </si>
  <si>
    <t>-386.124670487227 118.119383635258 -311.650865510637</t>
  </si>
  <si>
    <t>-537.598777386107 312.528350995865 -206.700808222422</t>
  </si>
  <si>
    <t>-563.167921434552 328.494991978366 208.687312459582</t>
  </si>
  <si>
    <t>-572.312511786646 335.450339380757 614.913563607484</t>
  </si>
  <si>
    <t>-424.240925389008 337.442907150541 677.40220630811</t>
  </si>
  <si>
    <t>-555.892333983293 152.843014500973 -199.742356134436</t>
  </si>
  <si>
    <t>-602.53966377717 163.407391218317 213.982728897999</t>
  </si>
  <si>
    <t>-643.185920975313 163.66123216148 618.235906018301</t>
  </si>
  <si>
    <t>-498.829430964178 126.211182560545 678.17504056851</t>
  </si>
  <si>
    <t>9763-20170724T151954.888030700.bin</t>
  </si>
  <si>
    <t>-547.10778745736 232.744383973704 -203.298297818085</t>
  </si>
  <si>
    <t>-555.668918405524 229.430946815522 -301.378499119798</t>
  </si>
  <si>
    <t>-558.645968856033 227.629308360646 -409.784663729792</t>
  </si>
  <si>
    <t>-558.797365870818 226.920198368735 -507.782019542381</t>
  </si>
  <si>
    <t>-556.450806036771 227.236064181151 -605.753373006589</t>
  </si>
  <si>
    <t>-550.55113928803 228.859163760431 -743.617649432211</t>
  </si>
  <si>
    <t>-521.315064984408 228.843286503064 -830.025145651052</t>
  </si>
  <si>
    <t>-555.845786624523 258.020248150941 -682.440843203318</t>
  </si>
  <si>
    <t>-599.160486652249 389.733974605454 -663.104002538563</t>
  </si>
  <si>
    <t>-554.794103126891 374.41435325809 -366.798489651566</t>
  </si>
  <si>
    <t>-356.847861420881 270.342351084352 -266.243460587716</t>
  </si>
  <si>
    <t>-550.47214082307 198.263194477257 -682.914434977828</t>
  </si>
  <si>
    <t>-582.216839398011 63.7982491850198 -660.281696665479</t>
  </si>
  <si>
    <t>-600.170442777855 9.51215663351763 -365.780864482995</t>
  </si>
  <si>
    <t>-386.900881354713 117.884759409439 -311.962016137265</t>
  </si>
  <si>
    <t>-537.928078927473 312.566959297155 -206.725371207425</t>
  </si>
  <si>
    <t>-563.386370892544 328.510783124289 208.670429349451</t>
  </si>
  <si>
    <t>-572.298999226213 335.456242019003 614.910694633595</t>
  </si>
  <si>
    <t>-424.224138762389 337.39565734746 677.393309901116</t>
  </si>
  <si>
    <t>-556.260778753622 152.927129301718 -199.77814730098</t>
  </si>
  <si>
    <t>-602.759934799931 163.43362928001 213.965043499802</t>
  </si>
  <si>
    <t>-643.257765015397 163.72886211271 618.222286963492</t>
  </si>
  <si>
    <t>-498.83602234627 126.337455002221 678.040730917281</t>
  </si>
  <si>
    <t>9763-20170724T151954.954207500.bin</t>
  </si>
  <si>
    <t>-547.607703281824 232.62478606316 -203.336923371148</t>
  </si>
  <si>
    <t>-556.179832584965 229.33182455148 -301.416812584721</t>
  </si>
  <si>
    <t>-559.164001986144 227.579333079478 -409.823622774302</t>
  </si>
  <si>
    <t>-559.320445153917 226.925712135332 -507.821423784903</t>
  </si>
  <si>
    <t>-556.97803394609 227.307837330223 -605.792539287289</t>
  </si>
  <si>
    <t>-551.083770613061 229.035596610765 -743.655760805897</t>
  </si>
  <si>
    <t>-521.753490409551 229.09279169222 -830.031311778179</t>
  </si>
  <si>
    <t>-556.347918169682 258.152656981922 -682.455364627805</t>
  </si>
  <si>
    <t>-599.477875346181 389.923864156825 -662.963637263611</t>
  </si>
  <si>
    <t>-556.550399494167 374.352643561192 -366.459362233535</t>
  </si>
  <si>
    <t>-358.327576030662 270.3274882649 -266.40191099459</t>
  </si>
  <si>
    <t>-551.030475591145 198.391116469456 -682.977099445104</t>
  </si>
  <si>
    <t>-583.005896508195 63.9611022207614 -660.477293655431</t>
  </si>
  <si>
    <t>-601.007359043001 9.3589394264261 -366.038060436965</t>
  </si>
  <si>
    <t>-387.604000924849 117.420512757136 -312.123925408355</t>
  </si>
  <si>
    <t>-538.310830974566 312.41001557067 -206.770783403688</t>
  </si>
  <si>
    <t>-563.618938532382 328.473622549753 208.629613097928</t>
  </si>
  <si>
    <t>-572.291007907059 335.498598468527 614.88580805538</t>
  </si>
  <si>
    <t>-424.217433845788 337.310701482604 677.375247409433</t>
  </si>
  <si>
    <t>-556.880568468356 152.831281873802 -199.864907685705</t>
  </si>
  <si>
    <t>-603.156261897043 163.321767052047 213.90379355632</t>
  </si>
  <si>
    <t>-643.33790929652 163.733206854384 618.219918456801</t>
  </si>
  <si>
    <t>-498.90198261466 126.234188491019 677.936605465543</t>
  </si>
  <si>
    <t>9763-20170724T151955.004355000.bin</t>
  </si>
  <si>
    <t>-547.82877863086 232.521908807932 -203.359553721564</t>
  </si>
  <si>
    <t>-556.445805643039 229.24342161556 -301.436028187111</t>
  </si>
  <si>
    <t>-559.461424302884 227.514043505213 -409.842303709794</t>
  </si>
  <si>
    <t>-559.639461594463 226.884928693581 -507.84019277926</t>
  </si>
  <si>
    <t>-557.312051704376 227.296248764987 -605.81161899092</t>
  </si>
  <si>
    <t>-551.432284975949 229.070223747573 -743.674851283673</t>
  </si>
  <si>
    <t>-522.079249400029 229.161176834207 -830.042735724356</t>
  </si>
  <si>
    <t>-556.69157942428 258.166569417708 -682.464222319793</t>
  </si>
  <si>
    <t>-599.841060366143 389.920589326493 -662.914090204229</t>
  </si>
  <si>
    <t>-557.558742331094 374.380197906484 -366.315570942012</t>
  </si>
  <si>
    <t>-359.185706896436 270.971077210026 -265.91785064507</t>
  </si>
  <si>
    <t>-551.371063806922 198.405490253122 -683.006480032747</t>
  </si>
  <si>
    <t>-583.38853399011 63.9772310809026 -660.55106571739</t>
  </si>
  <si>
    <t>-601.395264323522 9.44238269824177 -366.099485251301</t>
  </si>
  <si>
    <t>-387.900560066161 117.393828556661 -312.326972867233</t>
  </si>
  <si>
    <t>-538.486410122617 312.310871119388 -206.785503409125</t>
  </si>
  <si>
    <t>-563.671285646059 328.426788227733 208.620336903743</t>
  </si>
  <si>
    <t>-572.293710640238 335.497496996902 614.89550533326</t>
  </si>
  <si>
    <t>-424.21402349112 337.257981575206 677.37198904903</t>
  </si>
  <si>
    <t>-557.166347806025 152.764262923449 -199.887191038568</t>
  </si>
  <si>
    <t>-603.299589120734 163.250442802819 213.897500108275</t>
  </si>
  <si>
    <t>-643.368087146495 163.759441576067 618.224318658555</t>
  </si>
  <si>
    <t>-498.886258778752 126.349139453147 677.885597268129</t>
  </si>
  <si>
    <t>9763-20170724T151955.057507100.bin</t>
  </si>
  <si>
    <t>-548.29203176195 232.319087420485 -203.369999021165</t>
  </si>
  <si>
    <t>-556.999909727462 229.051292436907 -301.438855975023</t>
  </si>
  <si>
    <t>-560.049502125323 227.359827198628 -409.844747726778</t>
  </si>
  <si>
    <t>-560.232719990921 226.778428421422 -507.842765359692</t>
  </si>
  <si>
    <t>-557.885945435335 227.252496155683 -605.813467681807</t>
  </si>
  <si>
    <t>-551.95380199816 229.132596956567 -743.673179136566</t>
  </si>
  <si>
    <t>-522.586489288411 229.280729666031 -830.036116191512</t>
  </si>
  <si>
    <t>-557.276410132373 258.178388503076 -682.443953234203</t>
  </si>
  <si>
    <t>-600.638326362378 389.851625871072 -662.854247276902</t>
  </si>
  <si>
    <t>-560.221539322293 374.93843845418 -365.96356793329</t>
  </si>
  <si>
    <t>-361.598392637737 273.913538635324 -263.651318289119</t>
  </si>
  <si>
    <t>-551.875523641503 198.424760090265 -683.026588628589</t>
  </si>
  <si>
    <t>-583.936967897246 63.9968100128606 -660.641365636134</t>
  </si>
  <si>
    <t>-601.890530405545 9.42350979363732 -366.19363663929</t>
  </si>
  <si>
    <t>-388.560459671222 117.83352628012 -312.690721938101</t>
  </si>
  <si>
    <t>-538.959108524629 312.128169703913 -206.794521485383</t>
  </si>
  <si>
    <t>-563.798665716742 328.327786017739 208.628823641797</t>
  </si>
  <si>
    <t>-572.297114990434 335.495918958945 614.90595657572</t>
  </si>
  <si>
    <t>-424.202559369853 337.20426311392 677.348588663349</t>
  </si>
  <si>
    <t>-557.63694677454 152.594860012113 -199.895263127309</t>
  </si>
  <si>
    <t>-603.566642683762 163.141397548397 213.910501651389</t>
  </si>
  <si>
    <t>-643.434804912418 163.81378408376 618.2467126613</t>
  </si>
  <si>
    <t>-498.906977056402 126.39440628133 677.790802571481</t>
  </si>
  <si>
    <t>9763-20170724T151955.090124900.bin</t>
  </si>
  <si>
    <t>-548.56994448924 232.263786697231 -203.382335740995</t>
  </si>
  <si>
    <t>-557.306172638708 229.001658736196 -301.448752058618</t>
  </si>
  <si>
    <t>-560.356277248168 227.316346282335 -409.85483720605</t>
  </si>
  <si>
    <t>-560.527922815163 226.742628974946 -507.852958000743</t>
  </si>
  <si>
    <t>-558.157901801219 227.227479821018 -605.823147496207</t>
  </si>
  <si>
    <t>-552.181133446263 229.12678147051 -743.680488469537</t>
  </si>
  <si>
    <t>-522.802485548459 229.313732886718 -830.039515464474</t>
  </si>
  <si>
    <t>-557.579421940261 258.158870592061 -682.451582492712</t>
  </si>
  <si>
    <t>-601.254550140879 389.727841554251 -662.902513013344</t>
  </si>
  <si>
    <t>-561.500752709134 375.528047469611 -365.887322588077</t>
  </si>
  <si>
    <t>-363.058858678179 275.284650032718 -262.460635442232</t>
  </si>
  <si>
    <t>-552.066639987464 198.415548690668 -683.03556922988</t>
  </si>
  <si>
    <t>-583.923727444462 63.9429726188655 -660.617910486421</t>
  </si>
  <si>
    <t>-601.898659773027 9.51310521460482 -366.145078982262</t>
  </si>
  <si>
    <t>-388.882622952128 118.525542035906 -312.615107915021</t>
  </si>
  <si>
    <t>-539.247845635061 312.031539682529 -206.796735082241</t>
  </si>
  <si>
    <t>-563.897959379888 328.28377799294 208.635841709905</t>
  </si>
  <si>
    <t>-572.290011427482 335.466587734035 614.91440435647</t>
  </si>
  <si>
    <t>-424.188275338387 337.215649121857 677.338878043611</t>
  </si>
  <si>
    <t>-557.86298021844 152.569271299107 -199.913986680094</t>
  </si>
  <si>
    <t>-603.66459947045 163.071815724958 213.907070468963</t>
  </si>
  <si>
    <t>-643.461448694864 163.831566219491 618.261947662231</t>
  </si>
  <si>
    <t>-498.926425823054 126.381214158164 677.769088058257</t>
  </si>
  <si>
    <t>9763-20170724T151955.155298100.bin</t>
  </si>
  <si>
    <t>-549.028818972854 232.227307188859 -203.398460987495</t>
  </si>
  <si>
    <t>-557.857064987258 228.963205478593 -301.456604361772</t>
  </si>
  <si>
    <t>-560.991203140726 227.265339323165 -409.859996520577</t>
  </si>
  <si>
    <t>-561.231790900569 226.677649604403 -507.857933011143</t>
  </si>
  <si>
    <t>-558.923811269551 227.146550093648 -605.829719402933</t>
  </si>
  <si>
    <t>-553.027216595501 229.022775027219 -743.690904243989</t>
  </si>
  <si>
    <t>-523.707288409175 229.265389763977 -830.069520363501</t>
  </si>
  <si>
    <t>-558.513975535746 258.053553506586 -682.469015931033</t>
  </si>
  <si>
    <t>-602.736450801861 389.430952400356 -662.947948903277</t>
  </si>
  <si>
    <t>-562.95966256372 376.002586028721 -365.900100549881</t>
  </si>
  <si>
    <t>-365.184402011262 276.389435685444 -260.604380796408</t>
  </si>
  <si>
    <t>-552.753361970702 198.333421998532 -683.035348792645</t>
  </si>
  <si>
    <t>-584.097534833131 63.7490642115824 -660.552732877814</t>
  </si>
  <si>
    <t>-601.712574791426 9.45431845222834 -366.033218769061</t>
  </si>
  <si>
    <t>-389.485500789138 119.90027740443 -312.308159552019</t>
  </si>
  <si>
    <t>-539.919683789061 311.965371745255 -206.803227916346</t>
  </si>
  <si>
    <t>-564.196979498035 328.201728123556 208.651897576411</t>
  </si>
  <si>
    <t>-572.255237551257 335.363644576501 614.927225551158</t>
  </si>
  <si>
    <t>-424.144519131515 337.350915421007 677.323212912104</t>
  </si>
  <si>
    <t>-558.091598849646 152.571838211091 -199.929947259071</t>
  </si>
  <si>
    <t>-603.787592829121 163.016449140571 213.904319827519</t>
  </si>
  <si>
    <t>-643.498645472381 163.866595460525 618.283842698498</t>
  </si>
  <si>
    <t>-498.897655164966 126.567512472978 677.725679627961</t>
  </si>
  <si>
    <t>9763-20170724T151955.189406800.bin</t>
  </si>
  <si>
    <t>-549.314079986674 232.258489065344 -203.390965015299</t>
  </si>
  <si>
    <t>-558.16558800425 228.985429261169 -301.446732877952</t>
  </si>
  <si>
    <t>-561.326684201803 227.28080195188 -409.849262363522</t>
  </si>
  <si>
    <t>-561.592212867788 226.687962802699 -507.84717909733</t>
  </si>
  <si>
    <t>-559.309782110774 227.153041655162 -605.819445627466</t>
  </si>
  <si>
    <t>-553.449841232148 229.024582899177 -743.682289883848</t>
  </si>
  <si>
    <t>-524.206942225549 229.293211297421 -830.086951130327</t>
  </si>
  <si>
    <t>-558.966908552692 258.052812744446 -682.462090469843</t>
  </si>
  <si>
    <t>-603.307935031579 389.382724136276 -662.900044795815</t>
  </si>
  <si>
    <t>-563.159973157793 375.820404250262 -365.908080546468</t>
  </si>
  <si>
    <t>-365.892374346902 275.894822259884 -259.958189353405</t>
  </si>
  <si>
    <t>-553.113305913922 198.341694330572 -683.023828673175</t>
  </si>
  <si>
    <t>-584.216940076941 63.7001941794147 -660.537593044663</t>
  </si>
  <si>
    <t>-601.528864359497 9.41353927302771 -365.998567137009</t>
  </si>
  <si>
    <t>-389.567105359879 120.434442530569 -312.411572459365</t>
  </si>
  <si>
    <t>-540.365629179661 311.938666317277 -206.808191971845</t>
  </si>
  <si>
    <t>-564.377952287212 328.228480054879 208.660317216606</t>
  </si>
  <si>
    <t>-572.230668683795 335.316350387581 614.932133948264</t>
  </si>
  <si>
    <t>-424.117162004807 337.446275658603 677.316817231152</t>
  </si>
  <si>
    <t>-558.254420317258 152.62558074519 -199.925997481321</t>
  </si>
  <si>
    <t>-603.862784336697 163.001032830395 213.919663848337</t>
  </si>
  <si>
    <t>-643.519079530491 163.907546963623 618.289192604564</t>
  </si>
  <si>
    <t>-498.882635692899 126.673623466566 677.685595060981</t>
  </si>
  <si>
    <t>9763-20170724T151955.256586400.bin</t>
  </si>
  <si>
    <t>-549.868373474951 232.397224486044 -203.454217946288</t>
  </si>
  <si>
    <t>-558.745419854489 229.08255460868 -301.506306014803</t>
  </si>
  <si>
    <t>-561.906319158229 227.40662408623 -409.909298569882</t>
  </si>
  <si>
    <t>-562.162432109459 226.870646967998 -507.907466265797</t>
  </si>
  <si>
    <t>-559.862697608509 227.423855511699 -605.878945618188</t>
  </si>
  <si>
    <t>-553.971392081708 229.453068307994 -743.738182262378</t>
  </si>
  <si>
    <t>-525.022965306029 229.837460246827 -830.241555389795</t>
  </si>
  <si>
    <t>-559.552806036468 258.406355555536 -682.488246859998</t>
  </si>
  <si>
    <t>-603.889253906619 389.729018382475 -662.747555366082</t>
  </si>
  <si>
    <t>-563.367632865027 376.07186759062 -365.810684423227</t>
  </si>
  <si>
    <t>-367.008354405709 276.296677194915 -258.047353471511</t>
  </si>
  <si>
    <t>-553.598207812685 198.705795970963 -683.112541001139</t>
  </si>
  <si>
    <t>-584.580332460439 64.0178174364805 -660.737913445511</t>
  </si>
  <si>
    <t>-601.103169637605 9.57101411233134 -366.183208287659</t>
  </si>
  <si>
    <t>-389.195492345461 121.081135019485 -313.404048620377</t>
  </si>
  <si>
    <t>-541.06488897303 311.980781869463 -206.879476633337</t>
  </si>
  <si>
    <t>-564.672930716325 328.298008547904 208.611074371347</t>
  </si>
  <si>
    <t>-572.184245167445 335.306717611227 614.896849317584</t>
  </si>
  <si>
    <t>-424.080869121187 337.556930630058 677.301378934153</t>
  </si>
  <si>
    <t>-558.682907863724 152.773428138542 -199.955687214897</t>
  </si>
  <si>
    <t>-604.136961175338 163.063224222684 213.909154501365</t>
  </si>
  <si>
    <t>-643.568849171812 164.00589355888 618.281253406571</t>
  </si>
  <si>
    <t>-498.858886093434 126.870680768441 677.560257142628</t>
  </si>
  <si>
    <t>9763-20170724T151955.288053600.bin</t>
  </si>
  <si>
    <t>-550.101632423955 232.401962800147 -203.498232146911</t>
  </si>
  <si>
    <t>-559.003894607432 229.076569853802 -301.547711165068</t>
  </si>
  <si>
    <t>-562.18283760068 227.402256980561 -409.950112719301</t>
  </si>
  <si>
    <t>-562.451709562318 226.873167820333 -507.948369277496</t>
  </si>
  <si>
    <t>-560.161406647952 227.439013617371 -605.919949751265</t>
  </si>
  <si>
    <t>-554.280158004849 229.492248781971 -743.779177059698</t>
  </si>
  <si>
    <t>-525.575828340627 229.926704255029 -830.363824330607</t>
  </si>
  <si>
    <t>-559.866564004402 258.433903573662 -682.524262546112</t>
  </si>
  <si>
    <t>-604.249215788693 389.736082493609 -662.759586088121</t>
  </si>
  <si>
    <t>-563.495371075266 376.13793876984 -365.851819094023</t>
  </si>
  <si>
    <t>-367.414286699141 276.773923853959 -257.205557454072</t>
  </si>
  <si>
    <t>-553.893131171138 198.735393962506 -683.15855062764</t>
  </si>
  <si>
    <t>-584.797255457347 64.0431878402676 -660.785690125105</t>
  </si>
  <si>
    <t>-601.284948331839 9.50430335091733 -366.245970823749</t>
  </si>
  <si>
    <t>-389.323182417092 120.998944569274 -313.651350629732</t>
  </si>
  <si>
    <t>-541.300975587908 311.99686677099 -206.92073667572</t>
  </si>
  <si>
    <t>-564.773201444288 328.300650704062 208.578011956999</t>
  </si>
  <si>
    <t>-572.173414154092 335.323651356386 614.883098625891</t>
  </si>
  <si>
    <t>-424.072694953833 337.56411406301 677.294299162573</t>
  </si>
  <si>
    <t>-558.915553110891 152.790506534078 -199.997885938111</t>
  </si>
  <si>
    <t>-604.280736147195 163.087815543053 213.876465499809</t>
  </si>
  <si>
    <t>-643.585522055881 164.054013512027 618.278652931459</t>
  </si>
  <si>
    <t>-498.840164054718 126.991793462163 677.51687826203</t>
  </si>
  <si>
    <t>9763-20170724T151955.356233600.bin</t>
  </si>
  <si>
    <t>-550.462600783964 232.311978107504 -203.508958155171</t>
  </si>
  <si>
    <t>-559.424777761136 228.991668234149 -301.553107709097</t>
  </si>
  <si>
    <t>-562.706289243411 227.301420290993 -409.952330433445</t>
  </si>
  <si>
    <t>-563.081571591353 226.74768040055 -507.950054586244</t>
  </si>
  <si>
    <t>-560.910618204993 227.27747975556 -605.924526493878</t>
  </si>
  <si>
    <t>-555.210382618742 229.266881704751 -743.792364904345</t>
  </si>
  <si>
    <t>-527.078014787015 229.723851582826 -830.564306558498</t>
  </si>
  <si>
    <t>-560.691487120635 258.239434726718 -682.542495085818</t>
  </si>
  <si>
    <t>-605.102138016507 389.523271066934 -662.813291196642</t>
  </si>
  <si>
    <t>-563.505924682171 376.18447934257 -366.01056672139</t>
  </si>
  <si>
    <t>-368.054376684462 277.650310439589 -255.490383993452</t>
  </si>
  <si>
    <t>-554.76861229617 198.535613785798 -683.159125514438</t>
  </si>
  <si>
    <t>-585.657714420984 63.8421141966373 -660.75242544141</t>
  </si>
  <si>
    <t>-602.067669127761 9.19554630521657 -366.228188540946</t>
  </si>
  <si>
    <t>-390.001921259972 120.4620847802 -313.570298301159</t>
  </si>
  <si>
    <t>-541.672083841988 311.899291305514 -206.940697556156</t>
  </si>
  <si>
    <t>-564.936536183773 328.27547213646 208.56692312683</t>
  </si>
  <si>
    <t>-572.16686879201 335.338853515613 614.877939911984</t>
  </si>
  <si>
    <t>-424.058173615932 337.556708558342 677.270969068951</t>
  </si>
  <si>
    <t>-559.295833425016 152.728324098864 -200.021933599587</t>
  </si>
  <si>
    <t>-604.469600225135 163.024626443582 213.873397342742</t>
  </si>
  <si>
    <t>-643.616901273889 164.1090307399 618.302002543533</t>
  </si>
  <si>
    <t>-498.845163705233 127.031498921581 677.466176479096</t>
  </si>
  <si>
    <t>9763-20170724T151955.387979100.bin</t>
  </si>
  <si>
    <t>-550.610238788202 232.251607250654 -203.517475995322</t>
  </si>
  <si>
    <t>-559.61793008055 228.938833732049 -301.5575922504</t>
  </si>
  <si>
    <t>-562.980631434017 227.255235741817 -409.954445792347</t>
  </si>
  <si>
    <t>-563.441371531009 226.705220793088 -507.951840577978</t>
  </si>
  <si>
    <t>-561.367705757139 227.235243152471 -605.928416611496</t>
  </si>
  <si>
    <t>-555.816446109099 229.221195474521 -743.802450249395</t>
  </si>
  <si>
    <t>-527.960905480467 229.657881828889 -830.663679172806</t>
  </si>
  <si>
    <t>-561.207350658464 258.197590691307 -682.546295906813</t>
  </si>
  <si>
    <t>-605.467803637634 389.53475149407 -662.777335413615</t>
  </si>
  <si>
    <t>-563.46644296751 376.043931223327 -366.038571785829</t>
  </si>
  <si>
    <t>-367.860946441547 277.508433680615 -255.792290153329</t>
  </si>
  <si>
    <t>-555.333167363604 198.489124943202 -683.169908586167</t>
  </si>
  <si>
    <t>-586.314683487094 63.8055776894796 -660.784658529237</t>
  </si>
  <si>
    <t>-602.481444937742 9.06213339475994 -366.26508826326</t>
  </si>
  <si>
    <t>-390.52949072332 120.455273835396 -313.416748356356</t>
  </si>
  <si>
    <t>-541.789731343524 311.837052833222 -206.939710166518</t>
  </si>
  <si>
    <t>-564.967096929441 328.249610532894 208.571310319311</t>
  </si>
  <si>
    <t>-572.170582916013 335.334518760311 614.889706360496</t>
  </si>
  <si>
    <t>-424.054182942463 337.556691425895 677.264328669159</t>
  </si>
  <si>
    <t>-559.467034447972 152.680334794105 -200.024737651209</t>
  </si>
  <si>
    <t>-604.511822992397 162.990548892455 213.884257300193</t>
  </si>
  <si>
    <t>-643.638607558836 164.138438735162 618.315811390239</t>
  </si>
  <si>
    <t>-498.845197640666 127.080113884345 677.438979643115</t>
  </si>
  <si>
    <t>9763-20170724T151955.421075000.bin</t>
  </si>
  <si>
    <t>-550.734747148723 232.219827968252 -203.519069525983</t>
  </si>
  <si>
    <t>-559.795450435315 228.91105927643 -301.554559920019</t>
  </si>
  <si>
    <t>-563.229168641318 227.242521178655 -409.949360692905</t>
  </si>
  <si>
    <t>-563.759303515398 226.70983700087 -507.946464271612</t>
  </si>
  <si>
    <t>-561.760289994396 227.260886272139 -605.924488337309</t>
  </si>
  <si>
    <t>-556.319807870417 229.279294795102 -743.802529968644</t>
  </si>
  <si>
    <t>-528.697985347052 229.700290810132 -830.738414535656</t>
  </si>
  <si>
    <t>-561.651481489382 258.242189382376 -682.534920156256</t>
  </si>
  <si>
    <t>-605.769003845385 389.62673279131 -662.693548242007</t>
  </si>
  <si>
    <t>-563.197695342498 375.95603459411 -366.044228388233</t>
  </si>
  <si>
    <t>-367.479441325308 277.308604137829 -256.098620273159</t>
  </si>
  <si>
    <t>-555.797878147732 198.531822514551 -683.177927201737</t>
  </si>
  <si>
    <t>-586.827729065184 63.8532508655057 -660.839859955216</t>
  </si>
  <si>
    <t>-602.893471493811 9.02319724064455 -366.330746625196</t>
  </si>
  <si>
    <t>-391.173247503985 120.773621689546 -313.308129251673</t>
  </si>
  <si>
    <t>-541.85455654487 311.815485525269 -206.93795704761</t>
  </si>
  <si>
    <t>-564.967763480665 328.207292314002 208.5775288453</t>
  </si>
  <si>
    <t>-572.178486129545 335.346112576125 614.900565974568</t>
  </si>
  <si>
    <t>-424.052540978581 337.54604171839 677.253369837946</t>
  </si>
  <si>
    <t>-559.619955089972 152.645918223586 -200.020264576802</t>
  </si>
  <si>
    <t>-604.529350767785 162.984940687686 213.902753486091</t>
  </si>
  <si>
    <t>-643.654679410239 164.166894151168 618.334066585506</t>
  </si>
  <si>
    <t>-498.839385233634 127.134037016545 677.419587347948</t>
  </si>
  <si>
    <t>9763-20170724T151955.491779000.bin</t>
  </si>
  <si>
    <t>-550.952120389887 232.113331272424 -203.497266936841</t>
  </si>
  <si>
    <t>-560.103068557504 228.841650820042 -301.525622110451</t>
  </si>
  <si>
    <t>-563.66631595858 227.192411654854 -409.916612304072</t>
  </si>
  <si>
    <t>-564.324895316179 226.667597041059 -507.912963081214</t>
  </si>
  <si>
    <t>-562.465149151128 227.216365678769 -605.893762538054</t>
  </si>
  <si>
    <t>-557.231705986526 229.220381392425 -743.779979724306</t>
  </si>
  <si>
    <t>-529.976889715128 229.623073867951 -830.831738838514</t>
  </si>
  <si>
    <t>-562.447088595579 258.192182466742 -682.506509798821</t>
  </si>
  <si>
    <t>-606.176283402302 389.679456126519 -662.517247768307</t>
  </si>
  <si>
    <t>-562.003298007237 376.025661613648 -366.101469811397</t>
  </si>
  <si>
    <t>-365.71129543693 276.050057547985 -258.401088609424</t>
  </si>
  <si>
    <t>-556.642979980379 198.477011717437 -683.154023522815</t>
  </si>
  <si>
    <t>-587.648730927106 63.7983723539949 -660.825227235908</t>
  </si>
  <si>
    <t>-603.394616770373 8.9077075533537 -366.310416009181</t>
  </si>
  <si>
    <t>-392.060074867571 121.464527784937 -313.454859343266</t>
  </si>
  <si>
    <t>-542.012313763316 311.712700270502 -206.898779209087</t>
  </si>
  <si>
    <t>-565.053592327113 328.145797900818 208.619019478054</t>
  </si>
  <si>
    <t>-572.184335733776 335.318999771181 614.929488106235</t>
  </si>
  <si>
    <t>-424.040945106444 337.556149089456 677.239454568685</t>
  </si>
  <si>
    <t>-559.900762769046 152.557072757499 -200.011154803973</t>
  </si>
  <si>
    <t>-604.636994476983 162.912007887633 213.930226792631</t>
  </si>
  <si>
    <t>-643.680321231781 164.190524051755 618.376133491047</t>
  </si>
  <si>
    <t>-498.851184079766 127.139675522007 677.416404635536</t>
  </si>
  <si>
    <t>9763-20170724T151955.551940500.bin</t>
  </si>
  <si>
    <t>-551.152344846682 232.029866964527 -203.485361792985</t>
  </si>
  <si>
    <t>-560.320106414375 228.788835138743 -301.513083487776</t>
  </si>
  <si>
    <t>-563.950270860937 227.129063672932 -409.901600498449</t>
  </si>
  <si>
    <t>-564.687044800796 226.574403754689 -507.897300540031</t>
  </si>
  <si>
    <t>-562.92204873088 227.071669468124 -605.880129676312</t>
  </si>
  <si>
    <t>-557.838273943997 228.978911393232 -743.773294174775</t>
  </si>
  <si>
    <t>-530.788679669689 229.32294767781 -830.889270367505</t>
  </si>
  <si>
    <t>-562.942076428561 257.998012626822 -682.512819611935</t>
  </si>
  <si>
    <t>-606.271343398181 389.618724865677 -662.486296784401</t>
  </si>
  <si>
    <t>-561.849308787189 375.830810984242 -366.113945415129</t>
  </si>
  <si>
    <t>-364.758635971456 274.362427234899 -261.307137663651</t>
  </si>
  <si>
    <t>-557.228841141974 198.273715032247 -683.128222617832</t>
  </si>
  <si>
    <t>-588.379042138998 63.6265790197447 -660.751162737237</t>
  </si>
  <si>
    <t>-603.692279951509 8.50368663959785 -366.256796421798</t>
  </si>
  <si>
    <t>-392.072890510648 120.785910513732 -313.959925080545</t>
  </si>
  <si>
    <t>-542.115363609371 311.609704142624 -206.880690275815</t>
  </si>
  <si>
    <t>-565.187262051022 327.999720270167 208.637152980558</t>
  </si>
  <si>
    <t>-572.159365688756 335.261550010083 614.93271368819</t>
  </si>
  <si>
    <t>-424.013736292708 337.616345320292 677.232989915251</t>
  </si>
  <si>
    <t>-560.164049106889 152.466588569542 -200.018500816077</t>
  </si>
  <si>
    <t>-604.740288882781 162.838898690327 213.939683435483</t>
  </si>
  <si>
    <t>-643.687805675209 164.223879797427 618.404201665201</t>
  </si>
  <si>
    <t>-498.834604636101 127.221571336183 677.415910767234</t>
  </si>
  <si>
    <t>9763-20170724T151955.584530800.bin</t>
  </si>
  <si>
    <t>-551.23956037916 231.998346769808 -203.484599317618</t>
  </si>
  <si>
    <t>-560.434614286882 228.769108620994 -301.51025017675</t>
  </si>
  <si>
    <t>-564.106639119732 227.106626594075 -409.897421582742</t>
  </si>
  <si>
    <t>-564.885541653667 226.543080355339 -507.89265442374</t>
  </si>
  <si>
    <t>-563.166754493162 227.024557349479 -605.876415816552</t>
  </si>
  <si>
    <t>-558.151920644654 228.902618303271 -743.772445852675</t>
  </si>
  <si>
    <t>-531.170832746459 229.225385023614 -830.909823076486</t>
  </si>
  <si>
    <t>-563.22027984187 257.935129503529 -682.515369850388</t>
  </si>
  <si>
    <t>-606.48008074168 389.570122994138 -662.459611512713</t>
  </si>
  <si>
    <t>-561.840619262449 375.695579309203 -366.124021129175</t>
  </si>
  <si>
    <t>-364.562376099919 274.128799063215 -261.76653252754</t>
  </si>
  <si>
    <t>-557.516933030791 198.209835817322 -683.121361605888</t>
  </si>
  <si>
    <t>-588.655112322592 63.5637632818457 -660.706871596017</t>
  </si>
  <si>
    <t>-603.872156961324 8.56279131008455 -366.18463213008</t>
  </si>
  <si>
    <t>-391.92326986876 120.399554879669 -314.268749532511</t>
  </si>
  <si>
    <t>-542.198969641047 311.595576387914 -206.878462524055</t>
  </si>
  <si>
    <t>-565.236558961922 327.956399760237 208.642437799766</t>
  </si>
  <si>
    <t>-572.144916224074 335.232147983502 614.939409794155</t>
  </si>
  <si>
    <t>-423.998875908799 337.661714245712 677.235816986119</t>
  </si>
  <si>
    <t>-560.284140369417 152.445862715274 -200.022901062252</t>
  </si>
  <si>
    <t>-604.77092200086 162.82904846735 213.944598642409</t>
  </si>
  <si>
    <t>-643.692009656117 164.235466388777 618.415260557147</t>
  </si>
  <si>
    <t>-498.836268761584 127.22468951603 677.41537925157</t>
  </si>
  <si>
    <t>9763-20170724T151955.635670200.bin</t>
  </si>
  <si>
    <t>-551.302472833665 231.994725785412 -203.468628314519</t>
  </si>
  <si>
    <t>-560.524027483413 228.765141450477 -301.491756365812</t>
  </si>
  <si>
    <t>-564.230432282887 227.102014370668 -409.877588522241</t>
  </si>
  <si>
    <t>-565.042404286914 226.537811908598 -507.872627263407</t>
  </si>
  <si>
    <t>-563.358658626012 227.018203034789 -605.856970428329</t>
  </si>
  <si>
    <t>-558.395253595536 228.894346807202 -743.75494422739</t>
  </si>
  <si>
    <t>-531.463685331446 229.210498033433 -830.907657157063</t>
  </si>
  <si>
    <t>-563.444985841015 257.927304126435 -682.496575089167</t>
  </si>
  <si>
    <t>-606.62162531128 389.561732547234 -662.374554287387</t>
  </si>
  <si>
    <t>-561.674529100871 375.858148643264 -366.077467892836</t>
  </si>
  <si>
    <t>-364.44163057472 274.048978775947 -261.870641082134</t>
  </si>
  <si>
    <t>-557.733443797943 198.202810917792 -683.103483653602</t>
  </si>
  <si>
    <t>-588.843584187316 63.5577975807885 -660.675704054248</t>
  </si>
  <si>
    <t>-603.907329047736 8.63511146412952 -366.131042371291</t>
  </si>
  <si>
    <t>-391.673041089092 120.072463439532 -314.523644933252</t>
  </si>
  <si>
    <t>-542.271323761306 311.599249309221 -206.871319981264</t>
  </si>
  <si>
    <t>-565.290521667932 327.916617091894 208.652258899204</t>
  </si>
  <si>
    <t>-572.133956448716 335.200879283562 614.946578861025</t>
  </si>
  <si>
    <t>-423.986347789162 337.713720395358 677.235992945758</t>
  </si>
  <si>
    <t>-560.341349465045 152.45721844458 -200.012015666146</t>
  </si>
  <si>
    <t>-604.774251085291 162.825182624932 213.961731433124</t>
  </si>
  <si>
    <t>-643.699977420193 164.266278555614 618.426218352294</t>
  </si>
  <si>
    <t>-498.826080294178 127.287837176156 677.402076820035</t>
  </si>
  <si>
    <t>9763-20170724T151955.684801100.bin</t>
  </si>
  <si>
    <t>-551.331579528231 232.047896001942 -203.472880144411</t>
  </si>
  <si>
    <t>-560.559207930811 228.820108409325 -301.495534373273</t>
  </si>
  <si>
    <t>-564.279524533818 227.155164581224 -409.880836065974</t>
  </si>
  <si>
    <t>-565.106820477902 226.587512587532 -507.875866045815</t>
  </si>
  <si>
    <t>-563.441017534798 227.062417314319 -605.860425761867</t>
  </si>
  <si>
    <t>-558.505473277956 228.9285456191 -743.759625159969</t>
  </si>
  <si>
    <t>-531.668987474509 229.235294322346 -830.941530687084</t>
  </si>
  <si>
    <t>-563.552695896208 257.964996029983 -682.502650800003</t>
  </si>
  <si>
    <t>-606.534234651362 389.671651797939 -662.297819022727</t>
  </si>
  <si>
    <t>-561.507157710632 376.496806267314 -365.988822081215</t>
  </si>
  <si>
    <t>-363.997267597982 273.879500179306 -263.107568994173</t>
  </si>
  <si>
    <t>-557.821554969027 198.242349087498 -683.105646385412</t>
  </si>
  <si>
    <t>-588.926503527286 63.6082747540584 -660.631153319362</t>
  </si>
  <si>
    <t>-603.827525673082 8.62594817743093 -366.089377623407</t>
  </si>
  <si>
    <t>-391.511459280238 119.929886694079 -314.530453273293</t>
  </si>
  <si>
    <t>-542.317886904859 311.635419892802 -206.864589076572</t>
  </si>
  <si>
    <t>-565.379334294571 327.884817961898 208.65931522953</t>
  </si>
  <si>
    <t>-572.111541977543 335.132642269417 614.951462892842</t>
  </si>
  <si>
    <t>-423.964618873058 337.804781501424 677.235838984031</t>
  </si>
  <si>
    <t>-560.353964380031 152.484704080717 -200.010290956216</t>
  </si>
  <si>
    <t>-604.75232924007 162.862104959096 213.966906218799</t>
  </si>
  <si>
    <t>-643.711572773468 164.301069943191 618.437618124254</t>
  </si>
  <si>
    <t>-498.814678814254 127.351727757213 677.375201393951</t>
  </si>
  <si>
    <t>9763-20170724T151955.755991700.bin</t>
  </si>
  <si>
    <t>-551.364386308611 232.077557884527 -203.48058295325</t>
  </si>
  <si>
    <t>-560.614194581467 228.855109648953 -301.501309605789</t>
  </si>
  <si>
    <t>-564.341188531559 227.157256194565 -409.885941122339</t>
  </si>
  <si>
    <t>-565.166703864698 226.545826846434 -507.880453343986</t>
  </si>
  <si>
    <t>-563.491001739771 226.964393012202 -605.865205425025</t>
  </si>
  <si>
    <t>-558.532807370593 228.738295661472 -743.764777559883</t>
  </si>
  <si>
    <t>-531.751040665349 229.040633060053 -830.96360145605</t>
  </si>
  <si>
    <t>-563.632873183943 257.811492564039 -682.529701667355</t>
  </si>
  <si>
    <t>-606.984386955316 389.407914335029 -662.498143062762</t>
  </si>
  <si>
    <t>-562.097992691472 376.71139111113 -366.146912577743</t>
  </si>
  <si>
    <t>-364.284126447126 273.254081171555 -264.701116842808</t>
  </si>
  <si>
    <t>-557.816092879516 198.096719665768 -683.088720000291</t>
  </si>
  <si>
    <t>-588.719389918492 63.430717056365 -660.476808655539</t>
  </si>
  <si>
    <t>-603.658366479391 8.67678394380346 -365.894319660029</t>
  </si>
  <si>
    <t>-391.552754387318 120.29403025959 -314.147103430731</t>
  </si>
  <si>
    <t>-542.371406679763 311.672212344856 -206.872475281931</t>
  </si>
  <si>
    <t>-565.3976875255 327.854528526336 208.656022539512</t>
  </si>
  <si>
    <t>-572.086880475697 335.099272440725 614.946230727043</t>
  </si>
  <si>
    <t>-423.944833161326 337.850303283609 677.238803309387</t>
  </si>
  <si>
    <t>-560.371022546321 152.506523366621 -200.008028297648</t>
  </si>
  <si>
    <t>-604.782492839517 162.872377231646 213.967984348496</t>
  </si>
  <si>
    <t>-643.715847519889 164.289068891698 618.454890921272</t>
  </si>
  <si>
    <t>-498.834708539333 127.285067221283 677.396903872007</t>
  </si>
  <si>
    <t>9763-20170724T151955.789632100.bin</t>
  </si>
  <si>
    <t>-551.374384721885 232.120593900857 -203.466133724292</t>
  </si>
  <si>
    <t>-560.647978176557 228.886808832823 -301.484164151476</t>
  </si>
  <si>
    <t>-564.384237104803 227.159462167356 -409.868118475863</t>
  </si>
  <si>
    <t>-565.210975959618 226.515412129213 -507.862524688584</t>
  </si>
  <si>
    <t>-563.529216908067 226.895524580947 -605.847282760621</t>
  </si>
  <si>
    <t>-558.554582681426 228.610485474806 -743.746967895847</t>
  </si>
  <si>
    <t>-531.77468741897 228.894412779305 -830.946498779748</t>
  </si>
  <si>
    <t>-563.684915989589 257.707767879684 -682.525717557873</t>
  </si>
  <si>
    <t>-607.295751840274 389.239652264097 -662.603870538715</t>
  </si>
  <si>
    <t>-562.589310864468 376.788777946265 -366.215083618008</t>
  </si>
  <si>
    <t>-364.756175964216 272.890429401364 -265.258793211332</t>
  </si>
  <si>
    <t>-557.822077997424 197.997237841024 -683.056880997666</t>
  </si>
  <si>
    <t>-588.572520947 63.3190783789089 -660.371940217477</t>
  </si>
  <si>
    <t>-603.390848765504 8.61061738793478 -365.774861533927</t>
  </si>
  <si>
    <t>-391.470430843349 120.589425762901 -314.049977308258</t>
  </si>
  <si>
    <t>-542.414380670622 311.731300978412 -206.874187774876</t>
  </si>
  <si>
    <t>-565.444480839567 327.847437729768 208.656700540143</t>
  </si>
  <si>
    <t>-572.076013990037 335.071671617901 614.95125934198</t>
  </si>
  <si>
    <t>-423.934581151795 337.892637771178 677.242227256375</t>
  </si>
  <si>
    <t>-560.337608034966 152.568234629361 -199.994941022036</t>
  </si>
  <si>
    <t>-604.79477818082 162.896069757216 213.977212645905</t>
  </si>
  <si>
    <t>-643.714113055233 164.304903083416 618.459758647644</t>
  </si>
  <si>
    <t>-498.82340787412 127.339679243803 677.402533395485</t>
  </si>
  <si>
    <t>9763-20170724T151955.857812500.bin</t>
  </si>
  <si>
    <t>-551.406640014885 232.282671643939 -203.459555370406</t>
  </si>
  <si>
    <t>-560.759728204746 229.024079490388 -301.469315212487</t>
  </si>
  <si>
    <t>-564.530063819741 227.289470128293 -409.85190151454</t>
  </si>
  <si>
    <t>-565.366741657883 226.648487662584 -507.846157501919</t>
  </si>
  <si>
    <t>-563.674463440804 227.042791711793 -605.830652138598</t>
  </si>
  <si>
    <t>-558.664054353405 228.78984356018 -743.728705312343</t>
  </si>
  <si>
    <t>-531.874650893634 229.059720086482 -830.925293077918</t>
  </si>
  <si>
    <t>-563.864791787185 257.867427493144 -682.504147453102</t>
  </si>
  <si>
    <t>-607.767961413033 389.298233543791 -662.600285493126</t>
  </si>
  <si>
    <t>-562.77695424253 376.538398922581 -366.267659327928</t>
  </si>
  <si>
    <t>-364.744484741381 273.032285436497 -265.299258007468</t>
  </si>
  <si>
    <t>-557.892794810928 198.167834549501 -683.043546336357</t>
  </si>
  <si>
    <t>-588.425814605091 63.444825877373 -660.321122774711</t>
  </si>
  <si>
    <t>-602.825211323547 8.61707899378916 -365.72562951411</t>
  </si>
  <si>
    <t>-391.095175362704 121.079885431043 -314.271652351897</t>
  </si>
  <si>
    <t>-542.61293250039 311.878845033336 -206.879404438825</t>
  </si>
  <si>
    <t>-565.504985253283 327.89663121468 208.662867582665</t>
  </si>
  <si>
    <t>-572.051532972704 335.028888526344 614.953265788939</t>
  </si>
  <si>
    <t>-423.912151481142 337.964054410613 677.243765457544</t>
  </si>
  <si>
    <t>-560.225722594288 152.725885905505 -199.970932090712</t>
  </si>
  <si>
    <t>-604.739325583811 162.997441436316 213.996533978558</t>
  </si>
  <si>
    <t>-643.713930179888 164.341097509895 618.465390091094</t>
  </si>
  <si>
    <t>-498.790290574824 127.494177888801 677.401292885978</t>
  </si>
  <si>
    <t>9763-20170724T151955.884385400.bin</t>
  </si>
  <si>
    <t>-551.45805109222 232.343536900988 -203.458450617599</t>
  </si>
  <si>
    <t>-560.801066239069 229.064012920425 -301.468356897596</t>
  </si>
  <si>
    <t>-564.551429100025 227.322621945104 -409.851597724195</t>
  </si>
  <si>
    <t>-565.366797506623 226.682450075204 -507.846007198563</t>
  </si>
  <si>
    <t>-563.650287019435 227.084388897367 -605.830190959716</t>
  </si>
  <si>
    <t>-558.602939600125 228.849210173423 -743.726547568803</t>
  </si>
  <si>
    <t>-531.820424083975 229.121682836237 -830.925401653154</t>
  </si>
  <si>
    <t>-563.836653227344 257.917124740227 -682.500234845602</t>
  </si>
  <si>
    <t>-607.677382304167 389.369297467461 -662.528455611001</t>
  </si>
  <si>
    <t>-562.426678702492 376.556334085048 -366.237695435823</t>
  </si>
  <si>
    <t>-364.400618023991 273.122210047962 -265.18291825261</t>
  </si>
  <si>
    <t>-557.831385995314 198.220987576205 -683.044423890862</t>
  </si>
  <si>
    <t>-588.280367114466 63.4668949333552 -660.349958245044</t>
  </si>
  <si>
    <t>-602.587270734768 8.72754425287894 -365.733463738503</t>
  </si>
  <si>
    <t>-390.873384908262 121.269774517536 -314.386547863877</t>
  </si>
  <si>
    <t>-542.678120667382 311.917640621487 -206.887054003775</t>
  </si>
  <si>
    <t>-565.541163280447 327.914307675437 208.657652243831</t>
  </si>
  <si>
    <t>-572.041565878728 335.021601301699 614.944886364585</t>
  </si>
  <si>
    <t>-423.904703825034 337.999320336485 677.23935018035</t>
  </si>
  <si>
    <t>-560.191898920364 152.784438554906 -199.961630710042</t>
  </si>
  <si>
    <t>-604.727008781884 163.059352681594 214.00345034293</t>
  </si>
  <si>
    <t>-643.723099974649 164.354818378118 618.465726820622</t>
  </si>
  <si>
    <t>-498.787444573645 127.531663586415 677.386941493946</t>
  </si>
  <si>
    <t>9763-20170724T151955.952569900.bin</t>
  </si>
  <si>
    <t>-551.470528174373 232.391782507866 -203.482223567573</t>
  </si>
  <si>
    <t>-560.797714898629 229.1082684452 -301.493562974449</t>
  </si>
  <si>
    <t>-564.480706024728 227.346993281678 -409.878733610121</t>
  </si>
  <si>
    <t>-565.214506964605 226.683311428503 -507.873708787155</t>
  </si>
  <si>
    <t>-563.395409821627 227.056728539466 -605.856138018386</t>
  </si>
  <si>
    <t>-558.181086827624 228.776305597648 -743.74696143937</t>
  </si>
  <si>
    <t>-531.400532453378 229.053932900468 -830.946239376173</t>
  </si>
  <si>
    <t>-563.483881755787 257.86485641631 -682.53621052646</t>
  </si>
  <si>
    <t>-607.248413213169 389.345518395586 -662.576097629824</t>
  </si>
  <si>
    <t>-562.297059590664 376.772419602694 -366.229539142614</t>
  </si>
  <si>
    <t>-363.878103685784 272.881954562358 -266.42127678098</t>
  </si>
  <si>
    <t>-557.488034077005 198.167415393219 -683.054014012255</t>
  </si>
  <si>
    <t>-587.953720549385 63.4366281337461 -660.294166655779</t>
  </si>
  <si>
    <t>-602.28479348633 8.53269025507143 -365.709341843371</t>
  </si>
  <si>
    <t>-390.521637158206 121.056225256755 -314.52497033937</t>
  </si>
  <si>
    <t>-542.762392833788 311.943061053695 -206.900002539113</t>
  </si>
  <si>
    <t>-565.659793577854 327.908044062066 208.644050849268</t>
  </si>
  <si>
    <t>-572.013439345012 334.967270900978 614.94213716813</t>
  </si>
  <si>
    <t>-423.881072926325 338.077097076817 677.240853415393</t>
  </si>
  <si>
    <t>-560.17099145416 152.838622000342 -199.977185024215</t>
  </si>
  <si>
    <t>-604.764139652248 163.071761191053 213.982604986318</t>
  </si>
  <si>
    <t>-643.72027060711 164.376642737338 618.461865010368</t>
  </si>
  <si>
    <t>-498.773207685352 127.594579796325 677.380656575801</t>
  </si>
  <si>
    <t>9763-20170724T151955.985212400.bin</t>
  </si>
  <si>
    <t>-551.477900894125 232.370113822217 -203.474350458839</t>
  </si>
  <si>
    <t>-560.807969720733 229.092173395436 -301.485664132084</t>
  </si>
  <si>
    <t>-564.482396748465 227.322246340536 -409.870861716245</t>
  </si>
  <si>
    <t>-565.203520978584 226.644997684325 -507.865826472188</t>
  </si>
  <si>
    <t>-563.366515820997 226.999746241919 -605.848059169787</t>
  </si>
  <si>
    <t>-558.121322223874 228.688175300151 -743.737979083176</t>
  </si>
  <si>
    <t>-531.35242480918 228.95740164113 -830.940920951475</t>
  </si>
  <si>
    <t>-563.444258575615 257.78995889323 -682.535400101348</t>
  </si>
  <si>
    <t>-607.342253877934 389.233652749272 -662.647184028526</t>
  </si>
  <si>
    <t>-562.34618751218 376.995334544495 -366.293377466925</t>
  </si>
  <si>
    <t>-363.754440322436 273.036284121096 -266.900984683838</t>
  </si>
  <si>
    <t>-557.435458521123 198.093743892528 -683.0378025545</t>
  </si>
  <si>
    <t>-587.855839814427 63.3564483431314 -660.237104710558</t>
  </si>
  <si>
    <t>-602.309375303085 8.57768531808551 -365.635050815559</t>
  </si>
  <si>
    <t>-390.47926950437 121.003484174534 -314.513494943363</t>
  </si>
  <si>
    <t>-542.769276478748 311.926154304714 -206.899838001097</t>
  </si>
  <si>
    <t>-565.681987937387 327.884690949125 208.643533213523</t>
  </si>
  <si>
    <t>-572.005713327628 334.955395571659 614.945478905178</t>
  </si>
  <si>
    <t>-423.872337928771 338.081305172882 677.240949461303</t>
  </si>
  <si>
    <t>-560.212162615802 152.811954193331 -199.985664052043</t>
  </si>
  <si>
    <t>-604.789573343346 163.070434797025 213.975187218626</t>
  </si>
  <si>
    <t>-643.719351625373 164.376800912823 618.460011592717</t>
  </si>
  <si>
    <t>-498.772685705777 127.605320908757 677.386418362419</t>
  </si>
  <si>
    <t>9763-20170724T151956.056401700.bin</t>
  </si>
  <si>
    <t>-551.610262120506 232.326909003779 -203.459873661182</t>
  </si>
  <si>
    <t>-560.953977334963 229.069659465027 -301.470543609658</t>
  </si>
  <si>
    <t>-564.65139852885 227.303809127859 -409.855098332917</t>
  </si>
  <si>
    <t>-565.395925085448 226.622763332806 -507.849885743991</t>
  </si>
  <si>
    <t>-563.584617287589 226.965788431741 -605.832522671734</t>
  </si>
  <si>
    <t>-558.377678780052 228.629358786111 -743.724286617613</t>
  </si>
  <si>
    <t>-531.624791548373 228.862394185716 -830.932138969991</t>
  </si>
  <si>
    <t>-563.679586264483 257.742552167013 -682.525286778953</t>
  </si>
  <si>
    <t>-607.50780428929 389.195128759228 -662.60026122999</t>
  </si>
  <si>
    <t>-561.96168932764 377.182832395957 -366.321286696451</t>
  </si>
  <si>
    <t>-363.561325586835 273.113073535479 -266.66292343041</t>
  </si>
  <si>
    <t>-557.678995885927 198.045405207832 -683.018949114552</t>
  </si>
  <si>
    <t>-588.110085527232 63.3162971724607 -660.200727245101</t>
  </si>
  <si>
    <t>-602.438773956809 8.66302687834332 -365.569200660148</t>
  </si>
  <si>
    <t>-390.67159971902 121.314214435251 -314.683092240581</t>
  </si>
  <si>
    <t>-542.894451351646 311.88763173008 -206.87430267798</t>
  </si>
  <si>
    <t>-565.733247047486 327.887992402043 208.671573777873</t>
  </si>
  <si>
    <t>-572.008413860223 334.928066642198 614.968706488531</t>
  </si>
  <si>
    <t>-423.868326452201 338.102324246135 677.245781911555</t>
  </si>
  <si>
    <t>-560.355867036717 152.811425291506 -199.988388255354</t>
  </si>
  <si>
    <t>-604.85273780176 163.044146625263 213.981793164247</t>
  </si>
  <si>
    <t>-643.709991082985 164.370206756599 618.466947269929</t>
  </si>
  <si>
    <t>-498.771471280451 127.596221316178 677.411830386917</t>
  </si>
  <si>
    <t>9763-20170724T151956.291466600.bin</t>
  </si>
  <si>
    <t>-551.696321865409 232.386898612081 -203.454299020828</t>
  </si>
  <si>
    <t>-561.040808991719 229.136715027893 -301.465114492329</t>
  </si>
  <si>
    <t>-564.751636329696 227.373541834057 -409.849266126662</t>
  </si>
  <si>
    <t>-565.513038591778 226.692164667317 -507.843944493884</t>
  </si>
  <si>
    <t>-563.723157646893 227.031653349676 -605.827090375299</t>
  </si>
  <si>
    <t>-558.551012229843 228.686516911873 -743.720113997859</t>
  </si>
  <si>
    <t>-531.829872585723 228.89730246171 -830.937798871872</t>
  </si>
  <si>
    <t>-563.82335127139 257.804934192746 -682.521175250367</t>
  </si>
  <si>
    <t>-607.451829915737 389.325520992085 -662.519995645262</t>
  </si>
  <si>
    <t>-561.907191484256 377.390398474204 -366.237599712066</t>
  </si>
  <si>
    <t>-363.563900025467 273.387127177481 -266.396448836846</t>
  </si>
  <si>
    <t>-557.851193326133 198.10500500139 -683.013653984697</t>
  </si>
  <si>
    <t>-588.343468511869 63.3827847624141 -660.215332714435</t>
  </si>
  <si>
    <t>-602.586149928944 8.66911798536944 -365.590835168435</t>
  </si>
  <si>
    <t>-390.826875826408 121.409320614316 -314.869674509428</t>
  </si>
  <si>
    <t>-542.95492695882 311.95252657045 -206.873162830792</t>
  </si>
  <si>
    <t>-565.81876255452 327.887698226984 208.673866541427</t>
  </si>
  <si>
    <t>-572.002051285064 334.921777295175 614.964720267812</t>
  </si>
  <si>
    <t>-423.865761379754 338.114153853022 677.249937561212</t>
  </si>
  <si>
    <t>-560.402325190559 152.875687091929 -199.986256584917</t>
  </si>
  <si>
    <t>-604.903431359672 163.066158210876 213.984523890636</t>
  </si>
  <si>
    <t>-643.708686510015 164.368268099799 618.467575190245</t>
  </si>
  <si>
    <t>-498.785295262538 127.550207038326 677.422140239629</t>
  </si>
  <si>
    <t>9763-20170724T151956.319541000.bin</t>
  </si>
  <si>
    <t>-554.288425563265 232.71735857866 -203.73766323057</t>
  </si>
  <si>
    <t>-563.596685730524 229.340200933305 -301.747683384734</t>
  </si>
  <si>
    <t>-567.574973124878 227.453390297669 -410.1202041261</t>
  </si>
  <si>
    <t>-568.701651623027 226.657331490655 -508.110437689991</t>
  </si>
  <si>
    <t>-567.400026505778 226.873803219582 -606.101621254066</t>
  </si>
  <si>
    <t>-563.044336471955 228.341550816001 -744.024960010058</t>
  </si>
  <si>
    <t>-536.779037541261 228.593271169386 -831.381053343114</t>
  </si>
  <si>
    <t>-568.049918678202 257.53339404848 -682.83860107087</t>
  </si>
  <si>
    <t>-611.579260858772 389.029398496903 -662.51345082994</t>
  </si>
  <si>
    <t>-565.054934850649 378.001675717067 -366.348163273914</t>
  </si>
  <si>
    <t>-366.67777878124 274.333189154181 -266.226371565223</t>
  </si>
  <si>
    <t>-561.889441085227 197.852143014366 -683.279102635673</t>
  </si>
  <si>
    <t>-591.559314341241 62.9450245480582 -660.480445940527</t>
  </si>
  <si>
    <t>-605.244767006015 7.96223138954224 -365.879723502676</t>
  </si>
  <si>
    <t>-394.023757748253 121.601726489023 -314.92150009042</t>
  </si>
  <si>
    <t>-546.066061896768 312.172696848477 -207.208457268211</t>
  </si>
  <si>
    <t>-567.662937087125 327.757320516006 208.419572569179</t>
  </si>
  <si>
    <t>-571.688553073327 334.670234991809 614.722523846648</t>
  </si>
  <si>
    <t>-423.719811203762 338.196432151839 677.386829146784</t>
  </si>
  <si>
    <t>-562.412938978837 153.318178279985 -200.192058238111</t>
  </si>
  <si>
    <t>-606.081688774522 163.241297501914 213.87385529375</t>
  </si>
  <si>
    <t>-643.704385533952 164.359308675222 618.429355102117</t>
  </si>
  <si>
    <t>-498.769646613872 127.727079182634 677.471705395089</t>
  </si>
  <si>
    <t>9763-20170724T151956.521224400.bin</t>
  </si>
  <si>
    <t>-555.057117210393 232.759439607814 -203.760580812469</t>
  </si>
  <si>
    <t>-564.32287560527 229.333313559296 -301.7728455557</t>
  </si>
  <si>
    <t>-568.313523838309 227.409494712816 -410.144397470143</t>
  </si>
  <si>
    <t>-569.47544438993 226.585038019292 -508.134050327038</t>
  </si>
  <si>
    <t>-568.233297472846 226.776350512309 -606.125962455394</t>
  </si>
  <si>
    <t>-563.986888004139 228.211009732127 -744.053105417307</t>
  </si>
  <si>
    <t>-537.764466141684 228.50028413955 -831.421812861796</t>
  </si>
  <si>
    <t>-568.989237528514 257.412818231552 -682.871256869588</t>
  </si>
  <si>
    <t>-612.674936108884 388.857419345525 -662.516540403033</t>
  </si>
  <si>
    <t>-565.890682454859 378.037842092675 -366.384599096563</t>
  </si>
  <si>
    <t>-367.530470222931 274.600188837318 -265.99092688169</t>
  </si>
  <si>
    <t>-562.738589612757 197.740923702867 -683.299498433538</t>
  </si>
  <si>
    <t>-592.154522264322 62.7744254559705 -660.519872671144</t>
  </si>
  <si>
    <t>-605.738411750945 7.80358931336764 -365.912116876439</t>
  </si>
  <si>
    <t>-394.746825601935 121.893224875649 -315.009403672154</t>
  </si>
  <si>
    <t>-547.061339780579 312.185241761757 -207.244484569982</t>
  </si>
  <si>
    <t>-568.092937671883 327.782203619601 208.41211997642</t>
  </si>
  <si>
    <t>-571.661026926931 334.636687612297 614.727573679663</t>
  </si>
  <si>
    <t>-423.696059532292 338.30949760996 677.392350114481</t>
  </si>
  <si>
    <t>-562.997684855311 153.360599456324 -200.224343992682</t>
  </si>
  <si>
    <t>-606.429525291791 163.244228520158 213.867458110826</t>
  </si>
  <si>
    <t>-643.746694353906 164.355202960459 618.423037749301</t>
  </si>
  <si>
    <t>-498.764850028091 127.832783853205 677.417786309687</t>
  </si>
  <si>
    <t>9763-20170724T151956.552306200.bin</t>
  </si>
  <si>
    <t>-559.954668253291 232.537180354579 -204.019353871667</t>
  </si>
  <si>
    <t>-569.537431829232 229.011067278838 -301.997635420196</t>
  </si>
  <si>
    <t>-574.117330523965 226.918748079896 -410.342712371021</t>
  </si>
  <si>
    <t>-575.906163422679 225.9113264714 -508.321143243318</t>
  </si>
  <si>
    <t>-575.383527638014 225.885660780207 -606.319637844538</t>
  </si>
  <si>
    <t>-572.246181856651 226.974898100618 -744.279867883433</t>
  </si>
  <si>
    <t>-546.434447366233 227.208664112213 -831.770934520515</t>
  </si>
  <si>
    <t>-576.910576743126 256.313360720384 -683.136623119377</t>
  </si>
  <si>
    <t>-621.115802613846 387.569110948961 -662.718700851409</t>
  </si>
  <si>
    <t>-572.045318438554 377.9348605742 -366.915875178839</t>
  </si>
  <si>
    <t>-374.075462023921 276.514811014427 -263.732072367708</t>
  </si>
  <si>
    <t>-570.355369234747 196.673387569706 -683.458381203186</t>
  </si>
  <si>
    <t>-598.670474596802 61.4798646545353 -660.623830648347</t>
  </si>
  <si>
    <t>-610.755052973965 6.21932076758594 -366.005066580308</t>
  </si>
  <si>
    <t>-400.890663044546 122.465808455847 -315.322716929006</t>
  </si>
  <si>
    <t>-552.520187766183 311.911175141542 -207.544325638366</t>
  </si>
  <si>
    <t>-570.769308709105 327.756359371681 208.234325214131</t>
  </si>
  <si>
    <t>-571.582169773657 334.736403687286 614.624379363826</t>
  </si>
  <si>
    <t>-423.611965021354 338.706607933293 677.258695912418</t>
  </si>
  <si>
    <t>-567.438239527582 153.201834561207 -200.457017001283</t>
  </si>
  <si>
    <t>-608.963378278888 163.044428566633 213.83133219789</t>
  </si>
  <si>
    <t>-643.972085958965 164.454791972155 618.576397868672</t>
  </si>
  <si>
    <t>-498.747497182247 128.297414253959 677.197768518823</t>
  </si>
  <si>
    <t>9763-20170724T151956.588428300.bin</t>
  </si>
  <si>
    <t>-560.740132884747 232.477212887672 -204.057765671188</t>
  </si>
  <si>
    <t>-570.471311518754 228.95178043054 -302.021408805343</t>
  </si>
  <si>
    <t>-575.239649599372 226.823196972992 -410.357733024284</t>
  </si>
  <si>
    <t>-577.207512646836 225.767473983748 -508.332150068678</t>
  </si>
  <si>
    <t>-576.871939527919 225.677137154924 -606.331570877381</t>
  </si>
  <si>
    <t>-574.005567833726 226.657780365361 -744.298252924482</t>
  </si>
  <si>
    <t>-548.318433534285 226.833679345635 -831.82631646583</t>
  </si>
  <si>
    <t>-578.548431393486 256.044409323535 -683.169105475036</t>
  </si>
  <si>
    <t>-622.699261194969 387.33246134591 -662.792726107124</t>
  </si>
  <si>
    <t>-573.385680694156 378.014887022954 -367.02029859806</t>
  </si>
  <si>
    <t>-375.632440857425 276.704493168267 -263.3147162116</t>
  </si>
  <si>
    <t>-571.996782245452 196.403971194721 -683.456883688748</t>
  </si>
  <si>
    <t>-600.25924611557 61.2215841664568 -660.562987286721</t>
  </si>
  <si>
    <t>-612.027318057351 5.80393024885507 -365.960855284786</t>
  </si>
  <si>
    <t>-402.13465758678 122.073837469137 -315.449530466139</t>
  </si>
  <si>
    <t>-553.340913157175 311.861867386077 -207.585369910818</t>
  </si>
  <si>
    <t>-571.11687198392 327.751453665325 208.212134608642</t>
  </si>
  <si>
    <t>-571.575965945555 334.79982081472 614.605669435246</t>
  </si>
  <si>
    <t>-423.609621061402 338.661393093594 677.255852868931</t>
  </si>
  <si>
    <t>-568.188679793471 153.09410602253 -200.475571156918</t>
  </si>
  <si>
    <t>-609.321077302324 163.028365357831 213.849721378797</t>
  </si>
  <si>
    <t>-643.997651052592 164.479295268084 618.619097495372</t>
  </si>
  <si>
    <t>-498.755303525873 128.312154473979 677.19039830801</t>
  </si>
  <si>
    <t>9763-20170724T151956.655606900.bin</t>
  </si>
  <si>
    <t>-562.359250162555 232.335475406592 -204.083622930873</t>
  </si>
  <si>
    <t>-572.409136483554 228.839488740216 -302.016077668251</t>
  </si>
  <si>
    <t>-577.594339772795 226.642210799158 -410.331882259215</t>
  </si>
  <si>
    <t>-579.962407380215 225.482407823008 -508.29637212494</t>
  </si>
  <si>
    <t>-580.048627978012 225.24516050036 -606.296039542752</t>
  </si>
  <si>
    <t>-577.797218452789 225.973276055847 -744.275754856384</t>
  </si>
  <si>
    <t>-552.417014221384 226.013606035319 -831.893271403728</t>
  </si>
  <si>
    <t>-582.072354689189 255.471408715305 -683.180921485385</t>
  </si>
  <si>
    <t>-626.298653246828 386.755607208533 -662.936210253776</t>
  </si>
  <si>
    <t>-576.503042153783 377.713558807156 -367.235980385037</t>
  </si>
  <si>
    <t>-378.980081104762 276.714446710289 -262.790571278061</t>
  </si>
  <si>
    <t>-575.512472848324 195.831376954809 -683.388602087554</t>
  </si>
  <si>
    <t>-603.628270475231 60.6335074134956 -660.35393484497</t>
  </si>
  <si>
    <t>-614.638800422189 5.36629470453227 -365.694341948612</t>
  </si>
  <si>
    <t>-404.590951970182 121.631166928189 -315.820604364778</t>
  </si>
  <si>
    <t>-554.912507892556 311.728639312177 -207.626352115059</t>
  </si>
  <si>
    <t>-571.794557438366 327.65250692787 208.20713502116</t>
  </si>
  <si>
    <t>-571.56928342247 334.882817739542 614.585701161589</t>
  </si>
  <si>
    <t>-423.601568642096 338.608021349297 677.240966050743</t>
  </si>
  <si>
    <t>-569.802918470444 152.986550955691 -200.527419402144</t>
  </si>
  <si>
    <t>-610.100129108174 162.942485230209 213.879436991804</t>
  </si>
  <si>
    <t>-644.068955921039 164.546740945111 618.696221791233</t>
  </si>
  <si>
    <t>-498.785977852461 128.352597787232 677.14992441699</t>
  </si>
  <si>
    <t>9763-20170724T151956.687020800.bin</t>
  </si>
  <si>
    <t>-563.182450253845 232.252476910593 -204.101582385522</t>
  </si>
  <si>
    <t>-573.39377751493 228.775545054854 -302.018109204315</t>
  </si>
  <si>
    <t>-578.800976441111 226.554018343561 -410.32251022259</t>
  </si>
  <si>
    <t>-581.386009727729 225.353207331115 -508.280983477472</t>
  </si>
  <si>
    <t>-581.704696914984 225.055012258215 -606.280081473243</t>
  </si>
  <si>
    <t>-579.796128678374 225.675579468551 -744.26535146144</t>
  </si>
  <si>
    <t>-554.593359168488 225.654870584859 -831.934313587495</t>
  </si>
  <si>
    <t>-583.925680616205 255.220532135696 -683.183223747737</t>
  </si>
  <si>
    <t>-628.197106911863 386.494170687886 -662.997768429132</t>
  </si>
  <si>
    <t>-578.107152541195 377.490621892663 -367.346028757796</t>
  </si>
  <si>
    <t>-380.683990844617 276.741419968376 -262.471445057001</t>
  </si>
  <si>
    <t>-577.353881826163 195.581861902863 -683.360564343487</t>
  </si>
  <si>
    <t>-605.39620253548 60.3765932196507 -660.286253618457</t>
  </si>
  <si>
    <t>-615.942065817031 5.24316629480359 -365.58458402901</t>
  </si>
  <si>
    <t>-405.889576022531 121.649719355158 -316.061767311218</t>
  </si>
  <si>
    <t>-555.736287687441 311.622422707063 -207.624725337954</t>
  </si>
  <si>
    <t>-572.123121623088 327.616477213181 208.225818307869</t>
  </si>
  <si>
    <t>-571.573454231305 334.898634081351 614.605666497353</t>
  </si>
  <si>
    <t>-423.595314348346 338.620691651297 677.236473039775</t>
  </si>
  <si>
    <t>-570.597133699437 152.919410088849 -200.541280627273</t>
  </si>
  <si>
    <t>-610.458182156283 162.888737580723 213.907433365819</t>
  </si>
  <si>
    <t>-644.101512534246 164.582172554342 618.745244718664</t>
  </si>
  <si>
    <t>-498.784595834125 128.4250846652 677.137516891121</t>
  </si>
  <si>
    <t>9763-20170724T151956.752194000.bin</t>
  </si>
  <si>
    <t>-564.921069400642 232.104267768824 -204.136484803124</t>
  </si>
  <si>
    <t>-575.425335755308 228.651475694681 -302.022838474588</t>
  </si>
  <si>
    <t>-581.241497089172 226.387827938448 -410.305140010831</t>
  </si>
  <si>
    <t>-584.228768936111 225.118915849773 -508.251316628472</t>
  </si>
  <si>
    <t>-584.980956088928 224.721747257831 -606.247634819376</t>
  </si>
  <si>
    <t>-583.714444797741 225.169280571685 -744.241067237831</t>
  </si>
  <si>
    <t>-558.873248534876 225.076205274731 -832.013044568478</t>
  </si>
  <si>
    <t>-587.584651526919 254.788121947753 -683.177625069021</t>
  </si>
  <si>
    <t>-631.9958008601 386.016858502985 -663.034208519866</t>
  </si>
  <si>
    <t>-581.278964606071 377.138726236401 -367.485509109865</t>
  </si>
  <si>
    <t>-383.97061265118 277.248108253394 -261.578581807128</t>
  </si>
  <si>
    <t>-580.963922986799 195.154703079234 -683.310374748495</t>
  </si>
  <si>
    <t>-608.777212215882 59.9064389721768 -660.157857070096</t>
  </si>
  <si>
    <t>-618.290326010297 5.02867907893801 -365.373280015576</t>
  </si>
  <si>
    <t>-408.389050620927 122.094230579848 -316.771577821961</t>
  </si>
  <si>
    <t>-557.561672125133 311.487322769581 -207.66363594959</t>
  </si>
  <si>
    <t>-572.852642100253 327.573112966639 208.225091234554</t>
  </si>
  <si>
    <t>-571.566681101012 334.995987008988 614.585672957825</t>
  </si>
  <si>
    <t>-423.580686005811 338.630306341498 677.203029395315</t>
  </si>
  <si>
    <t>-572.269531329993 152.76852809103 -200.576782292817</t>
  </si>
  <si>
    <t>-611.209519533205 162.780922134459 213.958433758508</t>
  </si>
  <si>
    <t>-644.186698742908 164.636635150249 618.838871287528</t>
  </si>
  <si>
    <t>-498.789945459178 128.559096891295 677.081417117732</t>
  </si>
  <si>
    <t>9763-20170724T151956.786344300.bin</t>
  </si>
  <si>
    <t>-565.780591608443 232.011500106497 -204.174807013553</t>
  </si>
  <si>
    <t>-576.440142939198 228.573499937271 -302.044855079502</t>
  </si>
  <si>
    <t>-582.457526067405 226.305084596977 -410.316099243217</t>
  </si>
  <si>
    <t>-585.638140541136 225.022600472219 -508.256043935074</t>
  </si>
  <si>
    <t>-586.594745303467 224.6024698775 -606.250523410566</t>
  </si>
  <si>
    <t>-585.627308987377 225.007663909344 -744.246522646178</t>
  </si>
  <si>
    <t>-560.965931609557 224.917667107676 -832.069106051088</t>
  </si>
  <si>
    <t>-589.380822477047 254.643561117331 -683.184031145237</t>
  </si>
  <si>
    <t>-633.853023188244 385.854612472631 -663.052955676275</t>
  </si>
  <si>
    <t>-582.774640939111 377.160706144608 -367.561095817586</t>
  </si>
  <si>
    <t>-385.511505247035 277.669547941809 -261.194875126857</t>
  </si>
  <si>
    <t>-582.729074314019 195.013516830986 -683.312448956058</t>
  </si>
  <si>
    <t>-610.453733058484 59.7607141732813 -660.144712457736</t>
  </si>
  <si>
    <t>-619.386073142883 4.90471346731647 -365.337952497839</t>
  </si>
  <si>
    <t>-409.561598050287 122.317005813379 -317.243646168424</t>
  </si>
  <si>
    <t>-558.410775556686 311.357378093238 -207.688402351536</t>
  </si>
  <si>
    <t>-573.22554132159 327.535585490677 208.214020793711</t>
  </si>
  <si>
    <t>-571.560965567284 335.040912239592 614.575426749041</t>
  </si>
  <si>
    <t>-423.572481365007 338.64618248821 677.188618343551</t>
  </si>
  <si>
    <t>-573.119366150539 152.70372595998 -200.606595574475</t>
  </si>
  <si>
    <t>-611.593081253731 162.716731686631 213.972151029184</t>
  </si>
  <si>
    <t>-644.236874406859 164.667230409714 618.882350877184</t>
  </si>
  <si>
    <t>-498.785853382782 128.671369633219 677.039887786396</t>
  </si>
  <si>
    <t>9763-20170724T151956.854525000.bin</t>
  </si>
  <si>
    <t>-567.536653184803 231.80097448614 -204.222118224646</t>
  </si>
  <si>
    <t>-578.414989812912 228.375714360166 -302.068643399071</t>
  </si>
  <si>
    <t>-584.765700779715 226.090074944464 -410.320366733621</t>
  </si>
  <si>
    <t>-588.283606505796 224.777304859125 -508.248519373033</t>
  </si>
  <si>
    <t>-589.612853545816 224.310295825979 -606.238241346941</t>
  </si>
  <si>
    <t>-589.206675277082 224.630760495021 -744.237240998823</t>
  </si>
  <si>
    <t>-564.87307884929 224.568157580342 -832.151305300211</t>
  </si>
  <si>
    <t>-592.747244095295 254.300249122786 -683.178367469077</t>
  </si>
  <si>
    <t>-637.375500147223 385.45766254948 -663.052869916642</t>
  </si>
  <si>
    <t>-585.569337136379 376.978057111007 -367.681597411898</t>
  </si>
  <si>
    <t>-388.247624141629 277.937456294431 -261.00403167999</t>
  </si>
  <si>
    <t>-586.025161613585 194.678168091792 -683.297097038884</t>
  </si>
  <si>
    <t>-613.52494779505 59.3819021289178 -660.102190747896</t>
  </si>
  <si>
    <t>-621.381063860512 4.62753833294141 -365.245836933027</t>
  </si>
  <si>
    <t>-411.930695791329 123.126994032631 -318.198895399559</t>
  </si>
  <si>
    <t>-560.283092040635 311.135051402254 -207.742848266808</t>
  </si>
  <si>
    <t>-573.973718620307 327.519359898408 208.189977065498</t>
  </si>
  <si>
    <t>-571.539942135551 335.124854983838 614.549069583326</t>
  </si>
  <si>
    <t>-423.546255111033 338.759412578614 677.148252843991</t>
  </si>
  <si>
    <t>-574.772411374314 152.520670180059 -200.674549306939</t>
  </si>
  <si>
    <t>-612.310570950945 162.563933548422 213.989192100478</t>
  </si>
  <si>
    <t>-644.343975927894 164.733076250104 618.958115248461</t>
  </si>
  <si>
    <t>-498.755359403653 128.970365490371 676.914824823342</t>
  </si>
  <si>
    <t>9763-20170724T151956.890643600.bin</t>
  </si>
  <si>
    <t>-568.352788905973 231.673223007493 -204.258231177085</t>
  </si>
  <si>
    <t>-579.353320097442 228.257004203524 -302.091421521156</t>
  </si>
  <si>
    <t>-585.871544796034 225.972938409216 -410.333236857499</t>
  </si>
  <si>
    <t>-589.553722629294 224.657480852004 -508.255217271763</t>
  </si>
  <si>
    <t>-591.05994803419 224.183154257656 -606.242486342258</t>
  </si>
  <si>
    <t>-590.916177852859 224.487777090876 -744.242071107253</t>
  </si>
  <si>
    <t>-566.738675971239 224.448337927542 -832.199141570905</t>
  </si>
  <si>
    <t>-594.36206139163 254.161736830824 -683.179895301806</t>
  </si>
  <si>
    <t>-639.10201222814 385.28292300886 -663.032382926312</t>
  </si>
  <si>
    <t>-586.943613452462 376.793458206206 -367.723394179662</t>
  </si>
  <si>
    <t>-389.530389604721 278.024175046399 -260.96358602299</t>
  </si>
  <si>
    <t>-587.597422768133 194.54433980035 -683.304502576025</t>
  </si>
  <si>
    <t>-615.000011565836 59.2239052071322 -660.121321817542</t>
  </si>
  <si>
    <t>-622.372987332922 4.58081278554323 -365.231906422301</t>
  </si>
  <si>
    <t>-413.074536352586 123.606429752418 -318.841527602688</t>
  </si>
  <si>
    <t>-561.17611218939 310.988688171732 -207.776370148095</t>
  </si>
  <si>
    <t>-574.330088718878 327.481815761789 208.169471328841</t>
  </si>
  <si>
    <t>-571.527863595731 335.171481414279 614.528693376714</t>
  </si>
  <si>
    <t>-423.533472197797 338.81798854492 677.125505185022</t>
  </si>
  <si>
    <t>-575.524032788381 152.413537010619 -200.704622844125</t>
  </si>
  <si>
    <t>-612.669322385213 162.50227233582 213.993397467637</t>
  </si>
  <si>
    <t>-644.395739828978 164.764613030617 618.991020498593</t>
  </si>
  <si>
    <t>-498.722995340082 129.187504299971 676.85053269035</t>
  </si>
  <si>
    <t>9763-20170724T151956.960830400.bin</t>
  </si>
  <si>
    <t>-569.896099170338 231.356473831539 -204.320279968866</t>
  </si>
  <si>
    <t>-581.108967992877 227.964525584353 -302.130087660646</t>
  </si>
  <si>
    <t>-587.884464333376 225.714392107434 -410.35689950602</t>
  </si>
  <si>
    <t>-591.808632901092 224.431801331778 -508.270004703324</t>
  </si>
  <si>
    <t>-593.566344118767 223.992561588864 -606.253252580768</t>
  </si>
  <si>
    <t>-593.786758817238 224.34833659149 -744.252601227385</t>
  </si>
  <si>
    <t>-569.84908173482 224.395133737421 -832.275239358165</t>
  </si>
  <si>
    <t>-597.119655875597 253.994159403993 -683.170472144925</t>
  </si>
  <si>
    <t>-642.102396713667 385.019175334922 -662.959346096518</t>
  </si>
  <si>
    <t>-589.326652677766 376.335487454669 -367.765665523628</t>
  </si>
  <si>
    <t>-391.653952164847 278.040789611848 -261.048013683152</t>
  </si>
  <si>
    <t>-590.259020495438 194.387869470533 -683.33511491784</t>
  </si>
  <si>
    <t>-617.470134583586 59.0226690412103 -660.176225644767</t>
  </si>
  <si>
    <t>-623.742349287377 4.53838040040228 -365.23201629842</t>
  </si>
  <si>
    <t>-414.638884987461 124.371230432996 -320.056365470611</t>
  </si>
  <si>
    <t>-562.807925016892 310.61608476116 -207.813925205837</t>
  </si>
  <si>
    <t>-574.952353418348 327.31212918888 208.154548716116</t>
  </si>
  <si>
    <t>-571.497528937065 335.215166219381 614.510202327129</t>
  </si>
  <si>
    <t>-423.497531422202 338.966182621132 677.087625486312</t>
  </si>
  <si>
    <t>-576.942478950721 152.136285369384 -200.765950951673</t>
  </si>
  <si>
    <t>-613.369510229879 162.302029378496 213.993947930342</t>
  </si>
  <si>
    <t>-644.491196222071 164.798624471511 619.051042467818</t>
  </si>
  <si>
    <t>-498.679522360417 129.514954740171 676.740060030246</t>
  </si>
  <si>
    <t>9763-20170724T151956.986560500.bin</t>
  </si>
  <si>
    <t>-570.599099767567 231.161148016995 -204.324607960985</t>
  </si>
  <si>
    <t>-581.92976632922 227.779962877817 -302.121215400362</t>
  </si>
  <si>
    <t>-588.812764579673 225.547049529561 -410.341636714923</t>
  </si>
  <si>
    <t>-592.825185580355 224.283253662263 -508.251261710556</t>
  </si>
  <si>
    <t>-594.662488425962 223.866099496936 -606.233000703882</t>
  </si>
  <si>
    <t>-594.985845504179 224.257577466448 -744.232189681135</t>
  </si>
  <si>
    <t>-571.127993539806 224.352559979743 -832.27642925576</t>
  </si>
  <si>
    <t>-598.298864028434 253.884569539165 -683.140032286676</t>
  </si>
  <si>
    <t>-643.429730909294 384.85846045126 -662.905010367009</t>
  </si>
  <si>
    <t>-590.327654383618 376.127416279529 -367.771182139081</t>
  </si>
  <si>
    <t>-392.51513504855 278.002040826649 -261.156873302515</t>
  </si>
  <si>
    <t>-591.386980283884 194.284377321714 -683.325186199314</t>
  </si>
  <si>
    <t>-618.486961176641 58.898021452804 -660.16758666487</t>
  </si>
  <si>
    <t>-624.35284381541 4.56350816759891 -365.187350023645</t>
  </si>
  <si>
    <t>-415.204987949796 124.52194966697 -320.554157773544</t>
  </si>
  <si>
    <t>-563.603271508869 310.407171244984 -207.818909947739</t>
  </si>
  <si>
    <t>-575.263858532696 327.225898937934 208.158466596428</t>
  </si>
  <si>
    <t>-571.483311439942 335.230070400461 614.509883867499</t>
  </si>
  <si>
    <t>-423.478775137406 339.045036574128 677.0726752085</t>
  </si>
  <si>
    <t>-577.60679703787 151.956095128945 -200.784279305788</t>
  </si>
  <si>
    <t>-613.669202772568 162.17809626428 214.006040327906</t>
  </si>
  <si>
    <t>-644.535725017416 164.815917844352 619.084065527392</t>
  </si>
  <si>
    <t>-498.672340130417 129.615129117619 676.692901100435</t>
  </si>
  <si>
    <t>9763-20170724T151957.020651900.bin</t>
  </si>
  <si>
    <t>-571.272995729058 230.970076538721 -204.32681899823</t>
  </si>
  <si>
    <t>-582.721933254575 227.593055883414 -302.109865290849</t>
  </si>
  <si>
    <t>-589.701271618062 225.373210710039 -410.324306918255</t>
  </si>
  <si>
    <t>-593.787243359807 224.125801304399 -508.23102881143</t>
  </si>
  <si>
    <t>-595.684732996932 223.730242841132 -606.211925014772</t>
  </si>
  <si>
    <t>-596.079007537944 224.157651749138 -744.210734925171</t>
  </si>
  <si>
    <t>-572.282221317641 224.301609315502 -832.271386025001</t>
  </si>
  <si>
    <t>-599.381059975985 253.766329505713 -683.109105670849</t>
  </si>
  <si>
    <t>-644.651796610011 384.68336265063 -662.833353245017</t>
  </si>
  <si>
    <t>-591.239420144337 375.894756989827 -367.757346202053</t>
  </si>
  <si>
    <t>-393.254440473329 277.984964967922 -261.264961463564</t>
  </si>
  <si>
    <t>-592.428411285162 194.170972553321 -683.313396138113</t>
  </si>
  <si>
    <t>-619.433477544479 58.7678277464706 -660.149539714267</t>
  </si>
  <si>
    <t>-624.873805170823 4.53890411000111 -365.141788029618</t>
  </si>
  <si>
    <t>-415.640209881988 124.535194559886 -321.014741357644</t>
  </si>
  <si>
    <t>-564.321200625965 310.228269124723 -207.831608829527</t>
  </si>
  <si>
    <t>-575.565603283214 327.093924859097 208.155340539009</t>
  </si>
  <si>
    <t>-571.464626605912 335.235766010161 614.504853771743</t>
  </si>
  <si>
    <t>-423.459133130516 339.100583343833 677.062243394188</t>
  </si>
  <si>
    <t>-578.240859628427 151.772747088492 -200.801449602794</t>
  </si>
  <si>
    <t>-613.970750307711 162.052686745109 214.016187051394</t>
  </si>
  <si>
    <t>-644.569930507664 164.84312897209 619.114233035708</t>
  </si>
  <si>
    <t>-498.655287347748 129.737320619726 676.65116356664</t>
  </si>
  <si>
    <t>9763-20170724T151957.090422200.bin</t>
  </si>
  <si>
    <t>-572.554175053325 230.556129592974 -204.383130913962</t>
  </si>
  <si>
    <t>-584.26083201283 227.204024794312 -302.136459489617</t>
  </si>
  <si>
    <t>-591.415695765736 225.019613130924 -410.340073592306</t>
  </si>
  <si>
    <t>-595.616809512879 223.810240019862 -508.242601057869</t>
  </si>
  <si>
    <t>-597.586099196478 223.460949859023 -606.222240082122</t>
  </si>
  <si>
    <t>-598.035987433357 223.964171654443 -744.220590928494</t>
  </si>
  <si>
    <t>-574.313252916336 224.199242062306 -832.30103863495</t>
  </si>
  <si>
    <t>-601.349656313705 253.535107212377 -683.101262121266</t>
  </si>
  <si>
    <t>-646.908923881502 384.343795770744 -662.739107540328</t>
  </si>
  <si>
    <t>-592.858805746044 375.367939497623 -367.784789737634</t>
  </si>
  <si>
    <t>-394.501087573767 277.919163317596 -261.563489760861</t>
  </si>
  <si>
    <t>-594.324590948765 193.94832749188 -683.341403489824</t>
  </si>
  <si>
    <t>-621.193742839352 58.5229926884747 -660.138624595</t>
  </si>
  <si>
    <t>-625.940127431039 4.45191702730472 -365.089819881149</t>
  </si>
  <si>
    <t>-416.591199743811 124.517103650065 -321.703588059314</t>
  </si>
  <si>
    <t>-565.736631783102 309.781718203078 -207.845107374464</t>
  </si>
  <si>
    <t>-576.137214847143 326.85172511407 208.155385378646</t>
  </si>
  <si>
    <t>-571.42666016617 335.253017038779 614.495278764086</t>
  </si>
  <si>
    <t>-423.422854746609 339.206667595066 677.051246025487</t>
  </si>
  <si>
    <t>-579.401437374548 151.363744993994 -200.831612152135</t>
  </si>
  <si>
    <t>-614.608687152609 161.798738703748 214.026869673757</t>
  </si>
  <si>
    <t>-644.627631411978 164.873121155737 619.177050559118</t>
  </si>
  <si>
    <t>-498.623921941427 129.969233943825 676.610794792606</t>
  </si>
  <si>
    <t>9763-20170724T151957.153592200.bin</t>
  </si>
  <si>
    <t>-573.81402257091 230.098733138163 -204.375165680824</t>
  </si>
  <si>
    <t>-585.722806888256 226.764580523022 -302.104703225216</t>
  </si>
  <si>
    <t>-592.979706569162 224.621836755141 -410.302470253648</t>
  </si>
  <si>
    <t>-597.225092720102 223.462948676595 -508.203583552275</t>
  </si>
  <si>
    <t>-599.191296919193 223.179285318414 -606.183466312114</t>
  </si>
  <si>
    <t>-599.587505867789 223.793268426344 -744.181509527461</t>
  </si>
  <si>
    <t>-575.905540160367 224.114282916727 -832.272649610338</t>
  </si>
  <si>
    <t>-602.972990106513 253.309400729999 -683.039639727983</t>
  </si>
  <si>
    <t>-648.76518449555 384.017006212324 -662.577319656266</t>
  </si>
  <si>
    <t>-594.401483854859 375.033450444042 -367.680933169171</t>
  </si>
  <si>
    <t>-395.631754388435 277.956056320186 -261.890631398983</t>
  </si>
  <si>
    <t>-595.851766591624 193.734279939681 -683.325211677177</t>
  </si>
  <si>
    <t>-622.575402816951 58.2903620995139 -660.090165097423</t>
  </si>
  <si>
    <t>-626.85348799057 4.39872899179545 -365.00125829727</t>
  </si>
  <si>
    <t>-417.34657419526 124.394766141312 -322.189872456719</t>
  </si>
  <si>
    <t>-567.077138282843 309.334941332359 -207.856086848032</t>
  </si>
  <si>
    <t>-576.706614439425 326.525099440075 208.158055400755</t>
  </si>
  <si>
    <t>-571.372106923672 335.248322309225 614.476626147361</t>
  </si>
  <si>
    <t>-423.380296779152 339.271781323314 677.056526375254</t>
  </si>
  <si>
    <t>-580.550150875124 150.887453814187 -200.848389567302</t>
  </si>
  <si>
    <t>-615.219682148501 161.496852833797 214.050946169159</t>
  </si>
  <si>
    <t>-644.678790358161 164.886384328891 619.239910428541</t>
  </si>
  <si>
    <t>-498.635842608678 130.034042666253 676.605167685008</t>
  </si>
  <si>
    <t>9763-20170724T151957.189695300.bin</t>
  </si>
  <si>
    <t>-574.416983571322 229.817183890519 -204.394996324051</t>
  </si>
  <si>
    <t>-586.432206144061 226.486637060826 -302.111677999681</t>
  </si>
  <si>
    <t>-593.747721688672 224.352921589164 -410.305601256066</t>
  </si>
  <si>
    <t>-598.022625401448 223.206302173314 -508.205616099569</t>
  </si>
  <si>
    <t>-599.995159748872 222.939953678066 -606.185456000017</t>
  </si>
  <si>
    <t>-600.376009735615 223.584891425801 -744.183325392689</t>
  </si>
  <si>
    <t>-576.719474995019 223.945236919035 -832.281256974838</t>
  </si>
  <si>
    <t>-603.791412778204 253.084647933603 -683.035245321556</t>
  </si>
  <si>
    <t>-649.703168902543 383.743033186623 -662.496803001092</t>
  </si>
  <si>
    <t>-595.157791199505 374.801634304664 -367.632718859832</t>
  </si>
  <si>
    <t>-396.191372682783 277.948387080405 -262.006877355667</t>
  </si>
  <si>
    <t>-596.623913183296 193.514980489642 -683.333441523035</t>
  </si>
  <si>
    <t>-623.239165057618 58.0464093693963 -660.095715624546</t>
  </si>
  <si>
    <t>-627.337571952964 4.48450468175702 -364.944284677847</t>
  </si>
  <si>
    <t>-417.821584549002 124.563357243043 -322.410389568477</t>
  </si>
  <si>
    <t>-567.713249711695 309.074426749599 -207.863665425599</t>
  </si>
  <si>
    <t>-577.01553896716 326.300360068359 208.156436833412</t>
  </si>
  <si>
    <t>-571.338174037895 335.230927317438 614.462157899585</t>
  </si>
  <si>
    <t>-423.357250587482 339.297088983957 677.064999942252</t>
  </si>
  <si>
    <t>-581.121265377967 150.587045089124 -200.852927963395</t>
  </si>
  <si>
    <t>-615.536328342343 161.316144822217 214.06449769987</t>
  </si>
  <si>
    <t>-644.701639734039 164.859322521483 619.276748562612</t>
  </si>
  <si>
    <t>-498.663473197421 129.971837124013 676.632834423066</t>
  </si>
  <si>
    <t>9763-20170724T151957.252879000.bin</t>
  </si>
  <si>
    <t>-575.528052126712 229.183581449961 -204.3860955024</t>
  </si>
  <si>
    <t>-587.741350038645 225.879580989591 -302.079154265637</t>
  </si>
  <si>
    <t>-595.182071720229 223.749699508848 -410.264580855479</t>
  </si>
  <si>
    <t>-599.531854199313 222.599015478033 -508.161269117297</t>
  </si>
  <si>
    <t>-601.540585044664 222.323026566582 -606.140219784368</t>
  </si>
  <si>
    <t>-601.931372456334 222.949710838455 -744.138273780446</t>
  </si>
  <si>
    <t>-578.321063736808 223.34806998548 -832.248469310841</t>
  </si>
  <si>
    <t>-605.388599246529 252.451931341198 -682.993679681825</t>
  </si>
  <si>
    <t>-651.519916752989 383.026779293996 -662.415958172279</t>
  </si>
  <si>
    <t>-596.704562448314 374.184961341243 -367.598926846503</t>
  </si>
  <si>
    <t>-397.450341354504 277.760116782479 -262.123845247158</t>
  </si>
  <si>
    <t>-598.128676459313 192.893433144998 -683.284748283851</t>
  </si>
  <si>
    <t>-624.551717029363 57.3964607998601 -660.001607120245</t>
  </si>
  <si>
    <t>-628.186950514939 3.88638559647734 -364.83475914069</t>
  </si>
  <si>
    <t>-418.849726982987 124.503215278536 -322.948041150222</t>
  </si>
  <si>
    <t>-568.943783070929 308.420965046747 -207.839353457237</t>
  </si>
  <si>
    <t>-577.6467596086 325.829389928448 208.186141960537</t>
  </si>
  <si>
    <t>-571.271717793902 335.164083210404 614.463155193076</t>
  </si>
  <si>
    <t>-423.307353311168 339.4116956435 677.093091475766</t>
  </si>
  <si>
    <t>-582.068269875801 149.996454643598 -200.853559040283</t>
  </si>
  <si>
    <t>-616.093233355926 160.897676545425 214.091546180073</t>
  </si>
  <si>
    <t>-644.742759215706 164.806309632457 619.339363581296</t>
  </si>
  <si>
    <t>-498.656602956325 130.088190077842 676.675974678163</t>
  </si>
  <si>
    <t>9763-20170724T151957.290088600.bin</t>
  </si>
  <si>
    <t>-576.0865326093 228.848091428162 -204.356802403665</t>
  </si>
  <si>
    <t>-588.406606922039 225.543314554033 -302.036336688137</t>
  </si>
  <si>
    <t>-595.920973143648 223.401532091649 -410.216577983998</t>
  </si>
  <si>
    <t>-600.319210493118 222.237031485334 -508.110869275993</t>
  </si>
  <si>
    <t>-602.358164060206 221.944916088218 -606.089347652446</t>
  </si>
  <si>
    <t>-602.772132068329 222.547318375326 -744.087342876971</t>
  </si>
  <si>
    <t>-579.187980844733 222.952171129929 -832.204480335928</t>
  </si>
  <si>
    <t>-606.251472470095 252.056281542537 -682.947272285944</t>
  </si>
  <si>
    <t>-652.542504353307 382.568057357877 -662.359620063581</t>
  </si>
  <si>
    <t>-597.581925112816 373.989746413115 -367.561793457326</t>
  </si>
  <si>
    <t>-398.207664090775 277.803284606925 -262.095931621875</t>
  </si>
  <si>
    <t>-598.926827478919 192.505702821644 -683.229066382787</t>
  </si>
  <si>
    <t>-625.19615060681 56.9876471561295 -659.908995840867</t>
  </si>
  <si>
    <t>-628.495550057905 3.60855058372613 -364.714438987637</t>
  </si>
  <si>
    <t>-419.24846165769 124.498740181685 -323.166632052101</t>
  </si>
  <si>
    <t>-569.59231135549 308.075201115991 -207.823279693963</t>
  </si>
  <si>
    <t>-577.936139031127 325.613054949011 208.204161703724</t>
  </si>
  <si>
    <t>-571.236766322009 335.139488795726 614.462137217172</t>
  </si>
  <si>
    <t>-423.280085524583 339.478601952881 677.103909950616</t>
  </si>
  <si>
    <t>-582.555717133685 149.65721415451 -200.845472359764</t>
  </si>
  <si>
    <t>-616.341590634667 160.663879003295 214.116470037605</t>
  </si>
  <si>
    <t>-644.769288935581 164.801864404916 619.369921135798</t>
  </si>
  <si>
    <t>-498.650121223837 130.172829575423 676.676310757524</t>
  </si>
  <si>
    <t>9763-20170724T151957.356262200.bin</t>
  </si>
  <si>
    <t>-577.229039817249 228.19751818956 -204.333132087217</t>
  </si>
  <si>
    <t>-589.759927959336 224.897645040267 -301.986054011062</t>
  </si>
  <si>
    <t>-597.449075759859 222.733616443949 -410.153474779652</t>
  </si>
  <si>
    <t>-601.981254350315 221.540059310898 -508.041399049546</t>
  </si>
  <si>
    <t>-604.129750374128 221.211007881004 -606.017225130739</t>
  </si>
  <si>
    <t>-604.671961089745 221.753947318639 -744.015152313535</t>
  </si>
  <si>
    <t>-581.205585036689 222.168825948965 -832.163607343658</t>
  </si>
  <si>
    <t>-608.179559964197 251.278616472003 -682.88425221192</t>
  </si>
  <si>
    <t>-654.92647017053 381.626077252472 -662.266395961297</t>
  </si>
  <si>
    <t>-599.723179949596 373.728151736558 -367.494881798975</t>
  </si>
  <si>
    <t>-400.028198851023 278.254004333253 -261.988461347752</t>
  </si>
  <si>
    <t>-600.685021130389 191.749210092715 -683.147941271302</t>
  </si>
  <si>
    <t>-626.585581832561 56.1704765749748 -659.748860864637</t>
  </si>
  <si>
    <t>-629.230232184632 3.12147822327825 -364.488229153171</t>
  </si>
  <si>
    <t>-420.231351141127 124.614091331824 -323.451919178721</t>
  </si>
  <si>
    <t>-570.924242441273 307.393776477136 -207.781363163879</t>
  </si>
  <si>
    <t>-578.556922483631 325.196248728268 208.248429962993</t>
  </si>
  <si>
    <t>-571.196228899491 335.087536711155 614.489273584201</t>
  </si>
  <si>
    <t>-423.24080776588 339.615620701702 677.120703124233</t>
  </si>
  <si>
    <t>-583.51258466032 149.056790760365 -200.833789362757</t>
  </si>
  <si>
    <t>-616.858264148027 160.220554224544 214.159519440878</t>
  </si>
  <si>
    <t>-644.830259342152 164.789664396355 619.424375686772</t>
  </si>
  <si>
    <t>-498.660502942395 130.268857678747 676.667011756701</t>
  </si>
  <si>
    <t>9763-20170724T151957.388355700.bin</t>
  </si>
  <si>
    <t>-577.850827078539 227.90040781593 -204.326816784657</t>
  </si>
  <si>
    <t>-590.495173948732 224.606502978918 -301.965351208768</t>
  </si>
  <si>
    <t>-598.310778203593 222.425489206961 -410.123295745792</t>
  </si>
  <si>
    <t>-602.957182943425 221.206913170838 -508.005640455046</t>
  </si>
  <si>
    <t>-605.219356497072 220.843617811666 -605.978735471461</t>
  </si>
  <si>
    <t>-605.920594931051 221.32903148206 -743.976054921038</t>
  </si>
  <si>
    <t>-582.565863190688 221.741164397576 -832.15426379309</t>
  </si>
  <si>
    <t>-609.401684346614 250.873698616069 -682.853289284179</t>
  </si>
  <si>
    <t>-656.341657278728 381.145714198871 -662.204730369969</t>
  </si>
  <si>
    <t>-601.017169807799 373.547132572465 -367.448057675882</t>
  </si>
  <si>
    <t>-401.101305548097 278.398025365123 -262.066459243431</t>
  </si>
  <si>
    <t>-601.819559936637 191.355315153155 -683.101125452414</t>
  </si>
  <si>
    <t>-627.477090151688 55.741425039872 -659.670336550066</t>
  </si>
  <si>
    <t>-629.815192421323 2.8047185205653 -364.387114237787</t>
  </si>
  <si>
    <t>-420.929035260029 124.524714268815 -323.450283431639</t>
  </si>
  <si>
    <t>-571.658538234334 307.079128972447 -207.758225936114</t>
  </si>
  <si>
    <t>-578.838063945156 325.030872884786 208.273256690586</t>
  </si>
  <si>
    <t>-571.176779074711 335.077541249505 614.498154283755</t>
  </si>
  <si>
    <t>-423.218115842074 339.677405795801 677.116635047637</t>
  </si>
  <si>
    <t>-584.034195364224 148.772788824636 -200.835204280358</t>
  </si>
  <si>
    <t>-617.105863099427 160.001679212678 214.178279448932</t>
  </si>
  <si>
    <t>-644.862984672171 164.790927967583 619.452986741431</t>
  </si>
  <si>
    <t>-498.646757031828 130.394147366364 676.651531543666</t>
  </si>
  <si>
    <t>9763-20170724T151957.454535200.bin</t>
  </si>
  <si>
    <t>-579.249458559901 227.358767017742 -204.333327208425</t>
  </si>
  <si>
    <t>-592.125727037263 224.05578272788 -301.941176915233</t>
  </si>
  <si>
    <t>-600.269455965073 221.798854854779 -410.073523525827</t>
  </si>
  <si>
    <t>-605.239426640583 220.483262349617 -507.938528218585</t>
  </si>
  <si>
    <t>-607.850911446609 219.992787091301 -605.902421750181</t>
  </si>
  <si>
    <t>-609.069807539581 220.266133419877 -743.896880180136</t>
  </si>
  <si>
    <t>-585.969203791836 220.639293003344 -832.141987533106</t>
  </si>
  <si>
    <t>-612.396283007524 249.895132973826 -682.806256472301</t>
  </si>
  <si>
    <t>-659.697444734833 380.039692569882 -662.224437526918</t>
  </si>
  <si>
    <t>-604.309823414485 373.315855525069 -367.458336417893</t>
  </si>
  <si>
    <t>-404.143850128756 278.655302333297 -262.111516019739</t>
  </si>
  <si>
    <t>-604.665744503477 190.395610126402 -682.992417207463</t>
  </si>
  <si>
    <t>-629.837303860421 54.7010750508775 -659.475841153777</t>
  </si>
  <si>
    <t>-631.419487123165 1.63375990565487 -364.211079015193</t>
  </si>
  <si>
    <t>-422.793533780102 123.879723369291 -323.515210794975</t>
  </si>
  <si>
    <t>-573.308226506808 306.518193107919 -207.753904423188</t>
  </si>
  <si>
    <t>-579.529411439815 324.694726026482 208.283230474405</t>
  </si>
  <si>
    <t>-571.130725633903 335.076651967287 614.487571183909</t>
  </si>
  <si>
    <t>-423.174514096501 339.836825755078 677.099882626526</t>
  </si>
  <si>
    <t>-585.180380625628 148.248523256414 -200.846744718418</t>
  </si>
  <si>
    <t>-617.720393527842 159.600876321065 214.205413533731</t>
  </si>
  <si>
    <t>-644.926922895804 164.77919090129 619.514123840107</t>
  </si>
  <si>
    <t>-498.634573864097 130.572989902617 676.632270970847</t>
  </si>
  <si>
    <t>9763-20170724T151957.488190100.bin</t>
  </si>
  <si>
    <t>-579.964954598223 227.086660288564 -204.337482357651</t>
  </si>
  <si>
    <t>-592.939387450357 223.788467982888 -301.932488810423</t>
  </si>
  <si>
    <t>-601.24115995976 221.494040071025 -410.052044107652</t>
  </si>
  <si>
    <t>-606.372865738813 220.125856598046 -507.907914252657</t>
  </si>
  <si>
    <t>-609.16409306055 219.563945309253 -605.866593390856</t>
  </si>
  <si>
    <t>-610.654364374832 219.715658787758 -743.858496645704</t>
  </si>
  <si>
    <t>-587.687846366403 220.073884703769 -832.138873929312</t>
  </si>
  <si>
    <t>-613.905171223123 249.392584892103 -682.787081805817</t>
  </si>
  <si>
    <t>-661.378630796914 379.484158897582 -662.268569561378</t>
  </si>
  <si>
    <t>-605.901536497063 373.249965492543 -367.508628916738</t>
  </si>
  <si>
    <t>-405.646588955708 278.81890186857 -262.124824092719</t>
  </si>
  <si>
    <t>-606.086092989267 189.904416660798 -682.937026834305</t>
  </si>
  <si>
    <t>-630.929550103878 54.1568528338491 -659.371607437566</t>
  </si>
  <si>
    <t>-632.204510964757 1.04808368587533 -364.112658630383</t>
  </si>
  <si>
    <t>-423.688865652639 123.546285706714 -323.610246096921</t>
  </si>
  <si>
    <t>-574.124216700327 306.205114764449 -207.751654042121</t>
  </si>
  <si>
    <t>-579.892949354464 324.508592060857 208.286457042829</t>
  </si>
  <si>
    <t>-571.09448682493 335.053069530917 614.478175201827</t>
  </si>
  <si>
    <t>-423.143166787303 339.932721762154 677.092806578606</t>
  </si>
  <si>
    <t>-585.781786695315 148.017555134249 -200.860900165566</t>
  </si>
  <si>
    <t>-618.035240661079 159.384374460725 214.213208770317</t>
  </si>
  <si>
    <t>-644.956879558216 164.776366783668 619.542043034818</t>
  </si>
  <si>
    <t>-498.625526550463 130.672463706245 676.62148159463</t>
  </si>
  <si>
    <t>9763-20170724T151957.557354600.bin</t>
  </si>
  <si>
    <t>-581.455965240799 226.492816742385 -204.331243212116</t>
  </si>
  <si>
    <t>-594.658383766638 223.200968521591 -301.895895729695</t>
  </si>
  <si>
    <t>-603.30035437368 220.84305320464 -409.987290964996</t>
  </si>
  <si>
    <t>-608.773179226533 219.38662300318 -507.823589114684</t>
  </si>
  <si>
    <t>-611.937812302931 218.703974849055 -605.770060693088</t>
  </si>
  <si>
    <t>-613.98644773025 218.650467229522 -743.754793146861</t>
  </si>
  <si>
    <t>-591.299169668806 218.947707761129 -832.107496219612</t>
  </si>
  <si>
    <t>-617.063205844977 248.408573757167 -682.713923127535</t>
  </si>
  <si>
    <t>-664.795136966834 378.419453723235 -662.277511370223</t>
  </si>
  <si>
    <t>-608.759525680009 372.918688769271 -367.608628828435</t>
  </si>
  <si>
    <t>-408.223533673987 278.916680069208 -262.375852411741</t>
  </si>
  <si>
    <t>-609.098585588334 188.939668721362 -682.809188700745</t>
  </si>
  <si>
    <t>-633.434886006185 53.1072311496093 -659.214578175259</t>
  </si>
  <si>
    <t>-425.517410470995 123.058083627009 -324.053948407259</t>
  </si>
  <si>
    <t>-575.864639346957 305.570477254252 -207.739674840044</t>
  </si>
  <si>
    <t>-580.623595643752 324.134167197724 208.299685378445</t>
  </si>
  <si>
    <t>-571.026036076516 335.022487924771 614.464624900821</t>
  </si>
  <si>
    <t>-423.086892095964 340.165390910292 677.087053087701</t>
  </si>
  <si>
    <t>-587.050464305682 147.449750069308 -200.882736710557</t>
  </si>
  <si>
    <t>-618.669387316941 158.926243259246 214.237143470098</t>
  </si>
  <si>
    <t>-645.017269425252 164.769387615686 619.596250575876</t>
  </si>
  <si>
    <t>-498.600747075968 130.897006432793 676.595050627112</t>
  </si>
  <si>
    <t>9763-20170724T151957.618591900.bin</t>
  </si>
  <si>
    <t>-582.184235285477 226.186112210684 -204.334901574756</t>
  </si>
  <si>
    <t>-595.507394229066 222.908588058333 -301.883588870271</t>
  </si>
  <si>
    <t>-604.322926700701 220.52170328967 -409.960453712059</t>
  </si>
  <si>
    <t>-609.967547529043 219.020268522134 -507.786229151404</t>
  </si>
  <si>
    <t>-613.318118019837 218.27298944414 -605.725969825054</t>
  </si>
  <si>
    <t>-615.642678243088 218.107105987242 -743.706381397024</t>
  </si>
  <si>
    <t>-593.08708173064 218.35794976293 -832.092815057275</t>
  </si>
  <si>
    <t>-618.630032338772 247.91058846436 -682.683183030203</t>
  </si>
  <si>
    <t>-666.406069653187 377.913661765091 -662.258601623932</t>
  </si>
  <si>
    <t>-610.03562243858 372.719723260532 -367.648007360621</t>
  </si>
  <si>
    <t>-409.384083518386 278.936432541244 -262.440430287933</t>
  </si>
  <si>
    <t>-610.600269477265 188.450329671514 -682.746969559155</t>
  </si>
  <si>
    <t>-634.723376666323 52.5820527855549 -659.143905334192</t>
  </si>
  <si>
    <t>-426.592846525516 122.967742054666 -324.306360810707</t>
  </si>
  <si>
    <t>-576.652721149198 305.231414564022 -207.725974830277</t>
  </si>
  <si>
    <t>-580.973002455046 323.932142223153 208.312091873756</t>
  </si>
  <si>
    <t>-570.995378564401 335.020904980074 614.458712684504</t>
  </si>
  <si>
    <t>-423.060181096376 340.264496158514 677.082020370518</t>
  </si>
  <si>
    <t>-587.693306016187 147.1669294526 -200.899798793261</t>
  </si>
  <si>
    <t>-619.002384932702 158.69331223403 214.242247476335</t>
  </si>
  <si>
    <t>-645.047451663715 164.750597078032 619.619367092729</t>
  </si>
  <si>
    <t>-498.598648246275 130.960115108985 676.583854991232</t>
  </si>
  <si>
    <t>9763-20170724T151957.627611900.bin</t>
  </si>
  <si>
    <t>-582.910591385369 225.879474919864 -204.345959326405</t>
  </si>
  <si>
    <t>-596.360415589191 222.614839970375 -301.877706255988</t>
  </si>
  <si>
    <t>-605.349160364768 220.194111996049 -409.939445215057</t>
  </si>
  <si>
    <t>-611.162485754097 218.642068592336 -507.754546976872</t>
  </si>
  <si>
    <t>-614.69309531097 217.82357281757 -605.687602075434</t>
  </si>
  <si>
    <t>-617.282225997051 217.535463014017 -743.662993773366</t>
  </si>
  <si>
    <t>-594.848829603771 217.734271606369 -832.080785874985</t>
  </si>
  <si>
    <t>-620.183979316781 247.388735662833 -682.66000772955</t>
  </si>
  <si>
    <t>-667.997939739529 377.380653716932 -662.257409835384</t>
  </si>
  <si>
    <t>-611.308389524338 372.538697167594 -367.702113194976</t>
  </si>
  <si>
    <t>-410.591333239654 278.948832703114 -262.447176807205</t>
  </si>
  <si>
    <t>-612.09150470799 187.936935633121 -682.687704994378</t>
  </si>
  <si>
    <t>-635.950333033326 52.0235534057799 -659.056852946291</t>
  </si>
  <si>
    <t>-427.551246617415 122.902288960065 -324.487595823691</t>
  </si>
  <si>
    <t>-577.450923970807 304.890223032624 -207.712907737151</t>
  </si>
  <si>
    <t>-581.314446635367 323.745673143632 208.322649114995</t>
  </si>
  <si>
    <t>-570.967258763319 335.021629305688 614.457361155744</t>
  </si>
  <si>
    <t>-423.034547771125 340.369261512207 677.077784402173</t>
  </si>
  <si>
    <t>-588.371331122219 146.891769518197 -200.915818495082</t>
  </si>
  <si>
    <t>-619.326976708488 158.438645536137 214.252139625576</t>
  </si>
  <si>
    <t>-645.079306131865 164.745836517674 619.646269698595</t>
  </si>
  <si>
    <t>-498.589816995815 131.061736683425 676.569137663016</t>
  </si>
  <si>
    <t>9763-20170724T151957.688778600.bin</t>
  </si>
  <si>
    <t>-584.398956393462 225.249540820224 -204.334166510677</t>
  </si>
  <si>
    <t>-598.079282183998 222.020069723797 -301.835014425934</t>
  </si>
  <si>
    <t>-607.408006348552 219.553709869835 -409.86689868778</t>
  </si>
  <si>
    <t>-613.560888811538 217.924375347141 -507.660062499532</t>
  </si>
  <si>
    <t>-617.461873126049 216.991527258897 -605.577995099708</t>
  </si>
  <si>
    <t>-620.603544999379 216.502550598078 -743.541394151971</t>
  </si>
  <si>
    <t>-598.425981391959 216.61009076153 -832.023771076866</t>
  </si>
  <si>
    <t>-623.314228838261 246.437298965398 -682.569432703458</t>
  </si>
  <si>
    <t>-671.200332376057 376.410702079916 -662.215911133244</t>
  </si>
  <si>
    <t>-614.079998902129 372.377415259931 -367.731574162499</t>
  </si>
  <si>
    <t>-413.293692063023 279.061955707171 -262.365102495474</t>
  </si>
  <si>
    <t>-615.115428927546 187.000103295016 -682.545487154001</t>
  </si>
  <si>
    <t>-638.598521816979 51.0282087985408 -658.86781104457</t>
  </si>
  <si>
    <t>-429.617228149239 122.444494375201 -324.798324861177</t>
  </si>
  <si>
    <t>-579.027766069978 304.249952345487 -207.679016165782</t>
  </si>
  <si>
    <t>-581.96436353195 323.356708073947 208.35259396602</t>
  </si>
  <si>
    <t>-570.919205196166 335.017750691331 614.45751781206</t>
  </si>
  <si>
    <t>-422.989399654168 340.537357749849 677.069846681834</t>
  </si>
  <si>
    <t>-589.762802031732 146.270762746357 -200.945505494333</t>
  </si>
  <si>
    <t>-620.006484303716 157.931271486381 214.271713877752</t>
  </si>
  <si>
    <t>-645.143727596981 164.698214502101 619.702114292524</t>
  </si>
  <si>
    <t>-498.58866027041 131.179392278234 676.553672806562</t>
  </si>
  <si>
    <t>9763-20170724T151957.755955800.bin</t>
  </si>
  <si>
    <t>-585.828319477898 224.641866740699 -204.325956233856</t>
  </si>
  <si>
    <t>-599.73407927112 221.455847788555 -301.796345634784</t>
  </si>
  <si>
    <t>-609.349113407138 218.992389536385 -409.803206978013</t>
  </si>
  <si>
    <t>-615.7747479912 217.347312838273 -507.578514078112</t>
  </si>
  <si>
    <t>-619.961734481919 216.380249131304 -605.484273781951</t>
  </si>
  <si>
    <t>-623.519440552399 215.823241373892 -743.437339474767</t>
  </si>
  <si>
    <t>-601.548149575497 215.890163542427 -831.971141553437</t>
  </si>
  <si>
    <t>-626.100943540153 245.780455136901 -682.470806898694</t>
  </si>
  <si>
    <t>-674.109889473664 375.70852790553 -662.123249144768</t>
  </si>
  <si>
    <t>-616.661640066308 372.336948010749 -367.694259218198</t>
  </si>
  <si>
    <t>-415.7569901714 279.346694369542 -262.266003233927</t>
  </si>
  <si>
    <t>-617.792700338426 186.358537535904 -682.445193844813</t>
  </si>
  <si>
    <t>-640.912123287179 50.3273056524724 -658.774989091991</t>
  </si>
  <si>
    <t>-431.007864508136 121.201693678981 -325.066143202884</t>
  </si>
  <si>
    <t>-580.496034024199 303.604004112648 -207.632590839151</t>
  </si>
  <si>
    <t>-582.620415189604 322.962522965965 208.39231910798</t>
  </si>
  <si>
    <t>-570.886584672171 335.036284326999 614.464134569792</t>
  </si>
  <si>
    <t>-422.954576454316 340.705117925983 677.057966285137</t>
  </si>
  <si>
    <t>-591.154647353841 145.704295551462 -200.960199657343</t>
  </si>
  <si>
    <t>-620.663529142821 157.416241590893 214.308498025554</t>
  </si>
  <si>
    <t>-645.189734476462 164.632476549045 619.7710372499</t>
  </si>
  <si>
    <t>-498.589202824804 131.24491591948 676.582614568905</t>
  </si>
  <si>
    <t>9763-20170724T151957.789058100.bin</t>
  </si>
  <si>
    <t>-586.532293612951 224.362857706018 -204.312995761865</t>
  </si>
  <si>
    <t>-600.522240995896 221.198274602091 -301.772047511497</t>
  </si>
  <si>
    <t>-610.270056681095 218.736206119012 -409.767094377265</t>
  </si>
  <si>
    <t>-616.831186461769 217.082744687978 -507.533185908997</t>
  </si>
  <si>
    <t>-621.168819447543 216.096926011912 -605.432246351501</t>
  </si>
  <si>
    <t>-624.95419091131 215.502483760023 -743.379008796985</t>
  </si>
  <si>
    <t>-603.092194538135 215.57265558146 -831.939983015733</t>
  </si>
  <si>
    <t>-627.456378451228 245.473282476978 -682.415945881403</t>
  </si>
  <si>
    <t>-675.434471033144 375.404364526386 -662.019934132701</t>
  </si>
  <si>
    <t>-617.897204177161 372.425024992791 -367.604363235805</t>
  </si>
  <si>
    <t>-416.915785360425 279.584502506737 -262.19044788162</t>
  </si>
  <si>
    <t>-619.105508809115 186.057246146763 -682.389033527972</t>
  </si>
  <si>
    <t>-642.072028904863 49.9857919445387 -658.761798910483</t>
  </si>
  <si>
    <t>-431.808676772989 120.408976878912 -325.219857968945</t>
  </si>
  <si>
    <t>-581.241186016033 303.352412263062 -207.609697237837</t>
  </si>
  <si>
    <t>-582.955879040001 322.789847456904 208.413418590361</t>
  </si>
  <si>
    <t>-570.867038732358 335.050477247484 614.462249837604</t>
  </si>
  <si>
    <t>-422.935669643687 340.755543986369 677.054282950797</t>
  </si>
  <si>
    <t>-591.819654743281 145.408475425266 -200.975314601476</t>
  </si>
  <si>
    <t>-621.007660390413 157.19303270178 214.313998092011</t>
  </si>
  <si>
    <t>-645.215899740958 164.587537981093 619.80027970446</t>
  </si>
  <si>
    <t>-498.60172491859 131.232211253161 676.595544114188</t>
  </si>
  <si>
    <t>9763-20170724T151957.855234100.bin</t>
  </si>
  <si>
    <t>-587.786350095191 223.83968206288 -204.325069860161</t>
  </si>
  <si>
    <t>-601.977004816682 220.714979988184 -301.756455916718</t>
  </si>
  <si>
    <t>-612.004295131453 218.26209374513 -409.725955673197</t>
  </si>
  <si>
    <t>-618.84045006513 216.601114312258 -507.473212207694</t>
  </si>
  <si>
    <t>-623.474777986047 215.591509982756 -605.358392385758</t>
  </si>
  <si>
    <t>-627.700212195842 214.945001465786 -743.292050149478</t>
  </si>
  <si>
    <t>-606.026017531505 215.058157046464 -831.899316250844</t>
  </si>
  <si>
    <t>-630.040005168899 244.934397758472 -682.331816819094</t>
  </si>
  <si>
    <t>-678.112538674074 374.830013543512 -661.934327246223</t>
  </si>
  <si>
    <t>-620.583683579757 372.424612435067 -367.511824908656</t>
  </si>
  <si>
    <t>-419.456361822201 279.884055849516 -262.112224402105</t>
  </si>
  <si>
    <t>-621.624886069504 185.527252886885 -682.311154176982</t>
  </si>
  <si>
    <t>-644.36637496836 49.4167958391226 -658.725163467392</t>
  </si>
  <si>
    <t>-433.609821601967 119.128291765554 -325.701802411024</t>
  </si>
  <si>
    <t>-582.527763360744 302.78591838005 -207.591292544515</t>
  </si>
  <si>
    <t>-583.519100953193 322.425505028903 208.424704728256</t>
  </si>
  <si>
    <t>-570.815190277972 335.075929631643 614.441909599158</t>
  </si>
  <si>
    <t>-422.893798783833 340.871012627443 677.049251720806</t>
  </si>
  <si>
    <t>-592.997140192361 144.907814096939 -200.993790615663</t>
  </si>
  <si>
    <t>-621.604845357887 156.759679829637 214.333928740125</t>
  </si>
  <si>
    <t>-645.263092953592 164.505030840678 619.85703828345</t>
  </si>
  <si>
    <t>-498.615879328795 131.2392020845 676.619525369646</t>
  </si>
  <si>
    <t>9763-20170724T151957.892146800.bin</t>
  </si>
  <si>
    <t>-588.361068379839 223.584175921455 -204.295207056789</t>
  </si>
  <si>
    <t>-602.678813717989 220.489433016627 -301.708893878945</t>
  </si>
  <si>
    <t>-612.861717763096 218.053802721838 -409.664397046595</t>
  </si>
  <si>
    <t>-619.844310151404 216.402204916476 -507.401267567569</t>
  </si>
  <si>
    <t>-624.630679442554 215.395661337227 -605.279132683303</t>
  </si>
  <si>
    <t>-629.075843466204 214.746924791748 -743.206035600934</t>
  </si>
  <si>
    <t>-607.503839234308 214.889569708696 -831.838063756991</t>
  </si>
  <si>
    <t>-631.345217943706 244.733324269205 -682.241591925856</t>
  </si>
  <si>
    <t>-679.480162023106 374.602584458811 -661.819163384855</t>
  </si>
  <si>
    <t>-621.804611013294 372.281882057113 -367.424625445428</t>
  </si>
  <si>
    <t>-420.576454991318 279.97140702752 -262.015960143611</t>
  </si>
  <si>
    <t>-622.876719476817 185.333960640832 -682.235202564343</t>
  </si>
  <si>
    <t>-645.491890297444 49.1984338123784 -658.681604104015</t>
  </si>
  <si>
    <t>-434.578851476139 118.889865810554 -325.865736503464</t>
  </si>
  <si>
    <t>-583.128926490131 302.521157660159 -207.554109619527</t>
  </si>
  <si>
    <t>-583.764201749584 322.259421702359 208.457880597886</t>
  </si>
  <si>
    <t>-570.806489933453 335.092114565565 614.456758030094</t>
  </si>
  <si>
    <t>-422.879642510357 340.923681698595 677.04779011378</t>
  </si>
  <si>
    <t>-593.575201877078 144.678552556099 -201.003855097956</t>
  </si>
  <si>
    <t>-621.841144682901 156.522730748317 214.347481349299</t>
  </si>
  <si>
    <t>-645.289560710871 164.477473294905 619.877581588925</t>
  </si>
  <si>
    <t>-498.623141923467 131.251419080719 676.613726929923</t>
  </si>
  <si>
    <t>9763-20170724T151957.952306200.bin</t>
  </si>
  <si>
    <t>-589.58553631013 223.069744519343 -204.277005779628</t>
  </si>
  <si>
    <t>-604.153082936792 220.042953236318 -301.655765470402</t>
  </si>
  <si>
    <t>-614.645865288915 217.65228359367 -409.582478049909</t>
  </si>
  <si>
    <t>-621.921622423805 216.028791839907 -507.298550132159</t>
  </si>
  <si>
    <t>-627.013780742145 215.037847206801 -605.161223779747</t>
  </si>
  <si>
    <t>-631.902408690105 214.397528335202 -743.073080825094</t>
  </si>
  <si>
    <t>-610.546254224626 214.602644906023 -831.757249957883</t>
  </si>
  <si>
    <t>-634.034880698908 244.371748181837 -682.097606522729</t>
  </si>
  <si>
    <t>-682.332628560629 374.166601594628 -661.578602715665</t>
  </si>
  <si>
    <t>-624.380639228717 372.237509048273 -367.2355401027</t>
  </si>
  <si>
    <t>-422.964276650502 280.14493918356 -261.995773539385</t>
  </si>
  <si>
    <t>-625.448134276248 184.989248383237 -682.126428192032</t>
  </si>
  <si>
    <t>-647.834996450271 48.79999339852 -658.672475640793</t>
  </si>
  <si>
    <t>-436.546151746005 118.735181951775 -326.100320325094</t>
  </si>
  <si>
    <t>-584.433900094749 302.007879450613 -207.486328042682</t>
  </si>
  <si>
    <t>-584.335010099016 321.981398950085 208.514914132377</t>
  </si>
  <si>
    <t>-570.776920272973 335.080165389649 614.482774172421</t>
  </si>
  <si>
    <t>-422.8448561618 341.05859970718 677.047638422836</t>
  </si>
  <si>
    <t>-594.756253978831 144.174710188769 -201.028848792022</t>
  </si>
  <si>
    <t>-622.319857249285 156.090307310098 214.367678655579</t>
  </si>
  <si>
    <t>-645.327776002341 164.409447993892 619.915093750973</t>
  </si>
  <si>
    <t>-498.62523461124 131.285089781484 676.617275417991</t>
  </si>
  <si>
    <t>9763-20170724T151957.987917000.bin</t>
  </si>
  <si>
    <t>-590.249968027708 222.8879625659 -204.27904121185</t>
  </si>
  <si>
    <t>-604.93732958079 219.894075560056 -301.640855429494</t>
  </si>
  <si>
    <t>-615.57418369166 217.528830793664 -409.554113056238</t>
  </si>
  <si>
    <t>-622.984720612869 215.924233429141 -507.260316519126</t>
  </si>
  <si>
    <t>-628.216138755435 214.947912379803 -605.115793091758</t>
  </si>
  <si>
    <t>-633.305374285584 214.324286338688 -743.02043701402</t>
  </si>
  <si>
    <t>-612.050695001057 214.572170070535 -831.72873988588</t>
  </si>
  <si>
    <t>-635.381014361432 244.286541211834 -682.03724851961</t>
  </si>
  <si>
    <t>-683.773813329056 374.035919781023 -661.486689032804</t>
  </si>
  <si>
    <t>-625.630738010479 372.251807067127 -367.180478207963</t>
  </si>
  <si>
    <t>-424.097509324515 280.258229766963 -262.078006793598</t>
  </si>
  <si>
    <t>-626.730528425485 184.913416024643 -682.087830883534</t>
  </si>
  <si>
    <t>-648.97394449361 48.6830587877248 -658.697878247145</t>
  </si>
  <si>
    <t>-437.386487950557 118.832146861335 -326.216764703358</t>
  </si>
  <si>
    <t>-585.14744445154 301.840019894629 -207.453448505875</t>
  </si>
  <si>
    <t>-584.583635112876 321.866496680658 208.544917169985</t>
  </si>
  <si>
    <t>-570.765931519477 335.09652334551 614.491734811779</t>
  </si>
  <si>
    <t>-422.830457431358 341.133430804375 677.042942197944</t>
  </si>
  <si>
    <t>-595.361248512688 144.011746884902 -201.047410254198</t>
  </si>
  <si>
    <t>-622.579291014687 155.925672988423 214.371935412538</t>
  </si>
  <si>
    <t>-645.345750666794 164.38488814313 619.931235128143</t>
  </si>
  <si>
    <t>-498.607206717108 131.388361429793 676.614849840583</t>
  </si>
  <si>
    <t>9763-20170724T151958.056099500.bin</t>
  </si>
  <si>
    <t>-591.691125313125 222.687239269065 -204.269784712453</t>
  </si>
  <si>
    <t>-606.558598815026 219.740682090565 -301.605751091267</t>
  </si>
  <si>
    <t>-617.434815576564 217.420921938031 -409.495993804018</t>
  </si>
  <si>
    <t>-625.077877537306 215.853649418708 -507.184964592511</t>
  </si>
  <si>
    <t>-630.557769159881 214.910697134671 -605.027075338954</t>
  </si>
  <si>
    <t>-636.013614817376 214.328641297912 -742.91796891661</t>
  </si>
  <si>
    <t>-614.957145054954 214.685940937158 -831.673333026938</t>
  </si>
  <si>
    <t>-637.983199491262 244.264215143403 -681.918163751461</t>
  </si>
  <si>
    <t>-686.580482569223 373.923455340472 -661.281284476423</t>
  </si>
  <si>
    <t>-627.799232894906 371.910315917604 -367.103211214995</t>
  </si>
  <si>
    <t>-425.971781696057 280.351422691776 -262.185904829728</t>
  </si>
  <si>
    <t>-629.220763388632 184.907599887589 -682.014358207229</t>
  </si>
  <si>
    <t>-651.153419118619 48.6197824111498 -658.672226459949</t>
  </si>
  <si>
    <t>-438.707354188279 118.391591895052 -326.662630913893</t>
  </si>
  <si>
    <t>-586.67743220217 301.586632100006 -207.394045549283</t>
  </si>
  <si>
    <t>-585.103630667115 321.7201178919 208.596503280594</t>
  </si>
  <si>
    <t>-570.749191719418 335.136079603599 614.513643008678</t>
  </si>
  <si>
    <t>-422.801974092877 341.299603574675 677.024681346898</t>
  </si>
  <si>
    <t>-596.688564538436 143.819509486978 -201.088462197565</t>
  </si>
  <si>
    <t>-623.126050876107 155.610475501022 214.384776025719</t>
  </si>
  <si>
    <t>-645.382513095341 164.336354398974 619.97006868169</t>
  </si>
  <si>
    <t>-498.604370245943 131.45727302264 676.619368409267</t>
  </si>
  <si>
    <t>9763-20170724T151958.087198200.bin</t>
  </si>
  <si>
    <t>-592.385069713082 222.620507142249 -204.288809072749</t>
  </si>
  <si>
    <t>-607.368558291394 219.701004520006 -301.60769776886</t>
  </si>
  <si>
    <t>-618.375035566203 217.414804459466 -409.485594360611</t>
  </si>
  <si>
    <t>-626.136763788837 215.879869975075 -507.165709946427</t>
  </si>
  <si>
    <t>-631.736472585787 214.970497439871 -605.001277029453</t>
  </si>
  <si>
    <t>-637.362162447614 214.437765493855 -742.885607217261</t>
  </si>
  <si>
    <t>-616.407776662232 214.85727686879 -831.664703210663</t>
  </si>
  <si>
    <t>-639.28173377339 244.347868342833 -681.871655194371</t>
  </si>
  <si>
    <t>-687.89979655143 373.986641579713 -661.156820413654</t>
  </si>
  <si>
    <t>-628.710522731585 371.837875371132 -367.061658280711</t>
  </si>
  <si>
    <t>-426.746952154452 280.373904504391 -262.323517670412</t>
  </si>
  <si>
    <t>-630.469137469222 184.998739320043 -682.001796591</t>
  </si>
  <si>
    <t>-652.303440305686 48.6835243565317 -658.73036542885</t>
  </si>
  <si>
    <t>-439.382330957776 118.068985748626 -327.011886516304</t>
  </si>
  <si>
    <t>-587.465597729911 301.537761111447 -207.37606398572</t>
  </si>
  <si>
    <t>-585.342365062298 321.72022043427 208.60966890453</t>
  </si>
  <si>
    <t>-570.742660346541 335.178458708002 614.517977643245</t>
  </si>
  <si>
    <t>-422.789457445016 341.34683414264 677.014419937729</t>
  </si>
  <si>
    <t>-597.30294107999 143.754384707936 -201.116354062306</t>
  </si>
  <si>
    <t>-623.420035289209 155.511140376833 214.378168936109</t>
  </si>
  <si>
    <t>-645.400793129081 164.314077427721 619.982148293495</t>
  </si>
  <si>
    <t>-498.60023187459 131.502066515717 676.612217873697</t>
  </si>
  <si>
    <t>9763-20170724T151958.159400100.bin</t>
  </si>
  <si>
    <t>-593.782810049379 222.615813927845 -204.307603442177</t>
  </si>
  <si>
    <t>-608.899044848813 219.740910188817 -301.607364315679</t>
  </si>
  <si>
    <t>-620.076174366608 217.5143817961 -409.468903039741</t>
  </si>
  <si>
    <t>-628.002223122321 216.03667319073 -507.13673209349</t>
  </si>
  <si>
    <t>-633.776417910102 215.187791626379 -604.96279167523</t>
  </si>
  <si>
    <t>-639.658680830514 214.743126666492 -742.836641039111</t>
  </si>
  <si>
    <t>-618.889763075174 215.258842345912 -831.658888987678</t>
  </si>
  <si>
    <t>-641.503793761277 244.608397419346 -681.798416102183</t>
  </si>
  <si>
    <t>-690.193115728474 374.204707671154 -660.969847328295</t>
  </si>
  <si>
    <t>-630.342319768716 371.757134403917 -367.010854320549</t>
  </si>
  <si>
    <t>-428.121887563592 280.542578678346 -262.551261535154</t>
  </si>
  <si>
    <t>-632.613291490657 185.271073285165 -681.986305068936</t>
  </si>
  <si>
    <t>-654.281357063317 48.9144348355744 -658.803854228621</t>
  </si>
  <si>
    <t>-440.699361742484 117.829684604632 -327.548937513865</t>
  </si>
  <si>
    <t>-588.951829945954 301.528407687409 -207.365444604963</t>
  </si>
  <si>
    <t>-585.59968692635 321.761019846444 208.609814225091</t>
  </si>
  <si>
    <t>-570.748107296971 335.353250439985 614.502652618503</t>
  </si>
  <si>
    <t>-422.782724399131 341.467039331854 676.975621023199</t>
  </si>
  <si>
    <t>-598.603871354217 143.736751364388 -201.187271053451</t>
  </si>
  <si>
    <t>-623.99774239644 155.280520372889 214.358014736178</t>
  </si>
  <si>
    <t>-645.43381190833 164.276758717198 619.995239933113</t>
  </si>
  <si>
    <t>-498.59854055371 131.568668142156 676.595433963606</t>
  </si>
  <si>
    <t>9763-20170724T151958.186466300.bin</t>
  </si>
  <si>
    <t>-594.441330095015 222.69384929 -204.313011446532</t>
  </si>
  <si>
    <t>-609.616466248662 219.84303376719 -301.604215700013</t>
  </si>
  <si>
    <t>-620.866997060097 217.645504211304 -409.458765917857</t>
  </si>
  <si>
    <t>-628.86291091062 216.194776141522 -507.121269112821</t>
  </si>
  <si>
    <t>-634.710499723626 215.374060275768 -604.943252451392</t>
  </si>
  <si>
    <t>-640.699947992294 214.969919714336 -742.812635247293</t>
  </si>
  <si>
    <t>-620.020833452378 215.521306506213 -831.655586117366</t>
  </si>
  <si>
    <t>-642.506537126487 244.815913786438 -681.763800812054</t>
  </si>
  <si>
    <t>-691.224280656919 374.394243876073 -660.895923823616</t>
  </si>
  <si>
    <t>-631.037696420208 371.70297101145 -367.007593041134</t>
  </si>
  <si>
    <t>-428.734707346616 280.669626974642 -262.54981062223</t>
  </si>
  <si>
    <t>-633.598348004369 185.481239896558 -681.976930912489</t>
  </si>
  <si>
    <t>-655.24351697559 49.1131963880816 -658.82481391631</t>
  </si>
  <si>
    <t>-441.293883696744 117.831659458027 -327.735919624051</t>
  </si>
  <si>
    <t>-589.640055525946 301.628579567985 -207.360030717641</t>
  </si>
  <si>
    <t>-585.567805715397 321.842292417601 208.609709612223</t>
  </si>
  <si>
    <t>-570.767291408954 335.471667514557 614.503753937177</t>
  </si>
  <si>
    <t>-422.784830575794 341.465069227304 676.947861545084</t>
  </si>
  <si>
    <t>-599.231833739063 143.788056269756 -201.215331239721</t>
  </si>
  <si>
    <t>-624.298905893255 155.199326374242 214.353475988094</t>
  </si>
  <si>
    <t>-645.460152810636 164.247064595276 620.003269214094</t>
  </si>
  <si>
    <t>-498.596002570684 131.621042186535 676.575945721101</t>
  </si>
  <si>
    <t>9763-20170724T151958.218811200.bin</t>
  </si>
  <si>
    <t>-595.06833519889 222.763949300284 -204.320609843783</t>
  </si>
  <si>
    <t>-610.297066033296 219.933561427914 -301.604147720613</t>
  </si>
  <si>
    <t>-621.611140972724 217.759354999197 -409.45252621524</t>
  </si>
  <si>
    <t>-629.666252733637 216.330167571569 -507.110432214118</t>
  </si>
  <si>
    <t>-635.57486453759 215.531149044241 -604.928858039496</t>
  </si>
  <si>
    <t>-641.65213416489 215.157757083504 -742.794456606733</t>
  </si>
  <si>
    <t>-621.047290448183 215.733715905157 -831.654594569575</t>
  </si>
  <si>
    <t>-643.415395381925 244.990743686114 -681.738143752996</t>
  </si>
  <si>
    <t>-692.122969835807 374.575242178797 -660.830208536853</t>
  </si>
  <si>
    <t>-631.648273603059 371.693693488153 -367.002892476246</t>
  </si>
  <si>
    <t>-429.353727538527 280.689835048593 -262.50301580284</t>
  </si>
  <si>
    <t>-634.516205061889 185.654941402058 -681.969747764869</t>
  </si>
  <si>
    <t>-656.205932565574 49.2962575295562 -658.850146453518</t>
  </si>
  <si>
    <t>-441.963992821211 117.910026626094 -327.820104168375</t>
  </si>
  <si>
    <t>-590.313310273231 301.771703722678 -207.361381207329</t>
  </si>
  <si>
    <t>-585.485192795259 321.913593666789 208.603738298524</t>
  </si>
  <si>
    <t>-570.783566233907 335.58967115738 614.503549515667</t>
  </si>
  <si>
    <t>-422.784521418916 341.456746015981 676.920338852592</t>
  </si>
  <si>
    <t>-599.838359659861 143.766131872143 -201.241130968762</t>
  </si>
  <si>
    <t>-624.594892135221 155.179979637363 214.346177420667</t>
  </si>
  <si>
    <t>-645.490964617409 164.212018849263 620.00980610138</t>
  </si>
  <si>
    <t>-498.619150290051 131.582027102264 676.560238916487</t>
  </si>
  <si>
    <t>9763-20170724T151958.288589300.bin</t>
  </si>
  <si>
    <t>-596.121189086186 222.985695942563 -204.348491706351</t>
  </si>
  <si>
    <t>-611.487586476804 220.213414910591 -301.611959960471</t>
  </si>
  <si>
    <t>-622.947239834595 218.079544385433 -409.445789783654</t>
  </si>
  <si>
    <t>-631.130670241849 216.677447884274 -507.093519940014</t>
  </si>
  <si>
    <t>-637.163931799003 215.896017346262 -604.904354120934</t>
  </si>
  <si>
    <t>-643.412332314611 215.538127351019 -742.762396489436</t>
  </si>
  <si>
    <t>-622.958079072658 216.123180706827 -831.657203342163</t>
  </si>
  <si>
    <t>-645.068195260297 245.368974898076 -681.701964584237</t>
  </si>
  <si>
    <t>-693.771446620385 374.952589664849 -660.823237969834</t>
  </si>
  <si>
    <t>-633.238969909946 372.124622764212 -367.007190727338</t>
  </si>
  <si>
    <t>-431.098620593168 281.344464168904 -262.015546788755</t>
  </si>
  <si>
    <t>-636.2325280912 186.023638171897 -681.948465907587</t>
  </si>
  <si>
    <t>-658.045975033154 49.6854969834292 -658.812580546459</t>
  </si>
  <si>
    <t>-443.423004990567 118.048627390649 -327.936962057512</t>
  </si>
  <si>
    <t>-591.359267021847 302.116368549039 -207.362326030773</t>
  </si>
  <si>
    <t>-585.509496794614 321.915223851598 208.606197189735</t>
  </si>
  <si>
    <t>-570.803320630419 335.743566901663 614.515106406109</t>
  </si>
  <si>
    <t>-422.778901968112 341.430652346411 676.888348992252</t>
  </si>
  <si>
    <t>-600.916500422415 143.869374326793 -201.278676224097</t>
  </si>
  <si>
    <t>-625.091260609001 155.185572768104 214.345577320758</t>
  </si>
  <si>
    <t>-645.528569227789 164.186039584108 620.023674610154</t>
  </si>
  <si>
    <t>-498.654728135474 131.51984294386 676.547952773703</t>
  </si>
  <si>
    <t>9763-20170724T151958.352760000.bin</t>
  </si>
  <si>
    <t>-596.784686146514 223.162741670205 -204.361030109261</t>
  </si>
  <si>
    <t>-612.319758237556 220.423320719097 -301.598635841347</t>
  </si>
  <si>
    <t>-623.932118708786 218.330664857054 -409.416895173737</t>
  </si>
  <si>
    <t>-632.240104221172 216.968390570381 -507.054647431545</t>
  </si>
  <si>
    <t>-638.384420949921 216.229815146686 -604.859104003795</t>
  </si>
  <si>
    <t>-644.774894055046 215.935575987669 -742.710681332253</t>
  </si>
  <si>
    <t>-624.453746703042 216.50244915855 -831.63607021529</t>
  </si>
  <si>
    <t>-646.331726004719 245.743709150027 -681.636416488482</t>
  </si>
  <si>
    <t>-694.935040401487 375.352972777262 -660.716967579191</t>
  </si>
  <si>
    <t>-633.713969397103 372.317198646032 -367.045877269898</t>
  </si>
  <si>
    <t>-431.601881954119 281.659231814396 -261.894399816878</t>
  </si>
  <si>
    <t>-637.568485836703 186.387700677267 -681.916047772765</t>
  </si>
  <si>
    <t>-659.549620751773 50.0669372706286 -658.826043295002</t>
  </si>
  <si>
    <t>-444.709648432716 117.600589493575 -328.045033068762</t>
  </si>
  <si>
    <t>-591.920831429597 302.371028961458 -207.353807647366</t>
  </si>
  <si>
    <t>-585.683973121644 321.967131076704 208.618693522879</t>
  </si>
  <si>
    <t>-570.815005913774 335.872399384243 614.521983763727</t>
  </si>
  <si>
    <t>-422.768059214343 341.328644039683 676.862461791144</t>
  </si>
  <si>
    <t>-601.644853428889 143.966113167182 -201.298167507289</t>
  </si>
  <si>
    <t>-625.424343149569 155.29145871628 214.348674809169</t>
  </si>
  <si>
    <t>-645.547950810565 164.191234413985 620.044751468136</t>
  </si>
  <si>
    <t>-498.662486785644 131.570382342187 676.565063368092</t>
  </si>
  <si>
    <t>9763-20170724T151958.388531300.bin</t>
  </si>
  <si>
    <t>-597.097189478486 223.245877660486 -204.366923921479</t>
  </si>
  <si>
    <t>-612.698613681807 220.524680821059 -301.594408808854</t>
  </si>
  <si>
    <t>-624.377766161693 218.447500797151 -409.405763725336</t>
  </si>
  <si>
    <t>-632.743300399357 217.097321789398 -507.038745831519</t>
  </si>
  <si>
    <t>-638.942154421741 216.36917234287 -604.839718539283</t>
  </si>
  <si>
    <t>-645.406222877785 216.087125299565 -742.688044450949</t>
  </si>
  <si>
    <t>-625.149838356693 216.647280898639 -831.628233912832</t>
  </si>
  <si>
    <t>-646.906969901053 245.89316698745 -681.611534136598</t>
  </si>
  <si>
    <t>-695.404534878111 375.545632474011 -660.619983077831</t>
  </si>
  <si>
    <t>-633.749930400258 372.479771375801 -367.039792418826</t>
  </si>
  <si>
    <t>-431.663075326915 281.685499998473 -261.957475575588</t>
  </si>
  <si>
    <t>-638.190866731692 186.530494494168 -681.898763603121</t>
  </si>
  <si>
    <t>-660.1961984115 50.2063355964112 -658.848761427246</t>
  </si>
  <si>
    <t>-445.098513957536 117.513192893585 -328.131699410965</t>
  </si>
  <si>
    <t>-592.247015894543 302.491262338238 -207.353470162765</t>
  </si>
  <si>
    <t>-585.767771429694 321.98671097519 208.620074569793</t>
  </si>
  <si>
    <t>-570.803721905673 335.915825055024 614.510044685401</t>
  </si>
  <si>
    <t>-422.75808763166 341.326790270003 676.857589229503</t>
  </si>
  <si>
    <t>-601.969249100165 144.043707044512 -201.304671197506</t>
  </si>
  <si>
    <t>-625.563986243013 155.346461075838 214.353311186448</t>
  </si>
  <si>
    <t>-645.551649652518 164.183972967371 620.058146639422</t>
  </si>
  <si>
    <t>-498.672055805339 131.559695841385 676.591715655637</t>
  </si>
  <si>
    <t>9763-20170724T151958.456712300.bin</t>
  </si>
  <si>
    <t>-597.632284370502 223.379486213673 -204.392968562747</t>
  </si>
  <si>
    <t>-613.320537177432 220.696827100734 -301.607547201864</t>
  </si>
  <si>
    <t>-625.087473354514 218.633954889076 -409.409586241079</t>
  </si>
  <si>
    <t>-633.528185201524 217.284811411894 -507.036179118932</t>
  </si>
  <si>
    <t>-639.797427460129 216.545544258192 -604.832710343291</t>
  </si>
  <si>
    <t>-646.354817486564 216.235243224339 -742.676474719973</t>
  </si>
  <si>
    <t>-626.193370456005 216.807762376298 -831.638207065189</t>
  </si>
  <si>
    <t>-647.771942031697 246.059971660711 -681.607008001775</t>
  </si>
  <si>
    <t>-696.13081648244 375.758927052144 -660.616672989656</t>
  </si>
  <si>
    <t>-634.118875597015 372.622693211164 -367.112495335337</t>
  </si>
  <si>
    <t>-432.115897638962 281.906459958079 -261.801651382624</t>
  </si>
  <si>
    <t>-639.140596450176 186.684726753385 -681.884004581698</t>
  </si>
  <si>
    <t>-661.264904843217 50.377835303977 -658.833565492388</t>
  </si>
  <si>
    <t>-445.546724479502 116.717854814734 -328.409161272138</t>
  </si>
  <si>
    <t>-592.749974754398 302.66546368089 -207.359147342931</t>
  </si>
  <si>
    <t>-585.915530189895 322.024717950965 208.615024024881</t>
  </si>
  <si>
    <t>-570.758811847477 335.979061094723 614.491239042843</t>
  </si>
  <si>
    <t>-422.719741750573 341.328719174439 676.859664358253</t>
  </si>
  <si>
    <t>-602.485103046564 144.099227300412 -201.341699973405</t>
  </si>
  <si>
    <t>-625.831625962467 155.433643479868 214.329470307105</t>
  </si>
  <si>
    <t>-645.566193147729 164.166856046883 620.069435176518</t>
  </si>
  <si>
    <t>-498.683507013237 131.604340200021 676.630526708816</t>
  </si>
  <si>
    <t>9763-20170724T151958.488804000.bin</t>
  </si>
  <si>
    <t>-597.748033157981 223.43747954323 -204.395960091653</t>
  </si>
  <si>
    <t>-613.504519519141 220.776226823459 -301.600063286848</t>
  </si>
  <si>
    <t>-625.333128820128 218.7322721683 -409.395827340088</t>
  </si>
  <si>
    <t>-633.823927003512 217.398889084834 -507.018122475376</t>
  </si>
  <si>
    <t>-640.137527280903 216.674352588716 -604.811997154562</t>
  </si>
  <si>
    <t>-646.751299545103 216.383566591528 -742.653045989622</t>
  </si>
  <si>
    <t>-626.618625308128 216.96552013754 -831.621211944868</t>
  </si>
  <si>
    <t>-648.136551102613 246.200624111344 -681.579129757618</t>
  </si>
  <si>
    <t>-696.503511851086 375.89469983718 -660.562490661119</t>
  </si>
  <si>
    <t>-634.238960943509 372.702459659775 -367.112445791538</t>
  </si>
  <si>
    <t>-432.285486328216 282.025616902685 -261.672848914252</t>
  </si>
  <si>
    <t>-639.51910625862 186.823448272359 -681.867445045436</t>
  </si>
  <si>
    <t>-661.624945928199 50.5137346264855 -658.822225287094</t>
  </si>
  <si>
    <t>-445.58307989979 116.538460909305 -328.425870674786</t>
  </si>
  <si>
    <t>-592.793504076703 302.769780764093 -207.371963412475</t>
  </si>
  <si>
    <t>-586.024921484485 322.010284115706 208.608813391076</t>
  </si>
  <si>
    <t>-570.734171619643 335.994004454951 614.481567479217</t>
  </si>
  <si>
    <t>-422.701257368008 341.339714535137 676.86481901436</t>
  </si>
  <si>
    <t>-602.659317559686 144.141085108392 -201.352640059792</t>
  </si>
  <si>
    <t>-625.942884900043 155.502729182127 214.321286037231</t>
  </si>
  <si>
    <t>-645.572093097294 164.15452765638 620.06678849742</t>
  </si>
  <si>
    <t>-498.692601596177 131.601526327901 676.641668949057</t>
  </si>
  <si>
    <t>9763-20170724T151958.555982200.bin</t>
  </si>
  <si>
    <t>-598.030695247525 223.586526993347 -204.41336380899</t>
  </si>
  <si>
    <t>-613.881685092983 220.9681367634 -301.603298523157</t>
  </si>
  <si>
    <t>-625.812739846419 218.959750979222 -409.3882872365</t>
  </si>
  <si>
    <t>-634.395113450293 217.654275640634 -507.003176542893</t>
  </si>
  <si>
    <t>-640.799101439751 216.953432557382 -604.791172368584</t>
  </si>
  <si>
    <t>-647.538758711656 216.692047758868 -742.62609659442</t>
  </si>
  <si>
    <t>-627.460324613301 217.281417701441 -831.606599148672</t>
  </si>
  <si>
    <t>-648.867870013369 246.496261390015 -681.544664907516</t>
  </si>
  <si>
    <t>-697.221239032277 376.173459336111 -660.444272440869</t>
  </si>
  <si>
    <t>-634.796310081785 373.155129932803 -367.02655845645</t>
  </si>
  <si>
    <t>-432.991636931233 282.247663397551 -261.500624095825</t>
  </si>
  <si>
    <t>-640.251408105222 187.118878898313 -681.853467238973</t>
  </si>
  <si>
    <t>-662.37606214271 50.8039402914033 -658.849615006996</t>
  </si>
  <si>
    <t>-446.160971355372 116.263816933732 -328.334217035582</t>
  </si>
  <si>
    <t>-593.083586153913 302.956112878722 -207.366192731966</t>
  </si>
  <si>
    <t>-586.123879354664 322.088031024644 208.616482308716</t>
  </si>
  <si>
    <t>-570.695291346028 336.024835627375 614.483686771797</t>
  </si>
  <si>
    <t>-422.666322117828 341.382256734986 676.875395444665</t>
  </si>
  <si>
    <t>-602.974094461086 144.26239213005 -201.387304661753</t>
  </si>
  <si>
    <t>-626.083712568851 155.556842653444 214.298158747285</t>
  </si>
  <si>
    <t>-645.581983786421 164.118586018554 620.055602493318</t>
  </si>
  <si>
    <t>-498.732237910201 131.50631576138 676.673567724317</t>
  </si>
  <si>
    <t>9763-20170724T151958.588065100.bin</t>
  </si>
  <si>
    <t>-598.15857268948 223.674935390963 -204.421500187331</t>
  </si>
  <si>
    <t>-614.038672853701 221.077386643535 -301.607261066607</t>
  </si>
  <si>
    <t>-625.999110641995 219.082665770918 -409.389296303084</t>
  </si>
  <si>
    <t>-634.606692026171 217.786031203766 -507.001932254824</t>
  </si>
  <si>
    <t>-641.034417776317 217.090654915926 -604.788498993907</t>
  </si>
  <si>
    <t>-647.805818260587 216.833502691878 -742.622050816234</t>
  </si>
  <si>
    <t>-627.738866563115 217.430584796928 -831.605028403335</t>
  </si>
  <si>
    <t>-649.124961359616 246.63519089675 -681.539073074426</t>
  </si>
  <si>
    <t>-697.46019774998 376.311030816131 -660.364994909699</t>
  </si>
  <si>
    <t>-634.97505411708 373.243713985412 -366.960529381408</t>
  </si>
  <si>
    <t>-433.237305484612 282.240540208768 -261.389172670871</t>
  </si>
  <si>
    <t>-640.500364765867 187.259141864635 -681.851979820576</t>
  </si>
  <si>
    <t>-662.597837063873 50.9368572525259 -658.871623749314</t>
  </si>
  <si>
    <t>-446.453884223399 116.479554330314 -328.334868893073</t>
  </si>
  <si>
    <t>-593.183587083751 303.057651960586 -207.368353954739</t>
  </si>
  <si>
    <t>-586.171622227378 322.134463443404 208.615856324238</t>
  </si>
  <si>
    <t>-570.677094175629 336.051529895275 614.47380075254</t>
  </si>
  <si>
    <t>-422.651274168651 341.406748115659 676.87314347676</t>
  </si>
  <si>
    <t>-603.126967284483 144.313081063447 -201.407453295152</t>
  </si>
  <si>
    <t>-626.129572896001 155.594124288054 214.284250445343</t>
  </si>
  <si>
    <t>-645.588361629924 164.096165128929 620.048400373729</t>
  </si>
  <si>
    <t>-498.762109120294 131.429840939302 676.69608849354</t>
  </si>
  <si>
    <t>9763-20170724T151958.658250400.bin</t>
  </si>
  <si>
    <t>-598.266634572037 223.752249913638 -204.43445666619</t>
  </si>
  <si>
    <t>-614.184378360559 221.172712293096 -301.614515719498</t>
  </si>
  <si>
    <t>-626.180588419711 219.189053991597 -409.39288306044</t>
  </si>
  <si>
    <t>-634.817963039905 217.899081189868 -507.002930054839</t>
  </si>
  <si>
    <t>-641.272820668724 217.207286731647 -604.787658729928</t>
  </si>
  <si>
    <t>-648.079461727021 216.95237606612 -742.619422974852</t>
  </si>
  <si>
    <t>-628.027034778006 217.561633150247 -831.605611321791</t>
  </si>
  <si>
    <t>-649.383151440442 246.753049327329 -681.535860805193</t>
  </si>
  <si>
    <t>-697.684014942902 376.427962120092 -660.292584733605</t>
  </si>
  <si>
    <t>-635.191112128983 373.227522116942 -366.891127376826</t>
  </si>
  <si>
    <t>-433.576329823188 282.107718880518 -261.185619420979</t>
  </si>
  <si>
    <t>-640.758321402489 187.376991195949 -681.851830015302</t>
  </si>
  <si>
    <t>-662.87358127657 51.0571421503973 -658.879220178408</t>
  </si>
  <si>
    <t>-446.737082459599 116.460576459954 -328.368128626888</t>
  </si>
  <si>
    <t>-593.299135096416 303.161053989236 -207.368184685163</t>
  </si>
  <si>
    <t>-586.185181867623 322.158406627639 208.618005977172</t>
  </si>
  <si>
    <t>-570.648419904628 336.05931596723 614.463322959174</t>
  </si>
  <si>
    <t>-422.626770331086 341.439644504155 676.870453275009</t>
  </si>
  <si>
    <t>-603.231223675337 144.375525046885 -201.423539706529</t>
  </si>
  <si>
    <t>-626.191579695374 155.628993261936 214.271301237715</t>
  </si>
  <si>
    <t>-645.601597980328 164.081767494832 620.034216625365</t>
  </si>
  <si>
    <t>-498.78725109147 131.391735818791 676.699099967154</t>
  </si>
  <si>
    <t>9763-20170724T151958.686337100.bin</t>
  </si>
  <si>
    <t>-598.53041745359 223.981236061383 -204.467117299737</t>
  </si>
  <si>
    <t>-614.477196299376 221.408043412187 -301.642590165583</t>
  </si>
  <si>
    <t>-626.495439300483 219.434294898504 -409.418657913903</t>
  </si>
  <si>
    <t>-635.148812630855 218.154779432001 -507.027423711066</t>
  </si>
  <si>
    <t>-641.615768750181 217.475480423944 -604.811545951779</t>
  </si>
  <si>
    <t>-648.435504983269 217.239925917944 -742.642714239596</t>
  </si>
  <si>
    <t>-628.402847592395 217.875852836928 -831.633139199239</t>
  </si>
  <si>
    <t>-649.735569641526 247.031694107476 -681.554540643025</t>
  </si>
  <si>
    <t>-698.060551024891 376.687385844584 -660.255948532287</t>
  </si>
  <si>
    <t>-635.898561016707 373.391895746563 -366.785259814465</t>
  </si>
  <si>
    <t>-434.643758292289 281.872446201925 -260.739623837532</t>
  </si>
  <si>
    <t>-641.106401920598 187.65633754733 -681.880086498667</t>
  </si>
  <si>
    <t>-663.24453139436 51.3433840266021 -658.890840144432</t>
  </si>
  <si>
    <t>-446.896589189451 116.586615702818 -328.429043983861</t>
  </si>
  <si>
    <t>-593.611152079901 303.446469997485 -207.39326769806</t>
  </si>
  <si>
    <t>-586.131971986197 322.305766045547 208.592786521136</t>
  </si>
  <si>
    <t>-570.608801300005 336.124725848876 614.437341184272</t>
  </si>
  <si>
    <t>-422.593381171749 341.42463052861 676.866042073322</t>
  </si>
  <si>
    <t>-603.430239172455 144.551276492869 -201.465350034157</t>
  </si>
  <si>
    <t>-626.314630304959 155.777033223067 214.234446787889</t>
  </si>
  <si>
    <t>-645.616623672532 164.079604734229 620.004860074108</t>
  </si>
  <si>
    <t>-498.807701250138 131.406084266726 676.693286484267</t>
  </si>
  <si>
    <t>9763-20170724T151958.721428900.bin</t>
  </si>
  <si>
    <t>-598.60998205197 224.107244397508 -204.470467785894</t>
  </si>
  <si>
    <t>-614.578991502943 221.54031285855 -301.642506540155</t>
  </si>
  <si>
    <t>-626.619926374886 219.573741755359 -409.416123877307</t>
  </si>
  <si>
    <t>-635.293063915568 218.301373137725 -507.023273903894</t>
  </si>
  <si>
    <t>-641.779197446481 217.629484055626 -604.806051662842</t>
  </si>
  <si>
    <t>-648.625244662372 217.405406519355 -742.635969852065</t>
  </si>
  <si>
    <t>-628.604549696028 218.052095818447 -831.629049715042</t>
  </si>
  <si>
    <t>-649.918200912163 247.191460319973 -681.54497279225</t>
  </si>
  <si>
    <t>-698.306761748903 376.826014040884 -660.256105510445</t>
  </si>
  <si>
    <t>-636.3855368358 373.459615331513 -366.735319588902</t>
  </si>
  <si>
    <t>-435.204628474874 281.796441276138 -260.673512981814</t>
  </si>
  <si>
    <t>-641.279982112963 187.81744188739 -681.877465364227</t>
  </si>
  <si>
    <t>-663.415044410418 51.505322720406 -658.888346553149</t>
  </si>
  <si>
    <t>-446.885647189895 116.541456731936 -328.304187836869</t>
  </si>
  <si>
    <t>-593.665365105112 303.588341726737 -207.408704323999</t>
  </si>
  <si>
    <t>-586.116615466182 322.356776384613 208.580191618803</t>
  </si>
  <si>
    <t>-570.591425944155 336.15730064305 614.428791225897</t>
  </si>
  <si>
    <t>-422.576459334697 341.413815804101 676.862273675881</t>
  </si>
  <si>
    <t>-603.532347357225 144.646460794729 -201.484632214591</t>
  </si>
  <si>
    <t>-626.362849075315 155.852325357552 214.218623890509</t>
  </si>
  <si>
    <t>-645.629442157597 164.071988654601 619.987869276872</t>
  </si>
  <si>
    <t>-498.833965408253 131.352956515256 676.684888605549</t>
  </si>
  <si>
    <t>9763-20170724T151958.897905800.bin</t>
  </si>
  <si>
    <t>-598.645503531481 224.192836387432 -204.483595273115</t>
  </si>
  <si>
    <t>-614.650890562826 221.631563284809 -301.649735974275</t>
  </si>
  <si>
    <t>-626.73051771391 219.663814116774 -409.418979109744</t>
  </si>
  <si>
    <t>-635.437937986526 218.387736780441 -507.023130138482</t>
  </si>
  <si>
    <t>-641.957534581717 217.70987102409 -604.803615261956</t>
  </si>
  <si>
    <t>-648.849848044931 217.475070798099 -742.631166304688</t>
  </si>
  <si>
    <t>-628.834800951297 218.118969030592 -831.625569035968</t>
  </si>
  <si>
    <t>-650.132094644287 247.264456569675 -681.541480075475</t>
  </si>
  <si>
    <t>-698.629005233749 376.868949178991 -660.273873151269</t>
  </si>
  <si>
    <t>-636.816635230531 373.401650807905 -366.731303378891</t>
  </si>
  <si>
    <t>-435.669729952972 281.608273248796 -260.717729053983</t>
  </si>
  <si>
    <t>-641.474422846398 187.89319977356 -681.873375808328</t>
  </si>
  <si>
    <t>-663.531850456898 51.5675001293296 -658.877841172771</t>
  </si>
  <si>
    <t>-447.125981679934 116.713398036119 -328.137242116956</t>
  </si>
  <si>
    <t>-593.654185479112 303.648508365015 -207.416672826146</t>
  </si>
  <si>
    <t>-586.118010618394 322.42961729748 208.571956014805</t>
  </si>
  <si>
    <t>-570.573152387329 336.174281042966 614.425852001873</t>
  </si>
  <si>
    <t>-422.558513094867 341.423705808631 676.860642475254</t>
  </si>
  <si>
    <t>-603.609394293804 144.744810099407 -201.499247028538</t>
  </si>
  <si>
    <t>-626.367003471846 155.915312906081 214.20901470748</t>
  </si>
  <si>
    <t>-645.634615241451 164.083772396236 619.975498436288</t>
  </si>
  <si>
    <t>-498.834056721367 131.402290409819 676.681026188697</t>
  </si>
  <si>
    <t>9763-20170724T151958.954055500.bin</t>
  </si>
  <si>
    <t>-598.875689517386 224.564571338758 -204.526351740215</t>
  </si>
  <si>
    <t>-615.024951851351 221.987139368961 -301.668254709654</t>
  </si>
  <si>
    <t>-627.199883286226 219.996260285742 -409.426333246039</t>
  </si>
  <si>
    <t>-635.967996763314 218.700010185229 -507.024816513147</t>
  </si>
  <si>
    <t>-642.522986997971 218.004858223464 -604.802787632621</t>
  </si>
  <si>
    <t>-649.438643191998 217.750669474709 -742.629171887035</t>
  </si>
  <si>
    <t>-629.43295362143 218.456212384269 -831.625119069292</t>
  </si>
  <si>
    <t>-650.809002492069 247.534095767633 -681.538460558524</t>
  </si>
  <si>
    <t>-700.169378970131 376.83124665781 -660.412296685853</t>
  </si>
  <si>
    <t>-638.964472134531 374.305231819805 -366.733048199184</t>
  </si>
  <si>
    <t>-437.959428276076 281.915500707277 -260.968512766334</t>
  </si>
  <si>
    <t>-641.954430463137 188.192005356266 -681.873427786352</t>
  </si>
  <si>
    <t>-663.613160871745 51.8144820722255 -658.803810866944</t>
  </si>
  <si>
    <t>-447.222993410937 116.792029067661 -327.498352737397</t>
  </si>
  <si>
    <t>-594.092551651775 304.105176860977 -207.459054532524</t>
  </si>
  <si>
    <t>-586.102525074016 322.655692562193 208.531410283492</t>
  </si>
  <si>
    <t>-570.430264560275 336.217794585024 614.387014153311</t>
  </si>
  <si>
    <t>-422.42794875014 341.539286985498 676.844844369195</t>
  </si>
  <si>
    <t>-603.633298818405 145.056361444244 -201.541816480341</t>
  </si>
  <si>
    <t>-626.399065709981 156.195808520961 214.166785903616</t>
  </si>
  <si>
    <t>-645.708875485348 164.120049621895 619.927686115172</t>
  </si>
  <si>
    <t>-498.907393314458 131.495837561769 676.663817880311</t>
  </si>
  <si>
    <t>9763-20170724T151958.989155800.bin</t>
  </si>
  <si>
    <t>-598.839639323071 224.627721553071 -204.528542153588</t>
  </si>
  <si>
    <t>-615.022905100159 222.047233490317 -301.664783830759</t>
  </si>
  <si>
    <t>-627.20563881971 220.047810310909 -409.42177024995</t>
  </si>
  <si>
    <t>-635.9687465046 218.743259712046 -507.020592341846</t>
  </si>
  <si>
    <t>-642.50673184018 218.039960921686 -604.799691859536</t>
  </si>
  <si>
    <t>-649.38588333646 217.775134513581 -742.627947257944</t>
  </si>
  <si>
    <t>-629.376256435914 218.47966221306 -831.622907606321</t>
  </si>
  <si>
    <t>-650.795375982113 247.55975850435 -681.538707918453</t>
  </si>
  <si>
    <t>-700.285616398329 376.805917140732 -660.39564295907</t>
  </si>
  <si>
    <t>-639.297193456609 374.485494148733 -366.669619359552</t>
  </si>
  <si>
    <t>-438.322434784125 281.967199588744 -260.959961760246</t>
  </si>
  <si>
    <t>-641.894855228881 188.224447438788 -681.868970605948</t>
  </si>
  <si>
    <t>-663.4281799937 51.8305662721687 -658.79075167917</t>
  </si>
  <si>
    <t>-447.023968653192 116.978661285043 -327.33893181845</t>
  </si>
  <si>
    <t>-594.106353103085 304.207383954439 -207.471819318203</t>
  </si>
  <si>
    <t>-586.123309100876 322.62880599488 208.52448457051</t>
  </si>
  <si>
    <t>-570.396192271171 336.202913485767 614.382666518902</t>
  </si>
  <si>
    <t>-422.399988819645 341.557775402924 676.8522789436</t>
  </si>
  <si>
    <t>-603.590381566882 145.092389509449 -201.54981597333</t>
  </si>
  <si>
    <t>-626.395014478391 156.245470554841 214.156268396828</t>
  </si>
  <si>
    <t>-645.719442427226 164.114214370092 619.920813477885</t>
  </si>
  <si>
    <t>-498.931300522646 131.451019637079 676.668969889888</t>
  </si>
  <si>
    <t>9763-20170724T151959.055330000.bin</t>
  </si>
  <si>
    <t>-598.694049658409 224.67484284282 -204.563919958331</t>
  </si>
  <si>
    <t>-614.985420241652 222.08156341529 -301.681776724624</t>
  </si>
  <si>
    <t>-627.246982667626 220.046974154038 -409.429224405607</t>
  </si>
  <si>
    <t>-636.064373163913 218.703188828403 -507.022381748656</t>
  </si>
  <si>
    <t>-642.639254491737 217.954120440884 -604.798830329788</t>
  </si>
  <si>
    <t>-649.551618312154 217.618467505251 -742.625051443621</t>
  </si>
  <si>
    <t>-629.516454082003 218.309994543653 -831.614599877982</t>
  </si>
  <si>
    <t>-650.973038680447 247.430482968421 -681.549626114844</t>
  </si>
  <si>
    <t>-700.728992992748 376.5865949782 -660.478405767</t>
  </si>
  <si>
    <t>-640.37911248628 374.456760357426 -366.61913921844</t>
  </si>
  <si>
    <t>-439.503019609036 281.773020007794 -260.866868011846</t>
  </si>
  <si>
    <t>-642.019298010084 188.1030795582 -681.854206358374</t>
  </si>
  <si>
    <t>-663.370249966929 51.6895675786695 -658.737895540833</t>
  </si>
  <si>
    <t>-446.860751846455 116.76151732015 -327.250263990153</t>
  </si>
  <si>
    <t>-593.962714550097 304.240115200187 -207.506533291234</t>
  </si>
  <si>
    <t>-586.167900304052 322.526884060574 208.49926844934</t>
  </si>
  <si>
    <t>-570.307145185531 336.141093268415 614.349976692283</t>
  </si>
  <si>
    <t>-422.332806833823 341.65090080309 676.857889759593</t>
  </si>
  <si>
    <t>-603.383652550632 145.117875649884 -201.565664636329</t>
  </si>
  <si>
    <t>-626.327334259896 156.295605655814 214.132153139149</t>
  </si>
  <si>
    <t>-645.739703104393 164.104996159522 619.902984028794</t>
  </si>
  <si>
    <t>-498.97136270962 131.415560481944 676.687298402424</t>
  </si>
  <si>
    <t>9763-20170724T151959.085935800.bin</t>
  </si>
  <si>
    <t>-598.610913703542 224.633670747656 -204.566064195292</t>
  </si>
  <si>
    <t>-614.977254412994 222.037620418673 -301.671153730141</t>
  </si>
  <si>
    <t>-627.295955006856 219.989594245039 -409.411817224956</t>
  </si>
  <si>
    <t>-636.154357503009 218.630509153803 -507.001335288674</t>
  </si>
  <si>
    <t>-642.759448716162 217.863386814205 -604.775432256634</t>
  </si>
  <si>
    <t>-649.702838542293 217.499882336661 -742.600133689675</t>
  </si>
  <si>
    <t>-629.638034125581 218.18220834995 -831.582917976441</t>
  </si>
  <si>
    <t>-651.129714695701 247.321361642491 -681.52939163956</t>
  </si>
  <si>
    <t>-701.036751941049 376.415620251152 -660.465555116069</t>
  </si>
  <si>
    <t>-640.860944705784 374.428936232042 -366.569367732289</t>
  </si>
  <si>
    <t>-439.991711409007 281.628164013239 -260.906979690821</t>
  </si>
  <si>
    <t>-642.137620296388 187.999660456764 -681.825921130916</t>
  </si>
  <si>
    <t>-663.433515821759 51.572040468357 -658.717176590713</t>
  </si>
  <si>
    <t>-446.95171432099 116.708006129421 -327.178823934551</t>
  </si>
  <si>
    <t>-593.935054703295 304.191647565805 -207.514686002352</t>
  </si>
  <si>
    <t>-586.243710831501 322.520525288737 208.491168020269</t>
  </si>
  <si>
    <t>-570.268109048731 336.128070252616 614.324631815475</t>
  </si>
  <si>
    <t>-422.309721151183 341.693640722761 676.865352208117</t>
  </si>
  <si>
    <t>-603.274852139412 145.09608967049 -201.572294530403</t>
  </si>
  <si>
    <t>-626.258958775191 156.280041087942 214.123087933759</t>
  </si>
  <si>
    <t>-645.750837458042 164.116760461134 619.889035064875</t>
  </si>
  <si>
    <t>-498.984090884871 131.431511440084 676.679833889822</t>
  </si>
  <si>
    <t>9763-20170724T151959.157648300.bin</t>
  </si>
  <si>
    <t>-598.713575906964 224.538912601506 -204.576413762235</t>
  </si>
  <si>
    <t>-615.175833102273 221.903294372866 -301.664295685371</t>
  </si>
  <si>
    <t>-627.583232136851 219.824553049217 -409.394206776793</t>
  </si>
  <si>
    <t>-636.515187001486 218.443079470014 -506.976576207843</t>
  </si>
  <si>
    <t>-643.18740020476 217.659081476833 -604.7460830778</t>
  </si>
  <si>
    <t>-650.218589370333 217.277898424627 -742.566307562046</t>
  </si>
  <si>
    <t>-630.10201652142 217.976508870998 -831.53724747179</t>
  </si>
  <si>
    <t>-651.654844711797 247.0998580422 -681.495860411118</t>
  </si>
  <si>
    <t>-701.846947127888 376.074849826133 -660.363436829307</t>
  </si>
  <si>
    <t>-641.741691741691 374.260654322904 -366.451889651974</t>
  </si>
  <si>
    <t>-440.773658605514 281.393115890969 -261.03605287257</t>
  </si>
  <si>
    <t>-642.566324922844 187.793038193015 -681.795511625025</t>
  </si>
  <si>
    <t>-663.631110391999 51.3326932024017 -658.695143383904</t>
  </si>
  <si>
    <t>-447.037619317026 116.831086428127 -327.036974537148</t>
  </si>
  <si>
    <t>-594.202058895228 304.056955868409 -207.529925396939</t>
  </si>
  <si>
    <t>-586.349216768014 322.486960105234 208.468458206191</t>
  </si>
  <si>
    <t>-570.184882739552 336.080770741754 614.300755941272</t>
  </si>
  <si>
    <t>-422.245905626187 341.826250237641 676.871095166069</t>
  </si>
  <si>
    <t>-603.198207311533 145.069055010638 -201.582010127976</t>
  </si>
  <si>
    <t>-626.208788067455 156.209453945273 214.113100268293</t>
  </si>
  <si>
    <t>-645.773268625179 164.130310179974 619.858018802173</t>
  </si>
  <si>
    <t>-498.983208816322 131.561582466542 676.655509497796</t>
  </si>
  <si>
    <t>9763-20170724T151959.188224500.bin</t>
  </si>
  <si>
    <t>-598.834087108732 224.472115081613 -204.586638949766</t>
  </si>
  <si>
    <t>-615.340039382359 221.824881729197 -301.666662540411</t>
  </si>
  <si>
    <t>-627.800620627988 219.72854352568 -409.390253756675</t>
  </si>
  <si>
    <t>-636.782420296757 218.328985770646 -506.967629845455</t>
  </si>
  <si>
    <t>-643.506114601487 217.524544268059 -604.73337259307</t>
  </si>
  <si>
    <t>-650.611417884303 217.111676218836 -742.54974512107</t>
  </si>
  <si>
    <t>-630.528386347399 217.838470953894 -831.528142830233</t>
  </si>
  <si>
    <t>-652.039660640018 246.943885850592 -681.484226696925</t>
  </si>
  <si>
    <t>-702.353308809658 375.860246014229 -660.302994728958</t>
  </si>
  <si>
    <t>-642.197462525598 374.1564197201 -366.401041287509</t>
  </si>
  <si>
    <t>-441.197951176864 281.243785487831 -261.085147734916</t>
  </si>
  <si>
    <t>-642.901654220921 187.644523166413 -681.777725185693</t>
  </si>
  <si>
    <t>-663.872678206956 51.1673973727843 -658.685477336586</t>
  </si>
  <si>
    <t>-447.168213030789 116.783768738425 -327.119348755539</t>
  </si>
  <si>
    <t>-594.428488946858 303.995036678715 -207.527343930649</t>
  </si>
  <si>
    <t>-586.397985973584 322.444702011052 208.466825959965</t>
  </si>
  <si>
    <t>-570.159518161913 336.07075928941 614.297555873687</t>
  </si>
  <si>
    <t>-422.222822771649 341.881902507837 676.867194644974</t>
  </si>
  <si>
    <t>-603.197241399324 144.990298275959 -201.587391032679</t>
  </si>
  <si>
    <t>-626.254410067281 156.158389129434 214.104394899313</t>
  </si>
  <si>
    <t>-645.78965163455 164.11715419091 619.850672839932</t>
  </si>
  <si>
    <t>-499.005607828879 131.531166970518 676.653835065059</t>
  </si>
  <si>
    <t>9763-20170724T151959.255502500.bin</t>
  </si>
  <si>
    <t>-599.158816633125 224.390263088372 -204.58239640401</t>
  </si>
  <si>
    <t>-615.68231602646 221.722472872297 -301.658922483818</t>
  </si>
  <si>
    <t>-628.217182503827 219.602322098586 -409.373349795823</t>
  </si>
  <si>
    <t>-637.288312405718 218.179029829848 -506.942137806672</t>
  </si>
  <si>
    <t>-644.123447125435 217.347798923275 -604.700033670258</t>
  </si>
  <si>
    <t>-651.40888718235 216.893308361814 -742.506774233566</t>
  </si>
  <si>
    <t>-631.436465014629 217.685863572407 -831.509425646993</t>
  </si>
  <si>
    <t>-652.810021537396 246.73573980439 -681.445629291208</t>
  </si>
  <si>
    <t>-703.282478142596 375.569106372951 -660.105806193739</t>
  </si>
  <si>
    <t>-643.280714118814 374.346506490664 -366.170018933185</t>
  </si>
  <si>
    <t>-442.249063852194 281.127730544366 -261.186522062642</t>
  </si>
  <si>
    <t>-643.566987905949 187.452741608898 -681.738798662618</t>
  </si>
  <si>
    <t>-664.336583419912 50.9398967436359 -658.667745524762</t>
  </si>
  <si>
    <t>-447.665802626972 116.959241304993 -327.207900138485</t>
  </si>
  <si>
    <t>-594.909387076291 303.870643544042 -207.518866295126</t>
  </si>
  <si>
    <t>-586.477293305083 322.393138396142 208.464105427233</t>
  </si>
  <si>
    <t>-570.101378337378 336.040887115718 614.286005625073</t>
  </si>
  <si>
    <t>-422.16767193548 342.013612053301 676.847552750314</t>
  </si>
  <si>
    <t>-603.376362679051 144.936153708325 -201.59270041517</t>
  </si>
  <si>
    <t>-626.349338784837 156.044067480059 214.105371178939</t>
  </si>
  <si>
    <t>-645.840385348825 164.102110928447 619.83657038305</t>
  </si>
  <si>
    <t>-499.018781844778 131.646544209393 676.617275696737</t>
  </si>
  <si>
    <t>9763-20170724T151959.288091400.bin</t>
  </si>
  <si>
    <t>-599.320792537063 224.31106671196 -204.577613372899</t>
  </si>
  <si>
    <t>-615.880265690921 221.63747894309 -301.647853662947</t>
  </si>
  <si>
    <t>-628.452860089806 219.51078620472 -409.357748435109</t>
  </si>
  <si>
    <t>-637.557311185775 218.081762737028 -506.92352167342</t>
  </si>
  <si>
    <t>-644.425015966385 217.245028024211 -604.678923286717</t>
  </si>
  <si>
    <t>-651.755561493855 216.783209245087 -742.483297949342</t>
  </si>
  <si>
    <t>-631.818304139981 217.591333488411 -831.49365337258</t>
  </si>
  <si>
    <t>-653.164203953234 246.624579672765 -681.421864753496</t>
  </si>
  <si>
    <t>-703.70038886143 375.418245157746 -660.006270031744</t>
  </si>
  <si>
    <t>-643.789841142558 374.425568529754 -366.050915772636</t>
  </si>
  <si>
    <t>-442.769642719479 281.064706315907 -261.171802613901</t>
  </si>
  <si>
    <t>-643.866294947372 187.350076931119 -681.717769905054</t>
  </si>
  <si>
    <t>-664.560406754038 50.8174525584529 -658.685159297806</t>
  </si>
  <si>
    <t>-447.837732759255 116.990798346195 -327.231008879414</t>
  </si>
  <si>
    <t>-595.153382052282 303.794749021425 -207.512397550328</t>
  </si>
  <si>
    <t>-586.477129503284 322.373253793992 208.463027320817</t>
  </si>
  <si>
    <t>-570.080059235442 336.048437049584 614.287512359131</t>
  </si>
  <si>
    <t>-422.144240795705 342.062283119295 676.840125005749</t>
  </si>
  <si>
    <t>-603.476488212887 144.842191785351 -201.603341328938</t>
  </si>
  <si>
    <t>-626.426768686918 155.971764820016 214.095332826416</t>
  </si>
  <si>
    <t>-645.866011844494 164.085254438921 619.834815175118</t>
  </si>
  <si>
    <t>-499.031641810532 131.669063699524 676.6050545526</t>
  </si>
  <si>
    <t>9763-20170724T151959.352316100.bin</t>
  </si>
  <si>
    <t>-599.75106932184 224.211393346138 -204.555257942565</t>
  </si>
  <si>
    <t>-616.41936147551 221.542732485363 -301.607032183528</t>
  </si>
  <si>
    <t>-629.05397023789 219.419928232192 -409.309723337959</t>
  </si>
  <si>
    <t>-638.191101645426 217.996588524376 -506.872416318604</t>
  </si>
  <si>
    <t>-645.068306515946 217.168927284015 -604.627340935216</t>
  </si>
  <si>
    <t>-652.387914315602 216.725167677199 -742.432294291073</t>
  </si>
  <si>
    <t>-632.475411322488 217.548630349092 -831.448268238417</t>
  </si>
  <si>
    <t>-653.857559309506 246.549674627536 -681.36404150024</t>
  </si>
  <si>
    <t>-704.51723692428 375.263777970776 -659.7757786114</t>
  </si>
  <si>
    <t>-644.790174932817 374.536821467847 -365.782379199036</t>
  </si>
  <si>
    <t>-443.729092732979 281.042282629178 -261.100892021468</t>
  </si>
  <si>
    <t>-644.447320278475 187.292974832797 -681.673103393922</t>
  </si>
  <si>
    <t>-664.979366354213 50.7200289329644 -658.712615427285</t>
  </si>
  <si>
    <t>-448.349655053856 117.049343622357 -327.268676518444</t>
  </si>
  <si>
    <t>-595.775419774919 303.739955072976 -207.484009489087</t>
  </si>
  <si>
    <t>-586.414735343899 322.319008012223 208.476558204908</t>
  </si>
  <si>
    <t>-570.044800850287 336.079928529945 614.299127130167</t>
  </si>
  <si>
    <t>-422.100653440163 342.079775034984 676.833422283098</t>
  </si>
  <si>
    <t>-603.768147008386 144.718299070993 -201.597700785187</t>
  </si>
  <si>
    <t>-626.568233513391 155.874945339445 214.108595866647</t>
  </si>
  <si>
    <t>-645.922099039019 164.070844512275 619.835882058239</t>
  </si>
  <si>
    <t>-499.086977225877 131.626091645403 676.587816169982</t>
  </si>
  <si>
    <t>9763-20170724T151959.397440100.bin</t>
  </si>
  <si>
    <t>-599.999858545242 224.203742075233 -204.556213429398</t>
  </si>
  <si>
    <t>-616.717813890776 221.524888084018 -301.599161333653</t>
  </si>
  <si>
    <t>-629.385699203763 219.40009070157 -409.297891990176</t>
  </si>
  <si>
    <t>-638.544479080317 217.97964476649 -506.858677351446</t>
  </si>
  <si>
    <t>-645.435115397046 217.159763370744 -604.612589476254</t>
  </si>
  <si>
    <t>-652.76514588985 216.732664336459 -742.417218815231</t>
  </si>
  <si>
    <t>-632.85497122606 217.560605669 -831.433465101282</t>
  </si>
  <si>
    <t>-654.252028100367 246.546271869581 -681.343943475108</t>
  </si>
  <si>
    <t>-704.783001793722 375.284046770191 -659.569175637979</t>
  </si>
  <si>
    <t>-645.193489122535 374.590516202051 -365.547716223955</t>
  </si>
  <si>
    <t>-444.065995643398 281.019174822259 -261.062714371148</t>
  </si>
  <si>
    <t>-644.798100296097 187.296535073195 -681.663132444921</t>
  </si>
  <si>
    <t>-665.274944880746 50.7118796558955 -658.765011536034</t>
  </si>
  <si>
    <t>-448.549910198886 117.024771006381 -327.39425669885</t>
  </si>
  <si>
    <t>-596.110998188301 303.744618711032 -207.474474477025</t>
  </si>
  <si>
    <t>-586.356146275571 322.298131801021 208.478166756863</t>
  </si>
  <si>
    <t>-570.027300147547 336.114480324359 614.295182685608</t>
  </si>
  <si>
    <t>-422.081882779157 342.085478260745 676.829125907525</t>
  </si>
  <si>
    <t>-603.910002556496 144.695705299161 -201.594452788395</t>
  </si>
  <si>
    <t>-626.642417286896 155.852533291719 214.11549222971</t>
  </si>
  <si>
    <t>-645.944185979436 164.084486819264 619.834312439071</t>
  </si>
  <si>
    <t>-499.083417551728 131.725387365216 676.568817210989</t>
  </si>
  <si>
    <t>9763-20170724T151959.453590200.bin</t>
  </si>
  <si>
    <t>-600.486242480413 224.283588966302 -204.584969153478</t>
  </si>
  <si>
    <t>-617.372825886886 221.612406461174 -301.59893654248</t>
  </si>
  <si>
    <t>-630.184062913994 219.484152123388 -409.280599989349</t>
  </si>
  <si>
    <t>-639.454859759494 218.056925246753 -506.83070787978</t>
  </si>
  <si>
    <t>-646.439674727984 217.228081467136 -604.577933667392</t>
  </si>
  <si>
    <t>-653.88339618327 216.786424762232 -742.376280078974</t>
  </si>
  <si>
    <t>-634.030102196249 217.626063524465 -831.405241750023</t>
  </si>
  <si>
    <t>-655.340838249888 246.603143860022 -681.303987229442</t>
  </si>
  <si>
    <t>-705.782602011265 375.330311158911 -659.30274361815</t>
  </si>
  <si>
    <t>-646.764435948566 374.771599769682 -365.165766613579</t>
  </si>
  <si>
    <t>-445.55399297789 281.112409343513 -260.919344258454</t>
  </si>
  <si>
    <t>-645.845277214969 187.360169975241 -681.626995325968</t>
  </si>
  <si>
    <t>-666.351674454726 50.7435093857334 -658.908743840555</t>
  </si>
  <si>
    <t>-449.256290366822 116.525483652998 -327.683853376124</t>
  </si>
  <si>
    <t>-596.708915899768 303.888144220699 -207.49111297737</t>
  </si>
  <si>
    <t>-586.344405661515 322.209126146851 208.457112003631</t>
  </si>
  <si>
    <t>-569.96420648758 336.129522281896 614.276887641504</t>
  </si>
  <si>
    <t>-422.02314056782 342.0851430235 676.822578926341</t>
  </si>
  <si>
    <t>-604.264703011882 144.718967445931 -201.614638019357</t>
  </si>
  <si>
    <t>-626.831468217965 155.864717740497 214.104634235679</t>
  </si>
  <si>
    <t>-646.000498820459 164.10739733994 619.826839809963</t>
  </si>
  <si>
    <t>-499.125969130486 131.762451468002 676.533758626225</t>
  </si>
  <si>
    <t>9763-20170724T151959.490743100.bin</t>
  </si>
  <si>
    <t>-600.66144217536 224.302273223917 -204.601601427374</t>
  </si>
  <si>
    <t>-617.624419516199 221.628581394173 -301.602208403999</t>
  </si>
  <si>
    <t>-630.499782372262 219.505702231315 -409.27632529378</t>
  </si>
  <si>
    <t>-639.820627184405 218.087179569187 -506.821720163162</t>
  </si>
  <si>
    <t>-646.847722137994 217.271602203476 -604.566081909511</t>
  </si>
  <si>
    <t>-654.342977151251 216.853338698467 -742.361732516563</t>
  </si>
  <si>
    <t>-634.554592359647 217.727069517257 -831.404775368942</t>
  </si>
  <si>
    <t>-655.792696954872 246.657164620226 -681.282919149747</t>
  </si>
  <si>
    <t>-706.309792333136 375.347129533842 -659.21753321794</t>
  </si>
  <si>
    <t>-647.694246336569 374.687014511118 -365.000233619069</t>
  </si>
  <si>
    <t>-446.42006220774 281.040792959105 -260.865218549424</t>
  </si>
  <si>
    <t>-646.267027614099 187.419229424327 -681.621275325046</t>
  </si>
  <si>
    <t>-666.814011853334 50.7926761534684 -659.028921257039</t>
  </si>
  <si>
    <t>-449.45303381247 116.157952786201 -327.973337149529</t>
  </si>
  <si>
    <t>-596.795272086761 303.874949841997 -207.502190751038</t>
  </si>
  <si>
    <t>-586.433252105645 322.181510644731 208.446717659471</t>
  </si>
  <si>
    <t>-569.937754808034 336.151634665023 614.26461814597</t>
  </si>
  <si>
    <t>-421.998270291822 342.064276523018 676.818177770917</t>
  </si>
  <si>
    <t>-604.415893964193 144.707295271216 -201.634789223198</t>
  </si>
  <si>
    <t>-626.897709398603 155.850426760482 214.089153838946</t>
  </si>
  <si>
    <t>-646.035935411598 164.10887432489 619.822750024376</t>
  </si>
  <si>
    <t>-499.163606922692 131.735614755085 676.519224925466</t>
  </si>
  <si>
    <t>9763-20170724T151959.551884100.bin</t>
  </si>
  <si>
    <t>-600.97035004702 224.151071478662 -204.596890745329</t>
  </si>
  <si>
    <t>-618.068071264937 221.489615278797 -301.574150056021</t>
  </si>
  <si>
    <t>-631.00845418054 219.400003428816 -409.241186778957</t>
  </si>
  <si>
    <t>-640.354854561167 218.021963276654 -506.784722042264</t>
  </si>
  <si>
    <t>-647.374613545334 217.258751191449 -604.53000757178</t>
  </si>
  <si>
    <t>-654.825145474368 216.928652085096 -742.328395752413</t>
  </si>
  <si>
    <t>-635.06190510275 217.851632259896 -831.376405165898</t>
  </si>
  <si>
    <t>-656.310358302295 246.690820855751 -681.230097685004</t>
  </si>
  <si>
    <t>-707.029971200956 375.266404213855 -658.992586403969</t>
  </si>
  <si>
    <t>-649.04749887175 374.575159775444 -364.650017893268</t>
  </si>
  <si>
    <t>-447.660195533827 281.107289109642 -260.573464793435</t>
  </si>
  <si>
    <t>-646.753277692963 187.458052545565 -681.604865756727</t>
  </si>
  <si>
    <t>-667.523006885858 50.7933100788266 -659.386589716431</t>
  </si>
  <si>
    <t>-449.611963152223 115.269033917406 -328.613314603044</t>
  </si>
  <si>
    <t>-597.199371990874 303.726949365684 -207.48763419091</t>
  </si>
  <si>
    <t>-586.549035119155 322.130659854415 208.449683342859</t>
  </si>
  <si>
    <t>-569.874195066593 336.132345809885 614.260821560169</t>
  </si>
  <si>
    <t>-421.939561710252 342.155125673934 676.815347966178</t>
  </si>
  <si>
    <t>-604.742083698325 144.589501864809 -201.647273422385</t>
  </si>
  <si>
    <t>-627.029718514235 155.731701594237 214.087134777418</t>
  </si>
  <si>
    <t>-646.091632711853 164.088708291373 619.832297939633</t>
  </si>
  <si>
    <t>-499.216077108537 131.712609754841 676.518750618448</t>
  </si>
  <si>
    <t>9763-20170724T151959.587730100.bin</t>
  </si>
  <si>
    <t>-601.201257527186 224.101736459054 -204.58865642889</t>
  </si>
  <si>
    <t>-618.327102495824 221.445611121393 -301.561031185892</t>
  </si>
  <si>
    <t>-631.263617390752 219.379594622452 -409.228962353362</t>
  </si>
  <si>
    <t>-640.592841532836 218.031383219847 -506.774681250701</t>
  </si>
  <si>
    <t>-647.582088751129 217.306739973659 -604.52234103085</t>
  </si>
  <si>
    <t>-654.97595957885 217.040448230843 -742.323900225809</t>
  </si>
  <si>
    <t>-635.201073547848 217.997451944943 -831.369115178896</t>
  </si>
  <si>
    <t>-656.490641725886 246.773619549026 -681.212257325476</t>
  </si>
  <si>
    <t>-707.199150926628 375.335766558558 -658.816214879957</t>
  </si>
  <si>
    <t>-649.572433360243 374.666982129868 -364.403849845191</t>
  </si>
  <si>
    <t>-448.074497519345 281.307342420934 -260.44437862444</t>
  </si>
  <si>
    <t>-646.924688331957 187.542567245417 -681.611080470623</t>
  </si>
  <si>
    <t>-667.893610681449 50.8837697987651 -659.629374127415</t>
  </si>
  <si>
    <t>-449.620177584435 114.925503011838 -329.139305974746</t>
  </si>
  <si>
    <t>-597.443909174741 303.67301185267 -207.483331964709</t>
  </si>
  <si>
    <t>-586.604896475225 322.113635464238 208.447530177123</t>
  </si>
  <si>
    <t>-569.847630058865 336.152245190706 614.249755213624</t>
  </si>
  <si>
    <t>-421.915027993302 342.169093904719 676.809682453355</t>
  </si>
  <si>
    <t>-604.946517016804 144.543323865413 -201.647066665235</t>
  </si>
  <si>
    <t>-627.124355679007 155.666069928972 214.093754384451</t>
  </si>
  <si>
    <t>-646.111759328259 164.076195073324 619.837262303768</t>
  </si>
  <si>
    <t>-499.23929439116 131.707312993768 676.535855378977</t>
  </si>
  <si>
    <t>9763-20170724T151959.653432300.bin</t>
  </si>
  <si>
    <t>-601.632438588938 224.006931895759 -204.60279824445</t>
  </si>
  <si>
    <t>-618.851891461523 221.362480266232 -301.558930434513</t>
  </si>
  <si>
    <t>-631.82598094771 219.30896727879 -409.222616090226</t>
  </si>
  <si>
    <t>-641.162523445022 217.973427067758 -506.767655510878</t>
  </si>
  <si>
    <t>-648.132387844825 217.263878866969 -604.516971983894</t>
  </si>
  <si>
    <t>-655.470716661474 217.022441678178 -742.321445252341</t>
  </si>
  <si>
    <t>-635.664406455116 218.045049932658 -831.358974397031</t>
  </si>
  <si>
    <t>-657.006555424601 246.7452490285 -681.205144645322</t>
  </si>
  <si>
    <t>-707.809135420105 375.244385387037 -658.6763532307</t>
  </si>
  <si>
    <t>-650.774377878363 374.850493537183 -364.14811529324</t>
  </si>
  <si>
    <t>-449.007530411697 281.471297663819 -260.729173324584</t>
  </si>
  <si>
    <t>-647.447363932526 187.513050920999 -681.610423505001</t>
  </si>
  <si>
    <t>-668.796787004463 50.8567769892054 -659.995466532383</t>
  </si>
  <si>
    <t>-449.624183169042 113.992407523497 -330.426169114347</t>
  </si>
  <si>
    <t>-597.899850786674 303.606436275561 -207.48257488745</t>
  </si>
  <si>
    <t>-586.644918976126 322.043107472807 208.437363205308</t>
  </si>
  <si>
    <t>-569.799224498106 336.196920390383 614.23510633813</t>
  </si>
  <si>
    <t>-421.86628008255 342.161427853986 676.799197365047</t>
  </si>
  <si>
    <t>-605.359292544349 144.439280256472 -201.657777363785</t>
  </si>
  <si>
    <t>-627.417905922672 155.572789750521 214.089061389004</t>
  </si>
  <si>
    <t>-646.142548975249 164.028806135029 619.853614599039</t>
  </si>
  <si>
    <t>-499.271774810171 131.721883787761 676.591954048884</t>
  </si>
  <si>
    <t>9763-20170724T151959.690032500.bin</t>
  </si>
  <si>
    <t>-601.849304899756 224.008666661454 -204.579990102662</t>
  </si>
  <si>
    <t>-619.090038521819 221.372423061335 -301.532585628306</t>
  </si>
  <si>
    <t>-632.073901486998 219.316900920034 -409.19508654903</t>
  </si>
  <si>
    <t>-641.413373356485 217.975430276502 -506.73975665406</t>
  </si>
  <si>
    <t>-648.380005581918 217.256033226686 -604.489189997447</t>
  </si>
  <si>
    <t>-655.707073778342 216.996545859553 -742.294227000998</t>
  </si>
  <si>
    <t>-635.873407017953 218.030275071782 -831.325530487901</t>
  </si>
  <si>
    <t>-657.247938254086 246.727399758339 -681.181979195367</t>
  </si>
  <si>
    <t>-708.129443237155 375.188104627669 -658.629331857422</t>
  </si>
  <si>
    <t>-651.305778908105 374.909994193977 -364.060134294344</t>
  </si>
  <si>
    <t>-449.417945758489 281.571055461181 -260.841159398249</t>
  </si>
  <si>
    <t>-647.688657227078 187.495070837846 -681.578827490218</t>
  </si>
  <si>
    <t>-669.132947343938 50.8309705707993 -660.070449794028</t>
  </si>
  <si>
    <t>-449.311303948912 113.509313606915 -331.050509491871</t>
  </si>
  <si>
    <t>-598.106159678566 303.630357047955 -207.477538257341</t>
  </si>
  <si>
    <t>-586.703732306029 322.00211644524 208.441274238333</t>
  </si>
  <si>
    <t>-569.766015078624 336.184750586186 614.237656446601</t>
  </si>
  <si>
    <t>-421.832974255543 342.197786728326 676.796907341506</t>
  </si>
  <si>
    <t>-605.570080632792 144.428127614566 -201.657898148564</t>
  </si>
  <si>
    <t>-627.509801330097 155.543488754433 214.095736820317</t>
  </si>
  <si>
    <t>-646.166739493476 164.01043890676 619.85915405553</t>
  </si>
  <si>
    <t>-499.300138790284 131.692347509731 676.601943975863</t>
  </si>
  <si>
    <t>9763-20170724T151959.753200400.bin</t>
  </si>
  <si>
    <t>-602.290375931687 224.08679199156 -204.581574572434</t>
  </si>
  <si>
    <t>-619.617402730297 221.475297828047 -301.51941869191</t>
  </si>
  <si>
    <t>-632.645063870105 219.440676468176 -409.176928542377</t>
  </si>
  <si>
    <t>-642.003236849872 218.11706855954 -506.720159441438</t>
  </si>
  <si>
    <t>-648.967597607068 217.415859314424 -604.46987179767</t>
  </si>
  <si>
    <t>-656.269371672809 217.183097174242 -742.276445062578</t>
  </si>
  <si>
    <t>-636.415139555509 218.220393216394 -831.302933894895</t>
  </si>
  <si>
    <t>-657.832731626792 246.900267785 -681.158067742424</t>
  </si>
  <si>
    <t>-708.761379273476 375.324719081387 -658.477774586536</t>
  </si>
  <si>
    <t>-652.197360048288 375.425707006132 -363.858542550876</t>
  </si>
  <si>
    <t>-450.050542499896 282.01232973903 -261.215431116407</t>
  </si>
  <si>
    <t>-648.25082684344 187.671670924941 -681.565694349093</t>
  </si>
  <si>
    <t>-669.832588935346 50.9903648740165 -660.259800980443</t>
  </si>
  <si>
    <t>-448.535311435384 113.119335265317 -332.453883066609</t>
  </si>
  <si>
    <t>-598.563256407343 303.709933476365 -207.452268134306</t>
  </si>
  <si>
    <t>-586.797762230137 321.976059412045 208.461140627823</t>
  </si>
  <si>
    <t>-569.722638783261 336.207269499689 614.244334624172</t>
  </si>
  <si>
    <t>-421.784710889902 342.228139452263 676.791250713101</t>
  </si>
  <si>
    <t>-606.041531427033 144.464289326819 -201.670225671358</t>
  </si>
  <si>
    <t>-627.730508336371 155.5310034725 214.097858422467</t>
  </si>
  <si>
    <t>-646.226991100702 163.994927069532 619.861676255789</t>
  </si>
  <si>
    <t>-499.357907700294 131.660947488064 676.588942920995</t>
  </si>
  <si>
    <t>9763-20170724T151959.788798200.bin</t>
  </si>
  <si>
    <t>-602.540494031647 224.138368203088 -204.58173023766</t>
  </si>
  <si>
    <t>-619.88571149143 221.526120596268 -301.516293442221</t>
  </si>
  <si>
    <t>-632.894729369274 219.50050144479 -409.176262853297</t>
  </si>
  <si>
    <t>-642.220637758079 218.190354978596 -506.722782498018</t>
  </si>
  <si>
    <t>-649.137553021385 217.508182317692 -604.475961435156</t>
  </si>
  <si>
    <t>-656.356598471087 217.309454164497 -742.286989374591</t>
  </si>
  <si>
    <t>-636.481097994626 218.341150793823 -831.308708711078</t>
  </si>
  <si>
    <t>-657.95752608282 247.011440698487 -681.162163605362</t>
  </si>
  <si>
    <t>-708.927193065075 375.409057356336 -658.446060039641</t>
  </si>
  <si>
    <t>-652.595703286207 375.613368998853 -363.782371600156</t>
  </si>
  <si>
    <t>-450.258863196228 282.415046233089 -261.318354895004</t>
  </si>
  <si>
    <t>-648.373599577235 187.783215730508 -681.578789159325</t>
  </si>
  <si>
    <t>-670.056521347189 51.1103124331676 -660.349716990825</t>
  </si>
  <si>
    <t>-447.892677769337 112.997029436198 -333.22818772443</t>
  </si>
  <si>
    <t>-598.814521904905 303.766774813867 -207.444631555204</t>
  </si>
  <si>
    <t>-586.82279623619 322.008657941224 208.463357746315</t>
  </si>
  <si>
    <t>-569.702255692716 336.231781280553 614.24016801724</t>
  </si>
  <si>
    <t>-421.760891209439 342.216363205155 676.782437650485</t>
  </si>
  <si>
    <t>-606.259289669386 144.512940727865 -201.670096676385</t>
  </si>
  <si>
    <t>-627.875926898542 155.556634896163 214.10237507842</t>
  </si>
  <si>
    <t>-646.255513571469 163.988056162326 619.866429707153</t>
  </si>
  <si>
    <t>-499.376058605139 131.685484666063 676.584795356341</t>
  </si>
  <si>
    <t>9763-20170724T151959.852049600.bin</t>
  </si>
  <si>
    <t>-602.94740873142 224.367456913545 -204.601266947455</t>
  </si>
  <si>
    <t>-620.349143977966 221.779905856342 -301.526455311817</t>
  </si>
  <si>
    <t>-633.337112652079 219.76274388789 -409.189199410117</t>
  </si>
  <si>
    <t>-642.609815680946 218.455115544973 -506.740694183895</t>
  </si>
  <si>
    <t>-649.439031624851 217.772000822745 -604.500091264942</t>
  </si>
  <si>
    <t>-656.497957482454 217.569921968441 -742.319198186096</t>
  </si>
  <si>
    <t>-636.556354772243 218.592236244866 -831.326503798069</t>
  </si>
  <si>
    <t>-658.155313119499 247.275627665073 -681.197989626928</t>
  </si>
  <si>
    <t>-709.168345494269 375.648132482228 -658.431129630235</t>
  </si>
  <si>
    <t>-653.306535887899 375.912088125204 -363.677954936141</t>
  </si>
  <si>
    <t>-450.715694435264 283.096282983598 -261.368811393372</t>
  </si>
  <si>
    <t>-648.600133978608 188.042715582879 -681.600422869919</t>
  </si>
  <si>
    <t>-670.544677757373 51.3997967998243 -660.469971663395</t>
  </si>
  <si>
    <t>-446.831588502567 113.403132433134 -334.575064033095</t>
  </si>
  <si>
    <t>-599.208320848094 304.062551563331 -207.466804379392</t>
  </si>
  <si>
    <t>-586.844370046716 322.074217558179 208.44033525351</t>
  </si>
  <si>
    <t>-569.660767739589 336.310656082795 614.219313275375</t>
  </si>
  <si>
    <t>-421.717760348642 342.21367335959 676.765463936547</t>
  </si>
  <si>
    <t>-606.696021939219 144.696416800419 -201.690899053727</t>
  </si>
  <si>
    <t>-628.102637145228 155.665177974035 214.094482100477</t>
  </si>
  <si>
    <t>-646.312151168449 163.991586039177 619.867635324061</t>
  </si>
  <si>
    <t>-499.432048353814 131.658463000532 676.566879273443</t>
  </si>
  <si>
    <t>9763-20170724T151959.886646000.bin</t>
  </si>
  <si>
    <t>-603.117610106601 224.511618565916 -204.603054243501</t>
  </si>
  <si>
    <t>-620.557208750104 221.930994208297 -301.521590510798</t>
  </si>
  <si>
    <t>-633.546872732849 219.913386539133 -409.184081218535</t>
  </si>
  <si>
    <t>-642.80465193973 218.603037959576 -506.737008509936</t>
  </si>
  <si>
    <t>-649.60226742569 217.915936857518 -604.498634284566</t>
  </si>
  <si>
    <t>-656.599082692308 217.706732616368 -742.320837187722</t>
  </si>
  <si>
    <t>-636.608544782302 218.724846992734 -831.31728770982</t>
  </si>
  <si>
    <t>-658.272202664824 247.417525584301 -681.202500866409</t>
  </si>
  <si>
    <t>-709.332475394913 375.772662547997 -658.445417759424</t>
  </si>
  <si>
    <t>-653.847580707835 376.192079667938 -363.621410758544</t>
  </si>
  <si>
    <t>-451.233190988084 283.382144565938 -261.353492043076</t>
  </si>
  <si>
    <t>-648.740383886556 188.180813828799 -681.596449850172</t>
  </si>
  <si>
    <t>-670.834376207013 51.5565016742569 -660.487010994593</t>
  </si>
  <si>
    <t>-446.316936876831 113.590674438986 -335.153183280145</t>
  </si>
  <si>
    <t>-599.36151984745 304.242167300707 -207.470112383589</t>
  </si>
  <si>
    <t>-586.801054724596 322.131735836693 208.436409566186</t>
  </si>
  <si>
    <t>-569.651870148294 336.372134287139 614.217196100005</t>
  </si>
  <si>
    <t>-421.70276511955 342.142465330378 676.761287067509</t>
  </si>
  <si>
    <t>-606.864606383659 144.786341295992 -201.702964920222</t>
  </si>
  <si>
    <t>-628.153712964001 155.750056031482 214.088543876957</t>
  </si>
  <si>
    <t>-646.337191289674 164.015732886292 619.868944077359</t>
  </si>
  <si>
    <t>-499.452163443466 131.683753955565 676.556094431543</t>
  </si>
  <si>
    <t>9763-20170724T151959.953866500.bin</t>
  </si>
  <si>
    <t>-603.327769825371 224.786343111826 -204.639010631344</t>
  </si>
  <si>
    <t>-620.857933573419 222.223059482692 -301.541548999121</t>
  </si>
  <si>
    <t>-633.871518907356 220.199720847765 -409.201109031503</t>
  </si>
  <si>
    <t>-643.119414859772 218.876635071034 -506.754681631024</t>
  </si>
  <si>
    <t>-649.875255382596 218.170284159242 -604.519129913466</t>
  </si>
  <si>
    <t>-656.779158678953 217.928810776407 -742.346113072225</t>
  </si>
  <si>
    <t>-636.694699670959 218.920225015385 -831.321490476175</t>
  </si>
  <si>
    <t>-658.474984995109 247.656969608562 -681.236693042122</t>
  </si>
  <si>
    <t>-709.602861563471 375.989746185789 -658.474746924579</t>
  </si>
  <si>
    <t>-654.720406445083 376.713367051112 -363.538515281288</t>
  </si>
  <si>
    <t>-452.130167307886 283.755386390542 -261.357163529365</t>
  </si>
  <si>
    <t>-648.979872345179 188.414201943396 -681.608440787656</t>
  </si>
  <si>
    <t>-671.287590247463 51.8173629526843 -660.569667365851</t>
  </si>
  <si>
    <t>-445.617296602069 113.835330582201 -336.113035117493</t>
  </si>
  <si>
    <t>-599.525490661083 304.5893120507 -207.504929960302</t>
  </si>
  <si>
    <t>-586.587684322966 322.262239279393 208.39925468714</t>
  </si>
  <si>
    <t>-569.614727428208 336.487551661719 614.183864078972</t>
  </si>
  <si>
    <t>-421.664726734296 342.11804510278 676.738529000699</t>
  </si>
  <si>
    <t>-607.114282760772 145.018931680977 -201.729242131318</t>
  </si>
  <si>
    <t>-628.140067729518 155.931238461638 214.077046233279</t>
  </si>
  <si>
    <t>-646.387533776815 164.078611996494 619.860791105136</t>
  </si>
  <si>
    <t>-499.51145570377 131.675146601034 676.530286162506</t>
  </si>
  <si>
    <t>9763-20170724T151959.990003400.bin</t>
  </si>
  <si>
    <t>-603.323149233802 224.965851682973 -204.662614547252</t>
  </si>
  <si>
    <t>-620.934817638156 222.409513799168 -301.550745110045</t>
  </si>
  <si>
    <t>-633.987246577357 220.384420786961 -409.205361768762</t>
  </si>
  <si>
    <t>-643.249326393911 219.057478885431 -506.75773370661</t>
  </si>
  <si>
    <t>-649.998188164789 218.346085970273 -604.522424938676</t>
  </si>
  <si>
    <t>-656.869875087863 218.096948423834 -742.350957624016</t>
  </si>
  <si>
    <t>-636.757966948145 219.079508795148 -831.320480243635</t>
  </si>
  <si>
    <t>-658.57477782697 247.829314148998 -681.243888945076</t>
  </si>
  <si>
    <t>-709.743843334467 376.13786841906 -658.463051264035</t>
  </si>
  <si>
    <t>-655.249745879241 377.038630087391 -363.455261448186</t>
  </si>
  <si>
    <t>-452.637267363799 284.098038452285 -261.30223551701</t>
  </si>
  <si>
    <t>-649.090010605517 188.584782254389 -681.609611793656</t>
  </si>
  <si>
    <t>-671.440761379636 51.9842577229851 -660.612252492425</t>
  </si>
  <si>
    <t>-445.421263507355 114.034008027551 -336.466964580548</t>
  </si>
  <si>
    <t>-599.517208662703 304.794457906239 -207.532708749953</t>
  </si>
  <si>
    <t>-586.449709147604 322.319632569107 208.373636136772</t>
  </si>
  <si>
    <t>-569.58180308553 336.517249955069 614.164104352849</t>
  </si>
  <si>
    <t>-421.635045068184 342.124065610432 676.728625150172</t>
  </si>
  <si>
    <t>-607.126855549532 145.181008139283 -201.75053680941</t>
  </si>
  <si>
    <t>-628.049737471959 156.023269490638 214.062785055758</t>
  </si>
  <si>
    <t>-646.409982094905 164.113012823384 619.851251392475</t>
  </si>
  <si>
    <t>-499.541167008258 131.665875115388 676.514586596251</t>
  </si>
  <si>
    <t>9763-20170724T152000.058195400.bin</t>
  </si>
  <si>
    <t>-603.345405198979 225.297710416113 -204.704454449782</t>
  </si>
  <si>
    <t>-621.045754343151 222.748482751742 -301.576464298716</t>
  </si>
  <si>
    <t>-634.140341396058 220.725178648202 -409.226047175474</t>
  </si>
  <si>
    <t>-643.417742027154 219.399291963679 -506.776932076994</t>
  </si>
  <si>
    <t>-650.159106694627 218.689074631748 -604.54228051849</t>
  </si>
  <si>
    <t>-656.996026065882 218.442732873161 -742.372585044243</t>
  </si>
  <si>
    <t>-636.875437565799 219.430439997228 -831.339970816416</t>
  </si>
  <si>
    <t>-658.72390741288 248.172605302425 -681.264896931258</t>
  </si>
  <si>
    <t>-710.052732968171 376.422089138273 -658.469093023269</t>
  </si>
  <si>
    <t>-656.327166475371 377.499463418816 -363.320977697111</t>
  </si>
  <si>
    <t>-453.629096742371 284.186122750727 -261.678913573697</t>
  </si>
  <si>
    <t>-649.223909897477 188.930683527191 -681.630238233555</t>
  </si>
  <si>
    <t>-671.647432252629 52.3367642991182 -660.702828609042</t>
  </si>
  <si>
    <t>-444.929699295583 114.399167735976 -337.31948876542</t>
  </si>
  <si>
    <t>-599.555512284431 305.149107928104 -207.571306492511</t>
  </si>
  <si>
    <t>-586.366181747734 322.44930466046 208.340672045653</t>
  </si>
  <si>
    <t>-569.520132938948 336.54932246454 614.127421575547</t>
  </si>
  <si>
    <t>-421.583157652942 342.192981901728 676.711771839579</t>
  </si>
  <si>
    <t>-607.100357299146 145.468602201917 -201.788112460456</t>
  </si>
  <si>
    <t>-627.78423432012 156.174427202466 214.040623492225</t>
  </si>
  <si>
    <t>-646.460851116741 164.203732036375 619.814450058638</t>
  </si>
  <si>
    <t>-499.587000711655 131.72479810697 676.446479067603</t>
  </si>
  <si>
    <t>9763-20170724T152000.086772600.bin</t>
  </si>
  <si>
    <t>-603.324622014686 225.401522410393 -204.726591934581</t>
  </si>
  <si>
    <t>-621.051184435672 222.844539336803 -301.593647793504</t>
  </si>
  <si>
    <t>-634.152096808998 220.818248623781 -409.242570194687</t>
  </si>
  <si>
    <t>-643.426204730504 219.492410951134 -506.793693529288</t>
  </si>
  <si>
    <t>-650.155340871647 218.785159102967 -604.559786022119</t>
  </si>
  <si>
    <t>-656.965678778258 218.546495074312 -742.391451162768</t>
  </si>
  <si>
    <t>-636.835265770996 219.54746579137 -831.356327311001</t>
  </si>
  <si>
    <t>-658.718520868656 248.270909427875 -681.281780166607</t>
  </si>
  <si>
    <t>-710.100170579401 376.49204910667 -658.443973993974</t>
  </si>
  <si>
    <t>-656.971561701279 377.874505663219 -363.189100815168</t>
  </si>
  <si>
    <t>-454.22893208204 284.299048955073 -261.87745999401</t>
  </si>
  <si>
    <t>-649.192088570385 189.033175780392 -681.649980124554</t>
  </si>
  <si>
    <t>-671.588560400959 52.4296665131537 -660.755415243202</t>
  </si>
  <si>
    <t>-444.620949221498 114.672604887442 -337.734529953425</t>
  </si>
  <si>
    <t>-599.557481748553 305.237843900294 -207.581590053023</t>
  </si>
  <si>
    <t>-586.362482770985 322.52147345289 208.330839219489</t>
  </si>
  <si>
    <t>-569.485069528265 336.550785402427 614.111995281422</t>
  </si>
  <si>
    <t>-421.553303477193 342.246367055294 676.70399980424</t>
  </si>
  <si>
    <t>-607.041123746739 145.599161348868 -201.806320667201</t>
  </si>
  <si>
    <t>-627.685817946007 156.235333407883 214.026167594978</t>
  </si>
  <si>
    <t>-646.474942123678 164.260561214281 619.794960662628</t>
  </si>
  <si>
    <t>-499.582476613385 131.849649220313 676.417660867874</t>
  </si>
  <si>
    <t>9763-20170724T152000.154459600.bin</t>
  </si>
  <si>
    <t>-603.298332071855 225.588275454986 -204.777154471759</t>
  </si>
  <si>
    <t>-621.059290071746 222.994524820053 -301.637040368537</t>
  </si>
  <si>
    <t>-634.18042422041 220.936357038556 -409.28270635441</t>
  </si>
  <si>
    <t>-643.465893978596 219.585370879791 -506.832452204781</t>
  </si>
  <si>
    <t>-650.199527475197 218.857095074506 -604.598118670015</t>
  </si>
  <si>
    <t>-657.00906528853 218.593389674306 -742.429811358583</t>
  </si>
  <si>
    <t>-636.872772517606 219.629586118427 -831.392942731376</t>
  </si>
  <si>
    <t>-658.818609901445 248.319742977876 -681.322727072682</t>
  </si>
  <si>
    <t>-710.74750398537 376.319668897847 -658.566329574346</t>
  </si>
  <si>
    <t>-658.084130618587 377.713990767345 -363.228045572471</t>
  </si>
  <si>
    <t>-455.303777452777 283.63483761469 -262.459884663484</t>
  </si>
  <si>
    <t>-649.179491455613 189.10018746843 -681.685656020796</t>
  </si>
  <si>
    <t>-671.331472593409 52.4493059221877 -660.802509766609</t>
  </si>
  <si>
    <t>-443.96314537945 115.316537013271 -338.466735311704</t>
  </si>
  <si>
    <t>-599.697008813 305.437610642027 -207.639871791227</t>
  </si>
  <si>
    <t>-586.231715962343 322.693732865949 208.265036614917</t>
  </si>
  <si>
    <t>-569.396847587105 336.587586310636 614.033812051716</t>
  </si>
  <si>
    <t>-421.489447051124 342.364558492452 676.675849176676</t>
  </si>
  <si>
    <t>-606.858743608882 145.781671819814 -201.859912370043</t>
  </si>
  <si>
    <t>-627.542875122424 156.334148322769 213.97272877678</t>
  </si>
  <si>
    <t>-646.522013012914 164.306929986042 619.751175165718</t>
  </si>
  <si>
    <t>-499.623373771283 131.907816695137 676.364710114402</t>
  </si>
  <si>
    <t>9763-20170724T152000.189050300.bin</t>
  </si>
  <si>
    <t>-603.304972837386 225.668349279913 -204.809300314227</t>
  </si>
  <si>
    <t>-621.066971570097 223.053861673637 -301.668399247689</t>
  </si>
  <si>
    <t>-634.187491891202 221.006111917195 -409.314341009191</t>
  </si>
  <si>
    <t>-643.472630832587 219.678228195674 -506.864418038257</t>
  </si>
  <si>
    <t>-650.206773434549 218.986825479208 -604.630478142887</t>
  </si>
  <si>
    <t>-657.018539841798 218.789296849247 -742.461997943574</t>
  </si>
  <si>
    <t>-636.876590260429 219.874139655733 -831.423337834224</t>
  </si>
  <si>
    <t>-658.858978864048 248.481025559037 -681.339060215613</t>
  </si>
  <si>
    <t>-710.96521956577 376.402687062289 -658.519573658343</t>
  </si>
  <si>
    <t>-658.190593068246 377.003705283754 -363.198555375209</t>
  </si>
  <si>
    <t>-455.223738881139 283.543891666499 -262.229661009101</t>
  </si>
  <si>
    <t>-649.156112722594 189.272148504624 -681.733800828991</t>
  </si>
  <si>
    <t>-671.157696392497 52.5781905658273 -660.920102984184</t>
  </si>
  <si>
    <t>-443.56682017056 115.842134331729 -338.84053155923</t>
  </si>
  <si>
    <t>-599.775647685426 305.542717816674 -207.702002243171</t>
  </si>
  <si>
    <t>-586.037520860776 322.744782760694 208.196280680246</t>
  </si>
  <si>
    <t>-569.299164156769 336.566485204469 613.950449945628</t>
  </si>
  <si>
    <t>-421.421052956331 342.385020378523 676.657809334014</t>
  </si>
  <si>
    <t>-606.791580365 145.835532130788 -201.886666308279</t>
  </si>
  <si>
    <t>-627.512251998447 156.406207837878 213.943691738623</t>
  </si>
  <si>
    <t>-646.556629122001 164.308785252592 619.715226920185</t>
  </si>
  <si>
    <t>-499.640768594457 131.960138697456 676.31285245879</t>
  </si>
  <si>
    <t>9763-20170724T152000.256269400.bin</t>
  </si>
  <si>
    <t>-603.193331051116 225.753098419475 -204.93506889471</t>
  </si>
  <si>
    <t>-621.058305403139 223.126208742262 -301.774872016886</t>
  </si>
  <si>
    <t>-634.228140200517 221.160377185024 -409.41638643769</t>
  </si>
  <si>
    <t>-643.534773850171 219.948189804626 -506.965970986937</t>
  </si>
  <si>
    <t>-650.26926271355 219.415907619636 -604.732848946534</t>
  </si>
  <si>
    <t>-657.061046780422 219.490230662783 -742.56547223962</t>
  </si>
  <si>
    <t>-636.905742364425 220.751981965158 -831.521578652879</t>
  </si>
  <si>
    <t>-658.976373705872 249.050555309576 -681.381239633525</t>
  </si>
  <si>
    <t>-711.287775223155 376.841498158631 -658.281617119262</t>
  </si>
  <si>
    <t>-658.647643092352 377.294410048447 -362.936400116707</t>
  </si>
  <si>
    <t>-455.467389427692 285.158302079227 -261.183165114983</t>
  </si>
  <si>
    <t>-649.141367439243 189.86431196703 -681.897833095989</t>
  </si>
  <si>
    <t>-670.925379783874 53.1060938971157 -661.321702297149</t>
  </si>
  <si>
    <t>-443.12756197074 116.995141925654 -339.568364459338</t>
  </si>
  <si>
    <t>-599.752360548025 305.627639354993 -207.813874669314</t>
  </si>
  <si>
    <t>-585.931762574335 322.70391479088 208.086857658569</t>
  </si>
  <si>
    <t>-569.177015483262 336.531577459293 613.888868075329</t>
  </si>
  <si>
    <t>-421.328531273508 342.463902621643 676.655373056501</t>
  </si>
  <si>
    <t>-606.673523411506 145.857123049429 -201.963100023651</t>
  </si>
  <si>
    <t>-627.554004908542 156.495727075237 213.857560696633</t>
  </si>
  <si>
    <t>-646.609140434242 164.314489453783 619.639971322281</t>
  </si>
  <si>
    <t>-499.696358486358 131.95729530357 676.240700357428</t>
  </si>
  <si>
    <t>9763-20170724T152000.287355100.bin</t>
  </si>
  <si>
    <t>-603.111263169351 225.698407498161 -204.988528416413</t>
  </si>
  <si>
    <t>-620.982827361463 223.073795152544 -301.82717941866</t>
  </si>
  <si>
    <t>-634.154480408347 221.130940422285 -409.468946858033</t>
  </si>
  <si>
    <t>-643.461290911068 219.948635793172 -507.018766006835</t>
  </si>
  <si>
    <t>-650.194984423409 219.456104939746 -604.785909088705</t>
  </si>
  <si>
    <t>-656.985171151122 219.597057284024 -742.61862640993</t>
  </si>
  <si>
    <t>-636.794333251918 220.943338371955 -831.565331169155</t>
  </si>
  <si>
    <t>-658.924698348336 249.123830828775 -681.418922658992</t>
  </si>
  <si>
    <t>-711.350066310208 376.856276700355 -658.219321617429</t>
  </si>
  <si>
    <t>-659.007206610326 377.525796641428 -362.821720951212</t>
  </si>
  <si>
    <t>-455.71403616548 285.835797974691 -260.891192181341</t>
  </si>
  <si>
    <t>-649.042716647167 189.945717933698 -681.966190795229</t>
  </si>
  <si>
    <t>-670.724599592458 53.1745869948097 -661.460268694199</t>
  </si>
  <si>
    <t>-442.882987658306 117.215035648857 -339.91717713945</t>
  </si>
  <si>
    <t>-599.614853914509 305.567261880963 -207.844329761842</t>
  </si>
  <si>
    <t>-585.885946809065 322.660654262355 208.05869988519</t>
  </si>
  <si>
    <t>-569.146312051917 336.533385479094 613.876563871226</t>
  </si>
  <si>
    <t>-421.301027855402 342.49502327984 676.647827690058</t>
  </si>
  <si>
    <t>-606.575756530771 145.806448291892 -202.008042563783</t>
  </si>
  <si>
    <t>-627.597602414921 156.469616366575 213.8048316359</t>
  </si>
  <si>
    <t>-646.636094088279 164.304761097502 619.608451907731</t>
  </si>
  <si>
    <t>-499.727782207907 131.936600834478 676.214562727458</t>
  </si>
  <si>
    <t>9763-20170724T152000.359552800.bin</t>
  </si>
  <si>
    <t>-602.960577972727 225.47505300845 -204.950526086164</t>
  </si>
  <si>
    <t>-620.880413911907 222.860822639267 -301.780412931342</t>
  </si>
  <si>
    <t>-634.066278555073 220.944721005972 -409.420931801102</t>
  </si>
  <si>
    <t>-643.370802127263 219.794715523196 -506.971374992017</t>
  </si>
  <si>
    <t>-650.08752385314 219.344211353605 -604.740014893067</t>
  </si>
  <si>
    <t>-656.83886945049 219.555656003354 -742.574466299575</t>
  </si>
  <si>
    <t>-636.550565026912 221.013480268295 -831.497365411781</t>
  </si>
  <si>
    <t>-658.82226421911 249.046678577309 -681.358917019429</t>
  </si>
  <si>
    <t>-711.322119755759 376.701412637034 -657.996469298662</t>
  </si>
  <si>
    <t>-659.589005361541 377.872203609037 -362.492910092847</t>
  </si>
  <si>
    <t>-456.144105260405 286.8957341228 -260.226255890658</t>
  </si>
  <si>
    <t>-648.886893036091 189.877719958871 -681.936375859123</t>
  </si>
  <si>
    <t>-670.513775718005 53.0692501431934 -661.530064274523</t>
  </si>
  <si>
    <t>-442.655373489619 117.294929523386 -340.332722376003</t>
  </si>
  <si>
    <t>-599.419155747367 305.397717047653 -207.833039234744</t>
  </si>
  <si>
    <t>-585.8131357263 322.51569374743 208.07310387363</t>
  </si>
  <si>
    <t>-569.128574395252 336.544976841073 613.901204601367</t>
  </si>
  <si>
    <t>-421.266834851127 342.479284812319 676.636331988289</t>
  </si>
  <si>
    <t>-606.495500076497 145.571905758393 -202.025220023235</t>
  </si>
  <si>
    <t>-627.674756369233 156.376872757824 213.776039117194</t>
  </si>
  <si>
    <t>-646.668548041411 164.266061705667 619.575212675551</t>
  </si>
  <si>
    <t>-499.795287444816 131.818423946982 676.226730721612</t>
  </si>
  <si>
    <t>9763-20170724T152000.385629600.bin</t>
  </si>
  <si>
    <t>-602.929193327624 225.356379336219 -204.915858925575</t>
  </si>
  <si>
    <t>-620.870614783706 222.742119907996 -301.741814099769</t>
  </si>
  <si>
    <t>-634.060728426248 220.840258866817 -409.38204341859</t>
  </si>
  <si>
    <t>-643.361622555091 219.70993350852 -506.933093866501</t>
  </si>
  <si>
    <t>-650.067632945271 219.286070133222 -604.702514046404</t>
  </si>
  <si>
    <t>-656.796709199657 219.543105944442 -742.538123492812</t>
  </si>
  <si>
    <t>-636.449928342479 221.036953270187 -831.446839956661</t>
  </si>
  <si>
    <t>-658.804669490682 249.011259326869 -681.312360501576</t>
  </si>
  <si>
    <t>-711.152257078506 376.697018227779 -657.755735865632</t>
  </si>
  <si>
    <t>-659.639990887026 378.13779121223 -362.214884909689</t>
  </si>
  <si>
    <t>-456.241268760925 287.291236742557 -259.741103227269</t>
  </si>
  <si>
    <t>-648.839878955026 189.847586776429 -681.909059182467</t>
  </si>
  <si>
    <t>-670.422978446286 53.024873014532 -661.553779677758</t>
  </si>
  <si>
    <t>-442.590971232485 117.464786268993 -340.467898269842</t>
  </si>
  <si>
    <t>-599.393330242616 305.293353072016 -207.790951923419</t>
  </si>
  <si>
    <t>-585.805890611609 322.428379741062 208.115027113707</t>
  </si>
  <si>
    <t>-569.125945896549 336.525391879475 613.932013975798</t>
  </si>
  <si>
    <t>-421.251784900066 342.499192032112 676.634094496801</t>
  </si>
  <si>
    <t>-606.459984945053 145.444751919453 -202.001730839123</t>
  </si>
  <si>
    <t>-627.692457907825 156.329052125997 213.794777695735</t>
  </si>
  <si>
    <t>-646.681154871705 164.258158894429 619.570363234994</t>
  </si>
  <si>
    <t>-499.819521793041 131.791159239957 676.240942325649</t>
  </si>
  <si>
    <t>9763-20170724T152000.426770900.bin</t>
  </si>
  <si>
    <t>-602.886632659751 225.24383780094 -204.901891873135</t>
  </si>
  <si>
    <t>-620.862364740603 222.636625742546 -301.721688582232</t>
  </si>
  <si>
    <t>-634.048821165182 220.754312531614 -409.362645080128</t>
  </si>
  <si>
    <t>-643.329982062267 219.648048733321 -506.915949901091</t>
  </si>
  <si>
    <t>-650.000130716206 219.255268573182 -604.68787071342</t>
  </si>
  <si>
    <t>-656.66193350894 219.564633290655 -742.526619600705</t>
  </si>
  <si>
    <t>-636.245530675135 221.083124109362 -831.418943626719</t>
  </si>
  <si>
    <t>-658.708452516947 249.008234828481 -681.290235045365</t>
  </si>
  <si>
    <t>-710.973004128475 376.712849432635 -657.587544644156</t>
  </si>
  <si>
    <t>-659.789359032985 378.438135883125 -361.991084729539</t>
  </si>
  <si>
    <t>-456.451613984144 287.793613910052 -259.217889319183</t>
  </si>
  <si>
    <t>-648.725966400123 189.847662698688 -681.90546619103</t>
  </si>
  <si>
    <t>-670.303739642234 53.0230750545907 -661.602254045617</t>
  </si>
  <si>
    <t>-442.478563376191 117.553563975374 -340.58725527291</t>
  </si>
  <si>
    <t>-599.350606911857 305.193007153881 -207.762076722452</t>
  </si>
  <si>
    <t>-585.851718217476 322.335081300927 208.146457915902</t>
  </si>
  <si>
    <t>-569.114268250699 336.508953740863 613.946073327057</t>
  </si>
  <si>
    <t>-421.235370917283 342.526327451491 676.632764971168</t>
  </si>
  <si>
    <t>-606.434575504758 145.331239697427 -201.981703722106</t>
  </si>
  <si>
    <t>-627.73533725673 156.290861851632 213.809304250031</t>
  </si>
  <si>
    <t>-646.699240799014 164.251831172112 619.570195135474</t>
  </si>
  <si>
    <t>-499.860142413745 131.720073408086 676.262053884974</t>
  </si>
  <si>
    <t>9763-20170724T152000.488409100.bin</t>
  </si>
  <si>
    <t>-602.878543066195 225.064588295229 -204.875683877981</t>
  </si>
  <si>
    <t>-620.82019503223 222.463612153969 -301.70207745308</t>
  </si>
  <si>
    <t>-633.908186409876 220.607444105323 -409.355421143642</t>
  </si>
  <si>
    <t>-643.076515333981 219.534822138549 -506.919721103804</t>
  </si>
  <si>
    <t>-649.610420389204 219.187709977114 -604.701060715332</t>
  </si>
  <si>
    <t>-656.056347865858 219.575064579502 -742.549989813262</t>
  </si>
  <si>
    <t>-635.535230098132 221.138718294937 -831.417507524061</t>
  </si>
  <si>
    <t>-658.214219840896 248.981272264097 -681.299515674755</t>
  </si>
  <si>
    <t>-710.471340591439 376.655958189515 -657.46757535966</t>
  </si>
  <si>
    <t>-660.209083086412 378.864331724597 -361.716313825609</t>
  </si>
  <si>
    <t>-457.004820719351 288.40578515999 -258.51609330016</t>
  </si>
  <si>
    <t>-648.199913220686 189.826319780875 -681.933956526005</t>
  </si>
  <si>
    <t>-669.800290872034 52.9863518995019 -661.709607720097</t>
  </si>
  <si>
    <t>-442.236893491112 117.76167677893 -340.66736904187</t>
  </si>
  <si>
    <t>-599.239132100858 304.96400179587 -207.731180105696</t>
  </si>
  <si>
    <t>-585.87288228534 322.234050266401 208.176421505107</t>
  </si>
  <si>
    <t>-569.063186806138 336.464489395674 613.956866552795</t>
  </si>
  <si>
    <t>-421.182564367694 342.517272234702 676.63610635593</t>
  </si>
  <si>
    <t>-606.451240909835 145.168984113128 -201.96372044734</t>
  </si>
  <si>
    <t>-627.841134490859 156.204610720906 213.820696435979</t>
  </si>
  <si>
    <t>-646.743785444789 164.241075789358 619.577099989154</t>
  </si>
  <si>
    <t>-499.918849363491 131.667900381987 676.281848548359</t>
  </si>
  <si>
    <t>9763-20170724T152000.557642300.bin</t>
  </si>
  <si>
    <t>-602.97106530605 224.920438717239 -204.856041800174</t>
  </si>
  <si>
    <t>-620.911737279307 222.312979868714 -301.682311361465</t>
  </si>
  <si>
    <t>-633.89300537708 220.473461365582 -409.349015357559</t>
  </si>
  <si>
    <t>-642.923060347749 219.429565713904 -506.926545638082</t>
  </si>
  <si>
    <t>-649.277552173025 219.127228898212 -604.719768160357</t>
  </si>
  <si>
    <t>-655.428256129451 219.596626985177 -742.581871230309</t>
  </si>
  <si>
    <t>-634.775264235946 221.20136652492 -831.418101235499</t>
  </si>
  <si>
    <t>-657.737635693429 248.963002117594 -681.317799771151</t>
  </si>
  <si>
    <t>-710.000816256763 376.617326640306 -657.374576695585</t>
  </si>
  <si>
    <t>-660.652851109167 379.466843519699 -361.474697048779</t>
  </si>
  <si>
    <t>-457.612291203595 289.277206555271 -257.718419307692</t>
  </si>
  <si>
    <t>-647.681307595808 189.815252526439 -681.967935628728</t>
  </si>
  <si>
    <t>-669.262370835898 52.9698832556203 -661.796301211253</t>
  </si>
  <si>
    <t>-442.159521756367 118.029418555526 -340.58668343643</t>
  </si>
  <si>
    <t>-599.337385006664 304.83746587124 -207.734982192547</t>
  </si>
  <si>
    <t>-585.931405546913 322.096355416232 208.171747942326</t>
  </si>
  <si>
    <t>-568.989347487901 336.403397877678 613.948172025584</t>
  </si>
  <si>
    <t>-421.119953197998 342.512637051264 676.648461507317</t>
  </si>
  <si>
    <t>-606.595599795151 145.028022284998 -201.951569566174</t>
  </si>
  <si>
    <t>-627.983520755573 156.122615042545 213.831399985684</t>
  </si>
  <si>
    <t>-646.803136586323 164.251726919808 619.585358903679</t>
  </si>
  <si>
    <t>-499.975573631327 131.649384293423 676.266522476528</t>
  </si>
  <si>
    <t>9763-20170724T152000.589723500.bin</t>
  </si>
  <si>
    <t>-603.036767333727 224.828887587424 -204.858597550682</t>
  </si>
  <si>
    <t>-620.963596611228 222.2209639172 -301.687477633028</t>
  </si>
  <si>
    <t>-633.891253142301 220.388060444886 -409.360676049929</t>
  </si>
  <si>
    <t>-642.857569152629 219.354393253198 -506.944104299416</t>
  </si>
  <si>
    <t>-649.133247776658 219.067037706625 -604.7425235558</t>
  </si>
  <si>
    <t>-655.157256030196 219.563414241705 -742.610078834518</t>
  </si>
  <si>
    <t>-634.431813511862 221.182177150395 -831.429145075404</t>
  </si>
  <si>
    <t>-657.532696838417 248.916059231607 -681.342019855947</t>
  </si>
  <si>
    <t>-709.766868803219 376.573795649845 -657.34747798742</t>
  </si>
  <si>
    <t>-660.82006956266 379.725677251603 -361.384147760523</t>
  </si>
  <si>
    <t>-457.840973287709 289.576932934579 -257.472161441522</t>
  </si>
  <si>
    <t>-647.456258975276 189.771837468348 -681.995265962652</t>
  </si>
  <si>
    <t>-669.007833202252 52.9185593758502 -661.844506602663</t>
  </si>
  <si>
    <t>-442.068343770729 118.076898936922 -340.574045340976</t>
  </si>
  <si>
    <t>-599.378678893118 304.747011778855 -207.731208916729</t>
  </si>
  <si>
    <t>-585.986092419271 322.046191278599 208.174272548642</t>
  </si>
  <si>
    <t>-568.964045544387 336.392555592773 613.945819151868</t>
  </si>
  <si>
    <t>-421.097957330748 342.514328239915 676.652609513895</t>
  </si>
  <si>
    <t>-606.651947136347 144.934223774127 -201.946883187809</t>
  </si>
  <si>
    <t>-628.059071512818 156.104490783168 213.833077286209</t>
  </si>
  <si>
    <t>-646.826232430231 164.264744274719 619.586084873353</t>
  </si>
  <si>
    <t>-499.990776608263 131.687001403313 676.260904508723</t>
  </si>
  <si>
    <t>9763-20170724T152000.652691800.bin</t>
  </si>
  <si>
    <t>-603.162367566119 224.711813017656 -204.880307653446</t>
  </si>
  <si>
    <t>-621.104025499884 222.099698980668 -301.706306938255</t>
  </si>
  <si>
    <t>-633.988549635876 220.262854410397 -409.384642822391</t>
  </si>
  <si>
    <t>-642.891892664692 219.227654524349 -506.973899522242</t>
  </si>
  <si>
    <t>-649.080603804816 218.942228800887 -604.77784837247</t>
  </si>
  <si>
    <t>-654.956983728743 219.445866407434 -742.651839040106</t>
  </si>
  <si>
    <t>-634.14113883999 221.075709864696 -831.449531889235</t>
  </si>
  <si>
    <t>-657.416879916174 248.792013310871 -681.383969239939</t>
  </si>
  <si>
    <t>-709.772788193898 376.387423776619 -657.32463858918</t>
  </si>
  <si>
    <t>-661.549275139014 380.424075669722 -361.253291435138</t>
  </si>
  <si>
    <t>-458.645460364769 290.710845529752 -256.818856954147</t>
  </si>
  <si>
    <t>-647.302036517482 189.654419664362 -682.031021725177</t>
  </si>
  <si>
    <t>-668.773160507664 52.779087422259 -661.945214039943</t>
  </si>
  <si>
    <t>-442.161978410327 118.127213303017 -340.489162973509</t>
  </si>
  <si>
    <t>-599.546156940178 304.598962776043 -207.735854539812</t>
  </si>
  <si>
    <t>-586.109586609722 321.949981677393 208.166060874212</t>
  </si>
  <si>
    <t>-568.907026021672 336.3494015628 613.93938208134</t>
  </si>
  <si>
    <t>-421.046816119583 342.566233386942 676.650723751427</t>
  </si>
  <si>
    <t>-606.766912427335 144.868059156757 -201.962143769532</t>
  </si>
  <si>
    <t>-628.180734969275 156.011236267614 213.818253899814</t>
  </si>
  <si>
    <t>-646.874872592695 164.261632711712 619.589074616562</t>
  </si>
  <si>
    <t>-500.032434516538 131.69321202848 676.251174038306</t>
  </si>
  <si>
    <t>9763-20170724T152000.686283900.bin</t>
  </si>
  <si>
    <t>-603.255840505443 224.668802422875 -204.872936964816</t>
  </si>
  <si>
    <t>-621.20910685574 222.058984474582 -301.696876139147</t>
  </si>
  <si>
    <t>-634.09295618598 220.221652423414 -409.375223702184</t>
  </si>
  <si>
    <t>-642.990101869268 219.185503042654 -506.964918135704</t>
  </si>
  <si>
    <t>-649.167089176103 218.898417517598 -604.769724850941</t>
  </si>
  <si>
    <t>-655.020987983215 219.399670571718 -742.64456503349</t>
  </si>
  <si>
    <t>-634.1961632635 221.029897188299 -831.440259571913</t>
  </si>
  <si>
    <t>-657.497981543804 248.745745870392 -681.377440053449</t>
  </si>
  <si>
    <t>-709.886525628376 376.323573110845 -657.28538358587</t>
  </si>
  <si>
    <t>-662.131279047784 380.733382945271 -361.143493808827</t>
  </si>
  <si>
    <t>-459.185862024929 291.292994377437 -256.555894548339</t>
  </si>
  <si>
    <t>-647.368830371561 189.610353915869 -682.022358250417</t>
  </si>
  <si>
    <t>-668.797673555614 52.7256899991014 -661.94855209656</t>
  </si>
  <si>
    <t>-442.216621398225 118.163192144776 -340.432295145343</t>
  </si>
  <si>
    <t>-599.643770437622 304.535529444059 -207.734804931814</t>
  </si>
  <si>
    <t>-586.172471209524 321.907804521244 208.165103150707</t>
  </si>
  <si>
    <t>-568.881994569167 336.326434007872 613.940137194172</t>
  </si>
  <si>
    <t>-421.022546001404 342.586436487323 676.648965356989</t>
  </si>
  <si>
    <t>-606.848355728711 144.818131100727 -201.967914668046</t>
  </si>
  <si>
    <t>-628.217308391233 155.960516374331 213.814752628218</t>
  </si>
  <si>
    <t>-646.903016008613 164.261681029623 619.59125574034</t>
  </si>
  <si>
    <t>-500.058611359224 131.678007695886 676.239531599483</t>
  </si>
  <si>
    <t>9763-20170724T152000.753796000.bin</t>
  </si>
  <si>
    <t>-603.512151490086 224.555710267055 -204.855172027419</t>
  </si>
  <si>
    <t>-621.51363267632 221.96467967459 -301.670676408308</t>
  </si>
  <si>
    <t>-634.433708167316 220.107298164047 -409.344275249582</t>
  </si>
  <si>
    <t>-643.355504188326 219.036906670326 -506.931539326745</t>
  </si>
  <si>
    <t>-649.548201825907 218.699766530307 -604.73506386516</t>
  </si>
  <si>
    <t>-655.41417163285 219.113636507548 -742.609670485416</t>
  </si>
  <si>
    <t>-634.592230296418 220.70268196105 -831.406824752587</t>
  </si>
  <si>
    <t>-657.882613840586 248.499069460983 -681.361032661418</t>
  </si>
  <si>
    <t>-709.847322824707 376.203169794079 -657.023079525261</t>
  </si>
  <si>
    <t>-663.213269844529 381.429162459026 -360.715808622266</t>
  </si>
  <si>
    <t>-460.138958824611 292.624680432708 -255.837041707074</t>
  </si>
  <si>
    <t>-647.759880247048 189.362296516106 -681.969282913896</t>
  </si>
  <si>
    <t>-669.09899346618 52.4648971521624 -661.919560768696</t>
  </si>
  <si>
    <t>-442.509603500045 118.064175358651 -340.4146309789</t>
  </si>
  <si>
    <t>-599.871087987447 304.39173555327 -207.703863672329</t>
  </si>
  <si>
    <t>-586.148047270861 321.84833176548 208.184303660363</t>
  </si>
  <si>
    <t>-568.857623105524 336.332292617707 613.956171572268</t>
  </si>
  <si>
    <t>-420.98894093096 342.557817881146 676.646567311674</t>
  </si>
  <si>
    <t>-607.144518552876 144.727991108563 -201.969599593935</t>
  </si>
  <si>
    <t>-628.334306643226 155.822577212193 213.823521683791</t>
  </si>
  <si>
    <t>-646.950758989073 164.263405935202 619.595363694444</t>
  </si>
  <si>
    <t>-500.083110926616 131.748473871052 676.2228774346</t>
  </si>
  <si>
    <t>9763-20170724T152000.785381700.bin</t>
  </si>
  <si>
    <t>-603.626841380925 224.506660776176 -204.843858014171</t>
  </si>
  <si>
    <t>-621.641689691779 221.929752081615 -301.657224072153</t>
  </si>
  <si>
    <t>-634.586984052761 220.05571827803 -409.327641376439</t>
  </si>
  <si>
    <t>-643.534881107764 218.956672719677 -506.912072098272</t>
  </si>
  <si>
    <t>-649.756355936038 218.577555394462 -604.713688515795</t>
  </si>
  <si>
    <t>-655.665036419194 218.918368475855 -742.586729775415</t>
  </si>
  <si>
    <t>-634.866620747144 220.471852017237 -831.390013447019</t>
  </si>
  <si>
    <t>-658.102590997946 248.338321933441 -681.353331709703</t>
  </si>
  <si>
    <t>-710.178638432114 376.00131408267 -657.074507517998</t>
  </si>
  <si>
    <t>-664.140838624598 381.540850787732 -360.679770208427</t>
  </si>
  <si>
    <t>-460.999656361724 293.068002193256 -255.650278895169</t>
  </si>
  <si>
    <t>-648.00385444712 189.197127682925 -681.932289483339</t>
  </si>
  <si>
    <t>-669.319288337613 52.2875053410376 -661.878331297515</t>
  </si>
  <si>
    <t>-442.698781322154 117.8643520487 -340.434909610485</t>
  </si>
  <si>
    <t>-599.937462043168 304.331293151341 -207.68540712689</t>
  </si>
  <si>
    <t>-586.073625898769 321.832741587408 208.196195707671</t>
  </si>
  <si>
    <t>-568.848171580049 336.332576398573 613.969785945912</t>
  </si>
  <si>
    <t>-420.972020867094 342.565806998744 676.641841662889</t>
  </si>
  <si>
    <t>-607.30960751685 144.677166321783 -201.966072394252</t>
  </si>
  <si>
    <t>-628.364183379829 155.746498346911 213.834578496295</t>
  </si>
  <si>
    <t>-646.980844336116 164.254523843393 619.602603386629</t>
  </si>
  <si>
    <t>-500.120845429872 131.685924969715 676.219065964239</t>
  </si>
  <si>
    <t>9763-20170724T152000.824563800.bin</t>
  </si>
  <si>
    <t>-603.687290860107 224.46333909892 -204.848385594861</t>
  </si>
  <si>
    <t>-621.762417738508 221.904502548223 -301.650984054855</t>
  </si>
  <si>
    <t>-634.772503532123 220.026796676774 -409.313610681058</t>
  </si>
  <si>
    <t>-643.7775617157 218.915269653641 -506.892562641171</t>
  </si>
  <si>
    <t>-650.054377059235 218.514628170348 -604.690620241327</t>
  </si>
  <si>
    <t>-656.03874679384 218.815334698417 -742.560404184954</t>
  </si>
  <si>
    <t>-635.283113558799 220.33406384561 -831.374173522441</t>
  </si>
  <si>
    <t>-658.430985760963 248.255056427973 -681.334692479459</t>
  </si>
  <si>
    <t>-710.626932615352 375.882073116301 -657.132906203303</t>
  </si>
  <si>
    <t>-665.042442107746 381.705671746012 -360.673549113026</t>
  </si>
  <si>
    <t>-461.923651302592 293.324440202033 -255.523636254998</t>
  </si>
  <si>
    <t>-648.355975860032 189.109752712003 -681.901113653927</t>
  </si>
  <si>
    <t>-669.661447168638 52.1930268155447 -661.861747548724</t>
  </si>
  <si>
    <t>-442.957170365088 117.740812424016 -340.466850199404</t>
  </si>
  <si>
    <t>-599.948815695233 304.314559397736 -207.676171394344</t>
  </si>
  <si>
    <t>-585.973579731025 321.822231405779 208.201478559171</t>
  </si>
  <si>
    <t>-568.854723668324 336.359487267084 613.990800731847</t>
  </si>
  <si>
    <t>-420.964871737316 342.521215517303 676.637633776413</t>
  </si>
  <si>
    <t>-607.40827341335 144.620635701141 -201.972118849293</t>
  </si>
  <si>
    <t>-628.4073445774 155.682424207725 213.831572333927</t>
  </si>
  <si>
    <t>-646.997572481045 164.246904704848 619.608352791677</t>
  </si>
  <si>
    <t>-500.129978036997 131.708657318963 676.222598658497</t>
  </si>
  <si>
    <t>9763-20170724T152000.888235200.bin</t>
  </si>
  <si>
    <t>-603.42099062807 224.322358931497 -204.832928535858</t>
  </si>
  <si>
    <t>-621.594625756266 221.849136988245 -301.619207722915</t>
  </si>
  <si>
    <t>-634.727153047402 219.99925429296 -409.267483222855</t>
  </si>
  <si>
    <t>-643.84625342954 218.885252762034 -506.835914256292</t>
  </si>
  <si>
    <t>-650.239112142346 218.453773931928 -604.626231858054</t>
  </si>
  <si>
    <t>-656.387655852378 218.680561098584 -742.488963346061</t>
  </si>
  <si>
    <t>-635.719623479913 220.12391159369 -831.324467025776</t>
  </si>
  <si>
    <t>-658.642186918383 248.164140461027 -681.279153012519</t>
  </si>
  <si>
    <t>-711.140471968902 375.717520392717 -657.325006161037</t>
  </si>
  <si>
    <t>-666.095276026413 382.047890752851 -360.793687096695</t>
  </si>
  <si>
    <t>-463.39036475754 293.664317789814 -254.849983671011</t>
  </si>
  <si>
    <t>-648.697465889839 188.996427556624 -681.820070259617</t>
  </si>
  <si>
    <t>-670.150730703488 52.095987684796 -661.860609003988</t>
  </si>
  <si>
    <t>-443.131133336234 117.447672191944 -340.589725113409</t>
  </si>
  <si>
    <t>-599.155225443048 304.032735987062 -207.643506125843</t>
  </si>
  <si>
    <t>-585.751569621352 321.847248626382 208.239905634046</t>
  </si>
  <si>
    <t>-568.885636334864 336.399418693676 614.038144373397</t>
  </si>
  <si>
    <t>-420.966351640872 342.476193918456 676.623702827644</t>
  </si>
  <si>
    <t>-607.555303455213 144.564110974957 -201.981118369166</t>
  </si>
  <si>
    <t>-628.284373922476 155.446086791742 213.840834001011</t>
  </si>
  <si>
    <t>-647.043265165578 164.203244914293 619.626837699196</t>
  </si>
  <si>
    <t>-500.154300476988 131.724376363181 676.219704826417</t>
  </si>
  <si>
    <t>9763-20170724T152000.952910600.bin</t>
  </si>
  <si>
    <t>-603.130850641056 224.383867086862 -204.816588810437</t>
  </si>
  <si>
    <t>-621.412697545413 222.009860512853 -301.585014419408</t>
  </si>
  <si>
    <t>-634.711083129475 220.182766078642 -409.213144629862</t>
  </si>
  <si>
    <t>-643.996131239636 219.051786691351 -506.765832441079</t>
  </si>
  <si>
    <t>-650.569087523434 218.564635100204 -604.543855008415</t>
  </si>
  <si>
    <t>-656.984348211966 218.670887136554 -742.394690759228</t>
  </si>
  <si>
    <t>-636.411443061004 220.040101494292 -831.253406660288</t>
  </si>
  <si>
    <t>-658.993595229097 248.229005923039 -681.212376292278</t>
  </si>
  <si>
    <t>-711.366345885981 375.908626440774 -657.669139921617</t>
  </si>
  <si>
    <t>-666.345062371201 381.949494885889 -361.128085200056</t>
  </si>
  <si>
    <t>-464.305966455563 293.990374118148 -253.57163825503</t>
  </si>
  <si>
    <t>-649.303660517528 189.01874852783 -681.709019163473</t>
  </si>
  <si>
    <t>-671.202084502353 52.1937225419565 -661.732911614622</t>
  </si>
  <si>
    <t>-443.667479618289 116.908614958148 -340.855824115525</t>
  </si>
  <si>
    <t>-598.444011765888 304.036239953889 -207.569354314044</t>
  </si>
  <si>
    <t>-584.955100433393 322.11055249574 208.300093234257</t>
  </si>
  <si>
    <t>-568.953499909846 336.376005788946 614.153684829832</t>
  </si>
  <si>
    <t>-420.989077151427 342.536967585506 676.62425419643</t>
  </si>
  <si>
    <t>-607.968240581213 144.742131761791 -201.99449398518</t>
  </si>
  <si>
    <t>-627.815112131528 155.093436853198 213.884025882489</t>
  </si>
  <si>
    <t>-647.067297984094 164.175053434117 619.648380482754</t>
  </si>
  <si>
    <t>-500.133187588347 131.826808905868 676.198878125797</t>
  </si>
  <si>
    <t>9763-20170724T152000.986003700.bin</t>
  </si>
  <si>
    <t>-603.210243854577 224.516752556265 -204.763909838088</t>
  </si>
  <si>
    <t>-621.594916453178 222.199167818203 -301.514297383852</t>
  </si>
  <si>
    <t>-635.002880620283 220.393326905406 -409.129159727924</t>
  </si>
  <si>
    <t>-644.3840829176 219.265076681633 -506.672567421648</t>
  </si>
  <si>
    <t>-651.049508250909 218.763825357162 -604.444326700132</t>
  </si>
  <si>
    <t>-657.590198955719 218.83286031137 -742.289260158447</t>
  </si>
  <si>
    <t>-637.061862288729 220.14158345856 -831.15923719793</t>
  </si>
  <si>
    <t>-659.455410025269 248.421906049919 -681.117254362482</t>
  </si>
  <si>
    <t>-711.607554651498 376.224683563572 -657.816266343404</t>
  </si>
  <si>
    <t>-666.221112664619 382.156241712804 -361.328676969836</t>
  </si>
  <si>
    <t>-464.417612250215 294.893524765616 -252.767322502411</t>
  </si>
  <si>
    <t>-649.942647902891 189.182709003133 -681.598325041293</t>
  </si>
  <si>
    <t>-672.163682931988 52.4075624060645 -661.597011865201</t>
  </si>
  <si>
    <t>-444.266085226598 116.649281514566 -340.988511587633</t>
  </si>
  <si>
    <t>-598.235825648715 304.206769157065 -207.529475760204</t>
  </si>
  <si>
    <t>-584.274660337614 322.302386740029 208.323469230534</t>
  </si>
  <si>
    <t>-569.027072906731 336.426335632337 614.2337651108</t>
  </si>
  <si>
    <t>-421.018147443301 342.413692975964 676.615708093815</t>
  </si>
  <si>
    <t>-608.342075479713 144.825378481037 -201.975033003401</t>
  </si>
  <si>
    <t>-627.637559567871 155.00733232996 213.933652921861</t>
  </si>
  <si>
    <t>-647.07233501438 164.154012163702 619.690046659079</t>
  </si>
  <si>
    <t>-500.131239732156 131.816852293289 676.228756510936</t>
  </si>
  <si>
    <t>9763-20170724T152001.053729500.bin</t>
  </si>
  <si>
    <t>-603.267912146102 224.624232680062 -204.686994646621</t>
  </si>
  <si>
    <t>-621.87070674366 222.441277714262 -301.398775263785</t>
  </si>
  <si>
    <t>-635.523936289682 220.71434164664 -408.984145792259</t>
  </si>
  <si>
    <t>-645.126413791582 219.628668268569 -506.506565781057</t>
  </si>
  <si>
    <t>-652.011217912741 219.14124297995 -604.26317735085</t>
  </si>
  <si>
    <t>-658.857477831912 219.198571846922 -742.093237894999</t>
  </si>
  <si>
    <t>-638.400998873782 220.361545598176 -830.981826577891</t>
  </si>
  <si>
    <t>-660.370003431872 248.826866415092 -680.930604156855</t>
  </si>
  <si>
    <t>-711.864452509103 377.010544698496 -658.174690602347</t>
  </si>
  <si>
    <t>-665.267040709197 382.193195002659 -361.860927123663</t>
  </si>
  <si>
    <t>-463.48665463325 297.238029187664 -251.442229172929</t>
  </si>
  <si>
    <t>-651.292492198087 189.519433598876 -681.40616315303</t>
  </si>
  <si>
    <t>-674.497386783582 52.9194556327186 -661.398817426646</t>
  </si>
  <si>
    <t>-445.636158562151 115.723484321479 -341.342127880724</t>
  </si>
  <si>
    <t>-597.425048734866 304.307164080787 -207.433005499503</t>
  </si>
  <si>
    <t>-583.121132154188 322.404010447757 208.408207822687</t>
  </si>
  <si>
    <t>-569.196116989544 336.48468423232 614.390951051679</t>
  </si>
  <si>
    <t>-421.09588209041 342.147198992965 676.586271158696</t>
  </si>
  <si>
    <t>-609.103552939115 144.838684125275 -201.884971348897</t>
  </si>
  <si>
    <t>-627.271533632087 154.806550713762 214.079651760342</t>
  </si>
  <si>
    <t>-647.093246057065 164.043791041555 619.81857395389</t>
  </si>
  <si>
    <t>-500.140505531602 131.680213899431 676.311869951374</t>
  </si>
  <si>
    <t>9763-20170724T152001.088824500.bin</t>
  </si>
  <si>
    <t>-603.187807882178 224.548850892775 -204.645495499691</t>
  </si>
  <si>
    <t>-621.874594458785 222.442899103995 -301.342842209449</t>
  </si>
  <si>
    <t>-635.631416601329 220.758721762084 -408.91561793564</t>
  </si>
  <si>
    <t>-645.330541346015 219.69420062904 -506.428701601782</t>
  </si>
  <si>
    <t>-652.314226220424 219.209404012855 -604.178378951076</t>
  </si>
  <si>
    <t>-659.30107188112 219.251098297604 -742.001434870126</t>
  </si>
  <si>
    <t>-638.850281357521 220.342620950687 -830.892234665503</t>
  </si>
  <si>
    <t>-660.618570791506 248.906485993165 -680.847254700142</t>
  </si>
  <si>
    <t>-711.606143384026 377.317405590122 -658.340513090846</t>
  </si>
  <si>
    <t>-663.72389814775 382.534466799892 -362.232297878741</t>
  </si>
  <si>
    <t>-461.794782009022 299.186441526116 -250.864759039177</t>
  </si>
  <si>
    <t>-651.80679342158 189.558853209873 -681.311936020856</t>
  </si>
  <si>
    <t>-675.562624065294 53.0443799511147 -661.2903589295</t>
  </si>
  <si>
    <t>-446.093793556314 114.924400626143 -341.481959547234</t>
  </si>
  <si>
    <t>-596.870161513803 304.273798027011 -207.380898294811</t>
  </si>
  <si>
    <t>-582.730530087277 322.397516580659 208.464697006809</t>
  </si>
  <si>
    <t>-569.259442889303 336.464771715564 614.459673567781</t>
  </si>
  <si>
    <t>-421.124958774404 342.074612123168 676.578120143821</t>
  </si>
  <si>
    <t>-609.473055841625 144.741309196817 -201.828141270875</t>
  </si>
  <si>
    <t>-627.074134397072 154.656100406807 214.1621370487</t>
  </si>
  <si>
    <t>-647.099375414053 164.001168167909 619.89002172299</t>
  </si>
  <si>
    <t>-500.138228556352 131.629902501079 676.357024817534</t>
  </si>
  <si>
    <t>9763-20170724T152001.157012600.bin</t>
  </si>
  <si>
    <t>-603.006985053644 224.46596160758 -204.520583811598</t>
  </si>
  <si>
    <t>-621.85892812261 222.504743288488 -301.188812952483</t>
  </si>
  <si>
    <t>-635.787733545768 220.937083939346 -408.741257165005</t>
  </si>
  <si>
    <t>-645.636433036492 219.958049456677 -506.24020493222</t>
  </si>
  <si>
    <t>-652.76251841842 219.53781051471 -603.979884667508</t>
  </si>
  <si>
    <t>-659.940956907064 219.647271220547 -741.793012939775</t>
  </si>
  <si>
    <t>-639.500409038764 220.641316953563 -830.687428625015</t>
  </si>
  <si>
    <t>-660.885049228881 249.314029114657 -680.637618535154</t>
  </si>
  <si>
    <t>-710.747833226931 378.256903049144 -658.688018554535</t>
  </si>
  <si>
    <t>-658.660779156545 383.949162868116 -363.299141950022</t>
  </si>
  <si>
    <t>-455.843246636783 303.269079960842 -251.581876799395</t>
  </si>
  <si>
    <t>-652.650724731189 189.883686239626 -681.113702904283</t>
  </si>
  <si>
    <t>-677.625642483991 53.5809207277907 -661.142544394348</t>
  </si>
  <si>
    <t>-446.957961940224 113.05218521445 -341.832226336477</t>
  </si>
  <si>
    <t>-595.845918716259 304.385219663301 -207.314148856123</t>
  </si>
  <si>
    <t>-582.13236871368 322.337164587097 208.553246690444</t>
  </si>
  <si>
    <t>-569.382944658675 336.499206298264 614.538839629528</t>
  </si>
  <si>
    <t>-421.202655661046 341.905282418522 676.566110878962</t>
  </si>
  <si>
    <t>-610.121003603175 144.592042731388 -201.715230004854</t>
  </si>
  <si>
    <t>-626.841227424228 154.565370352635 214.30997861112</t>
  </si>
  <si>
    <t>-647.089310846601 163.934070625085 620.034122543241</t>
  </si>
  <si>
    <t>-500.103333473618 131.579558187113 676.446077850353</t>
  </si>
  <si>
    <t>9763-20170724T152001.187094400.bin</t>
  </si>
  <si>
    <t>-602.994513607321 224.533052382712 -204.476900584634</t>
  </si>
  <si>
    <t>-621.890059784958 222.639970094286 -301.138060787267</t>
  </si>
  <si>
    <t>-635.882086212812 221.138975686912 -408.683264466319</t>
  </si>
  <si>
    <t>-645.793544812797 220.215581597952 -506.176368151945</t>
  </si>
  <si>
    <t>-652.987694216695 219.845041532009 -603.9113395672</t>
  </si>
  <si>
    <t>-660.267181162174 220.017298816994 -741.719048886516</t>
  </si>
  <si>
    <t>-639.857283527854 220.964447828971 -830.620901035765</t>
  </si>
  <si>
    <t>-661.024261896578 249.675565312356 -680.556908452465</t>
  </si>
  <si>
    <t>-710.199863302118 378.910586736892 -658.78800203794</t>
  </si>
  <si>
    <t>-655.032247768564 384.299422952954 -363.953263651756</t>
  </si>
  <si>
    <t>-451.380120290115 304.656149416562 -253.012929314035</t>
  </si>
  <si>
    <t>-653.07461402064 190.206759808818 -681.051185673114</t>
  </si>
  <si>
    <t>-678.586941252063 54.0013279941436 -661.122271830631</t>
  </si>
  <si>
    <t>-447.440267280514 112.301471239437 -341.991070488837</t>
  </si>
  <si>
    <t>-595.504509011844 304.46887486455 -207.267091276445</t>
  </si>
  <si>
    <t>-581.88284547991 322.359148895183 208.605967437658</t>
  </si>
  <si>
    <t>-569.454222236271 336.542653791633 614.580681013908</t>
  </si>
  <si>
    <t>-421.252312936122 341.759714123208 676.57241721038</t>
  </si>
  <si>
    <t>-610.44848129312 144.642577026212 -201.667327888828</t>
  </si>
  <si>
    <t>-626.855695694844 154.626170806161 214.370121019923</t>
  </si>
  <si>
    <t>-647.074163282091 163.90667142295 620.098422505845</t>
  </si>
  <si>
    <t>-500.104883516359 131.450487381195 676.495478848335</t>
  </si>
  <si>
    <t>9763-20170724T152001.251775300.bin</t>
  </si>
  <si>
    <t>-603.16860566793 224.785350700862 -204.44032218737</t>
  </si>
  <si>
    <t>-621.957861668409 223.003735386854 -301.124289862246</t>
  </si>
  <si>
    <t>-635.995308701996 221.66388767185 -408.665731321046</t>
  </si>
  <si>
    <t>-646.014381657062 220.893254484183 -506.149151613409</t>
  </si>
  <si>
    <t>-653.38277679408 220.678534921361 -603.871575155752</t>
  </si>
  <si>
    <t>-660.977834131678 221.06872479862 -741.661848487511</t>
  </si>
  <si>
    <t>-640.686764015381 221.936849205815 -830.591707887204</t>
  </si>
  <si>
    <t>-661.313292210246 250.666653823944 -680.466660964021</t>
  </si>
  <si>
    <t>-708.772520043769 380.569588257996 -658.769391241783</t>
  </si>
  <si>
    <t>-644.827797001941 383.611082773393 -365.679173798063</t>
  </si>
  <si>
    <t>-439.612516148979 305.897974286531 -256.260996563111</t>
  </si>
  <si>
    <t>-653.927904556681 191.12586626092 -681.042463010176</t>
  </si>
  <si>
    <t>-680.525197631592 55.1063535195719 -661.286173900821</t>
  </si>
  <si>
    <t>-448.453860541734 110.943322037522 -342.460461253104</t>
  </si>
  <si>
    <t>-595.08136383346 304.712728234476 -207.224845628929</t>
  </si>
  <si>
    <t>-581.740379344624 322.462899458735 208.663334733085</t>
  </si>
  <si>
    <t>-569.584523985219 336.626592154708 614.64012137942</t>
  </si>
  <si>
    <t>-421.353460547241 341.496682816103 676.590369871682</t>
  </si>
  <si>
    <t>-611.176524039264 144.87089667895 -201.61575604653</t>
  </si>
  <si>
    <t>-627.102277543701 154.789473936892 214.441889158037</t>
  </si>
  <si>
    <t>-647.034950935862 163.885796299395 620.21115986962</t>
  </si>
  <si>
    <t>-500.107030723534 131.206712363563 676.587226500469</t>
  </si>
  <si>
    <t>9763-20170724T152001.283361000.bin</t>
  </si>
  <si>
    <t>-603.162818546378 224.918188031846 -204.435703299521</t>
  </si>
  <si>
    <t>-621.875204739745 223.187990677036 -301.135463794192</t>
  </si>
  <si>
    <t>-635.91907711256 221.928161364888 -408.677045806372</t>
  </si>
  <si>
    <t>-645.981194492282 221.235132311661 -506.15670234856</t>
  </si>
  <si>
    <t>-653.430085371055 221.099910666265 -603.873000099877</t>
  </si>
  <si>
    <t>-661.177857428816 221.602229627793 -741.654443280011</t>
  </si>
  <si>
    <t>-640.956257672083 222.436646552492 -830.600479143436</t>
  </si>
  <si>
    <t>-661.303821119819 251.167796616237 -680.442815923044</t>
  </si>
  <si>
    <t>-707.871233851531 381.404665729886 -658.780339809987</t>
  </si>
  <si>
    <t>-638.593091248213 382.781673692962 -366.892351956961</t>
  </si>
  <si>
    <t>-432.816521806329 305.743979244543 -258.052088232253</t>
  </si>
  <si>
    <t>-654.202402426997 191.592694309305 -681.059418140406</t>
  </si>
  <si>
    <t>-681.351491698281 55.6686031134684 -661.419965723836</t>
  </si>
  <si>
    <t>-448.866441992155 110.288012057658 -342.720105143874</t>
  </si>
  <si>
    <t>-594.776805427041 304.852104012361 -207.223250936301</t>
  </si>
  <si>
    <t>-581.808717753922 322.532946700096 208.679682372432</t>
  </si>
  <si>
    <t>-569.640575889462 336.675900205943 614.650658382612</t>
  </si>
  <si>
    <t>-421.405343728838 341.403693528352 676.601965104463</t>
  </si>
  <si>
    <t>-611.437922224155 144.995788963437 -201.598919100278</t>
  </si>
  <si>
    <t>-627.21666447675 154.892751980538 214.464899305372</t>
  </si>
  <si>
    <t>-647.012299509907 163.873578063663 620.25461368235</t>
  </si>
  <si>
    <t>-500.11128234487 131.058952487603 676.622067766713</t>
  </si>
  <si>
    <t>9763-20170724T152001.356168400.bin</t>
  </si>
  <si>
    <t>-603.105972477838 225.082530135592 -204.440174330824</t>
  </si>
  <si>
    <t>-621.546697619796 223.414887589445 -301.193168027192</t>
  </si>
  <si>
    <t>-635.516138602344 222.271835917182 -408.745821989714</t>
  </si>
  <si>
    <t>-645.602909266166 221.692734927666 -506.223488523314</t>
  </si>
  <si>
    <t>-653.168533181972 221.673643156767 -603.931089268717</t>
  </si>
  <si>
    <t>-661.177652338949 222.335751777474 -741.696793571872</t>
  </si>
  <si>
    <t>-641.062071222001 223.123129020574 -830.667422198181</t>
  </si>
  <si>
    <t>-660.913648351129 251.861812862725 -680.466672030322</t>
  </si>
  <si>
    <t>-705.520157840715 382.789130807705 -658.804532028806</t>
  </si>
  <si>
    <t>-625.616310460592 380.400647167781 -369.651139067903</t>
  </si>
  <si>
    <t>-419.260005969268 304.108553326956 -261.384915588356</t>
  </si>
  <si>
    <t>-654.361123865869 192.224429476432 -681.134172264307</t>
  </si>
  <si>
    <t>-682.453106166277 56.4575806128908 -661.709362872715</t>
  </si>
  <si>
    <t>-667.749159191268 0.0352759245640755 -367.430030558663</t>
  </si>
  <si>
    <t>-449.619086696207 109.382688513529 -343.193296295341</t>
  </si>
  <si>
    <t>-594.458319189816 305.161095366653 -207.237096639534</t>
  </si>
  <si>
    <t>-581.945371155054 322.604578227393 208.689795204574</t>
  </si>
  <si>
    <t>-569.712833688568 336.741497340881 614.645281912425</t>
  </si>
  <si>
    <t>-421.484592822553 341.236980621952 676.630634430756</t>
  </si>
  <si>
    <t>-611.641734965952 144.997111454691 -201.609973564985</t>
  </si>
  <si>
    <t>-627.570554086777 155.365381366335 214.43658695315</t>
  </si>
  <si>
    <t>-646.963170513956 163.850536129439 620.307020663462</t>
  </si>
  <si>
    <t>-500.143808164801 130.679422554831 676.678621486032</t>
  </si>
  <si>
    <t>9763-20170724T152001.390242500.bin</t>
  </si>
  <si>
    <t>-602.943847049141 225.194329710124 -204.451684288894</t>
  </si>
  <si>
    <t>-621.269837323609 223.560026229511 -301.227156163486</t>
  </si>
  <si>
    <t>-635.208812066425 222.474445468087 -408.784232582181</t>
  </si>
  <si>
    <t>-645.307188732999 221.950753366397 -506.261135690233</t>
  </si>
  <si>
    <t>-652.923539484237 221.987915500691 -603.964671761431</t>
  </si>
  <si>
    <t>-661.045307367307 222.726989731766 -741.723553674036</t>
  </si>
  <si>
    <t>-640.984101143688 223.501363547549 -830.706504422379</t>
  </si>
  <si>
    <t>-660.601357285479 252.232819397463 -680.484686443493</t>
  </si>
  <si>
    <t>-704.319745416838 383.462571947308 -658.817954931228</t>
  </si>
  <si>
    <t>-619.267126012718 379.469731726045 -371.154675661635</t>
  </si>
  <si>
    <t>-412.782031263867 303.457431517437 -262.937170247262</t>
  </si>
  <si>
    <t>-654.309167015562 192.567641234745 -681.175644698213</t>
  </si>
  <si>
    <t>-682.868059140108 56.8816291535304 -661.869793368757</t>
  </si>
  <si>
    <t>-668.302330589903 0.296999665388739 -367.614779748026</t>
  </si>
  <si>
    <t>-449.893635148034 109.100862334598 -343.440734196604</t>
  </si>
  <si>
    <t>-594.213824742642 305.361256724153 -207.257185134897</t>
  </si>
  <si>
    <t>-582.018767776211 322.57955368419 208.688541701711</t>
  </si>
  <si>
    <t>-569.748870225678 336.756113677641 614.646169028677</t>
  </si>
  <si>
    <t>-421.524846760302 341.143332678989 676.649321075066</t>
  </si>
  <si>
    <t>-611.626150958006 145.082959723529 -201.60424444507</t>
  </si>
  <si>
    <t>-627.731332877727 155.670590947886 214.430080694111</t>
  </si>
  <si>
    <t>-646.924843078722 163.881286192762 620.311513240946</t>
  </si>
  <si>
    <t>-500.139747610937 130.570664344286 676.690069125289</t>
  </si>
  <si>
    <t>9763-20170724T152001.453945700.bin</t>
  </si>
  <si>
    <t>-602.533619533994 225.525122132036 -204.503784049299</t>
  </si>
  <si>
    <t>-620.644882796241 223.937337225756 -301.320394827164</t>
  </si>
  <si>
    <t>-634.511541384354 222.958137822969 -408.887848944994</t>
  </si>
  <si>
    <t>-644.612005316332 222.544939651091 -506.365055077361</t>
  </si>
  <si>
    <t>-652.298280442233 222.701898184189 -604.06308543517</t>
  </si>
  <si>
    <t>-660.590135056869 223.615245439434 -741.81074835438</t>
  </si>
  <si>
    <t>-640.595576242475 224.399950891265 -830.808483495026</t>
  </si>
  <si>
    <t>-659.854421366904 253.065822494911 -680.547982678717</t>
  </si>
  <si>
    <t>-702.153454481402 384.771019998326 -658.889671347871</t>
  </si>
  <si>
    <t>-607.550057982778 377.10610843975 -374.299581274205</t>
  </si>
  <si>
    <t>-400.763935415719 302.245607166701 -265.854235362951</t>
  </si>
  <si>
    <t>-653.995360914673 193.357261561246 -681.296544655008</t>
  </si>
  <si>
    <t>-683.292536837316 57.7954753193958 -662.217544594369</t>
  </si>
  <si>
    <t>-669.061523507012 0.851182478264263 -368.015485895007</t>
  </si>
  <si>
    <t>-450.285744797743 108.936153751962 -343.937028149467</t>
  </si>
  <si>
    <t>-593.634191112969 305.72404650515 -207.280186411346</t>
  </si>
  <si>
    <t>-582.238196741149 322.668587889435 208.699380997931</t>
  </si>
  <si>
    <t>-569.809814528895 336.772566536668 614.65290635061</t>
  </si>
  <si>
    <t>-421.592755317748 340.98887951431 676.684539808486</t>
  </si>
  <si>
    <t>-611.482154613781 145.367250805834 -201.635459739175</t>
  </si>
  <si>
    <t>-627.871831577531 156.170551056324 214.382190247743</t>
  </si>
  <si>
    <t>-646.848743504547 163.917900033324 620.297559637453</t>
  </si>
  <si>
    <t>-500.179308497982 130.181739152977 676.724024878041</t>
  </si>
  <si>
    <t>9763-20170724T152001.489542800.bin</t>
  </si>
  <si>
    <t>-602.291756130545 225.7473265683 -204.539041559302</t>
  </si>
  <si>
    <t>-620.341670214139 224.195886137509 -301.367724684096</t>
  </si>
  <si>
    <t>-634.204341672072 223.255622947004 -408.936146459806</t>
  </si>
  <si>
    <t>-644.32671419848 222.873744777836 -506.411152381079</t>
  </si>
  <si>
    <t>-652.060125505354 223.056472484263 -604.105476780771</t>
  </si>
  <si>
    <t>-660.444661524038 223.998240890298 -741.847296113717</t>
  </si>
  <si>
    <t>-640.499234486371 224.802914674533 -830.855897874093</t>
  </si>
  <si>
    <t>-659.577960011 253.444877591067 -680.58436840044</t>
  </si>
  <si>
    <t>-701.237928432453 385.352128134076 -658.893084822859</t>
  </si>
  <si>
    <t>-602.082732962382 376.068689865156 -375.905446805129</t>
  </si>
  <si>
    <t>-395.169569932058 302.057017315551 -267.120184481154</t>
  </si>
  <si>
    <t>-653.898953217725 193.719003446042 -681.338312136699</t>
  </si>
  <si>
    <t>-683.435344668585 58.1939643821313 -662.355826538565</t>
  </si>
  <si>
    <t>-669.334800576624 1.20239177128087 -368.156729579476</t>
  </si>
  <si>
    <t>-450.495359436976 109.170735100821 -344.132997276649</t>
  </si>
  <si>
    <t>-593.320084910859 305.97582343131 -207.309648787729</t>
  </si>
  <si>
    <t>-582.480039745584 322.720044749676 208.692952217199</t>
  </si>
  <si>
    <t>-569.828224104027 336.740519637351 614.64854362989</t>
  </si>
  <si>
    <t>-421.618997782281 340.933513321523 676.700454504321</t>
  </si>
  <si>
    <t>-611.325707114282 145.618756032003 -201.676572949786</t>
  </si>
  <si>
    <t>-627.922142838375 156.422232858926 214.332810928131</t>
  </si>
  <si>
    <t>-646.793935737499 163.947360789899 620.279003583909</t>
  </si>
  <si>
    <t>-500.141999948048 130.198998581892 676.74363958715</t>
  </si>
  <si>
    <t>9763-20170724T152001.550712000.bin</t>
  </si>
  <si>
    <t>-601.739900022111 226.243509113963 -204.609841113651</t>
  </si>
  <si>
    <t>-619.578386015069 224.732005368505 -301.478348650942</t>
  </si>
  <si>
    <t>-633.300619013374 223.86367395156 -409.065285280173</t>
  </si>
  <si>
    <t>-643.33392445055 223.553496293876 -506.549796677973</t>
  </si>
  <si>
    <t>-651.016298774594 223.811383604992 -604.247861429236</t>
  </si>
  <si>
    <t>-659.369033373225 224.860177181014 -741.990838898759</t>
  </si>
  <si>
    <t>-639.468654613339 225.782800938713 -831.00844339271</t>
  </si>
  <si>
    <t>-658.388978002465 254.271164454856 -680.712552414057</t>
  </si>
  <si>
    <t>-699.267346174728 386.438980677167 -659.143033484886</t>
  </si>
  <si>
    <t>-592.536071703117 374.970497063915 -379.005771519018</t>
  </si>
  <si>
    <t>-386.156300398612 301.340008047459 -268.955948560735</t>
  </si>
  <si>
    <t>-652.964805833438 194.521931752398 -681.496485877391</t>
  </si>
  <si>
    <t>-683.014616351927 59.0954732192015 -662.624802031135</t>
  </si>
  <si>
    <t>-668.961566833157 1.76864943557393 -368.48855906287</t>
  </si>
  <si>
    <t>-449.93076699069 109.483406180687 -345.078549936183</t>
  </si>
  <si>
    <t>-592.612794661698 306.309251790871 -207.34787895472</t>
  </si>
  <si>
    <t>-582.980643496546 322.964609054228 208.68791865176</t>
  </si>
  <si>
    <t>-569.843708979362 336.696106557544 614.612498952494</t>
  </si>
  <si>
    <t>-421.664807185776 340.860616302347 676.738763314262</t>
  </si>
  <si>
    <t>-610.851266252969 146.20451084083 -201.7634096271</t>
  </si>
  <si>
    <t>-627.925481167643 156.878354232207 214.230034598403</t>
  </si>
  <si>
    <t>-646.680855308104 164.002765379005 620.21089860952</t>
  </si>
  <si>
    <t>-500.116657307842 130.048194747655 676.779663054728</t>
  </si>
  <si>
    <t>9763-20170724T152001.586809400.bin</t>
  </si>
  <si>
    <t>-601.427678265037 226.536670618312 -204.617216783238</t>
  </si>
  <si>
    <t>-619.166242390057 225.032667055596 -301.504121763896</t>
  </si>
  <si>
    <t>-632.785876090455 224.176245103396 -409.104219971261</t>
  </si>
  <si>
    <t>-642.729541244332 223.877090635222 -506.597997418723</t>
  </si>
  <si>
    <t>-650.32532180616 224.1454813384 -604.302887635229</t>
  </si>
  <si>
    <t>-658.559178352014 225.20842084467 -742.052807955082</t>
  </si>
  <si>
    <t>-638.646461017323 226.182307922597 -831.067207793785</t>
  </si>
  <si>
    <t>-657.590773925813 254.61686078608 -680.773074722225</t>
  </si>
  <si>
    <t>-698.207567017279 386.869626768519 -659.294187439004</t>
  </si>
  <si>
    <t>-588.63582095236 375.049805797914 -380.270380151952</t>
  </si>
  <si>
    <t>-383.409109127809 300.588314748071 -268.634670256828</t>
  </si>
  <si>
    <t>-652.248381137708 194.860285831677 -681.553604827267</t>
  </si>
  <si>
    <t>-682.442726742452 59.4651892639479 -662.671404942535</t>
  </si>
  <si>
    <t>-668.372836593117 2.18642150579831 -368.526538182717</t>
  </si>
  <si>
    <t>-449.277974092817 109.868410709485 -345.569182656055</t>
  </si>
  <si>
    <t>-592.287751544412 306.614359163248 -207.371083632527</t>
  </si>
  <si>
    <t>-583.175602463163 323.125649173742 208.682246975561</t>
  </si>
  <si>
    <t>-569.85395561454 336.672838500183 614.608644682085</t>
  </si>
  <si>
    <t>-421.688061003871 340.847309109899 676.765231354272</t>
  </si>
  <si>
    <t>-610.54099979841 146.523647642443 -201.803606913834</t>
  </si>
  <si>
    <t>-627.86259482046 157.109718642999 214.1818692955</t>
  </si>
  <si>
    <t>-646.623525718806 164.027016878581 620.165585751292</t>
  </si>
  <si>
    <t>-500.081014973609 130.050829588662 676.777519032728</t>
  </si>
  <si>
    <t>9763-20170724T152001.654699600.bin</t>
  </si>
  <si>
    <t>-600.912346568912 227.165117417175 -204.655025134821</t>
  </si>
  <si>
    <t>-618.41449256479 225.665950039823 -301.585008661937</t>
  </si>
  <si>
    <t>-631.748558895754 224.821539581701 -409.220975480799</t>
  </si>
  <si>
    <t>-641.42416056248 224.535676629108 -506.74179393065</t>
  </si>
  <si>
    <t>-648.741918738503 224.819553160986 -604.467773285905</t>
  </si>
  <si>
    <t>-656.573834574985 225.906202354825 -742.240992078365</t>
  </si>
  <si>
    <t>-636.575178608815 226.938230396714 -831.235377943235</t>
  </si>
  <si>
    <t>-655.741435570531 255.30795617706 -680.956098893764</t>
  </si>
  <si>
    <t>-696.03254107636 387.690045344262 -659.577397998587</t>
  </si>
  <si>
    <t>-584.288808629131 375.905925400047 -381.414637698774</t>
  </si>
  <si>
    <t>-380.416449949606 300.694461623247 -267.81759308806</t>
  </si>
  <si>
    <t>-650.482351072594 195.543890666586 -681.726326451303</t>
  </si>
  <si>
    <t>-681.022750749345 60.2327663182989 -662.758576570525</t>
  </si>
  <si>
    <t>-666.662936884601 3.36445376166853 -368.54808940717</t>
  </si>
  <si>
    <t>-447.615074602804 111.323360605052 -346.458572910073</t>
  </si>
  <si>
    <t>-591.770000747017 307.177169173704 -207.394300790707</t>
  </si>
  <si>
    <t>-583.545473261901 323.496148392935 208.685057389598</t>
  </si>
  <si>
    <t>-569.880246200172 336.608545472445 614.599624937027</t>
  </si>
  <si>
    <t>-421.736473049464 340.846627583821 676.804621061732</t>
  </si>
  <si>
    <t>-610.047911761919 147.185141233186 -201.865819903116</t>
  </si>
  <si>
    <t>-627.67450097683 157.584260497543 214.111571407413</t>
  </si>
  <si>
    <t>-646.530073578443 164.086509456319 620.076669865689</t>
  </si>
  <si>
    <t>-500.014069852043 130.101918694552 676.752119451463</t>
  </si>
  <si>
    <t>9763-20170724T152001.686282400.bin</t>
  </si>
  <si>
    <t>-600.697006196702 227.496049780754 -204.690543979016</t>
  </si>
  <si>
    <t>-618.087592187168 225.988839599306 -301.640479440759</t>
  </si>
  <si>
    <t>-631.259926252015 225.153200726357 -409.296484734014</t>
  </si>
  <si>
    <t>-640.774384466207 224.883772619514 -506.833109639025</t>
  </si>
  <si>
    <t>-647.916345783384 225.194055768411 -604.571985473937</t>
  </si>
  <si>
    <t>-655.485885561753 226.328439261988 -742.359447432774</t>
  </si>
  <si>
    <t>-635.407986972057 227.389465663864 -831.335684080106</t>
  </si>
  <si>
    <t>-654.789483834624 255.707130617222 -681.061908291021</t>
  </si>
  <si>
    <t>-695.266504557653 388.060543977395 -659.728548916025</t>
  </si>
  <si>
    <t>-584.313665997551 376.594689935608 -381.236193158481</t>
  </si>
  <si>
    <t>-380.676868881418 301.409232307037 -267.200130638167</t>
  </si>
  <si>
    <t>-649.49040796143 195.946736956656 -681.844985732063</t>
  </si>
  <si>
    <t>-680.104949855021 60.6684975748517 -662.791387295699</t>
  </si>
  <si>
    <t>-665.610649393584 4.27934266129228 -368.495275454654</t>
  </si>
  <si>
    <t>-446.615808126834 112.403562801947 -346.690913498229</t>
  </si>
  <si>
    <t>-591.564621152658 307.48727302303 -207.425175494732</t>
  </si>
  <si>
    <t>-583.685527692761 323.689128035763 208.665477377294</t>
  </si>
  <si>
    <t>-569.892508308586 336.601426742461 614.577669492918</t>
  </si>
  <si>
    <t>-421.76290864157 340.83021555725 676.817014289977</t>
  </si>
  <si>
    <t>-609.800682786331 147.525475602136 -201.901705088565</t>
  </si>
  <si>
    <t>-627.600872100083 157.850541540008 214.070120117234</t>
  </si>
  <si>
    <t>-646.485398171684 164.120849612809 620.027100913612</t>
  </si>
  <si>
    <t>-499.995042582881 130.078166465981 676.734027987517</t>
  </si>
  <si>
    <t>9763-20170724T152001.756497400.bin</t>
  </si>
  <si>
    <t>-600.323681254127 228.202260863789 -204.787112326819</t>
  </si>
  <si>
    <t>-617.657475659194 226.661006674138 -301.746692728517</t>
  </si>
  <si>
    <t>-630.644372123361 225.806719801274 -409.42509470761</t>
  </si>
  <si>
    <t>-639.942529193515 225.533484969265 -506.982502526436</t>
  </si>
  <si>
    <t>-646.820265236352 225.856103828636 -604.740320138428</t>
  </si>
  <si>
    <t>-653.967981635679 227.028293544818 -742.550164548599</t>
  </si>
  <si>
    <t>-633.693395432288 228.092222281809 -831.481662170793</t>
  </si>
  <si>
    <t>-653.574556664197 256.37975074022 -681.236730918156</t>
  </si>
  <si>
    <t>-694.905990719248 388.41837323431 -659.961743694113</t>
  </si>
  <si>
    <t>-585.53463823621 375.967444055372 -380.886570480485</t>
  </si>
  <si>
    <t>-382.416896052414 300.110112685764 -266.370924102906</t>
  </si>
  <si>
    <t>-648.042413024584 196.640579870994 -682.03176931103</t>
  </si>
  <si>
    <t>-678.267169612061 61.3057810881742 -662.783924040953</t>
  </si>
  <si>
    <t>-664.016058426365 5.99440122588521 -368.271404148643</t>
  </si>
  <si>
    <t>-445.211140325032 114.520978167486 -346.559787012674</t>
  </si>
  <si>
    <t>-591.285587429064 308.175065846621 -207.525147041111</t>
  </si>
  <si>
    <t>-583.837060620773 324.109042626342 208.583791504112</t>
  </si>
  <si>
    <t>-569.897308980629 336.583383060952 614.511375905524</t>
  </si>
  <si>
    <t>-421.797950377504 340.854012182087 676.819811249899</t>
  </si>
  <si>
    <t>-609.319826099535 148.282938814247 -201.99778388739</t>
  </si>
  <si>
    <t>-627.394014003328 158.309057935478 213.969501211346</t>
  </si>
  <si>
    <t>-646.403900994519 164.175695098603 619.934058053134</t>
  </si>
  <si>
    <t>-499.93193945824 130.127338535479 676.685075764109</t>
  </si>
  <si>
    <t>9763-20170724T152001.787079200.bin</t>
  </si>
  <si>
    <t>-600.279999216671 228.592187493493 -204.809764864725</t>
  </si>
  <si>
    <t>-617.575468024886 227.010489937794 -301.775500751034</t>
  </si>
  <si>
    <t>-630.476237021608 226.135339184011 -409.464039226374</t>
  </si>
  <si>
    <t>-639.679467766004 225.854142569416 -507.030434337239</t>
  </si>
  <si>
    <t>-646.445653584694 226.18024138476 -604.796022359855</t>
  </si>
  <si>
    <t>-653.419117841832 227.370551919611 -742.614719382914</t>
  </si>
  <si>
    <t>-633.034856954947 228.431473980637 -831.521141157263</t>
  </si>
  <si>
    <t>-653.154409906439 256.709049032306 -681.29439459631</t>
  </si>
  <si>
    <t>-694.660747714371 388.683529009885 -659.946729564791</t>
  </si>
  <si>
    <t>-585.923090519346 375.46763713705 -380.659441055666</t>
  </si>
  <si>
    <t>-382.94354794521 299.318075812359 -266.092489330213</t>
  </si>
  <si>
    <t>-647.518899009364 196.97964592472 -682.095360429654</t>
  </si>
  <si>
    <t>-677.587349267323 61.6176724612176 -662.833375416584</t>
  </si>
  <si>
    <t>-663.379774711095 6.37938900078325 -368.305112959129</t>
  </si>
  <si>
    <t>-444.807615164336 115.339122994513 -346.419385206862</t>
  </si>
  <si>
    <t>-591.414880628309 308.53972940351 -207.558854936259</t>
  </si>
  <si>
    <t>-583.873568334864 324.387508173007 208.551664268512</t>
  </si>
  <si>
    <t>-569.905373311917 336.574621443848 614.487526987728</t>
  </si>
  <si>
    <t>-421.814970133144 340.929025373172 676.811417581678</t>
  </si>
  <si>
    <t>-609.093239003293 148.742418329115 -202.037200382994</t>
  </si>
  <si>
    <t>-627.229582868322 158.503357284171 213.933720804365</t>
  </si>
  <si>
    <t>-646.37403189984 164.217688489822 619.885827632516</t>
  </si>
  <si>
    <t>-499.885876496331 130.224907577798 676.628340255463</t>
  </si>
  <si>
    <t>9763-20170724T152001.850248500.bin</t>
  </si>
  <si>
    <t>-600.312452968208 229.362452990266 -204.890968932739</t>
  </si>
  <si>
    <t>-617.527069743139 227.687979451233 -301.869666510701</t>
  </si>
  <si>
    <t>-630.262699211275 226.763802435653 -409.577379179746</t>
  </si>
  <si>
    <t>-639.287198407605 226.460944910191 -507.160364946396</t>
  </si>
  <si>
    <t>-645.845909105655 226.788414517521 -604.940200454046</t>
  </si>
  <si>
    <t>-652.49764891838 228.005364427417 -742.774455087226</t>
  </si>
  <si>
    <t>-631.926186690684 229.093938888971 -831.637510196673</t>
  </si>
  <si>
    <t>-652.446376699131 257.325276833932 -681.444630278985</t>
  </si>
  <si>
    <t>-694.179949939312 389.231369196363 -659.961142448564</t>
  </si>
  <si>
    <t>-586.126137091667 374.530552813135 -380.48260805673</t>
  </si>
  <si>
    <t>-383.562234652349 297.626896635198 -265.684118242198</t>
  </si>
  <si>
    <t>-646.668382481982 197.609631816747 -682.250666335677</t>
  </si>
  <si>
    <t>-676.503532172288 62.1895425066921 -662.992604519984</t>
  </si>
  <si>
    <t>-662.45977412553 6.78154922088402 -368.488441278678</t>
  </si>
  <si>
    <t>-444.241810761391 116.449309679263 -346.604566992796</t>
  </si>
  <si>
    <t>-591.848891580048 309.243127293325 -207.644494015344</t>
  </si>
  <si>
    <t>-583.93962178967 324.918677420716 208.465741732998</t>
  </si>
  <si>
    <t>-569.917625097053 336.575790637027 614.416267303164</t>
  </si>
  <si>
    <t>-421.847819205388 341.061423581115 676.779809345758</t>
  </si>
  <si>
    <t>-608.783356600436 149.501195400917 -202.102473124968</t>
  </si>
  <si>
    <t>-626.947969769648 158.951083043058 213.87434132513</t>
  </si>
  <si>
    <t>-646.323804185915 164.350672069667 619.794780047998</t>
  </si>
  <si>
    <t>-499.778478404305 130.54778793028 676.503067255104</t>
  </si>
  <si>
    <t>9763-20170724T152001.888364000.bin</t>
  </si>
  <si>
    <t>-600.422184114755 229.676639894554 -204.94667055188</t>
  </si>
  <si>
    <t>-617.586466336547 227.957133195736 -301.933419545225</t>
  </si>
  <si>
    <t>-630.2318319972 227.014099079464 -409.651645506159</t>
  </si>
  <si>
    <t>-639.161519323223 226.707520026247 -507.243351535989</t>
  </si>
  <si>
    <t>-645.61265903835 227.045242784892 -605.030250671399</t>
  </si>
  <si>
    <t>-652.100048849741 228.291586825831 -742.872065306956</t>
  </si>
  <si>
    <t>-631.445353504672 229.414475423727 -831.715285507894</t>
  </si>
  <si>
    <t>-652.147981507663 257.595860210952 -681.534848997819</t>
  </si>
  <si>
    <t>-694.041704337592 389.435695492769 -660.042681488421</t>
  </si>
  <si>
    <t>-586.438920244735 374.481138200397 -380.403761405687</t>
  </si>
  <si>
    <t>-384.085026719286 297.135147412394 -265.532153474137</t>
  </si>
  <si>
    <t>-646.316886028191 197.885498605665 -682.349222944227</t>
  </si>
  <si>
    <t>-676.132094199977 62.4613360968015 -663.064023375766</t>
  </si>
  <si>
    <t>-662.10463856284 6.94875716032652 -368.578729930038</t>
  </si>
  <si>
    <t>-443.950942218007 116.77895904818 -346.868728801783</t>
  </si>
  <si>
    <t>-592.078168529495 309.525071863747 -207.697247290481</t>
  </si>
  <si>
    <t>-583.96698102397 325.1687255222 208.41025486924</t>
  </si>
  <si>
    <t>-569.934818434815 336.613857740331 614.385714214843</t>
  </si>
  <si>
    <t>-421.87050863432 341.090935058365 676.762950094464</t>
  </si>
  <si>
    <t>-608.781155396478 149.807720871736 -202.130864890985</t>
  </si>
  <si>
    <t>-626.886536698848 159.106291906714 213.852002890063</t>
  </si>
  <si>
    <t>-646.30992610801 164.397950631768 619.761144748574</t>
  </si>
  <si>
    <t>-499.76520278684 130.54865706166 676.443310929065</t>
  </si>
  <si>
    <t>9763-20170724T152001.958556300.bin</t>
  </si>
  <si>
    <t>-600.503372121332 229.918096017735 -204.996706773913</t>
  </si>
  <si>
    <t>-617.596980862532 228.169162821056 -301.995409034874</t>
  </si>
  <si>
    <t>-630.112335985322 227.212974836029 -409.728608713251</t>
  </si>
  <si>
    <t>-638.90430350233 226.904382035143 -507.333019629839</t>
  </si>
  <si>
    <t>-645.197975082718 227.25178277968 -605.130055874848</t>
  </si>
  <si>
    <t>-651.443420926319 228.525295938966 -742.982820607765</t>
  </si>
  <si>
    <t>-630.687158818649 229.685068906604 -831.801899840745</t>
  </si>
  <si>
    <t>-651.642296598987 257.813247368894 -681.637976622125</t>
  </si>
  <si>
    <t>-693.732351920065 389.597501612581 -660.124029804512</t>
  </si>
  <si>
    <t>-586.702443337259 374.724831759941 -380.260849288401</t>
  </si>
  <si>
    <t>-384.67711030078 296.782078721553 -265.214497885732</t>
  </si>
  <si>
    <t>-645.723213865451 198.111457003428 -682.457833564987</t>
  </si>
  <si>
    <t>-675.442188762734 62.692079499333 -663.076902337105</t>
  </si>
  <si>
    <t>-661.621557008518 7.39917907919948 -368.540627963592</t>
  </si>
  <si>
    <t>-443.468534173634 117.270327437717 -347.032224357876</t>
  </si>
  <si>
    <t>-592.148887206324 309.742054381494 -207.759819813257</t>
  </si>
  <si>
    <t>-583.975024317026 325.422610904134 208.345141248118</t>
  </si>
  <si>
    <t>-569.996603605876 336.692452191706 614.353271017904</t>
  </si>
  <si>
    <t>-421.929545009011 341.045600732767 676.73276422621</t>
  </si>
  <si>
    <t>-608.809694140938 150.064145006 -202.1911090768</t>
  </si>
  <si>
    <t>-626.854327789632 159.258558679885 213.796668899205</t>
  </si>
  <si>
    <t>-646.278997834306 164.46490166042 619.716574932485</t>
  </si>
  <si>
    <t>-499.705664026322 130.672058179439 676.358435616016</t>
  </si>
  <si>
    <t>9763-20170724T152001.986129900.bin</t>
  </si>
  <si>
    <t>-600.449005152464 229.878569436172 -205.000634997895</t>
  </si>
  <si>
    <t>-617.545802804276 228.127843497365 -301.998815522149</t>
  </si>
  <si>
    <t>-630.045250506028 227.157235356965 -409.733746281928</t>
  </si>
  <si>
    <t>-638.814712246341 226.831356106504 -507.339987779672</t>
  </si>
  <si>
    <t>-645.07763031175 227.1576958295 -605.139172837787</t>
  </si>
  <si>
    <t>-651.270923165717 228.398048594561 -742.994538762111</t>
  </si>
  <si>
    <t>-630.502427585065 229.537719617006 -831.810988925796</t>
  </si>
  <si>
    <t>-651.494634333329 257.700561331927 -681.656879849375</t>
  </si>
  <si>
    <t>-693.702923492534 389.44791739825 -660.147186650606</t>
  </si>
  <si>
    <t>-586.632351718212 374.774433396242 -380.288945580428</t>
  </si>
  <si>
    <t>-384.76758729952 296.416196676907 -265.24296855213</t>
  </si>
  <si>
    <t>-645.571995555741 197.998915280767 -682.460125753486</t>
  </si>
  <si>
    <t>-675.291747879922 62.5800069578668 -663.039592118633</t>
  </si>
  <si>
    <t>-661.491468740558 7.44988978388028 -368.471758842134</t>
  </si>
  <si>
    <t>-443.33414434485 117.306899025407 -346.935547434661</t>
  </si>
  <si>
    <t>-592.142031186084 309.726030871208 -207.763333645133</t>
  </si>
  <si>
    <t>-583.963084670968 325.459177290208 208.339493950007</t>
  </si>
  <si>
    <t>-570.018065551999 336.694117531874 614.352498850314</t>
  </si>
  <si>
    <t>-421.948385317943 340.990743876917 676.729640621424</t>
  </si>
  <si>
    <t>-608.785543312112 150.040925023749 -202.191386115628</t>
  </si>
  <si>
    <t>-626.844468175057 159.264507423631 213.795140618028</t>
  </si>
  <si>
    <t>-646.265178388077 164.470877156998 619.709676751014</t>
  </si>
  <si>
    <t>-499.705330340831 130.613068170934 676.347617280346</t>
  </si>
  <si>
    <t>9763-20170724T152002.055382200.bin</t>
  </si>
  <si>
    <t>-600.345269531198 229.719677868798 -205.0055735832</t>
  </si>
  <si>
    <t>-617.492062895268 227.985198017072 -301.995195047805</t>
  </si>
  <si>
    <t>-630.010406523094 227.038452971811 -409.728032098764</t>
  </si>
  <si>
    <t>-638.782491190662 226.737677277745 -507.33430605348</t>
  </si>
  <si>
    <t>-645.033684092557 227.093465926203 -605.134008825303</t>
  </si>
  <si>
    <t>-651.195536738146 228.380447344463 -742.990389845122</t>
  </si>
  <si>
    <t>-630.44171499219 229.498351339126 -831.810683133848</t>
  </si>
  <si>
    <t>-651.428153236785 257.662721196665 -681.643128638773</t>
  </si>
  <si>
    <t>-693.609317360712 389.396382473867 -660.048155581219</t>
  </si>
  <si>
    <t>-586.51935409212 374.882532819978 -380.189113153487</t>
  </si>
  <si>
    <t>-384.880471526731 295.605280158361 -265.376841531499</t>
  </si>
  <si>
    <t>-645.515476911836 197.960487620884 -682.464705804644</t>
  </si>
  <si>
    <t>-675.36519948246 62.5739756900809 -663.027714714128</t>
  </si>
  <si>
    <t>-661.503249613708 7.5446860901618 -368.443849173393</t>
  </si>
  <si>
    <t>-443.281291813385 117.246038565021 -346.769375575379</t>
  </si>
  <si>
    <t>-592.001162869476 309.585158164364 -207.765427825515</t>
  </si>
  <si>
    <t>-583.879674282195 325.393375564349 208.33568103582</t>
  </si>
  <si>
    <t>-570.081759817174 336.740093439865 614.348989773717</t>
  </si>
  <si>
    <t>-422.004458118609 340.882786259625 676.718424422028</t>
  </si>
  <si>
    <t>-608.677228392948 149.881346039819 -202.193169040305</t>
  </si>
  <si>
    <t>-626.788994359648 159.165028298041 213.789766034696</t>
  </si>
  <si>
    <t>-646.230682804731 164.477520590936 619.698443080377</t>
  </si>
  <si>
    <t>-499.696495824 130.508498889164 676.336234329884</t>
  </si>
  <si>
    <t>9763-20170724T152002.086481300.bin</t>
  </si>
  <si>
    <t>-600.263169679397 229.613048580261 -205.014819614536</t>
  </si>
  <si>
    <t>-617.409029971226 227.866145788496 -302.004353683365</t>
  </si>
  <si>
    <t>-629.940030542297 226.914295257405 -409.735890746234</t>
  </si>
  <si>
    <t>-638.729331417728 226.611929400347 -507.340546855322</t>
  </si>
  <si>
    <t>-645.003646519746 226.969117149136 -605.138742748339</t>
  </si>
  <si>
    <t>-651.204401836743 228.260947172089 -742.993394052903</t>
  </si>
  <si>
    <t>-630.481690209222 229.378505699074 -831.820777981009</t>
  </si>
  <si>
    <t>-651.416225887911 257.54131007706 -681.644980018379</t>
  </si>
  <si>
    <t>-693.564909069153 389.280180736818 -659.968918996859</t>
  </si>
  <si>
    <t>-586.359656774924 374.803931624872 -380.152088219059</t>
  </si>
  <si>
    <t>-384.800353111898 295.178529110345 -265.441004563916</t>
  </si>
  <si>
    <t>-645.51077304346 197.838346744316 -682.470074578888</t>
  </si>
  <si>
    <t>-675.374138294987 62.440360146079 -663.055296715227</t>
  </si>
  <si>
    <t>-661.559557051049 7.59622557236617 -368.434709344464</t>
  </si>
  <si>
    <t>-443.279849063115 117.185637790275 -346.775526704356</t>
  </si>
  <si>
    <t>-591.869316548301 309.478488812896 -207.7691413648</t>
  </si>
  <si>
    <t>-583.86938471543 325.315343957854 208.333255528832</t>
  </si>
  <si>
    <t>-570.097203445756 336.714430244664 614.35122499272</t>
  </si>
  <si>
    <t>-422.018994163157 340.852327498761 676.718814917637</t>
  </si>
  <si>
    <t>-608.631033202763 149.764505032482 -202.186066172386</t>
  </si>
  <si>
    <t>-626.800441138391 159.147728583567 213.792085056903</t>
  </si>
  <si>
    <t>-646.214098564928 164.474889701073 619.701142703506</t>
  </si>
  <si>
    <t>-499.685258825713 130.491704686395 676.344250712599</t>
  </si>
  <si>
    <t>9763-20170724T152002.204844800.bin</t>
  </si>
  <si>
    <t>-600.148968924925 229.502393218539 -205.024783592745</t>
  </si>
  <si>
    <t>-617.310256767463 227.747685142806 -302.011449870236</t>
  </si>
  <si>
    <t>-629.869934101362 226.793163041377 -409.739537144416</t>
  </si>
  <si>
    <t>-638.689941757707 226.49080668385 -507.341409978154</t>
  </si>
  <si>
    <t>-644.99987457332 226.849820468275 -605.137306247111</t>
  </si>
  <si>
    <t>-651.256006920392 228.146120958105 -742.989398588003</t>
  </si>
  <si>
    <t>-630.564653203767 229.273532521635 -831.823991283832</t>
  </si>
  <si>
    <t>-651.441115753117 257.424664811661 -681.64016310614</t>
  </si>
  <si>
    <t>-693.567663939938 389.157832105507 -659.937489905997</t>
  </si>
  <si>
    <t>-586.275400501907 374.693704167866 -380.153441077116</t>
  </si>
  <si>
    <t>-384.763175313285 294.832660177863 -265.523419014259</t>
  </si>
  <si>
    <t>-645.540155793297 197.721350184804 -682.469490619982</t>
  </si>
  <si>
    <t>-675.427111372683 62.3411792797901 -663.045648509885</t>
  </si>
  <si>
    <t>-661.586036983559 7.44011817499995 -368.436815288973</t>
  </si>
  <si>
    <t>-443.273074827533 116.984837623313 -346.886933538913</t>
  </si>
  <si>
    <t>-591.778776898107 309.391503877762 -207.773480441718</t>
  </si>
  <si>
    <t>-583.87546268396 325.249253875756 208.329949704131</t>
  </si>
  <si>
    <t>-570.113116612162 336.704030364504 614.34752185565</t>
  </si>
  <si>
    <t>-422.036252030642 340.823459011645 676.719521333357</t>
  </si>
  <si>
    <t>-608.499997600446 149.664691836905 -202.176662101289</t>
  </si>
  <si>
    <t>-626.812293074236 159.125391854416 213.793533206381</t>
  </si>
  <si>
    <t>-646.189261880355 164.469666332623 619.705755424164</t>
  </si>
  <si>
    <t>-499.66492845312 130.485356130996 676.359859486746</t>
  </si>
  <si>
    <t>9763-20170724T152002.251971000.bin</t>
  </si>
  <si>
    <t>-599.816974335447 228.894175941428 -204.949877131414</t>
  </si>
  <si>
    <t>-617.116892827712 227.108688507556 -301.911337842388</t>
  </si>
  <si>
    <t>-629.853882049735 226.122814015984 -409.618413185469</t>
  </si>
  <si>
    <t>-638.844141056501 225.793062508595 -507.204626833276</t>
  </si>
  <si>
    <t>-645.33442508641 226.125789421311 -604.988936579263</t>
  </si>
  <si>
    <t>-651.855205156724 227.386324811493 -742.828953469287</t>
  </si>
  <si>
    <t>-631.31428017679 228.533705530666 -831.698241817711</t>
  </si>
  <si>
    <t>-651.985106635793 256.674616955597 -681.484206488481</t>
  </si>
  <si>
    <t>-694.410129329094 388.301983114555 -659.695945401853</t>
  </si>
  <si>
    <t>-586.593036733153 373.637431543831 -380.124131367077</t>
  </si>
  <si>
    <t>-385.171577602803 293.847828639231 -265.284973777482</t>
  </si>
  <si>
    <t>-645.960538484496 196.983687420579 -682.315100997321</t>
  </si>
  <si>
    <t>-675.674607480263 61.5733593307102 -662.81262531334</t>
  </si>
  <si>
    <t>-661.208524927014 6.55924272792504 -368.25512731856</t>
  </si>
  <si>
    <t>-442.900656212204 116.196128495451 -347.12578804356</t>
  </si>
  <si>
    <t>-591.572013605253 308.739502097341 -207.732349364223</t>
  </si>
  <si>
    <t>-583.928654394344 324.871997939673 208.365393145105</t>
  </si>
  <si>
    <t>-570.172445148915 336.612381511408 614.365394401075</t>
  </si>
  <si>
    <t>-422.098909091875 340.772310692027 676.742646763447</t>
  </si>
  <si>
    <t>-608.022618254562 149.072821873744 -202.103141748836</t>
  </si>
  <si>
    <t>-626.916274953641 158.903747749965 213.832389615242</t>
  </si>
  <si>
    <t>-646.089107686634 164.468489531997 619.733379621663</t>
  </si>
  <si>
    <t>-499.605215424372 130.42795342968 676.458268939232</t>
  </si>
  <si>
    <t>9763-20170724T152002.290077300.bin</t>
  </si>
  <si>
    <t>-599.815925977751 228.748418581723 -204.933465392691</t>
  </si>
  <si>
    <t>-617.128212997181 226.949261199404 -301.89251075743</t>
  </si>
  <si>
    <t>-629.896302450036 225.946400768668 -409.595641093945</t>
  </si>
  <si>
    <t>-638.921781256725 225.600225778137 -507.178512604978</t>
  </si>
  <si>
    <t>-645.454387310306 225.915620027733 -604.960065117915</t>
  </si>
  <si>
    <t>-652.042339625087 227.150562551748 -742.79723224608</t>
  </si>
  <si>
    <t>-631.536102421961 228.307480100307 -831.674338376099</t>
  </si>
  <si>
    <t>-652.171633857008 256.447177922523 -681.456497288245</t>
  </si>
  <si>
    <t>-694.744274423948 388.02532312933 -659.664442279579</t>
  </si>
  <si>
    <t>-586.879122502723 373.411288598834 -380.10861417313</t>
  </si>
  <si>
    <t>-385.50692640267 293.395900741829 -265.340174881825</t>
  </si>
  <si>
    <t>-646.088935732743 196.762084046508 -682.281868050704</t>
  </si>
  <si>
    <t>-675.708942223981 61.3339581041878 -662.762206948851</t>
  </si>
  <si>
    <t>-661.037102540943 6.31641176244898 -368.215358144247</t>
  </si>
  <si>
    <t>-442.803738603787 116.125512230994 -347.212000048196</t>
  </si>
  <si>
    <t>-591.658186204829 308.584403143432 -207.719259642747</t>
  </si>
  <si>
    <t>-583.973945312752 324.813471038801 208.373933190237</t>
  </si>
  <si>
    <t>-570.184226235074 336.579001017499 614.366689679814</t>
  </si>
  <si>
    <t>-422.112182628274 340.796912466966 676.743616302324</t>
  </si>
  <si>
    <t>-607.949146172159 148.941046527577 -202.083309676656</t>
  </si>
  <si>
    <t>-626.943927914327 158.835795268873 213.846133233644</t>
  </si>
  <si>
    <t>-646.060523439176 164.477871241047 619.742285188871</t>
  </si>
  <si>
    <t>-499.569205674195 130.497284354995 676.483921903249</t>
  </si>
  <si>
    <t>9763-20170724T152002.351240900.bin</t>
  </si>
  <si>
    <t>-599.869436808785 228.47213969134 -204.907990014553</t>
  </si>
  <si>
    <t>-617.203721125325 226.628074701003 -301.862238097627</t>
  </si>
  <si>
    <t>-630.029151574917 225.588032017742 -409.558302937395</t>
  </si>
  <si>
    <t>-639.120147780938 225.212365510227 -507.134988445002</t>
  </si>
  <si>
    <t>-645.732149140722 225.501979878353 -604.911182446851</t>
  </si>
  <si>
    <t>-652.446690125797 226.703990228958 -742.74251140035</t>
  </si>
  <si>
    <t>-632.021764915007 227.887389136891 -831.638071372091</t>
  </si>
  <si>
    <t>-652.572434948396 256.009777260826 -681.406156346397</t>
  </si>
  <si>
    <t>-695.354491554396 387.512215412443 -659.610678160566</t>
  </si>
  <si>
    <t>-587.411716671474 372.746596274126 -380.092715486668</t>
  </si>
  <si>
    <t>-386.037017855757 292.650000265911 -265.385365563778</t>
  </si>
  <si>
    <t>-646.38493492332 196.335360450818 -682.227996747047</t>
  </si>
  <si>
    <t>-675.76563989403 60.855749302041 -662.684528732733</t>
  </si>
  <si>
    <t>-660.762088363459 5.85575925489434 -368.151287705135</t>
  </si>
  <si>
    <t>-442.772952909351 116.191891977727 -347.374020483955</t>
  </si>
  <si>
    <t>-591.864627566446 308.289338083913 -207.725430406235</t>
  </si>
  <si>
    <t>-584.046648614871 324.687047448634 208.358636379041</t>
  </si>
  <si>
    <t>-570.193535620331 336.545517122167 614.349955757736</t>
  </si>
  <si>
    <t>-422.131544631619 340.845739485687 676.745069145582</t>
  </si>
  <si>
    <t>-607.828669969126 148.683610685962 -202.048490286418</t>
  </si>
  <si>
    <t>-626.926433907825 158.661808179692 213.874205590127</t>
  </si>
  <si>
    <t>-646.024472534666 164.488967050492 619.755851617186</t>
  </si>
  <si>
    <t>-499.518976646764 130.574057006456 676.500173752227</t>
  </si>
  <si>
    <t>9763-20170724T152002.388844000.bin</t>
  </si>
  <si>
    <t>-599.914086623623 228.332139976882 -204.898185981734</t>
  </si>
  <si>
    <t>-617.272066156097 226.474673615147 -301.84785786575</t>
  </si>
  <si>
    <t>-630.135940465204 225.423756903558 -409.539198303218</t>
  </si>
  <si>
    <t>-639.266694011792 225.040014393958 -507.112098176925</t>
  </si>
  <si>
    <t>-645.923687563928 225.32242341998 -604.885322330181</t>
  </si>
  <si>
    <t>-652.707039605084 226.515858973614 -742.713426619336</t>
  </si>
  <si>
    <t>-632.327914526353 227.716567036302 -831.619293804542</t>
  </si>
  <si>
    <t>-652.827641284375 255.822855025145 -681.37764733787</t>
  </si>
  <si>
    <t>-695.70633185651 387.307410928967 -659.585198121553</t>
  </si>
  <si>
    <t>-587.713137181418 372.307698367947 -380.098959401736</t>
  </si>
  <si>
    <t>-386.309186473451 292.234897778229 -265.426506876925</t>
  </si>
  <si>
    <t>-646.589581258815 196.153736306647 -682.201261587187</t>
  </si>
  <si>
    <t>-675.880839290364 60.659520730437 -662.647122616838</t>
  </si>
  <si>
    <t>-660.701479837576 5.72209641498898 -368.111044541616</t>
  </si>
  <si>
    <t>-442.816327004152 116.287765376175 -347.464037612749</t>
  </si>
  <si>
    <t>-591.991276265532 308.125670449716 -207.716581864769</t>
  </si>
  <si>
    <t>-584.062563548004 324.619238769059 208.361642023226</t>
  </si>
  <si>
    <t>-570.196170454909 336.511547991825 614.350747269308</t>
  </si>
  <si>
    <t>-422.135631123292 340.867389593419 676.745469952053</t>
  </si>
  <si>
    <t>-607.829940532361 148.556136905389 -202.038736191033</t>
  </si>
  <si>
    <t>-626.903766921975 158.585495606167 213.883859734134</t>
  </si>
  <si>
    <t>-646.007699303238 164.509964733965 619.762503786408</t>
  </si>
  <si>
    <t>-499.482059891162 130.667163752656 676.497895659486</t>
  </si>
  <si>
    <t>9763-20170724T152002.428374200.bin</t>
  </si>
  <si>
    <t>-599.994232758502 228.212353222562 -204.891911403027</t>
  </si>
  <si>
    <t>-617.367893768716 226.339818780085 -301.838590412555</t>
  </si>
  <si>
    <t>-630.269586100992 225.28014892907 -409.525280091571</t>
  </si>
  <si>
    <t>-639.44300671335 224.891063097643 -507.094237187962</t>
  </si>
  <si>
    <t>-646.151155855003 225.170808261756 -604.863898271168</t>
  </si>
  <si>
    <t>-653.015739109975 226.362033151053 -742.687888361607</t>
  </si>
  <si>
    <t>-632.682319005808 227.580900651546 -831.604086842602</t>
  </si>
  <si>
    <t>-653.121123953207 255.667807329016 -681.351511335047</t>
  </si>
  <si>
    <t>-696.103047328915 387.113887983827 -659.56746684587</t>
  </si>
  <si>
    <t>-588.009294608074 371.918544261069 -380.130671266158</t>
  </si>
  <si>
    <t>-386.598689229077 291.835106229939 -265.47725184943</t>
  </si>
  <si>
    <t>-646.84165522791 196.003228220471 -682.179982220143</t>
  </si>
  <si>
    <t>-676.040207290912 60.4875470103327 -662.610597972258</t>
  </si>
  <si>
    <t>-660.680304838429 5.64250495095575 -368.066833677415</t>
  </si>
  <si>
    <t>-442.858401973568 116.352834210289 -347.528911897051</t>
  </si>
  <si>
    <t>-592.139649673364 307.998311139753 -207.711587099771</t>
  </si>
  <si>
    <t>-584.098151747351 324.560406785206 208.361755977276</t>
  </si>
  <si>
    <t>-570.206185484372 336.487972357156 614.35438364697</t>
  </si>
  <si>
    <t>-422.144277780874 340.890586447282 676.742560770143</t>
  </si>
  <si>
    <t>-607.830811266844 148.458514845904 -202.031068805765</t>
  </si>
  <si>
    <t>-626.877659699651 158.48626990683 213.892761761397</t>
  </si>
  <si>
    <t>-646.004466001659 164.510584375322 619.76847710165</t>
  </si>
  <si>
    <t>-499.491321332517 130.588556158438 676.488779232353</t>
  </si>
  <si>
    <t>9763-20170724T152002.491558700.bin</t>
  </si>
  <si>
    <t>-600.158915713751 227.977244485828 -204.8713149532</t>
  </si>
  <si>
    <t>-617.574999679582 226.080495424607 -301.809872499893</t>
  </si>
  <si>
    <t>-630.538419627184 225.007823275158 -409.489078420742</t>
  </si>
  <si>
    <t>-639.774018001706 224.61220971866 -507.052038081087</t>
  </si>
  <si>
    <t>-646.55100130648 224.890241679668 -604.817052844108</t>
  </si>
  <si>
    <t>-653.51965674914 226.084309716907 -742.635887446826</t>
  </si>
  <si>
    <t>-633.248780447438 227.334772571657 -831.565700087196</t>
  </si>
  <si>
    <t>-653.613868917502 255.385152466987 -681.296970267527</t>
  </si>
  <si>
    <t>-696.749424271546 386.78198969076 -659.523338536585</t>
  </si>
  <si>
    <t>-588.534884812517 371.152483946085 -380.157505365809</t>
  </si>
  <si>
    <t>-387.15447535997 291.253182755193 -265.322665921553</t>
  </si>
  <si>
    <t>-647.264753538596 195.727824762101 -682.134893946971</t>
  </si>
  <si>
    <t>-676.350437766144 60.1905132288668 -662.544122761822</t>
  </si>
  <si>
    <t>-660.669478303416 5.41645002048926 -368.003901795704</t>
  </si>
  <si>
    <t>-442.935046530195 116.326304363086 -347.614289615585</t>
  </si>
  <si>
    <t>-592.435718105953 307.695984125182 -207.682498417865</t>
  </si>
  <si>
    <t>-584.105000255528 324.477895351772 208.376380409567</t>
  </si>
  <si>
    <t>-570.231158863928 336.445913447368 614.36685933608</t>
  </si>
  <si>
    <t>-422.164306604475 340.948458967298 676.73621222505</t>
  </si>
  <si>
    <t>-607.885082541544 148.255497739121 -202.008638239752</t>
  </si>
  <si>
    <t>-626.782161356113 158.273830494601 213.922223869178</t>
  </si>
  <si>
    <t>-645.979698768519 164.577859239382 619.781425261916</t>
  </si>
  <si>
    <t>-499.397042495753 130.872108580939 676.451031904572</t>
  </si>
  <si>
    <t>9763-20170724T152002.554730800.bin</t>
  </si>
  <si>
    <t>-600.195821592876 227.672248792683 -204.861541212816</t>
  </si>
  <si>
    <t>-617.681691241796 225.768618175135 -301.787412335205</t>
  </si>
  <si>
    <t>-630.722394735316 224.703004118378 -409.457370117291</t>
  </si>
  <si>
    <t>-640.028316554632 224.319371443604 -507.013766460216</t>
  </si>
  <si>
    <t>-646.876226949134 224.615142417674 -604.773681374402</t>
  </si>
  <si>
    <t>-653.945537694765 225.840470169368 -742.587073964459</t>
  </si>
  <si>
    <t>-633.728924413536 227.126738557391 -831.528815815307</t>
  </si>
  <si>
    <t>-654.013256701389 255.125363377468 -681.240629201901</t>
  </si>
  <si>
    <t>-697.170323547027 386.514548586801 -659.468869170232</t>
  </si>
  <si>
    <t>-588.621476506104 370.609103481482 -380.248123035733</t>
  </si>
  <si>
    <t>-387.552394670229 290.280123903509 -265.167835390228</t>
  </si>
  <si>
    <t>-647.628146096734 195.472299722423 -682.098486274763</t>
  </si>
  <si>
    <t>-676.671548189603 59.9280179853195 -662.50315767851</t>
  </si>
  <si>
    <t>-660.763793592624 5.0231055574086 -367.999556460866</t>
  </si>
  <si>
    <t>-443.028716253137 115.95660933484 -347.745432172771</t>
  </si>
  <si>
    <t>-592.507337766923 307.360233176664 -207.665201645553</t>
  </si>
  <si>
    <t>-584.113053931711 324.328247548253 208.384774670261</t>
  </si>
  <si>
    <t>-570.261584100122 336.414738759052 614.384719789257</t>
  </si>
  <si>
    <t>-422.18615922673 340.998527413841 676.727803162413</t>
  </si>
  <si>
    <t>-607.862537572936 147.999425408376 -201.986863541657</t>
  </si>
  <si>
    <t>-626.731389563157 158.072897456349 213.944018167623</t>
  </si>
  <si>
    <t>-645.96855657677 164.588024870226 619.803566910468</t>
  </si>
  <si>
    <t>-499.376200236649 130.870345212716 676.441013176997</t>
  </si>
  <si>
    <t>9763-20170724T152002.587821800.bin</t>
  </si>
  <si>
    <t>-600.192829766257 227.512549533682 -204.844490487721</t>
  </si>
  <si>
    <t>-617.668428231985 225.617260028862 -301.772390309575</t>
  </si>
  <si>
    <t>-630.711177304403 224.563401023439 -409.442135946742</t>
  </si>
  <si>
    <t>-640.024360541699 224.191686905445 -506.997836429033</t>
  </si>
  <si>
    <t>-646.885174870331 224.499971761122 -604.75699503344</t>
  </si>
  <si>
    <t>-653.978562440436 225.743711685279 -742.568896170893</t>
  </si>
  <si>
    <t>-633.785255404297 227.043474790163 -831.515773412892</t>
  </si>
  <si>
    <t>-654.035704289091 255.020470201209 -681.218590436422</t>
  </si>
  <si>
    <t>-697.158510349433 386.420856662053 -659.439870508794</t>
  </si>
  <si>
    <t>-588.287168520852 370.307636354089 -380.356665636279</t>
  </si>
  <si>
    <t>-387.409522137318 289.956528296967 -264.957953144817</t>
  </si>
  <si>
    <t>-647.650445240809 195.367477877985 -682.085495843402</t>
  </si>
  <si>
    <t>-676.691800535509 59.8215902282293 -662.498874425764</t>
  </si>
  <si>
    <t>-660.689809669766 4.86653995821257 -368.009804559792</t>
  </si>
  <si>
    <t>-442.900950756424 115.713213558743 -347.859904707916</t>
  </si>
  <si>
    <t>-592.488488812466 307.199074403058 -207.647691928562</t>
  </si>
  <si>
    <t>-584.097206944847 324.216484741714 208.40038924139</t>
  </si>
  <si>
    <t>-570.282671076088 336.405676293574 614.39998068715</t>
  </si>
  <si>
    <t>-422.199540801504 341.003046921299 676.723737076884</t>
  </si>
  <si>
    <t>-607.870390832427 147.834451796726 -201.980179226938</t>
  </si>
  <si>
    <t>-626.718662861581 157.963985565927 213.950264222863</t>
  </si>
  <si>
    <t>-645.965074771285 164.589466588006 619.813528179268</t>
  </si>
  <si>
    <t>-499.355403388439 130.913691819101 676.431093704827</t>
  </si>
  <si>
    <t>9763-20170724T152002.653005600.bin</t>
  </si>
  <si>
    <t>-600.153382329098 227.134817920902 -204.812883381635</t>
  </si>
  <si>
    <t>-617.676816298859 225.263077149531 -301.732538991154</t>
  </si>
  <si>
    <t>-630.75439339883 224.258280560945 -409.398599937773</t>
  </si>
  <si>
    <t>-640.092471263557 223.940572601826 -506.952183145215</t>
  </si>
  <si>
    <t>-646.971902213489 224.313174108742 -604.709695545726</t>
  </si>
  <si>
    <t>-654.085320275224 225.658653066027 -742.519592826453</t>
  </si>
  <si>
    <t>-633.952644725319 226.992169897241 -831.479837196043</t>
  </si>
  <si>
    <t>-654.118809759177 254.89172965091 -681.14852075723</t>
  </si>
  <si>
    <t>-697.092404488799 386.344792633556 -659.352841810879</t>
  </si>
  <si>
    <t>-587.862939598563 369.9957758899 -380.423378268775</t>
  </si>
  <si>
    <t>-387.028230879558 289.642594591151 -264.951333385622</t>
  </si>
  <si>
    <t>-647.763154995199 195.236160568191 -682.058924935774</t>
  </si>
  <si>
    <t>-676.950377937464 59.715261701758 -662.507769811309</t>
  </si>
  <si>
    <t>-660.78669562785 4.57636701738056 -368.061892116104</t>
  </si>
  <si>
    <t>-442.910041789584 115.265076288295 -347.992454249453</t>
  </si>
  <si>
    <t>-592.392578518697 306.790385656593 -207.611620618811</t>
  </si>
  <si>
    <t>-584.014979553399 324.011595848462 208.428298026919</t>
  </si>
  <si>
    <t>-570.320752155055 336.407172816267 614.418341981648</t>
  </si>
  <si>
    <t>-422.231100050392 340.991339533876 676.727559716184</t>
  </si>
  <si>
    <t>-607.931775039121 147.469654277607 -201.951901255076</t>
  </si>
  <si>
    <t>-626.739219115262 157.70814960194 213.977754464235</t>
  </si>
  <si>
    <t>-645.950779463301 164.580054915135 619.832990682642</t>
  </si>
  <si>
    <t>-499.333540655699 130.880776985945 676.416925912557</t>
  </si>
  <si>
    <t>9763-20170724T152002.685594500.bin</t>
  </si>
  <si>
    <t>-600.098018693516 226.924357613814 -204.805587055107</t>
  </si>
  <si>
    <t>-617.620752703146 225.077751234563 -301.725941799501</t>
  </si>
  <si>
    <t>-630.69030948061 224.093110233067 -409.393019400726</t>
  </si>
  <si>
    <t>-640.01806058733 223.790700414081 -506.947703455509</t>
  </si>
  <si>
    <t>-646.883876361912 224.176432415503 -604.706134329485</t>
  </si>
  <si>
    <t>-653.974717019109 225.537345892124 -742.517075130186</t>
  </si>
  <si>
    <t>-633.849846120003 226.889748540196 -831.478729641973</t>
  </si>
  <si>
    <t>-654.004388748012 254.764895205881 -681.143313544409</t>
  </si>
  <si>
    <t>-696.96436333653 386.232597179067 -659.429351816811</t>
  </si>
  <si>
    <t>-587.624529633277 370.009567165282 -380.535655202066</t>
  </si>
  <si>
    <t>-386.648397698362 290.042849307107 -265.041454255126</t>
  </si>
  <si>
    <t>-647.676338237637 195.106605912254 -682.058062726563</t>
  </si>
  <si>
    <t>-676.956493564383 59.6106358203931 -662.474701040176</t>
  </si>
  <si>
    <t>-660.737982680621 4.51791633991866 -368.023191567537</t>
  </si>
  <si>
    <t>-442.77966521353 115.056006907153 -348.01047762153</t>
  </si>
  <si>
    <t>-592.228058907403 306.546737662377 -207.596820708286</t>
  </si>
  <si>
    <t>-583.951239876643 323.906618811592 208.439385467663</t>
  </si>
  <si>
    <t>-570.341300716234 336.397876781919 614.433024680065</t>
  </si>
  <si>
    <t>-422.245732284722 340.963547758415 676.729551275115</t>
  </si>
  <si>
    <t>-607.946360421179 147.305492101501 -201.952332381778</t>
  </si>
  <si>
    <t>-626.712371471202 157.545132801589 213.979146495057</t>
  </si>
  <si>
    <t>-645.94353371986 164.580111300903 619.843014611903</t>
  </si>
  <si>
    <t>-499.309266188097 130.93416596932 676.414566269858</t>
  </si>
  <si>
    <t>9763-20170724T152002.755293600.bin</t>
  </si>
  <si>
    <t>-599.876098867521 226.638453320257 -204.777771538166</t>
  </si>
  <si>
    <t>-617.366289809232 224.83947526413 -301.704885742739</t>
  </si>
  <si>
    <t>-630.365425001471 223.865818230516 -409.380617977776</t>
  </si>
  <si>
    <t>-639.614422398534 223.557514996455 -506.942797257452</t>
  </si>
  <si>
    <t>-646.385756620909 223.921434592145 -604.707784678011</t>
  </si>
  <si>
    <t>-653.326243845902 225.23569057562 -742.526872166184</t>
  </si>
  <si>
    <t>-633.173353126173 226.560682825599 -831.482605372561</t>
  </si>
  <si>
    <t>-653.376557580196 254.488948250772 -681.165357192444</t>
  </si>
  <si>
    <t>-696.428928271704 385.96993888324 -659.750278784076</t>
  </si>
  <si>
    <t>-587.656687687858 370.968028605925 -380.566482359068</t>
  </si>
  <si>
    <t>-385.729569407777 291.769188497618 -266.207514976785</t>
  </si>
  <si>
    <t>-647.140167341116 194.820410836609 -682.048551691765</t>
  </si>
  <si>
    <t>-676.655094304495 59.3974339956944 -662.31838227719</t>
  </si>
  <si>
    <t>-660.375300071327 4.42054718339523 -367.848505326248</t>
  </si>
  <si>
    <t>-442.134521778029 114.461249393826 -348.176237065412</t>
  </si>
  <si>
    <t>-591.760435596274 306.162073029419 -207.55630273327</t>
  </si>
  <si>
    <t>-583.807392261705 323.765423098381 208.476048677053</t>
  </si>
  <si>
    <t>-570.382607371166 336.341874956348 614.469618255503</t>
  </si>
  <si>
    <t>-422.274148471322 341.071546605996 676.723181787955</t>
  </si>
  <si>
    <t>-607.961995547081 147.145678700799 -201.941958867882</t>
  </si>
  <si>
    <t>-626.516014014508 157.121319203573 214.005448835106</t>
  </si>
  <si>
    <t>-645.929198576369 164.563131691195 619.854214700746</t>
  </si>
  <si>
    <t>-499.282651813713 130.902831827259 676.385387026096</t>
  </si>
  <si>
    <t>9763-20170724T152002.786878900.bin</t>
  </si>
  <si>
    <t>-599.742291206123 226.512022010866 -204.76433235978</t>
  </si>
  <si>
    <t>-617.22462807243 224.737786733139 -301.693302480284</t>
  </si>
  <si>
    <t>-630.193716181985 223.77832911122 -409.37275271584</t>
  </si>
  <si>
    <t>-639.406678614292 223.478006668871 -506.938340873766</t>
  </si>
  <si>
    <t>-646.132871155757 223.845751975675 -604.706587405648</t>
  </si>
  <si>
    <t>-653.000048312827 225.161479971894 -742.529372094794</t>
  </si>
  <si>
    <t>-632.831783453034 226.448005611922 -831.48201547143</t>
  </si>
  <si>
    <t>-653.063947885891 254.416177943801 -681.168395008268</t>
  </si>
  <si>
    <t>-696.191001386324 385.897127036266 -659.852971613411</t>
  </si>
  <si>
    <t>-588.011112444754 371.24743533929 -380.420532662738</t>
  </si>
  <si>
    <t>-384.859636416186 293.35892038382 -267.337192822613</t>
  </si>
  <si>
    <t>-646.865145641446 194.743681867012 -682.046880558921</t>
  </si>
  <si>
    <t>-676.535428048595 59.3655086065871 -662.259105409044</t>
  </si>
  <si>
    <t>-660.2364195058 4.45568364361816 -367.777852691571</t>
  </si>
  <si>
    <t>-441.797464065792 114.14447166105 -348.340949678012</t>
  </si>
  <si>
    <t>-591.508546617376 306.023653078401 -207.537716624399</t>
  </si>
  <si>
    <t>-583.63175857908 323.752550355202 208.490660651784</t>
  </si>
  <si>
    <t>-570.403083637359 336.327495965285 614.484605785678</t>
  </si>
  <si>
    <t>-422.286631279456 341.118766105973 676.714535869747</t>
  </si>
  <si>
    <t>-607.971855633425 146.989335461876 -201.956124822535</t>
  </si>
  <si>
    <t>-626.432857948985 157.000088205401 213.994598003733</t>
  </si>
  <si>
    <t>-645.915301716334 164.568244197288 619.856047925642</t>
  </si>
  <si>
    <t>-499.233152666074 131.025060861121 676.364436792288</t>
  </si>
  <si>
    <t>9763-20170724T152002.853491100.bin</t>
  </si>
  <si>
    <t>-599.537750748433 226.342715356441 -204.723972049977</t>
  </si>
  <si>
    <t>-617.022751386771 224.598173375099 -301.653024155333</t>
  </si>
  <si>
    <t>-629.942537053386 223.659581716905 -409.338677412303</t>
  </si>
  <si>
    <t>-639.089792829741 223.375834890066 -506.910387243423</t>
  </si>
  <si>
    <t>-645.729162225508 223.759772652728 -604.684506507941</t>
  </si>
  <si>
    <t>-652.45197242111 225.099290039148 -742.514138299598</t>
  </si>
  <si>
    <t>-632.220797351383 226.318838911775 -831.453416212132</t>
  </si>
  <si>
    <t>-652.560194079097 254.345459028929 -681.14920501745</t>
  </si>
  <si>
    <t>-695.838832686142 385.783492608318 -659.938377693256</t>
  </si>
  <si>
    <t>-587.513198445842 371.137516019785 -380.562193862961</t>
  </si>
  <si>
    <t>-381.702303357451 296.927386972941 -269.838541029268</t>
  </si>
  <si>
    <t>-646.400392182655 194.668919329385 -682.029650157984</t>
  </si>
  <si>
    <t>-676.22088356533 59.3342649546219 -662.156804799007</t>
  </si>
  <si>
    <t>-660.10254178452 4.52797257202246 -367.646230733556</t>
  </si>
  <si>
    <t>-441.304076706289 113.589465572688 -348.729633764082</t>
  </si>
  <si>
    <t>-591.146953410537 305.856292389285 -207.491101150356</t>
  </si>
  <si>
    <t>-583.1806922759 323.71796851986 208.529930840107</t>
  </si>
  <si>
    <t>-570.487744089599 336.32964504377 614.547647607118</t>
  </si>
  <si>
    <t>-422.340170711959 341.133503453535 676.702425608906</t>
  </si>
  <si>
    <t>-607.965059915867 146.839296120295 -201.913723700753</t>
  </si>
  <si>
    <t>-626.3268334583 156.816257476398 214.042145797444</t>
  </si>
  <si>
    <t>-645.879055951735 164.577685728941 619.885584934552</t>
  </si>
  <si>
    <t>-499.178151151521 131.050044041188 676.354558866339</t>
  </si>
  <si>
    <t>9763-20170724T152002.889095600.bin</t>
  </si>
  <si>
    <t>-599.430799289441 226.231241615456 -204.71197558568</t>
  </si>
  <si>
    <t>-616.91872260205 224.488702830072 -301.64048574335</t>
  </si>
  <si>
    <t>-629.820660268788 223.544886687193 -409.32828455812</t>
  </si>
  <si>
    <t>-638.943063017299 223.254341015201 -506.902285195887</t>
  </si>
  <si>
    <t>-645.548814868221 223.629484716132 -604.678708451043</t>
  </si>
  <si>
    <t>-652.214971413248 224.955007991541 -742.511322227289</t>
  </si>
  <si>
    <t>-631.94670832584 226.166730488132 -831.442297078738</t>
  </si>
  <si>
    <t>-652.332816530796 254.209031260408 -681.150032033818</t>
  </si>
  <si>
    <t>-695.600851144851 385.660005181821 -660.020408525453</t>
  </si>
  <si>
    <t>-586.7116959913 371.217823309121 -380.852773235247</t>
  </si>
  <si>
    <t>-380.004457082579 298.580887909066 -270.757397171374</t>
  </si>
  <si>
    <t>-646.203856154192 194.529152735082 -682.020398762508</t>
  </si>
  <si>
    <t>-676.144105512463 59.2313538750614 -662.10627014704</t>
  </si>
  <si>
    <t>-660.005662261116 4.31154800768513 -367.6178192317</t>
  </si>
  <si>
    <t>-441.123953167047 113.258686568868 -349.007158811152</t>
  </si>
  <si>
    <t>-590.956576994993 305.758792519975 -207.483338343104</t>
  </si>
  <si>
    <t>-583.057945366054 323.683536257751 208.536287364339</t>
  </si>
  <si>
    <t>-570.52796361594 336.346373830954 614.561885973551</t>
  </si>
  <si>
    <t>-422.372816923704 341.121940844161 676.700816997249</t>
  </si>
  <si>
    <t>-607.897334492459 146.707228890001 -201.890995715032</t>
  </si>
  <si>
    <t>-626.252187872007 156.750989583774 214.063642707424</t>
  </si>
  <si>
    <t>-645.859544794887 164.582498135737 619.905067757293</t>
  </si>
  <si>
    <t>-499.158360765272 131.044437806249 676.367092858408</t>
  </si>
  <si>
    <t>9763-20170724T152002.956780900.bin</t>
  </si>
  <si>
    <t>-599.043104864671 226.010375236951 -204.680910602218</t>
  </si>
  <si>
    <t>-616.524047233194 224.267223297251 -301.610688262777</t>
  </si>
  <si>
    <t>-629.399166943478 223.291601225867 -409.301274605453</t>
  </si>
  <si>
    <t>-638.48862846302 222.959895847809 -506.878231658839</t>
  </si>
  <si>
    <t>-645.052190662913 223.281142864271 -604.657745735822</t>
  </si>
  <si>
    <t>-651.648539124811 224.517409344558 -742.494529621332</t>
  </si>
  <si>
    <t>-631.34417921269 225.697300177986 -831.417680385376</t>
  </si>
  <si>
    <t>-651.761539016447 253.814823786829 -681.154016991751</t>
  </si>
  <si>
    <t>-694.717729308969 385.3884707266 -660.144093699468</t>
  </si>
  <si>
    <t>-584.465906020453 371.85627195024 -381.466224749062</t>
  </si>
  <si>
    <t>-377.080289137971 301.067762228601 -271.442609388877</t>
  </si>
  <si>
    <t>-645.703995415781 194.126973264203 -681.979296765101</t>
  </si>
  <si>
    <t>-675.858542916616 58.8971607352864 -661.918953586111</t>
  </si>
  <si>
    <t>-659.69322402319 3.8592926911565 -367.454095476367</t>
  </si>
  <si>
    <t>-440.592908935863 112.489775054566 -349.581195433546</t>
  </si>
  <si>
    <t>-590.545403650187 305.548056684926 -207.459694500475</t>
  </si>
  <si>
    <t>-582.889174867174 323.579434755973 208.559902942958</t>
  </si>
  <si>
    <t>-570.570360554495 336.330693502752 614.573746165126</t>
  </si>
  <si>
    <t>-422.411614430757 341.112185031733 676.703653650678</t>
  </si>
  <si>
    <t>-607.526960060956 146.49121995111 -201.834274790154</t>
  </si>
  <si>
    <t>-626.014880525331 156.687419482155 214.110723287512</t>
  </si>
  <si>
    <t>-645.808291406198 164.580458127385 619.942966787724</t>
  </si>
  <si>
    <t>-499.112991330334 131.019038461909 676.406382465639</t>
  </si>
  <si>
    <t>9763-20170724T152002.984857000.bin</t>
  </si>
  <si>
    <t>-598.801252155791 225.935262631446 -204.670055965153</t>
  </si>
  <si>
    <t>-616.265046444305 224.178436074573 -301.602664798895</t>
  </si>
  <si>
    <t>-629.136440518777 223.181351389303 -409.293590461726</t>
  </si>
  <si>
    <t>-638.228489426675 222.826308936282 -506.870253939348</t>
  </si>
  <si>
    <t>-644.800244287278 223.120350744103 -604.649306329943</t>
  </si>
  <si>
    <t>-651.413960017006 224.313019386046 -742.485518671098</t>
  </si>
  <si>
    <t>-631.124221864951 225.460727024672 -831.412504460505</t>
  </si>
  <si>
    <t>-651.499336267542 253.631914115183 -681.155170523468</t>
  </si>
  <si>
    <t>-694.239715956511 385.285126065478 -660.165115944462</t>
  </si>
  <si>
    <t>-583.361399713066 372.134113282875 -381.717476909452</t>
  </si>
  <si>
    <t>-376.224057624511 301.547673681299 -271.097968203228</t>
  </si>
  <si>
    <t>-645.481673364106 193.939721252412 -681.960501405316</t>
  </si>
  <si>
    <t>-675.764710142149 58.7434370643166 -661.84627053697</t>
  </si>
  <si>
    <t>-659.60010378117 3.69834243107516 -367.382677286503</t>
  </si>
  <si>
    <t>-440.401753734575 112.181798199582 -349.820931177597</t>
  </si>
  <si>
    <t>-590.281480850423 305.485436001474 -207.45987376691</t>
  </si>
  <si>
    <t>-582.790144939602 323.527128289219 208.5621485751</t>
  </si>
  <si>
    <t>-570.600944359229 336.341385418479 614.586267944427</t>
  </si>
  <si>
    <t>-422.438018707045 341.084035936403 676.709165623805</t>
  </si>
  <si>
    <t>-607.276926812318 146.393630036417 -201.815765320608</t>
  </si>
  <si>
    <t>-625.944718961629 156.72346191842 214.117929918173</t>
  </si>
  <si>
    <t>-645.778314315247 164.58610286569 619.954977078523</t>
  </si>
  <si>
    <t>-499.083172153861 131.035323141623 676.425152492077</t>
  </si>
  <si>
    <t>9763-20170724T152003.052858900.bin</t>
  </si>
  <si>
    <t>-598.28070313343 225.778967431965 -204.628470756736</t>
  </si>
  <si>
    <t>-615.759383180282 224.026255400071 -301.558399538379</t>
  </si>
  <si>
    <t>-628.650680555756 223.016046409186 -409.246904253966</t>
  </si>
  <si>
    <t>-637.76165047673 222.64211898433 -506.821712473725</t>
  </si>
  <si>
    <t>-644.353026370541 222.90994553368 -604.599439284504</t>
  </si>
  <si>
    <t>-650.994768774625 224.058369797459 -742.434814012918</t>
  </si>
  <si>
    <t>-630.750583992351 225.132001905348 -831.373061446653</t>
  </si>
  <si>
    <t>-651.029157360205 253.400661752584 -681.115737903168</t>
  </si>
  <si>
    <t>-693.456909087489 385.166515342399 -660.147054563862</t>
  </si>
  <si>
    <t>-582.359228410745 372.135445874242 -381.781240362365</t>
  </si>
  <si>
    <t>-375.803869687288 300.908730281265 -270.48584134574</t>
  </si>
  <si>
    <t>-645.088715053761 193.700651496113 -681.899485948833</t>
  </si>
  <si>
    <t>-675.614096900061 58.5729519960132 -661.679372326803</t>
  </si>
  <si>
    <t>-659.461136829541 3.76152032067534 -367.171592984945</t>
  </si>
  <si>
    <t>-440.182470928706 112.145173884904 -349.999730453775</t>
  </si>
  <si>
    <t>-589.772482731702 305.354427585053 -207.446237370524</t>
  </si>
  <si>
    <t>-582.755393385911 323.319378031476 208.587448705141</t>
  </si>
  <si>
    <t>-570.651204623957 336.330283046716 614.610738347658</t>
  </si>
  <si>
    <t>-422.484109165409 340.999607197334 676.72928395985</t>
  </si>
  <si>
    <t>-606.830869445916 146.192753110167 -201.760592176947</t>
  </si>
  <si>
    <t>-625.900324696143 156.8152660342 214.147492987927</t>
  </si>
  <si>
    <t>-645.713479122868 164.568733401599 619.984826341247</t>
  </si>
  <si>
    <t>-499.090237136177 130.779723726838 676.499673011243</t>
  </si>
  <si>
    <t>9763-20170724T152003.093009000.bin</t>
  </si>
  <si>
    <t>-598.060398444076 225.717417684768 -204.614689563995</t>
  </si>
  <si>
    <t>-615.550976523161 223.96184794721 -301.54254448094</t>
  </si>
  <si>
    <t>-628.454797348077 222.940700856287 -409.229306033165</t>
  </si>
  <si>
    <t>-637.57662073756 222.554162117521 -506.803182773525</t>
  </si>
  <si>
    <t>-644.178335983873 222.806433948066 -604.580168576705</t>
  </si>
  <si>
    <t>-650.833965407778 223.930365674194 -742.414948865993</t>
  </si>
  <si>
    <t>-630.610628446391 224.964035744408 -831.358578770926</t>
  </si>
  <si>
    <t>-650.84369741464 253.285474001645 -681.102056621649</t>
  </si>
  <si>
    <t>-693.206341020035 385.067528103164 -660.134822000121</t>
  </si>
  <si>
    <t>-582.468788608226 371.857586113528 -381.634030352161</t>
  </si>
  <si>
    <t>-376.318853165506 299.70798056645 -270.181525529628</t>
  </si>
  <si>
    <t>-644.940292832089 193.581505539181 -681.87390626924</t>
  </si>
  <si>
    <t>-675.552412845866 58.4854823891856 -661.605228431009</t>
  </si>
  <si>
    <t>-659.40055479732 3.82961824889958 -367.068585959028</t>
  </si>
  <si>
    <t>-440.207145209631 112.382048027112 -349.874283596985</t>
  </si>
  <si>
    <t>-589.507134311817 305.312517120132 -207.441840425103</t>
  </si>
  <si>
    <t>-582.820220233986 323.246308256453 208.598645308067</t>
  </si>
  <si>
    <t>-570.672530297894 336.337031901503 614.614930745638</t>
  </si>
  <si>
    <t>-422.507930358178 340.897929613676 676.74747787973</t>
  </si>
  <si>
    <t>-606.602546506084 146.143583184238 -201.734625449388</t>
  </si>
  <si>
    <t>-625.958747881144 156.872273318717 214.157489623899</t>
  </si>
  <si>
    <t>-645.67874987889 164.5680581407 619.999085216604</t>
  </si>
  <si>
    <t>-499.087304529563 130.695397833173 676.546339787624</t>
  </si>
  <si>
    <t>9763-20170724T152003.127105300.bin</t>
  </si>
  <si>
    <t>-597.911710770268 225.671384804355 -204.607581739627</t>
  </si>
  <si>
    <t>-615.392602331088 223.913117813908 -301.537053274383</t>
  </si>
  <si>
    <t>-628.304123566936 222.882540601225 -409.222765729876</t>
  </si>
  <si>
    <t>-637.440177846382 222.484226465698 -506.795369019625</t>
  </si>
  <si>
    <t>-644.063255101473 222.721364810135 -604.570872396021</t>
  </si>
  <si>
    <t>-650.75642796608 223.819800287782 -742.404084948254</t>
  </si>
  <si>
    <t>-630.547928618288 224.821699419163 -831.351430219011</t>
  </si>
  <si>
    <t>-650.73509435902 253.187744381555 -681.097356628021</t>
  </si>
  <si>
    <t>-693.085000612066 384.97387742164 -660.132132830948</t>
  </si>
  <si>
    <t>-582.797420532643 371.549526794088 -381.463155550162</t>
  </si>
  <si>
    <t>-377.16812771892 298.540465906524 -269.609270937445</t>
  </si>
  <si>
    <t>-644.860601106107 193.480870223616 -681.858472796108</t>
  </si>
  <si>
    <t>-675.536008020122 58.4037116652846 -661.565807112103</t>
  </si>
  <si>
    <t>-659.462712257694 3.87375922759634 -367.001513776145</t>
  </si>
  <si>
    <t>-440.418309213762 112.707448212039 -349.687545022988</t>
  </si>
  <si>
    <t>-589.36940834967 305.295399315948 -207.441897597056</t>
  </si>
  <si>
    <t>-582.944198289624 323.179115707032 208.604831543973</t>
  </si>
  <si>
    <t>-570.681810669656 336.313992244125 614.607722971907</t>
  </si>
  <si>
    <t>-422.52531728099 340.831488055596 676.762722563946</t>
  </si>
  <si>
    <t>-606.461561032868 146.094761636465 -201.711785587494</t>
  </si>
  <si>
    <t>-626.059411557632 156.934482078417 214.166116737063</t>
  </si>
  <si>
    <t>-645.638766004333 164.575183171644 620.010129347869</t>
  </si>
  <si>
    <t>-499.060952939741 130.707252249459 676.59550642441</t>
  </si>
  <si>
    <t>9763-20170724T152003.186787600.bin</t>
  </si>
  <si>
    <t>-597.791368515568 225.626017793022 -204.566877341962</t>
  </si>
  <si>
    <t>-615.244471478914 223.847738981864 -301.50104659648</t>
  </si>
  <si>
    <t>-628.148311417614 222.78980779539 -409.187459315124</t>
  </si>
  <si>
    <t>-637.286451347843 222.363740755402 -506.759556579767</t>
  </si>
  <si>
    <t>-643.920502663939 222.569443886887 -604.534519998177</t>
  </si>
  <si>
    <t>-650.63831697268 223.61884332185 -742.366896250902</t>
  </si>
  <si>
    <t>-630.418535135566 224.587410647349 -831.311989339507</t>
  </si>
  <si>
    <t>-650.585522338423 253.010545686976 -681.071621741458</t>
  </si>
  <si>
    <t>-692.981965207455 384.78408801395 -660.089558371216</t>
  </si>
  <si>
    <t>-583.899712237164 371.027862353207 -380.962643644968</t>
  </si>
  <si>
    <t>-378.893240266339 297.069867632437 -268.590195297702</t>
  </si>
  <si>
    <t>-644.752177663575 193.299370132356 -681.810424272645</t>
  </si>
  <si>
    <t>-675.4181520566 58.2267909374696 -661.485211063751</t>
  </si>
  <si>
    <t>-659.75122289851 3.84690564033622 -366.871283770574</t>
  </si>
  <si>
    <t>-440.904381328502 113.023683665117 -349.2215672915</t>
  </si>
  <si>
    <t>-589.242905638252 305.228190675895 -207.424761675251</t>
  </si>
  <si>
    <t>-583.108268535968 323.131860621556 208.625555182134</t>
  </si>
  <si>
    <t>-570.682651678108 336.239629894146 614.614462590503</t>
  </si>
  <si>
    <t>-422.539489787508 340.847396990899 676.794670015172</t>
  </si>
  <si>
    <t>-606.245244121201 146.054172993823 -201.678949954447</t>
  </si>
  <si>
    <t>-626.119562287829 156.922796332818 214.185028829226</t>
  </si>
  <si>
    <t>-645.586376410233 164.56244884971 620.028677853854</t>
  </si>
  <si>
    <t>-499.034464277332 130.657948169155 676.659240396598</t>
  </si>
  <si>
    <t>9763-20170724T152003.255472500.bin</t>
  </si>
  <si>
    <t>-597.851973671502 225.527180976732 -204.544019649063</t>
  </si>
  <si>
    <t>-615.256521713193 223.742935959398 -301.486826391847</t>
  </si>
  <si>
    <t>-628.122305035328 222.682317354638 -409.177924369634</t>
  </si>
  <si>
    <t>-637.232409596876 222.255098200372 -506.752439307798</t>
  </si>
  <si>
    <t>-643.844968496996 222.460050248874 -604.528990657009</t>
  </si>
  <si>
    <t>-650.539310258727 223.509490852668 -742.36243246604</t>
  </si>
  <si>
    <t>-630.263068785649 224.479076320948 -831.294617147975</t>
  </si>
  <si>
    <t>-650.503457772082 252.900633079934 -681.066796644086</t>
  </si>
  <si>
    <t>-692.9016395484 384.649601517476 -659.965434703938</t>
  </si>
  <si>
    <t>-584.565274146812 370.825256299266 -380.55140326836</t>
  </si>
  <si>
    <t>-380.080908621812 296.117582083119 -267.724611424736</t>
  </si>
  <si>
    <t>-644.656964286187 193.190684919995 -681.805355503777</t>
  </si>
  <si>
    <t>-675.180921212894 58.0790980771649 -661.519951553967</t>
  </si>
  <si>
    <t>-659.886113091297 3.29918887523831 -366.960596637208</t>
  </si>
  <si>
    <t>-441.167965986676 112.700343059443 -349.105863337587</t>
  </si>
  <si>
    <t>-589.406072497606 305.155481843255 -207.404822759593</t>
  </si>
  <si>
    <t>-583.247278936997 323.054641467975 208.645279388078</t>
  </si>
  <si>
    <t>-570.709262618503 336.211160271753 614.628649199398</t>
  </si>
  <si>
    <t>-422.570464781521 340.862633111932 676.815903027448</t>
  </si>
  <si>
    <t>-606.265372304916 145.902722657719 -201.659215653592</t>
  </si>
  <si>
    <t>-626.165592048944 156.902755394779 214.200108214801</t>
  </si>
  <si>
    <t>-645.55530053363 164.561422328899 620.035276276746</t>
  </si>
  <si>
    <t>-498.99476937343 130.70053936206 676.669680816607</t>
  </si>
  <si>
    <t>9763-20170724T152003.288074800.bin</t>
  </si>
  <si>
    <t>-597.929279859129 225.472348059389 -204.569669808429</t>
  </si>
  <si>
    <t>-615.303916614053 223.68233165894 -301.517718264653</t>
  </si>
  <si>
    <t>-628.176816257125 222.604502728924 -409.20771980449</t>
  </si>
  <si>
    <t>-637.309319247928 222.156025314878 -506.780200038056</t>
  </si>
  <si>
    <t>-643.959949830806 222.333868350857 -604.554148371726</t>
  </si>
  <si>
    <t>-650.724419985984 223.337537612306 -742.384511066089</t>
  </si>
  <si>
    <t>-630.42975002879 224.307193441626 -831.312576337401</t>
  </si>
  <si>
    <t>-650.659687579256 252.748597022767 -681.098556740144</t>
  </si>
  <si>
    <t>-693.06639273363 384.485676230943 -659.955309498007</t>
  </si>
  <si>
    <t>-585.038300684311 370.727946223227 -380.418748336219</t>
  </si>
  <si>
    <t>-380.812312019429 296.113106825859 -267.063725281108</t>
  </si>
  <si>
    <t>-644.808993876386 193.039053806935 -681.82053343263</t>
  </si>
  <si>
    <t>-675.233679400081 57.9026629584164 -661.543857446809</t>
  </si>
  <si>
    <t>-659.947731900807 2.88954115738534 -367.027372147542</t>
  </si>
  <si>
    <t>-441.308136584655 112.43004685679 -349.065532149444</t>
  </si>
  <si>
    <t>-589.476581898031 305.071624428619 -207.405504541179</t>
  </si>
  <si>
    <t>-583.346038899345 323.027717391322 208.642606527709</t>
  </si>
  <si>
    <t>-570.71345532284 336.20788864091 614.615626551182</t>
  </si>
  <si>
    <t>-422.582488782082 340.87313173017 676.82053031186</t>
  </si>
  <si>
    <t>-606.326188453914 145.900867534263 -201.663032175753</t>
  </si>
  <si>
    <t>-626.216618598982 156.841179817642 214.198354431782</t>
  </si>
  <si>
    <t>-645.546829238392 164.549483262308 620.036638629362</t>
  </si>
  <si>
    <t>-498.984846218135 130.688356248885 676.66710768907</t>
  </si>
  <si>
    <t>9763-20170724T152003.352748000.bin</t>
  </si>
  <si>
    <t>-598.115185631396 225.302680667231 -204.56178092077</t>
  </si>
  <si>
    <t>-615.482149322833 223.508589285165 -301.51103655341</t>
  </si>
  <si>
    <t>-628.431973347044 222.39427814738 -409.191472676768</t>
  </si>
  <si>
    <t>-637.667567774616 221.896707655173 -506.754020561027</t>
  </si>
  <si>
    <t>-644.454223223107 222.007407905754 -604.518644397457</t>
  </si>
  <si>
    <t>-651.444103712847 222.896561253442 -742.338701653491</t>
  </si>
  <si>
    <t>-631.182445060463 223.850816846809 -831.274401061189</t>
  </si>
  <si>
    <t>-651.284733598377 252.358093889794 -681.077079714132</t>
  </si>
  <si>
    <t>-693.812135980467 384.049373412165 -659.898318194108</t>
  </si>
  <si>
    <t>-585.955570990072 370.775937687912 -380.272162658389</t>
  </si>
  <si>
    <t>-382.140338950113 296.375210379656 -266.040466378155</t>
  </si>
  <si>
    <t>-645.42402156158 192.648903811497 -681.759584035088</t>
  </si>
  <si>
    <t>-675.671472449872 57.4655343677625 -661.488931664817</t>
  </si>
  <si>
    <t>-660.297712976229 2.15866433447741 -367.032122256213</t>
  </si>
  <si>
    <t>-441.789563504308 111.932286952736 -348.894828338093</t>
  </si>
  <si>
    <t>-589.791197474938 304.91426846301 -207.411196121658</t>
  </si>
  <si>
    <t>-583.479990001 322.957336408994 208.630433730054</t>
  </si>
  <si>
    <t>-570.730840981206 336.211268958814 614.608614477915</t>
  </si>
  <si>
    <t>-422.605662100972 340.912655252058 676.824627665757</t>
  </si>
  <si>
    <t>-606.405175355945 145.726498887853 -201.685033479591</t>
  </si>
  <si>
    <t>-626.270063361057 156.728839964682 214.175962351718</t>
  </si>
  <si>
    <t>-645.528227603228 164.538526052182 620.029482713798</t>
  </si>
  <si>
    <t>-498.942843960374 130.7380758199 676.635633507948</t>
  </si>
  <si>
    <t>9763-20170724T152003.385337600.bin</t>
  </si>
  <si>
    <t>-598.202618257679 225.242761242207 -204.542723484863</t>
  </si>
  <si>
    <t>-615.56413059118 223.447087274405 -301.492986235164</t>
  </si>
  <si>
    <t>-628.553464985706 222.311064856983 -409.16845721906</t>
  </si>
  <si>
    <t>-637.842704190061 221.784298368359 -506.725729897694</t>
  </si>
  <si>
    <t>-644.700529577975 221.855903741406 -604.485446313948</t>
  </si>
  <si>
    <t>-651.808876865941 222.678144525781 -742.299852744335</t>
  </si>
  <si>
    <t>-631.578878220331 223.60649149031 -831.24297697307</t>
  </si>
  <si>
    <t>-651.610544272289 252.168156149572 -681.051894695566</t>
  </si>
  <si>
    <t>-694.207100966926 383.829882479117 -659.864985866327</t>
  </si>
  <si>
    <t>-586.498122435046 370.736690833755 -380.173561797613</t>
  </si>
  <si>
    <t>-382.823451845683 296.254502204734 -265.744301602875</t>
  </si>
  <si>
    <t>-645.723003196212 192.461258175169 -681.711811481284</t>
  </si>
  <si>
    <t>-675.858742362087 57.2531463015741 -661.447146563664</t>
  </si>
  <si>
    <t>-660.603157405015 1.9173235613373 -366.98965520453</t>
  </si>
  <si>
    <t>-442.196356968911 111.871966839882 -348.729591680698</t>
  </si>
  <si>
    <t>-589.928982848846 304.827299865576 -207.399615579865</t>
  </si>
  <si>
    <t>-583.554704141591 322.919946369246 208.638874992291</t>
  </si>
  <si>
    <t>-570.744047434832 336.206092435924 614.608560863394</t>
  </si>
  <si>
    <t>-422.620970738231 340.915280902032 676.828935741599</t>
  </si>
  <si>
    <t>-606.45456066344 145.684493266781 -201.689979797695</t>
  </si>
  <si>
    <t>-626.262579644621 156.681900953773 214.173853298521</t>
  </si>
  <si>
    <t>-645.514477850448 164.559721183848 620.025613586206</t>
  </si>
  <si>
    <t>-498.90078087137 130.855667015708 676.615911596427</t>
  </si>
  <si>
    <t>9763-20170724T152003.452708700.bin</t>
  </si>
  <si>
    <t>-598.294068300218 225.125633967844 -204.565564502683</t>
  </si>
  <si>
    <t>-615.706420086005 223.322707770168 -301.506542884057</t>
  </si>
  <si>
    <t>-628.808930757204 222.154067708796 -409.167793899894</t>
  </si>
  <si>
    <t>-638.222786560103 221.586415540016 -506.712994092345</t>
  </si>
  <si>
    <t>-645.227109097865 221.604470604955 -604.462374456876</t>
  </si>
  <si>
    <t>-652.56432042909 222.337107599448 -742.265252391464</t>
  </si>
  <si>
    <t>-632.411823261587 223.220921059719 -831.226451792852</t>
  </si>
  <si>
    <t>-652.278425655038 251.86558661996 -681.03619915769</t>
  </si>
  <si>
    <t>-694.930316001552 383.507436330458 -659.795555514646</t>
  </si>
  <si>
    <t>-587.08586201774 370.577796229752 -380.148657027529</t>
  </si>
  <si>
    <t>-383.571588689541 296.220143257039 -265.353709940678</t>
  </si>
  <si>
    <t>-646.363674641556 192.161063648764 -681.668656495092</t>
  </si>
  <si>
    <t>-676.380486047931 56.9174027342053 -661.480343710676</t>
  </si>
  <si>
    <t>-661.222001048991 1.4971316368385 -367.033647961814</t>
  </si>
  <si>
    <t>-443.089445625117 111.945656861748 -348.477814176352</t>
  </si>
  <si>
    <t>-590.112049500878 304.694580273284 -207.391200610913</t>
  </si>
  <si>
    <t>-583.654012158386 322.804554688564 208.645223116565</t>
  </si>
  <si>
    <t>-570.751378215383 336.146340786248 614.619233094822</t>
  </si>
  <si>
    <t>-422.631166083486 340.975015264028 676.837277966457</t>
  </si>
  <si>
    <t>-606.460851121299 145.568815374669 -201.691334562713</t>
  </si>
  <si>
    <t>-626.219029633537 156.615714200123 214.17355022909</t>
  </si>
  <si>
    <t>-645.49733359149 164.568504715661 620.015674692613</t>
  </si>
  <si>
    <t>-498.873819019157 130.866999846185 676.582039908373</t>
  </si>
  <si>
    <t>9763-20170724T152003.492315400.bin</t>
  </si>
  <si>
    <t>-598.380023869177 225.090778662245 -204.573683860753</t>
  </si>
  <si>
    <t>-615.803050868581 223.287009262596 -301.512802465378</t>
  </si>
  <si>
    <t>-628.958858730439 222.100803227444 -409.167363799393</t>
  </si>
  <si>
    <t>-638.437182619452 221.509185324295 -506.706183007088</t>
  </si>
  <si>
    <t>-645.521932869066 221.494340877122 -604.449750617512</t>
  </si>
  <si>
    <t>-652.988900318305 222.170328000524 -742.245978516483</t>
  </si>
  <si>
    <t>-632.887326664805 223.040446595586 -831.218748492016</t>
  </si>
  <si>
    <t>-652.641867499708 251.724143012387 -681.029576778819</t>
  </si>
  <si>
    <t>-695.307790100161 383.362749297496 -659.823796170969</t>
  </si>
  <si>
    <t>-587.39031116593 370.511558356708 -380.201402183711</t>
  </si>
  <si>
    <t>-383.937205006407 296.15517119187 -265.297317970324</t>
  </si>
  <si>
    <t>-646.734719945837 192.018786514495 -681.64256564232</t>
  </si>
  <si>
    <t>-676.729094472398 56.7660314491241 -661.472286755538</t>
  </si>
  <si>
    <t>-661.455965237572 1.25968155106534 -367.047899840549</t>
  </si>
  <si>
    <t>-443.439652840087 111.926470473509 -348.426255077711</t>
  </si>
  <si>
    <t>-590.245775433106 304.640648763912 -207.390831641618</t>
  </si>
  <si>
    <t>-583.742619489343 322.782490756579 208.643543025148</t>
  </si>
  <si>
    <t>-570.76304056044 336.137128154522 614.621446225468</t>
  </si>
  <si>
    <t>-422.64219585185 340.978752016089 676.837000381897</t>
  </si>
  <si>
    <t>-606.541247464553 145.557625812792 -201.692589584481</t>
  </si>
  <si>
    <t>-626.24540814524 156.584227832587 214.1753933378</t>
  </si>
  <si>
    <t>-645.48222276585 164.569147281359 620.015871719745</t>
  </si>
  <si>
    <t>-498.85909978336 130.861432798961 676.579550042544</t>
  </si>
  <si>
    <t>9763-20170724T152003.554671200.bin</t>
  </si>
  <si>
    <t>-598.573655293223 225.03812342397 -204.58719744294</t>
  </si>
  <si>
    <t>-616.06129924008 223.230401108778 -301.514553722649</t>
  </si>
  <si>
    <t>-629.362010664952 222.013157715432 -409.151014870195</t>
  </si>
  <si>
    <t>-639.000237940079 221.380239248324 -506.673952651328</t>
  </si>
  <si>
    <t>-646.273315737857 221.309197413915 -604.403580851497</t>
  </si>
  <si>
    <t>-654.034836388395 221.889229872402 -742.183997156433</t>
  </si>
  <si>
    <t>-634.059588443261 222.731267514217 -831.185511661645</t>
  </si>
  <si>
    <t>-653.546094061762 251.486902838139 -680.98950132025</t>
  </si>
  <si>
    <t>-696.163655525683 383.156400280749 -659.873035495669</t>
  </si>
  <si>
    <t>-587.965115222519 370.244947855753 -380.362112271605</t>
  </si>
  <si>
    <t>-384.489128530057 296.138727810192 -265.336888837396</t>
  </si>
  <si>
    <t>-647.661904400109 191.778953195316 -681.572423376725</t>
  </si>
  <si>
    <t>-677.626181265459 56.5120966134259 -661.448058956502</t>
  </si>
  <si>
    <t>-661.940278185738 0.898184611378611 -367.065526119538</t>
  </si>
  <si>
    <t>-444.057858603542 111.841445903473 -348.52304842159</t>
  </si>
  <si>
    <t>-590.445649818505 304.598783078055 -207.406528646319</t>
  </si>
  <si>
    <t>-583.919715534807 322.703067161053 208.629127681229</t>
  </si>
  <si>
    <t>-570.780637403959 336.135968736256 614.60247933074</t>
  </si>
  <si>
    <t>-422.665027753778 340.96588490076 676.831399972386</t>
  </si>
  <si>
    <t>-606.682834319255 145.486192783992 -201.704897521281</t>
  </si>
  <si>
    <t>-626.342878794512 156.540476979418 214.164441887373</t>
  </si>
  <si>
    <t>-645.45169729384 164.564161075434 620.019539147135</t>
  </si>
  <si>
    <t>-498.832145623788 130.857733875684 676.593243781438</t>
  </si>
  <si>
    <t>9763-20170724T152003.587761500.bin</t>
  </si>
  <si>
    <t>-598.704577413303 224.983727355812 -204.578179152022</t>
  </si>
  <si>
    <t>-616.207286507165 223.178539072186 -301.502871618597</t>
  </si>
  <si>
    <t>-629.578719512017 221.950865955649 -409.130436817787</t>
  </si>
  <si>
    <t>-639.302317144107 221.301466696306 -506.64473542474</t>
  </si>
  <si>
    <t>-646.681982867801 221.205659570839 -604.36636916846</t>
  </si>
  <si>
    <t>-654.615551794333 221.741695340869 -742.137133819677</t>
  </si>
  <si>
    <t>-634.706652527318 222.569844898109 -831.153707166905</t>
  </si>
  <si>
    <t>-654.04609763025 251.359314708039 -680.953153879166</t>
  </si>
  <si>
    <t>-696.639964777153 383.047858044836 -659.879766901391</t>
  </si>
  <si>
    <t>-588.107546334728 370.105922511369 -380.499625763989</t>
  </si>
  <si>
    <t>-384.689542418671 295.969899924649 -265.391192428938</t>
  </si>
  <si>
    <t>-648.171239475782 191.650362226604 -681.523751634574</t>
  </si>
  <si>
    <t>-678.096680160417 56.3761866796847 -661.417548755767</t>
  </si>
  <si>
    <t>-662.209558806813 0.7131190536129 -367.055142182372</t>
  </si>
  <si>
    <t>-444.32956946034 111.677473554244 -348.610961606022</t>
  </si>
  <si>
    <t>-590.618837382524 304.528498762829 -207.39582890062</t>
  </si>
  <si>
    <t>-583.985378232715 322.698006386705 208.635241623354</t>
  </si>
  <si>
    <t>-570.78096371182 336.111046657528 614.600036970366</t>
  </si>
  <si>
    <t>-422.669728246376 340.997275348573 676.83493011415</t>
  </si>
  <si>
    <t>-606.79379341618 145.449888029989 -201.705754389618</t>
  </si>
  <si>
    <t>-626.412204620552 156.520266593949 214.165127877491</t>
  </si>
  <si>
    <t>-645.439719531952 164.554786921065 620.023114165195</t>
  </si>
  <si>
    <t>-498.818217905619 130.857578301606 676.597210977251</t>
  </si>
  <si>
    <t>9763-20170724T152003.653726300.bin</t>
  </si>
  <si>
    <t>-598.942703474168 224.977468927293 -204.591514992112</t>
  </si>
  <si>
    <t>-616.497728468448 223.171358167966 -301.506720569367</t>
  </si>
  <si>
    <t>-630.025991334631 221.921802275478 -409.114465066727</t>
  </si>
  <si>
    <t>-639.930697420127 221.241002936507 -506.610305902472</t>
  </si>
  <si>
    <t>-647.530360969673 221.100451205253 -604.3150961059</t>
  </si>
  <si>
    <t>-655.814284314136 221.557031702336 -742.065447587856</t>
  </si>
  <si>
    <t>-636.050716101515 222.355399571628 -831.114702736225</t>
  </si>
  <si>
    <t>-655.076932868615 251.211126376751 -680.90105385887</t>
  </si>
  <si>
    <t>-697.611860742287 382.932753360726 -659.932066553259</t>
  </si>
  <si>
    <t>-588.594230183373 369.878250162964 -380.746226933027</t>
  </si>
  <si>
    <t>-385.262100757047 295.807908381967 -265.443899927921</t>
  </si>
  <si>
    <t>-649.228158900838 191.499344944862 -681.450633397161</t>
  </si>
  <si>
    <t>-679.138474638694 56.2165909567257 -661.354035370887</t>
  </si>
  <si>
    <t>-662.913370630495 0.362343549845036 -367.046300099754</t>
  </si>
  <si>
    <t>-444.990723153888 111.260592241768 -348.706705568793</t>
  </si>
  <si>
    <t>-590.855611364408 304.523136894526 -207.408745148078</t>
  </si>
  <si>
    <t>-584.137437855549 322.652640746081 208.622663268582</t>
  </si>
  <si>
    <t>-570.788120863664 336.0994428489 614.58154061805</t>
  </si>
  <si>
    <t>-422.688559314229 341.036710880209 676.840188470907</t>
  </si>
  <si>
    <t>-606.994450809279 145.427362429995 -201.717314374786</t>
  </si>
  <si>
    <t>-626.505372966265 156.508491011 214.158316025133</t>
  </si>
  <si>
    <t>-645.416278446148 164.544003157524 620.020366706478</t>
  </si>
  <si>
    <t>-498.803917324285 130.80685067845 676.594421671712</t>
  </si>
  <si>
    <t>9763-20170724T152003.691331600.bin</t>
  </si>
  <si>
    <t>-599.105543273087 224.964800249487 -204.587714956449</t>
  </si>
  <si>
    <t>-616.672728742733 223.16553758038 -301.500952257319</t>
  </si>
  <si>
    <t>-630.263904203306 221.91125291217 -409.100640478393</t>
  </si>
  <si>
    <t>-640.24513276419 221.219992131978 -506.588664795982</t>
  </si>
  <si>
    <t>-647.940814233462 221.061651183787 -604.285878005372</t>
  </si>
  <si>
    <t>-656.380248127472 221.484780379508 -742.026802233125</t>
  </si>
  <si>
    <t>-636.684801799695 222.269430200213 -831.091424957702</t>
  </si>
  <si>
    <t>-655.566076340312 251.154466608996 -680.87097157367</t>
  </si>
  <si>
    <t>-698.028457634793 382.904301776235 -659.943450552058</t>
  </si>
  <si>
    <t>-588.861146847928 369.841856564531 -380.816529138968</t>
  </si>
  <si>
    <t>-385.672251684402 295.701586756247 -265.306868613357</t>
  </si>
  <si>
    <t>-649.733463487956 191.441128743259 -681.411884450062</t>
  </si>
  <si>
    <t>-679.643272018425 56.1597532848093 -661.311916727371</t>
  </si>
  <si>
    <t>-663.310571070801 0.220766658783532 -367.026154561089</t>
  </si>
  <si>
    <t>-445.362193073931 111.066925226953 -348.678001345802</t>
  </si>
  <si>
    <t>-591.046487345788 304.500339676894 -207.39864768062</t>
  </si>
  <si>
    <t>-584.206524049664 322.670848653595 208.629092428541</t>
  </si>
  <si>
    <t>-570.803062714552 336.102261725249 614.586117522476</t>
  </si>
  <si>
    <t>-422.701885456439 341.040620653356 676.840832626223</t>
  </si>
  <si>
    <t>-607.180772654423 145.431226689881 -201.721589014255</t>
  </si>
  <si>
    <t>-626.584922340785 156.489924441872 214.159624575087</t>
  </si>
  <si>
    <t>-645.410132502149 164.533809441068 620.02122552589</t>
  </si>
  <si>
    <t>-498.802162458798 130.771777903376 676.591759211187</t>
  </si>
  <si>
    <t>9763-20170724T152003.756064400.bin</t>
  </si>
  <si>
    <t>-599.535435776614 224.998664115652 -204.608891584121</t>
  </si>
  <si>
    <t>-617.171717031677 223.212836814579 -301.509718186044</t>
  </si>
  <si>
    <t>-630.905192928746 221.94602624768 -409.091299270685</t>
  </si>
  <si>
    <t>-641.041040027329 221.230661470468 -506.563069184275</t>
  </si>
  <si>
    <t>-648.916826634983 221.034799093574 -604.2459865857</t>
  </si>
  <si>
    <t>-657.636340137735 221.389771141353 -741.969717756981</t>
  </si>
  <si>
    <t>-638.07244322445 222.127148303342 -831.063533600566</t>
  </si>
  <si>
    <t>-656.682170078229 251.0912312789 -680.831284046574</t>
  </si>
  <si>
    <t>-699.033684257383 382.890100707949 -659.977866386037</t>
  </si>
  <si>
    <t>-589.823820291543 369.686727525932 -380.874160842601</t>
  </si>
  <si>
    <t>-386.829906570481 296.080406291514 -264.682170123467</t>
  </si>
  <si>
    <t>-650.881949383829 191.374499066382 -681.352288479877</t>
  </si>
  <si>
    <t>-680.825032325837 56.0980766862572 -661.26032038811</t>
  </si>
  <si>
    <t>-446.41091027593 110.807163648669 -348.744978257559</t>
  </si>
  <si>
    <t>-591.471041515077 304.534007838928 -207.420678061726</t>
  </si>
  <si>
    <t>-584.322599984899 322.686059027809 208.602628889644</t>
  </si>
  <si>
    <t>-570.827537506526 336.149125555015 614.56350007611</t>
  </si>
  <si>
    <t>-422.733699187775 340.979877943254 676.844165000042</t>
  </si>
  <si>
    <t>-607.60987170601 145.47372915199 -201.731274863029</t>
  </si>
  <si>
    <t>-626.776307873503 156.479752718772 214.162375669431</t>
  </si>
  <si>
    <t>-645.389992255497 164.54576878242 620.022574172841</t>
  </si>
  <si>
    <t>-498.763840266307 130.825169012699 676.5706922071</t>
  </si>
  <si>
    <t>9763-20170724T152003.790157500.bin</t>
  </si>
  <si>
    <t>-599.788386313125 225.003490702662 -204.605913207573</t>
  </si>
  <si>
    <t>-617.439303509297 223.226064496184 -301.504295312409</t>
  </si>
  <si>
    <t>-631.222490393599 221.958165809755 -409.079408833936</t>
  </si>
  <si>
    <t>-641.416543544277 221.236584379657 -506.545205505672</t>
  </si>
  <si>
    <t>-649.3636428157 221.028573450827 -604.222035601643</t>
  </si>
  <si>
    <t>-658.197193242419 221.359776643916 -741.938758166821</t>
  </si>
  <si>
    <t>-638.687307725245 222.067617815968 -831.044627418769</t>
  </si>
  <si>
    <t>-657.175083108586 251.073564281866 -680.807275733033</t>
  </si>
  <si>
    <t>-699.503196663199 382.889914178066 -659.988946666101</t>
  </si>
  <si>
    <t>-590.15742496712 369.631737040033 -380.941067907319</t>
  </si>
  <si>
    <t>-387.298082076627 296.255997476139 -264.368859831751</t>
  </si>
  <si>
    <t>-651.409896849357 191.353389915285 -681.320740706662</t>
  </si>
  <si>
    <t>-681.378924967515 56.0808375740187 -661.251541465998</t>
  </si>
  <si>
    <t>-446.943500148208 110.884537516479 -348.817571541432</t>
  </si>
  <si>
    <t>-591.682871781614 304.517823415343 -207.421006136805</t>
  </si>
  <si>
    <t>-584.399393767826 322.694868126236 208.598865966114</t>
  </si>
  <si>
    <t>-570.848332639006 336.166028999402 614.566433317808</t>
  </si>
  <si>
    <t>-422.751563021865 340.942176410349 676.844345546167</t>
  </si>
  <si>
    <t>-607.888770455607 145.48079923024 -201.743450291997</t>
  </si>
  <si>
    <t>-626.85460326049 156.447121226788 214.160471049426</t>
  </si>
  <si>
    <t>-645.389189064882 164.550287329886 620.024932877095</t>
  </si>
  <si>
    <t>-498.755054231909 130.831189229207 676.553241689862</t>
  </si>
  <si>
    <t>9763-20170724T152003.855835700.bin</t>
  </si>
  <si>
    <t>-600.26740566718 224.977826110208 -204.595635062052</t>
  </si>
  <si>
    <t>-617.943966073123 223.231675034383 -301.489852646268</t>
  </si>
  <si>
    <t>-631.801606617341 221.984847991724 -409.055670289322</t>
  </si>
  <si>
    <t>-642.081179681379 221.275564403684 -506.512547661679</t>
  </si>
  <si>
    <t>-650.13175463075 221.072251311231 -604.180989499202</t>
  </si>
  <si>
    <t>-659.12968807231 221.400799579647 -741.887016055512</t>
  </si>
  <si>
    <t>-639.687899713061 222.079191247742 -831.00799188932</t>
  </si>
  <si>
    <t>-658.013668493737 251.117629534814 -680.758767138982</t>
  </si>
  <si>
    <t>-700.147690303722 382.998909166839 -659.952592812646</t>
  </si>
  <si>
    <t>-590.786019096965 369.672799799062 -380.914241007422</t>
  </si>
  <si>
    <t>-388.131133431031 296.299132258594 -263.985501157807</t>
  </si>
  <si>
    <t>-652.291040120259 191.393367268648 -681.275288124002</t>
  </si>
  <si>
    <t>-682.306107836656 56.1271605267445 -661.268657983033</t>
  </si>
  <si>
    <t>-447.797351153495 110.984615389756 -348.968807847148</t>
  </si>
  <si>
    <t>-592.151484889084 304.527521012906 -207.391245173954</t>
  </si>
  <si>
    <t>-584.544228347294 322.729879957198 208.621796391858</t>
  </si>
  <si>
    <t>-570.890799187394 336.211643498172 614.576746145531</t>
  </si>
  <si>
    <t>-422.781859044912 340.908690464878 676.831725981032</t>
  </si>
  <si>
    <t>-608.336438727236 145.457475534221 -201.752835223021</t>
  </si>
  <si>
    <t>-626.972883165359 156.368569268778 214.167407482418</t>
  </si>
  <si>
    <t>-645.384709137916 164.552300664185 620.030782791102</t>
  </si>
  <si>
    <t>-498.746023156239 130.793935682079 676.523851542922</t>
  </si>
  <si>
    <t>9763-20170724T152003.889427100.bin</t>
  </si>
  <si>
    <t>-600.50518816516 224.969224015953 -204.598540294521</t>
  </si>
  <si>
    <t>-618.186996785607 223.223999696976 -301.491802939761</t>
  </si>
  <si>
    <t>-632.081727015739 221.970156918961 -409.052854416399</t>
  </si>
  <si>
    <t>-642.407233858814 221.25005127845 -506.504685848371</t>
  </si>
  <si>
    <t>-650.516011513537 221.030695679438 -604.168380864127</t>
  </si>
  <si>
    <t>-659.608623667686 221.330776377279 -741.868204894515</t>
  </si>
  <si>
    <t>-640.206249264593 222.009703582861 -830.997713254537</t>
  </si>
  <si>
    <t>-658.440621132325 251.061283027403 -680.747482240615</t>
  </si>
  <si>
    <t>-700.540569624171 382.958696310635 -659.968794784171</t>
  </si>
  <si>
    <t>-591.037308859592 369.605401482339 -380.987264710295</t>
  </si>
  <si>
    <t>-388.490713836394 296.344453142068 -263.800606754891</t>
  </si>
  <si>
    <t>-652.738213020535 191.335077878569 -681.254207843765</t>
  </si>
  <si>
    <t>-682.757875399605 56.054064244491 -661.287742010921</t>
  </si>
  <si>
    <t>-448.21214542689 110.931697389535 -349.082045365938</t>
  </si>
  <si>
    <t>-592.424494417208 304.491431565747 -207.375754003309</t>
  </si>
  <si>
    <t>-584.608813853417 322.773140785558 208.629930858032</t>
  </si>
  <si>
    <t>-570.913625400595 336.233029228149 614.5852765417</t>
  </si>
  <si>
    <t>-422.796422420278 340.91249487584 676.821938906086</t>
  </si>
  <si>
    <t>-608.575966786182 145.45358618889 -201.757260683768</t>
  </si>
  <si>
    <t>-627.030913102336 156.303571938474 214.1726408208</t>
  </si>
  <si>
    <t>-645.379009921897 164.557155641339 620.035077464418</t>
  </si>
  <si>
    <t>-498.726774073389 130.831179777975 676.512338684399</t>
  </si>
  <si>
    <t>9763-20170724T152003.956112300.bin</t>
  </si>
  <si>
    <t>-600.762881469642 224.953696678766 -204.598931287963</t>
  </si>
  <si>
    <t>-618.502636080263 223.234920636747 -301.482139955191</t>
  </si>
  <si>
    <t>-632.497218651112 222.000652998695 -409.030405723204</t>
  </si>
  <si>
    <t>-642.927153904016 221.293418040299 -506.47120495645</t>
  </si>
  <si>
    <t>-651.154358643076 221.081365161767 -604.1249532351</t>
  </si>
  <si>
    <t>-660.428262427713 221.385195325877 -741.812669323721</t>
  </si>
  <si>
    <t>-641.100272670359 222.080073617473 -830.958295074905</t>
  </si>
  <si>
    <t>-659.169031734639 251.115040531778 -680.693529905372</t>
  </si>
  <si>
    <t>-701.154955288127 383.039456789829 -659.905190769456</t>
  </si>
  <si>
    <t>-591.310713636127 369.670073146767 -381.058585619937</t>
  </si>
  <si>
    <t>-388.94655960655 296.866023491681 -263.273437156567</t>
  </si>
  <si>
    <t>-653.488832895835 191.386700314369 -681.207980020873</t>
  </si>
  <si>
    <t>-683.514165439164 56.0970350572229 -661.329808374622</t>
  </si>
  <si>
    <t>-448.943940316377 110.574313536985 -349.37886105137</t>
  </si>
  <si>
    <t>-592.700006986641 304.510525400344 -207.372763182454</t>
  </si>
  <si>
    <t>-584.693474061391 322.752096525352 208.631020299732</t>
  </si>
  <si>
    <t>-570.952333184222 336.283768163444 614.589674415144</t>
  </si>
  <si>
    <t>-422.828721495526 340.870321654539 676.817957453948</t>
  </si>
  <si>
    <t>-608.825015879082 145.426815009277 -201.760978131681</t>
  </si>
  <si>
    <t>-627.062066860724 156.288628988985 214.178278905382</t>
  </si>
  <si>
    <t>-645.36484044554 164.571069599297 620.050828769716</t>
  </si>
  <si>
    <t>-498.694354800492 130.878556827769 676.500690983221</t>
  </si>
  <si>
    <t>9763-20170724T152003.989203000.bin</t>
  </si>
  <si>
    <t>-600.860115726875 224.959505056896 -204.592254404904</t>
  </si>
  <si>
    <t>-618.650120776346 223.256167104187 -301.46638666206</t>
  </si>
  <si>
    <t>-632.719611723154 222.035744701951 -409.005164250135</t>
  </si>
  <si>
    <t>-643.225081435296 221.339319250516 -506.43796767277</t>
  </si>
  <si>
    <t>-651.535611280523 221.136283513886 -604.084625972301</t>
  </si>
  <si>
    <t>-660.934992669455 221.451056924443 -741.763826189511</t>
  </si>
  <si>
    <t>-641.659816335662 222.161314598153 -830.920810975113</t>
  </si>
  <si>
    <t>-659.627731655982 251.175341521504 -680.642930431574</t>
  </si>
  <si>
    <t>-701.570677859325 383.107249498002 -659.835016398505</t>
  </si>
  <si>
    <t>-591.502995564017 369.718496572369 -381.07748516725</t>
  </si>
  <si>
    <t>-389.277472569007 296.962521067734 -263.024815975284</t>
  </si>
  <si>
    <t>-653.93264566972 191.448582545888 -681.168324741014</t>
  </si>
  <si>
    <t>-683.927415885537 56.1445048461828 -661.351837577025</t>
  </si>
  <si>
    <t>-449.389787173225 110.509981508211 -349.492078867068</t>
  </si>
  <si>
    <t>-592.775062978515 304.498324685559 -207.360923469117</t>
  </si>
  <si>
    <t>-584.700886898829 322.750696910311 208.641087983049</t>
  </si>
  <si>
    <t>-570.973382244044 336.317058249495 614.588153972088</t>
  </si>
  <si>
    <t>-422.848153694434 340.833123362358 676.817715656282</t>
  </si>
  <si>
    <t>-608.945724526449 145.440481978467 -201.770533840728</t>
  </si>
  <si>
    <t>-627.077026676718 156.261208603408 214.174339421851</t>
  </si>
  <si>
    <t>-645.366496538303 164.565719808323 620.048932521876</t>
  </si>
  <si>
    <t>-498.699352829611 130.830269110504 676.481792909347</t>
  </si>
  <si>
    <t>9763-20170724T152004.056071600.bin</t>
  </si>
  <si>
    <t>-601.035423653199 224.986223452657 -204.597899451919</t>
  </si>
  <si>
    <t>-618.885934782517 223.298768247171 -301.461202713242</t>
  </si>
  <si>
    <t>-633.067594040604 222.102558016636 -408.985472359002</t>
  </si>
  <si>
    <t>-643.693030285772 221.429895145554 -506.405378182574</t>
  </si>
  <si>
    <t>-652.142314053744 221.251816665617 -604.040344287152</t>
  </si>
  <si>
    <t>-661.756963365468 221.602755742625 -741.704474893351</t>
  </si>
  <si>
    <t>-642.581661061805 222.371084960751 -830.88260190751</t>
  </si>
  <si>
    <t>-660.369355143209 251.309530449418 -680.577039986372</t>
  </si>
  <si>
    <t>-702.304542644622 383.250596337665 -659.721725612101</t>
  </si>
  <si>
    <t>-592.023481652226 369.624819028806 -381.059821384541</t>
  </si>
  <si>
    <t>-389.997306798321 297.161844451311 -262.486847536342</t>
  </si>
  <si>
    <t>-654.644653043897 191.585820173608 -681.128957262748</t>
  </si>
  <si>
    <t>-684.559109261544 56.2509060396192 -661.398095596236</t>
  </si>
  <si>
    <t>-450.03772203337 110.712303451274 -349.722771838268</t>
  </si>
  <si>
    <t>-592.929397190391 304.5142675951 -207.354392586358</t>
  </si>
  <si>
    <t>-584.789255294961 322.754588621852 208.646829864634</t>
  </si>
  <si>
    <t>-570.99563279021 336.333255874026 614.592285475887</t>
  </si>
  <si>
    <t>-422.870212700071 340.791911034869 676.825529049316</t>
  </si>
  <si>
    <t>-609.127561405009 145.457865989422 -201.77761668501</t>
  </si>
  <si>
    <t>-627.099696506372 156.269796485055 214.174402642823</t>
  </si>
  <si>
    <t>-645.346929284525 164.571933237958 620.04552366935</t>
  </si>
  <si>
    <t>-498.685120471521 130.788246174204 676.46335666129</t>
  </si>
  <si>
    <t>9763-20170724T152004.090165500.bin</t>
  </si>
  <si>
    <t>-601.1134173581 225.00635284864 -204.594688112258</t>
  </si>
  <si>
    <t>-618.97384804648 223.314703638374 -301.456137291367</t>
  </si>
  <si>
    <t>-633.189256455769 222.121180972341 -408.975933285648</t>
  </si>
  <si>
    <t>-643.854578628758 221.453489924396 -506.391512240247</t>
  </si>
  <si>
    <t>-652.353290700772 221.282512268155 -604.022114377493</t>
  </si>
  <si>
    <t>-662.047733500276 221.645286868137 -741.68069120372</t>
  </si>
  <si>
    <t>-642.925351663349 222.445131053644 -830.86983433022</t>
  </si>
  <si>
    <t>-660.631116434241 251.346178355177 -680.550949605134</t>
  </si>
  <si>
    <t>-702.571964415777 383.273987005522 -659.682651323026</t>
  </si>
  <si>
    <t>-592.197168307872 369.547016776393 -381.062849322032</t>
  </si>
  <si>
    <t>-390.332472838198 297.041412368636 -262.241212510473</t>
  </si>
  <si>
    <t>-654.893912803132 191.62363378667 -681.112373579262</t>
  </si>
  <si>
    <t>-684.779603779103 56.2794797062588 -661.413569850799</t>
  </si>
  <si>
    <t>-450.307581876609 110.90735660614 -349.862522074164</t>
  </si>
  <si>
    <t>-593.009897552693 304.541466825983 -207.356886581452</t>
  </si>
  <si>
    <t>-584.849954731682 322.754513507909 208.645165071159</t>
  </si>
  <si>
    <t>-571.003941465246 336.335495855657 614.586610605129</t>
  </si>
  <si>
    <t>-422.88074014514 340.792342467653 676.825316511551</t>
  </si>
  <si>
    <t>-609.20388703196 145.48723743719 -201.778904500982</t>
  </si>
  <si>
    <t>-627.15727944615 156.295493673599 214.17401578159</t>
  </si>
  <si>
    <t>-645.333360480083 164.586919560109 620.048333854636</t>
  </si>
  <si>
    <t>-498.650629722725 130.894819612089 676.466548465851</t>
  </si>
  <si>
    <t>9763-20170724T152004.133924200.bin</t>
  </si>
  <si>
    <t>-601.168145839076 225.035726356265 -204.592576476918</t>
  </si>
  <si>
    <t>-619.047063857538 223.346225998623 -301.450683045052</t>
  </si>
  <si>
    <t>-633.292004550808 222.161960977174 -408.96661857869</t>
  </si>
  <si>
    <t>-643.987940958958 221.504933177576 -506.378944486273</t>
  </si>
  <si>
    <t>-652.521197676855 221.347260832307 -604.006709461425</t>
  </si>
  <si>
    <t>-662.268557974427 221.73122390771 -741.661388672205</t>
  </si>
  <si>
    <t>-643.182065868052 222.559408672273 -830.857911353953</t>
  </si>
  <si>
    <t>-660.83749787468 251.42173229115 -680.527011028193</t>
  </si>
  <si>
    <t>-702.810173172654 383.336996513388 -659.671711760361</t>
  </si>
  <si>
    <t>-592.484047812707 369.537674587197 -381.036224702392</t>
  </si>
  <si>
    <t>-390.708246471396 297.163192259259 -261.983943570227</t>
  </si>
  <si>
    <t>-655.082396409982 191.701197089852 -681.100961022487</t>
  </si>
  <si>
    <t>-684.934430034795 56.3400962329413 -661.423812635271</t>
  </si>
  <si>
    <t>-450.602270191671 111.195295365523 -349.980213501703</t>
  </si>
  <si>
    <t>-593.073028106561 304.583645483932 -207.359864476923</t>
  </si>
  <si>
    <t>-584.900439144604 322.762230421965 208.64347238877</t>
  </si>
  <si>
    <t>-571.012126132762 336.350187691125 614.575518724313</t>
  </si>
  <si>
    <t>-422.891391046345 340.77907612606 676.822141880164</t>
  </si>
  <si>
    <t>-609.247764053588 145.50765420996 -201.778053019301</t>
  </si>
  <si>
    <t>-627.20680831869 156.302881183292 214.175016282526</t>
  </si>
  <si>
    <t>-645.322431172493 164.560505444497 620.056072744032</t>
  </si>
  <si>
    <t>-498.649406228661 130.842106456485 676.48381929005</t>
  </si>
  <si>
    <t>9763-20170724T152004.155987900.bin</t>
  </si>
  <si>
    <t>-601.213960813586 225.054879445692 -204.59529186383</t>
  </si>
  <si>
    <t>-619.10119797789 223.362885175301 -301.45182504689</t>
  </si>
  <si>
    <t>-633.357273210122 222.18713220258 -408.966418589016</t>
  </si>
  <si>
    <t>-644.064355566985 221.542698480565 -506.377685029471</t>
  </si>
  <si>
    <t>-652.610085360277 221.402436745822 -604.004217384275</t>
  </si>
  <si>
    <t>-662.376652510483 221.815871012673 -741.657478742907</t>
  </si>
  <si>
    <t>-643.305562714286 222.673853319826 -830.857123001323</t>
  </si>
  <si>
    <t>-660.952985718941 251.491756410973 -680.515887996476</t>
  </si>
  <si>
    <t>-702.961595725125 383.401849843783 -659.641612763617</t>
  </si>
  <si>
    <t>-592.672048703399 369.479814444752 -380.997697701889</t>
  </si>
  <si>
    <t>-390.920918158591 297.414238746075 -261.716469238168</t>
  </si>
  <si>
    <t>-655.166116389978 191.774470235603 -681.105811274802</t>
  </si>
  <si>
    <t>-684.973863483928 56.4045435750415 -661.449421715669</t>
  </si>
  <si>
    <t>-450.76798106646 111.488935832913 -350.162786223288</t>
  </si>
  <si>
    <t>-593.136813771002 304.588907382717 -207.362284805159</t>
  </si>
  <si>
    <t>-584.919017826348 322.788077330463 208.639244798631</t>
  </si>
  <si>
    <t>-571.022715083901 336.363752210059 614.570876523029</t>
  </si>
  <si>
    <t>-422.902546399069 340.765082506057 676.820735120687</t>
  </si>
  <si>
    <t>-609.263802911917 145.511846473468 -201.779305460465</t>
  </si>
  <si>
    <t>-627.204381293173 156.311244782501 214.174421849436</t>
  </si>
  <si>
    <t>-645.30882935684 164.552990985887 620.056597993894</t>
  </si>
  <si>
    <t>-498.633348671868 130.85466263034 676.489980910118</t>
  </si>
  <si>
    <t>9763-20170724T152004.332330400.bin</t>
  </si>
  <si>
    <t>-601.249417899858 225.087493305036 -204.590084016409</t>
  </si>
  <si>
    <t>-619.148845123311 223.395051308678 -301.444347601228</t>
  </si>
  <si>
    <t>-633.413249639185 222.228684220834 -408.957901778423</t>
  </si>
  <si>
    <t>-644.126094823051 221.5969017692 -506.368542609883</t>
  </si>
  <si>
    <t>-652.676032084968 221.473724755554 -603.99473411524</t>
  </si>
  <si>
    <t>-662.446997363777 221.916540851208 -741.6477037995</t>
  </si>
  <si>
    <t>-643.383193830754 222.796666317709 -830.848733651617</t>
  </si>
  <si>
    <t>-661.040486525807 251.577628946257 -680.498432382977</t>
  </si>
  <si>
    <t>-703.123864225347 383.467800150604 -659.624234946198</t>
  </si>
  <si>
    <t>-592.749053650527 369.386309345363 -381.022169951757</t>
  </si>
  <si>
    <t>-391.095187821205 297.488543950149 -261.475406692167</t>
  </si>
  <si>
    <t>-655.215386557579 191.864108306956 -681.103956474067</t>
  </si>
  <si>
    <t>-684.971241517408 56.4845449287052 -661.452199430146</t>
  </si>
  <si>
    <t>-450.911401712281 111.877096930813 -350.334516625687</t>
  </si>
  <si>
    <t>-593.199276568923 304.627711884242 -207.362454587</t>
  </si>
  <si>
    <t>-584.945118851219 322.782166654607 208.640301125764</t>
  </si>
  <si>
    <t>-571.02766718569 336.360323524462 614.568796548852</t>
  </si>
  <si>
    <t>-422.909620475678 340.774285320438 676.822815634352</t>
  </si>
  <si>
    <t>-609.263240348147 145.546631276117 -201.785305900276</t>
  </si>
  <si>
    <t>-627.186541490175 156.333442865635 214.169499507693</t>
  </si>
  <si>
    <t>-645.293021234449 164.550810716573 620.053449040218</t>
  </si>
  <si>
    <t>-498.61616380606 130.866642981686 676.491693856543</t>
  </si>
  <si>
    <t>9763-20170724T152004.388487900.bin</t>
  </si>
  <si>
    <t>-601.431748953099 225.4412976761 -204.623261895876</t>
  </si>
  <si>
    <t>-619.408174621332 223.742760230682 -301.463262222485</t>
  </si>
  <si>
    <t>-633.702568880107 222.587217005206 -408.972917098541</t>
  </si>
  <si>
    <t>-644.420864399708 221.974593850984 -506.383102115521</t>
  </si>
  <si>
    <t>-652.95500507093 221.881257519924 -604.010696250952</t>
  </si>
  <si>
    <t>-662.681766859994 222.378370861823 -741.666658211409</t>
  </si>
  <si>
    <t>-643.673533682957 223.304213340231 -830.878836104245</t>
  </si>
  <si>
    <t>-661.367473611961 252.007938072199 -680.499955061935</t>
  </si>
  <si>
    <t>-703.787440333883 383.778731575502 -659.626599104688</t>
  </si>
  <si>
    <t>-593.059859277777 369.512917635346 -381.173969014057</t>
  </si>
  <si>
    <t>-392.230419772899 298.016202334059 -260.009814851683</t>
  </si>
  <si>
    <t>-655.397058749758 192.309224599669 -681.137553783818</t>
  </si>
  <si>
    <t>-684.867756324877 56.8829325690249 -661.353134314117</t>
  </si>
  <si>
    <t>-450.752851812329 113.784257165854 -352.300582595169</t>
  </si>
  <si>
    <t>-593.533639276674 304.981326669875 -207.389215845037</t>
  </si>
  <si>
    <t>-585.105533774408 322.967871762374 208.617364351698</t>
  </si>
  <si>
    <t>-571.045787822616 336.345746428474 614.541599921782</t>
  </si>
  <si>
    <t>-422.946495060426 340.910512183358 676.829302570427</t>
  </si>
  <si>
    <t>-609.286005155413 145.892732338729 -201.826131716532</t>
  </si>
  <si>
    <t>-627.159683974551 156.576293787635 214.133431215845</t>
  </si>
  <si>
    <t>-645.210626404074 164.570726710899 620.014712321773</t>
  </si>
  <si>
    <t>-498.525499395056 130.973286430678 676.483138975963</t>
  </si>
  <si>
    <t>9763-20170724T152004.455355800.bin</t>
  </si>
  <si>
    <t>-601.530312879717 225.582152508492 -204.656795133295</t>
  </si>
  <si>
    <t>-619.551460489345 223.903531264212 -301.488632455617</t>
  </si>
  <si>
    <t>-633.836173847283 222.778244827353 -409.000036237667</t>
  </si>
  <si>
    <t>-644.522123694168 222.1982592594 -506.413980965477</t>
  </si>
  <si>
    <t>-653.000454345171 222.144044769291 -604.046435190311</t>
  </si>
  <si>
    <t>-662.624090214508 222.704084305027 -741.70949169173</t>
  </si>
  <si>
    <t>-643.594245185098 223.656236477751 -830.916835794819</t>
  </si>
  <si>
    <t>-661.36135402342 252.305136114222 -680.527828408852</t>
  </si>
  <si>
    <t>-703.815388843935 384.068936472351 -659.611569715669</t>
  </si>
  <si>
    <t>-592.934717982446 369.776155647533 -381.221300148131</t>
  </si>
  <si>
    <t>-392.233650483931 298.514381434861 -259.706514042183</t>
  </si>
  <si>
    <t>-655.378978915395 192.607873801221 -681.188972716411</t>
  </si>
  <si>
    <t>-684.897453081345 57.2019987378203 -661.401182976564</t>
  </si>
  <si>
    <t>-450.613553311048 114.396426560731 -353.180427613091</t>
  </si>
  <si>
    <t>-593.698878801568 305.136613074376 -207.404704755913</t>
  </si>
  <si>
    <t>-585.125056983437 323.044843191718 208.60223884651</t>
  </si>
  <si>
    <t>-571.058159211161 336.355293792891 614.541508956281</t>
  </si>
  <si>
    <t>-422.960679581984 340.889841366777 676.83574657635</t>
  </si>
  <si>
    <t>-609.376432282551 146.0359042755 -201.855851680116</t>
  </si>
  <si>
    <t>-627.210351578878 156.655156467415 214.107160232817</t>
  </si>
  <si>
    <t>-645.187393053734 164.581567640728 620.000745727652</t>
  </si>
  <si>
    <t>-498.501389041444 130.992863927791 676.472126168314</t>
  </si>
  <si>
    <t>9763-20170724T152004.513181200.bin</t>
  </si>
  <si>
    <t>-601.596500882821 225.632545065884 -204.667625216909</t>
  </si>
  <si>
    <t>-619.610715080994 223.956164548903 -301.500859141337</t>
  </si>
  <si>
    <t>-633.877338137375 222.829941489573 -409.014643805143</t>
  </si>
  <si>
    <t>-644.542556586973 222.248574332811 -506.430745385631</t>
  </si>
  <si>
    <t>-652.995866246554 222.192116679721 -604.065485319267</t>
  </si>
  <si>
    <t>-662.579627281298 222.748847735075 -741.731198371676</t>
  </si>
  <si>
    <t>-643.541328278616 223.71782716758 -830.936560682577</t>
  </si>
  <si>
    <t>-661.334140882007 252.351471065823 -680.550070333059</t>
  </si>
  <si>
    <t>-703.801873230685 384.105671292082 -659.635420095919</t>
  </si>
  <si>
    <t>-592.713667290084 369.87309973655 -381.324737231658</t>
  </si>
  <si>
    <t>-392.113229239257 298.718251777202 -259.581299508858</t>
  </si>
  <si>
    <t>-655.352512835421 192.654065995544 -681.207886160129</t>
  </si>
  <si>
    <t>-684.871172684606 57.2398832740437 -661.421353297697</t>
  </si>
  <si>
    <t>-450.52568922131 114.602380997608 -353.496055581305</t>
  </si>
  <si>
    <t>-593.71316172506 305.166311732398 -207.412933550832</t>
  </si>
  <si>
    <t>-585.146541758846 323.067486352799 208.59446448768</t>
  </si>
  <si>
    <t>-571.068738868414 336.358694820353 614.540871614129</t>
  </si>
  <si>
    <t>-422.969550244264 340.901608179738 676.830545086329</t>
  </si>
  <si>
    <t>-609.441908169531 146.088789144613 -201.866278765023</t>
  </si>
  <si>
    <t>-627.228298182541 156.676826170319 214.099499822787</t>
  </si>
  <si>
    <t>-645.181313151189 164.584108838822 619.992201107342</t>
  </si>
  <si>
    <t>-498.496085158378 130.984751533086 676.459269766563</t>
  </si>
  <si>
    <t>9763-20170724T152004.554279100.bin</t>
  </si>
  <si>
    <t>-601.690582483461 225.637907198873 -204.661963960348</t>
  </si>
  <si>
    <t>-619.778370746707 223.979723775923 -301.481769498602</t>
  </si>
  <si>
    <t>-634.05275752855 222.8541154188 -408.994564797882</t>
  </si>
  <si>
    <t>-644.694860429912 222.266736053548 -506.413160039027</t>
  </si>
  <si>
    <t>-653.09444894236 222.199212847649 -604.052561517106</t>
  </si>
  <si>
    <t>-662.569972201484 222.735963873034 -741.725723068449</t>
  </si>
  <si>
    <t>-643.518247890314 223.706692578524 -830.928420486381</t>
  </si>
  <si>
    <t>-661.364728699358 252.348324116417 -680.548558151459</t>
  </si>
  <si>
    <t>-703.861646181457 384.094993310964 -659.662760829428</t>
  </si>
  <si>
    <t>-592.359318109489 369.937702473038 -381.513781766301</t>
  </si>
  <si>
    <t>-392.104706722546 298.917397196222 -259.124308652</t>
  </si>
  <si>
    <t>-655.398277379641 192.649247592273 -681.191874210084</t>
  </si>
  <si>
    <t>-684.960923439541 57.2490385213209 -661.372500567904</t>
  </si>
  <si>
    <t>-450.649295947976 115.127597457308 -354.065125305473</t>
  </si>
  <si>
    <t>-593.818900481665 305.162344672876 -207.400711431974</t>
  </si>
  <si>
    <t>-585.159674632288 323.116190378868 208.602470362979</t>
  </si>
  <si>
    <t>-571.090583185969 336.371935826527 614.543770562378</t>
  </si>
  <si>
    <t>-422.988652243732 340.917147303481 676.826653281253</t>
  </si>
  <si>
    <t>-609.554475752926 146.124918665129 -201.881798912125</t>
  </si>
  <si>
    <t>-627.206679731222 156.662462419415 214.091000569584</t>
  </si>
  <si>
    <t>-645.166384370406 164.587564860328 619.986104573804</t>
  </si>
  <si>
    <t>-498.485103660775 130.96145260653 676.447500161242</t>
  </si>
  <si>
    <t>9763-20170724T152004.591882900.bin</t>
  </si>
  <si>
    <t>-601.807121736912 225.677212337443 -204.648343735469</t>
  </si>
  <si>
    <t>-619.91560718982 224.036800946019 -301.464622116401</t>
  </si>
  <si>
    <t>-634.184205835772 222.918602979523 -408.978228205532</t>
  </si>
  <si>
    <t>-644.809208814713 222.333693005878 -506.398703055232</t>
  </si>
  <si>
    <t>-653.179599526328 222.264937855812 -604.040683057428</t>
  </si>
  <si>
    <t>-662.6011051187 222.796297135191 -741.717677575212</t>
  </si>
  <si>
    <t>-643.553790429277 223.76168431484 -830.921190142034</t>
  </si>
  <si>
    <t>-661.420110984731 252.411053915443 -680.541067822699</t>
  </si>
  <si>
    <t>-703.912971337249 384.16419597384 -659.647750689543</t>
  </si>
  <si>
    <t>-592.330043276291 369.996455850743 -381.531633827105</t>
  </si>
  <si>
    <t>-392.016973462351 299.569866149738 -258.894908179842</t>
  </si>
  <si>
    <t>-655.45292456973 192.711868144733 -681.179764016385</t>
  </si>
  <si>
    <t>-685.072175620138 57.3290744903281 -661.326093053687</t>
  </si>
  <si>
    <t>-450.506100135184 115.178710547156 -354.374019436025</t>
  </si>
  <si>
    <t>-593.950225390699 305.208365618556 -207.383867250075</t>
  </si>
  <si>
    <t>-585.159406384817 323.172314693045 208.616149699275</t>
  </si>
  <si>
    <t>-571.11079254428 336.388259804845 614.555395252971</t>
  </si>
  <si>
    <t>-423.002347505816 340.896904044404 676.82545824923</t>
  </si>
  <si>
    <t>-609.659562435448 146.169356392226 -201.891674224146</t>
  </si>
  <si>
    <t>-627.200707524345 156.647948155635 214.087328049853</t>
  </si>
  <si>
    <t>-645.167267734933 164.585743253155 619.978268680158</t>
  </si>
  <si>
    <t>-498.480886477419 130.961863879252 676.427692595627</t>
  </si>
  <si>
    <t>9763-20170724T152004.651233700.bin</t>
  </si>
  <si>
    <t>-601.999310336463 225.823491615147 -204.687901504374</t>
  </si>
  <si>
    <t>-620.185112309426 224.203057507186 -301.489931099876</t>
  </si>
  <si>
    <t>-634.453685376376 223.099347983933 -409.003647415342</t>
  </si>
  <si>
    <t>-645.043880106123 222.527071996715 -506.428090598193</t>
  </si>
  <si>
    <t>-653.344574063634 222.471489871239 -604.076004270433</t>
  </si>
  <si>
    <t>-662.631019960658 223.023209100907 -741.762002755928</t>
  </si>
  <si>
    <t>-643.571666529586 223.980540818997 -830.963051349136</t>
  </si>
  <si>
    <t>-661.510005594327 252.628816755618 -680.579897101212</t>
  </si>
  <si>
    <t>-704.076607989884 384.341591565368 -659.680940705025</t>
  </si>
  <si>
    <t>-592.082891308784 370.351093286786 -381.721080664426</t>
  </si>
  <si>
    <t>-391.725280785516 300.212713168919 -258.991964483751</t>
  </si>
  <si>
    <t>-655.542281041846 192.929820805757 -681.221549080516</t>
  </si>
  <si>
    <t>-685.199762714949 57.5628512199623 -661.302905618248</t>
  </si>
  <si>
    <t>-450.244560397447 115.437872630943 -354.884440875655</t>
  </si>
  <si>
    <t>-594.06094539196 305.289074008728 -207.377570166939</t>
  </si>
  <si>
    <t>-585.240453745084 323.293221927608 208.620062060853</t>
  </si>
  <si>
    <t>-571.133616621419 336.400167171289 614.557818814643</t>
  </si>
  <si>
    <t>-423.020139494341 340.968412638663 676.811552013666</t>
  </si>
  <si>
    <t>-609.902842075928 146.356225102394 -201.910583184711</t>
  </si>
  <si>
    <t>-627.196591264344 156.628678863141 214.083897552824</t>
  </si>
  <si>
    <t>-645.165426465054 164.594857659841 619.970544060802</t>
  </si>
  <si>
    <t>-498.465778544533 130.974793004787 676.387779723884</t>
  </si>
  <si>
    <t>9763-20170724T152004.693350300.bin</t>
  </si>
  <si>
    <t>-602.146085442186 225.930853307261 -204.696512239608</t>
  </si>
  <si>
    <t>-620.309480545062 224.323299311096 -301.503060291075</t>
  </si>
  <si>
    <t>-634.524790405878 223.236524020243 -409.024060584454</t>
  </si>
  <si>
    <t>-645.055337265705 222.680860401725 -506.454903353361</t>
  </si>
  <si>
    <t>-653.284801410639 222.643886463625 -604.108814767661</t>
  </si>
  <si>
    <t>-662.458791923583 223.223717347843 -741.802361338296</t>
  </si>
  <si>
    <t>-643.38819528406 224.188992568463 -831.00082000536</t>
  </si>
  <si>
    <t>-661.369896597204 252.818764003637 -680.61447702572</t>
  </si>
  <si>
    <t>-703.798821316898 384.582206924756 -659.719491269409</t>
  </si>
  <si>
    <t>-592.035920415197 370.736448855572 -381.659553714928</t>
  </si>
  <si>
    <t>-391.21639922455 300.629288925001 -259.66961391246</t>
  </si>
  <si>
    <t>-655.437318685428 193.11621065632 -681.261167470636</t>
  </si>
  <si>
    <t>-685.215801616776 57.7831049069191 -661.296603572153</t>
  </si>
  <si>
    <t>-449.964452927999 115.218118139185 -355.206290483877</t>
  </si>
  <si>
    <t>-594.164074506623 305.357936459055 -207.388110142605</t>
  </si>
  <si>
    <t>-585.318255870939 323.400306876315 208.607337458453</t>
  </si>
  <si>
    <t>-571.120212567594 336.372967671705 614.537335282415</t>
  </si>
  <si>
    <t>-423.014630144113 341.076392788348 676.799829063117</t>
  </si>
  <si>
    <t>-610.111494180815 146.517947648532 -201.934181312682</t>
  </si>
  <si>
    <t>-627.187590130605 156.554019638507 214.075111864624</t>
  </si>
  <si>
    <t>-645.157848411338 164.596333441991 619.963912726429</t>
  </si>
  <si>
    <t>-498.432612919512 131.06287413634 676.366172042401</t>
  </si>
  <si>
    <t>9763-20170724T152004.754530500.bin</t>
  </si>
  <si>
    <t>-602.605414265451 226.228535151002 -204.735379874568</t>
  </si>
  <si>
    <t>-620.616242621928 224.673285740818 -301.571322642735</t>
  </si>
  <si>
    <t>-634.630569007265 223.623305668084 -409.118998857198</t>
  </si>
  <si>
    <t>-644.965859168563 223.093566909646 -506.570981551895</t>
  </si>
  <si>
    <t>-652.986226753075 223.075682802764 -604.242195473525</t>
  </si>
  <si>
    <t>-661.850989245471 223.676099034353 -741.955846814765</t>
  </si>
  <si>
    <t>-642.730185941759 224.630131448354 -831.143811611821</t>
  </si>
  <si>
    <t>-660.857006216373 253.266065878275 -680.764033297243</t>
  </si>
  <si>
    <t>-703.193677051404 385.088792380956 -659.971585471609</t>
  </si>
  <si>
    <t>-591.488263301128 372.125131831561 -381.845890670891</t>
  </si>
  <si>
    <t>-388.930984247123 302.813094595529 -262.299433291232</t>
  </si>
  <si>
    <t>-655.008016114586 193.555312366337 -681.400882829067</t>
  </si>
  <si>
    <t>-685.06720756547 58.3158421202131 -661.268372266705</t>
  </si>
  <si>
    <t>-449.008616787359 114.227082694431 -355.932455446907</t>
  </si>
  <si>
    <t>-594.217054688186 305.541017616596 -207.422678671726</t>
  </si>
  <si>
    <t>-585.346334508528 323.62836650121 208.570342604719</t>
  </si>
  <si>
    <t>-571.111620307788 336.349042838983 614.503752015511</t>
  </si>
  <si>
    <t>-423.019153763562 341.274687300323 676.780296539631</t>
  </si>
  <si>
    <t>-610.968931569951 146.882712051012 -202.010564503185</t>
  </si>
  <si>
    <t>-627.089605604831 156.378632007778 214.049456329909</t>
  </si>
  <si>
    <t>-645.140318824164 164.598758968637 619.942622916182</t>
  </si>
  <si>
    <t>-498.338077432837 131.330322130006 676.301409766376</t>
  </si>
  <si>
    <t>9763-20170724T152004.786118700.bin</t>
  </si>
  <si>
    <t>-602.833884457766 226.369058202895 -204.773101718475</t>
  </si>
  <si>
    <t>-620.788667853631 224.835611923683 -301.619843417797</t>
  </si>
  <si>
    <t>-634.71825782529 223.796696250677 -409.178570233139</t>
  </si>
  <si>
    <t>-644.967494290151 223.272774898212 -506.639688749764</t>
  </si>
  <si>
    <t>-652.892244591677 223.257126966957 -604.318819069098</t>
  </si>
  <si>
    <t>-661.612217030576 223.857647440187 -742.041686437824</t>
  </si>
  <si>
    <t>-642.444962800337 224.780734121456 -831.22001131211</t>
  </si>
  <si>
    <t>-660.660282983731 253.44984206255 -680.850168545861</t>
  </si>
  <si>
    <t>-702.972298542611 385.273685235006 -660.134972721389</t>
  </si>
  <si>
    <t>-591.140447098202 373.220187233962 -382.019176223792</t>
  </si>
  <si>
    <t>-388.064945744161 303.967199019933 -263.320534408967</t>
  </si>
  <si>
    <t>-654.855179737944 193.734602368788 -681.478044175037</t>
  </si>
  <si>
    <t>-685.027935694162 58.528050042308 -661.264417407032</t>
  </si>
  <si>
    <t>-665.699344457458 0.143001350060786 -367.636119451448</t>
  </si>
  <si>
    <t>-448.876265434265 114.0675454967 -356.062575323602</t>
  </si>
  <si>
    <t>-594.261873698158 305.671351438624 -207.446897834937</t>
  </si>
  <si>
    <t>-585.299561572087 323.747076654884 208.544642379903</t>
  </si>
  <si>
    <t>-571.127004704636 336.35890620201 614.497099744602</t>
  </si>
  <si>
    <t>-423.037138072218 341.339317592054 676.775437390875</t>
  </si>
  <si>
    <t>-611.384478886706 147.043069628442 -202.049075758137</t>
  </si>
  <si>
    <t>-627.060642512394 156.337108004793 214.032505344384</t>
  </si>
  <si>
    <t>-645.134968385482 164.593234211522 619.937714129034</t>
  </si>
  <si>
    <t>-498.301271122409 131.407490359886 676.263278822774</t>
  </si>
  <si>
    <t>9763-20170724T152004.853383600.bin</t>
  </si>
  <si>
    <t>-603.220074770865 226.557329201619 -204.779720389372</t>
  </si>
  <si>
    <t>-621.106190691103 225.087425789057 -301.640065033575</t>
  </si>
  <si>
    <t>-634.89270579663 224.0787236119 -409.217602201421</t>
  </si>
  <si>
    <t>-644.984631512263 223.568771434041 -506.695310505853</t>
  </si>
  <si>
    <t>-652.723539766376 223.555949337313 -604.389189729415</t>
  </si>
  <si>
    <t>-661.151512374264 224.149951677484 -742.130287311567</t>
  </si>
  <si>
    <t>-641.866107728013 224.970808572623 -831.284098231613</t>
  </si>
  <si>
    <t>-660.272900158368 253.75038422912 -680.941784450129</t>
  </si>
  <si>
    <t>-702.428668415836 385.653952354285 -660.3889202651</t>
  </si>
  <si>
    <t>-590.734477555389 375.285514189521 -382.14988099957</t>
  </si>
  <si>
    <t>-386.494695691803 306.557538943548 -265.156078209559</t>
  </si>
  <si>
    <t>-654.57933018072 194.024288499127 -681.547659361498</t>
  </si>
  <si>
    <t>-685.069291707662 58.9135700146169 -661.185024189713</t>
  </si>
  <si>
    <t>-666.105649402803 0.592053187699321 -367.520355648202</t>
  </si>
  <si>
    <t>-448.890480712188 113.786503377923 -356.135735132239</t>
  </si>
  <si>
    <t>-594.353182473389 305.927572357337 -207.44721312177</t>
  </si>
  <si>
    <t>-585.145999824053 323.903271708466 208.5433136255</t>
  </si>
  <si>
    <t>-571.202156291317 336.427153663529 614.517799549706</t>
  </si>
  <si>
    <t>-423.095788186723 341.310980750095 676.764501882574</t>
  </si>
  <si>
    <t>-612.107565454528 147.171799539366 -202.091097010899</t>
  </si>
  <si>
    <t>-627.177770873007 156.338296870039 214.015737189171</t>
  </si>
  <si>
    <t>-645.122402741003 164.568164572875 619.937749605649</t>
  </si>
  <si>
    <t>-498.284119090263 131.29861599145 676.20189669406</t>
  </si>
  <si>
    <t>9763-20170724T152004.887981700.bin</t>
  </si>
  <si>
    <t>-603.281434841663 226.653202255279 -204.779366973932</t>
  </si>
  <si>
    <t>-621.151928432095 225.204443640598 -301.642850771917</t>
  </si>
  <si>
    <t>-634.902732227339 224.202377085568 -409.225035572336</t>
  </si>
  <si>
    <t>-644.954396556624 223.692228114246 -506.706833890725</t>
  </si>
  <si>
    <t>-652.644829850332 223.672975518213 -604.404693590048</t>
  </si>
  <si>
    <t>-660.99558302481 224.251517966309 -742.150555623694</t>
  </si>
  <si>
    <t>-641.641100761724 225.004869692549 -831.289981873085</t>
  </si>
  <si>
    <t>-660.106691493911 253.86303390671 -680.967569763324</t>
  </si>
  <si>
    <t>-702.114420752558 385.83045081058 -660.477029544657</t>
  </si>
  <si>
    <t>-590.094491894869 375.583708939508 -382.364627732094</t>
  </si>
  <si>
    <t>-385.277390638879 307.323202492786 -266.108616955693</t>
  </si>
  <si>
    <t>-654.501962436474 194.128315350741 -681.55815609698</t>
  </si>
  <si>
    <t>-685.206534900196 59.079072520286 -661.118535390156</t>
  </si>
  <si>
    <t>-666.325232358485 0.841694824433944 -367.431784193384</t>
  </si>
  <si>
    <t>-448.792509436354 113.442741478422 -356.226556533775</t>
  </si>
  <si>
    <t>-594.281521807258 306.074422464951 -207.454646050855</t>
  </si>
  <si>
    <t>-585.148152302589 323.935949981662 208.542407817964</t>
  </si>
  <si>
    <t>-571.251410607218 336.469058651041 614.526844124812</t>
  </si>
  <si>
    <t>-423.135819796651 341.303553756177 676.755483734545</t>
  </si>
  <si>
    <t>-612.239550251863 147.214638359927 -202.097061055475</t>
  </si>
  <si>
    <t>-627.22745525811 156.438721253872 214.011417359803</t>
  </si>
  <si>
    <t>-645.104604012666 164.551065451866 619.944127611169</t>
  </si>
  <si>
    <t>-498.263647354047 131.279448415102 676.200102928386</t>
  </si>
  <si>
    <t>9763-20170724T152004.919202100.bin</t>
  </si>
  <si>
    <t>-603.230714972962 226.710919193122 -204.796232539418</t>
  </si>
  <si>
    <t>-621.100356297216 225.274888072821 -301.660117914488</t>
  </si>
  <si>
    <t>-634.84682979801 224.279128185725 -409.242791257541</t>
  </si>
  <si>
    <t>-644.892942147471 223.771108374497 -506.725202096836</t>
  </si>
  <si>
    <t>-652.575973757345 223.750076404269 -604.423643534364</t>
  </si>
  <si>
    <t>-660.914099402512 224.321975150098 -742.170273342388</t>
  </si>
  <si>
    <t>-641.503602908062 225.018026889374 -831.298039932876</t>
  </si>
  <si>
    <t>-659.987770917915 253.940596878053 -680.991212713091</t>
  </si>
  <si>
    <t>-701.793358231426 385.968937943461 -660.550398178709</t>
  </si>
  <si>
    <t>-589.307925548598 375.333106955942 -382.640620097658</t>
  </si>
  <si>
    <t>-383.645817276253 308.124248551276 -267.266975455167</t>
  </si>
  <si>
    <t>-654.469032985617 194.197799366507 -681.573343288755</t>
  </si>
  <si>
    <t>-685.398520502187 59.2052170466854 -661.069332831272</t>
  </si>
  <si>
    <t>-666.561302313422 0.917801944038501 -367.38959418719</t>
  </si>
  <si>
    <t>-448.796845835704 113.087617343603 -356.362031594452</t>
  </si>
  <si>
    <t>-594.19392508655 306.16800459602 -207.453638023359</t>
  </si>
  <si>
    <t>-585.162119174602 323.980503600052 208.547764534481</t>
  </si>
  <si>
    <t>-571.282423546206 336.481854169801 614.532785217212</t>
  </si>
  <si>
    <t>-423.160168070255 341.280364364391 676.748229583652</t>
  </si>
  <si>
    <t>-612.201007126371 147.247475547488 -202.087907718786</t>
  </si>
  <si>
    <t>-627.243787606511 156.549843823305 214.016850537347</t>
  </si>
  <si>
    <t>-645.077539039385 164.542857523766 619.952767307827</t>
  </si>
  <si>
    <t>-498.267087054897 131.15738843885 676.220867596197</t>
  </si>
  <si>
    <t>9763-20170724T152004.987387700.bin</t>
  </si>
  <si>
    <t>-603.106321296523 226.982477332713 -204.781916996076</t>
  </si>
  <si>
    <t>-620.983764351151 225.560704775221 -301.644533849573</t>
  </si>
  <si>
    <t>-634.721720233332 224.578937270239 -409.228457310038</t>
  </si>
  <si>
    <t>-644.75294273555 224.081953066102 -506.712390927964</t>
  </si>
  <si>
    <t>-652.413628817496 224.069680234247 -604.412682271621</t>
  </si>
  <si>
    <t>-660.712162407427 224.650845906056 -742.161532656079</t>
  </si>
  <si>
    <t>-641.24281705966 225.268561875723 -831.277102925364</t>
  </si>
  <si>
    <t>-659.725857881433 254.272392288069 -680.984883497887</t>
  </si>
  <si>
    <t>-701.116398022088 386.443246556974 -660.583799048323</t>
  </si>
  <si>
    <t>-586.623756250242 374.724385726622 -383.538653886895</t>
  </si>
  <si>
    <t>-380.195675160312 308.419305233571 -269.013085496648</t>
  </si>
  <si>
    <t>-654.362075392809 194.515546438439 -681.560156964958</t>
  </si>
  <si>
    <t>-685.695910327264 59.6163603913662 -661.041609630107</t>
  </si>
  <si>
    <t>-667.085591918912 1.42639339854372 -367.328219802115</t>
  </si>
  <si>
    <t>-448.734359314875 112.480439826055 -356.61611395576</t>
  </si>
  <si>
    <t>-594.101088956861 306.443885239187 -207.45433103479</t>
  </si>
  <si>
    <t>-585.068917579812 324.206207368112 208.549200039691</t>
  </si>
  <si>
    <t>-571.332840381396 336.525161158561 614.528419169165</t>
  </si>
  <si>
    <t>-423.207091698012 341.241117529162 676.741917634123</t>
  </si>
  <si>
    <t>-612.142195450333 147.537400301843 -202.066678429297</t>
  </si>
  <si>
    <t>-627.110172071215 156.764785815899 214.042489188471</t>
  </si>
  <si>
    <t>-645.01753428148 164.580067469404 619.965683948291</t>
  </si>
  <si>
    <t>-498.235934477128 131.083220813492 676.24286443756</t>
  </si>
  <si>
    <t>9763-20170724T152005.055097000.bin</t>
  </si>
  <si>
    <t>-602.91953199117 227.173577370163 -204.793047960216</t>
  </si>
  <si>
    <t>-620.752959662884 225.777343910496 -301.664240796837</t>
  </si>
  <si>
    <t>-634.435738517069 224.828043620121 -409.255405578618</t>
  </si>
  <si>
    <t>-644.414342536422 224.360788504737 -506.745080279512</t>
  </si>
  <si>
    <t>-652.019479724401 224.378040317873 -604.449499574814</t>
  </si>
  <si>
    <t>-660.236513901958 225.000005739261 -742.203171211884</t>
  </si>
  <si>
    <t>-640.757045300836 225.616062236421 -831.31636671585</t>
  </si>
  <si>
    <t>-659.204664804463 254.610678021299 -681.021983337501</t>
  </si>
  <si>
    <t>-699.93006143658 386.997539500981 -660.654667652939</t>
  </si>
  <si>
    <t>-583.818810367296 374.981425551663 -384.296487576058</t>
  </si>
  <si>
    <t>-377.83351579872 307.957989921175 -269.392687629283</t>
  </si>
  <si>
    <t>-654.00404411757 194.839345956077 -681.60207600951</t>
  </si>
  <si>
    <t>-685.803440771943 60.0482056126348 -661.09457902239</t>
  </si>
  <si>
    <t>-666.9973351498 1.53185943736639 -367.45838097197</t>
  </si>
  <si>
    <t>-448.68626154388 112.680467282485 -356.910292170667</t>
  </si>
  <si>
    <t>-593.852686928423 306.699869583697 -207.458324746091</t>
  </si>
  <si>
    <t>-584.995718811573 324.267278988769 208.557247335072</t>
  </si>
  <si>
    <t>-571.382497773774 336.554525219423 614.534301817416</t>
  </si>
  <si>
    <t>-423.25518490085 341.212867128697 676.748401853126</t>
  </si>
  <si>
    <t>-611.948877654783 147.67454021746 -202.071710801946</t>
  </si>
  <si>
    <t>-626.991015096869 157.098756166142 214.030325321976</t>
  </si>
  <si>
    <t>-644.964846056092 164.657654009913 619.949173265084</t>
  </si>
  <si>
    <t>-498.182801147207 131.14580573642 676.216303752719</t>
  </si>
  <si>
    <t>9763-20170724T152005.088198900.bin</t>
  </si>
  <si>
    <t>-602.740036484229 227.262604854116 -204.816032893267</t>
  </si>
  <si>
    <t>-620.552152080358 225.87363385555 -301.691141157718</t>
  </si>
  <si>
    <t>-634.226005597316 224.934160916287 -409.283774078913</t>
  </si>
  <si>
    <t>-644.202436328236 224.475948771599 -506.773501116435</t>
  </si>
  <si>
    <t>-651.811345355183 224.501907890644 -604.477634635403</t>
  </si>
  <si>
    <t>-660.039904487179 225.135651084614 -742.230702358775</t>
  </si>
  <si>
    <t>-640.566308495765 225.762213650245 -831.345170947099</t>
  </si>
  <si>
    <t>-658.976690606991 254.743464443291 -681.048585756464</t>
  </si>
  <si>
    <t>-699.433198010808 387.22291792519 -660.687183588499</t>
  </si>
  <si>
    <t>-582.632738022046 374.929043051295 -384.631964972112</t>
  </si>
  <si>
    <t>-377.036042385197 307.764062834783 -269.116292027706</t>
  </si>
  <si>
    <t>-653.828580899886 194.967662722079 -681.631010791098</t>
  </si>
  <si>
    <t>-685.747866428042 60.2043570539099 -661.143340696777</t>
  </si>
  <si>
    <t>-666.971759815542 1.77138363212157 -367.488825096321</t>
  </si>
  <si>
    <t>-448.805306905583 113.198424673784 -356.885299275606</t>
  </si>
  <si>
    <t>-593.665462655641 306.805240755293 -207.466706081975</t>
  </si>
  <si>
    <t>-584.973908716344 324.279623712235 208.55621441965</t>
  </si>
  <si>
    <t>-571.403930581183 336.561243825612 614.540972865808</t>
  </si>
  <si>
    <t>-423.275573394526 341.210433407168 676.753329758621</t>
  </si>
  <si>
    <t>-611.808141769564 147.731041424996 -202.086682643968</t>
  </si>
  <si>
    <t>-626.943595492852 157.233508935649 214.010228287429</t>
  </si>
  <si>
    <t>-644.945557458501 164.664078780847 619.938919208966</t>
  </si>
  <si>
    <t>-498.189199383577 131.060101385017 676.218090739897</t>
  </si>
  <si>
    <t>9763-20170724T152005.154517100.bin</t>
  </si>
  <si>
    <t>-602.315169124016 227.275568629554 -204.815189554351</t>
  </si>
  <si>
    <t>-620.153401553173 225.913249553089 -301.686003885893</t>
  </si>
  <si>
    <t>-633.83857247336 224.995209029978 -409.277176206459</t>
  </si>
  <si>
    <t>-643.817837424983 224.553470290198 -506.766717636801</t>
  </si>
  <si>
    <t>-651.422048109214 224.592491438637 -604.4712120193</t>
  </si>
  <si>
    <t>-659.635848242679 225.241032926898 -742.225034536507</t>
  </si>
  <si>
    <t>-640.15163564979 225.860021108113 -831.337367745747</t>
  </si>
  <si>
    <t>-658.531915251812 254.846352003593 -681.042569333691</t>
  </si>
  <si>
    <t>-698.739571747809 387.401466293096 -660.680224651464</t>
  </si>
  <si>
    <t>-581.269173072159 374.623388734324 -384.931295852895</t>
  </si>
  <si>
    <t>-376.440588579725 306.682672977403 -268.508468615211</t>
  </si>
  <si>
    <t>-653.478303022263 195.062421705352 -681.625281571689</t>
  </si>
  <si>
    <t>-685.708361894173 60.3731386123952 -661.156416645104</t>
  </si>
  <si>
    <t>-666.709992498268 1.98288067693352 -367.507533526266</t>
  </si>
  <si>
    <t>-448.650093528197 113.63695951954 -357.102416425076</t>
  </si>
  <si>
    <t>-593.211949041043 306.860651230523 -207.469366105665</t>
  </si>
  <si>
    <t>-584.890068314575 324.262304103227 208.564215217753</t>
  </si>
  <si>
    <t>-571.457686731463 336.594513981353 614.550393177778</t>
  </si>
  <si>
    <t>-423.324574501906 341.103717840299 676.761634255995</t>
  </si>
  <si>
    <t>-611.435472786938 147.702397577133 -202.097600278999</t>
  </si>
  <si>
    <t>-626.823925049569 157.376718788109 213.986086725985</t>
  </si>
  <si>
    <t>-644.892611635519 164.672363496766 619.922464798391</t>
  </si>
  <si>
    <t>-498.171945716863 130.948768250326 676.223145725562</t>
  </si>
  <si>
    <t>9763-20170724T152005.223705200.bin</t>
  </si>
  <si>
    <t>-602.12978226676 227.299455593818 -204.81217061848</t>
  </si>
  <si>
    <t>-619.979105683923 225.951606074509 -301.681056829258</t>
  </si>
  <si>
    <t>-633.672515789112 225.055939388225 -409.27138781656</t>
  </si>
  <si>
    <t>-643.657789509574 224.636427359377 -506.760528801717</t>
  </si>
  <si>
    <t>-651.266487059148 224.700512352527 -604.464622997645</t>
  </si>
  <si>
    <t>-659.485154076831 225.386574878309 -742.217969613558</t>
  </si>
  <si>
    <t>-639.997887976368 226.006797156976 -831.329584378849</t>
  </si>
  <si>
    <t>-658.366289998555 254.976304931195 -681.028192526787</t>
  </si>
  <si>
    <t>-698.553505873177 387.530941792061 -660.664351174584</t>
  </si>
  <si>
    <t>-581.539268880367 374.522246085693 -384.732451747621</t>
  </si>
  <si>
    <t>-377.178805656238 306.159048171666 -267.735520788625</t>
  </si>
  <si>
    <t>-653.338239455528 195.190342206609 -681.625967691917</t>
  </si>
  <si>
    <t>-685.660781828355 60.5170692347094 -661.150840932521</t>
  </si>
  <si>
    <t>-666.576822185093 2.08884499281362 -367.515262374385</t>
  </si>
  <si>
    <t>-448.623999304335 113.953204032677 -357.124977100207</t>
  </si>
  <si>
    <t>-593.005366356037 306.881031859462 -207.462420413707</t>
  </si>
  <si>
    <t>-584.86102996984 324.248899801015 208.576051343396</t>
  </si>
  <si>
    <t>-571.475739172877 336.577124662134 614.565583319287</t>
  </si>
  <si>
    <t>-423.339449413647 341.092482943935 676.768914392247</t>
  </si>
  <si>
    <t>-611.26620070737 147.765069521255 -202.107671920299</t>
  </si>
  <si>
    <t>-626.721589333584 157.43701305273 213.973555350456</t>
  </si>
  <si>
    <t>-644.871321530777 164.692973487299 619.909167617234</t>
  </si>
  <si>
    <t>-498.154863085397 130.956569954169 676.213168045232</t>
  </si>
  <si>
    <t>9763-20170724T152005.251779200.bin</t>
  </si>
  <si>
    <t>-601.757796119382 227.40909889092 -204.80194296544</t>
  </si>
  <si>
    <t>-619.656973246932 226.062372143961 -301.661722613254</t>
  </si>
  <si>
    <t>-633.359599175925 225.202627701038 -409.251203434705</t>
  </si>
  <si>
    <t>-643.335608813499 224.831555222517 -506.741361921516</t>
  </si>
  <si>
    <t>-650.918117261762 224.960730342824 -604.447471498499</t>
  </si>
  <si>
    <t>-659.082627101435 225.75725542562 -742.203574417732</t>
  </si>
  <si>
    <t>-639.563213075574 226.42449196876 -831.307685740399</t>
  </si>
  <si>
    <t>-658.016985789331 255.295424791761 -680.987831008784</t>
  </si>
  <si>
    <t>-698.484996548778 387.753146483652 -660.550110589068</t>
  </si>
  <si>
    <t>-583.093574355752 374.166596988397 -383.963373365668</t>
  </si>
  <si>
    <t>-379.554418343455 305.4424382785 -265.75251075909</t>
  </si>
  <si>
    <t>-652.930373034352 195.514919360791 -681.634947634664</t>
  </si>
  <si>
    <t>-685.209440619139 60.8157217698492 -661.270792339175</t>
  </si>
  <si>
    <t>-666.415527479273 2.44646562829939 -367.604647951319</t>
  </si>
  <si>
    <t>-448.721958484785 114.78506712846 -356.901531437178</t>
  </si>
  <si>
    <t>-592.673859042513 307.01531651544 -207.444049010279</t>
  </si>
  <si>
    <t>-584.809217532859 324.233391742372 208.606081122783</t>
  </si>
  <si>
    <t>-571.514259947379 336.537095627825 614.59713836992</t>
  </si>
  <si>
    <t>-423.37054827219 341.09181629718 676.779857693753</t>
  </si>
  <si>
    <t>-610.821452392768 147.845669533358 -202.09726175794</t>
  </si>
  <si>
    <t>-626.599288752368 157.603438672743 213.969831387293</t>
  </si>
  <si>
    <t>-644.827068890826 164.706770103829 619.890614422603</t>
  </si>
  <si>
    <t>-498.142874702557 130.859328911434 676.211982572176</t>
  </si>
  <si>
    <t>9763-20170724T152005.291915500.bin</t>
  </si>
  <si>
    <t>-601.627969865903 227.480433119376 -204.806082672085</t>
  </si>
  <si>
    <t>-619.555035905809 226.125010361056 -301.660521363958</t>
  </si>
  <si>
    <t>-633.263939556744 225.283331302532 -409.249429664595</t>
  </si>
  <si>
    <t>-643.23645316514 224.940635806726 -506.740158693757</t>
  </si>
  <si>
    <t>-650.806711976189 225.111055122806 -604.447092259426</t>
  </si>
  <si>
    <t>-658.945233948353 225.979551431892 -742.204149699326</t>
  </si>
  <si>
    <t>-639.402590146537 226.704929945527 -831.302794688678</t>
  </si>
  <si>
    <t>-657.916645193955 255.483442183812 -680.971368664204</t>
  </si>
  <si>
    <t>-698.552322851899 387.879382910267 -660.452606099025</t>
  </si>
  <si>
    <t>-583.773974578514 373.781339226462 -383.63646999771</t>
  </si>
  <si>
    <t>-380.607742710079 304.728856139472 -264.976316412937</t>
  </si>
  <si>
    <t>-652.778905322393 195.70780280715 -681.651668966057</t>
  </si>
  <si>
    <t>-684.988422567465 60.9882148318045 -661.338685164601</t>
  </si>
  <si>
    <t>-666.310580320223 2.56025505142452 -367.676826379487</t>
  </si>
  <si>
    <t>-448.749675040772 115.133481123076 -356.743268673505</t>
  </si>
  <si>
    <t>-592.59856355068 307.082141325561 -207.442813210244</t>
  </si>
  <si>
    <t>-584.810059532244 324.243723540101 208.6110815669</t>
  </si>
  <si>
    <t>-571.522286455596 336.506701505712 614.595526292336</t>
  </si>
  <si>
    <t>-423.380986566738 341.101322891077 676.781152032258</t>
  </si>
  <si>
    <t>-610.644976461681 147.93127228815 -202.095010436751</t>
  </si>
  <si>
    <t>-626.558116881201 157.653698728484 213.967776687042</t>
  </si>
  <si>
    <t>-644.803601721343 164.709392411853 619.884759159313</t>
  </si>
  <si>
    <t>-498.117011172655 130.885824654614 676.214253996183</t>
  </si>
  <si>
    <t>9763-20170724T152005.360623400.bin</t>
  </si>
  <si>
    <t>-601.499913908542 227.493979471446 -204.801480011704</t>
  </si>
  <si>
    <t>-619.441329950001 226.10567161361 -301.652781763755</t>
  </si>
  <si>
    <t>-633.114743421645 225.286897915839 -409.246299516253</t>
  </si>
  <si>
    <t>-643.035916355432 224.989893322568 -506.742503735883</t>
  </si>
  <si>
    <t>-650.536492001189 225.231740376971 -604.454715543133</t>
  </si>
  <si>
    <t>-658.558391571243 226.22878433725 -742.217764378933</t>
  </si>
  <si>
    <t>-638.958280839485 227.093433766548 -831.302512692393</t>
  </si>
  <si>
    <t>-657.634727627337 255.670924143366 -680.953418403755</t>
  </si>
  <si>
    <t>-698.620437285073 387.931549163293 -660.330295795559</t>
  </si>
  <si>
    <t>-584.824856312688 372.992409843733 -383.152856022645</t>
  </si>
  <si>
    <t>-382.223333275405 303.24264308415 -263.936128138485</t>
  </si>
  <si>
    <t>-652.390231610456 195.905128764687 -681.691449053547</t>
  </si>
  <si>
    <t>-684.422149566045 61.1291479936153 -661.488370135572</t>
  </si>
  <si>
    <t>-665.893969633719 2.38668058886333 -367.879703960366</t>
  </si>
  <si>
    <t>-448.536970961659 115.313203188961 -356.542615457871</t>
  </si>
  <si>
    <t>-592.611457473676 307.038062543591 -207.441042242001</t>
  </si>
  <si>
    <t>-584.908823046761 324.233789950179 208.613003482909</t>
  </si>
  <si>
    <t>-571.520054412256 336.446252590032 614.58407969625</t>
  </si>
  <si>
    <t>-423.391187900917 341.214851903006 676.7861251405</t>
  </si>
  <si>
    <t>-610.326524524781 147.966184019689 -202.093244828669</t>
  </si>
  <si>
    <t>-626.477298002446 157.714838249843 213.959794689768</t>
  </si>
  <si>
    <t>-644.758921198463 164.736504915008 619.8664692127</t>
  </si>
  <si>
    <t>-498.068772687888 130.951152545185 676.209631542391</t>
  </si>
  <si>
    <t>9763-20170724T152005.390212500.bin</t>
  </si>
  <si>
    <t>-601.483875163126 227.471082604442 -204.804169467685</t>
  </si>
  <si>
    <t>-619.403513536417 226.058122028577 -301.659173611817</t>
  </si>
  <si>
    <t>-633.054239281177 225.24603059948 -409.255724338341</t>
  </si>
  <si>
    <t>-642.956264208723 224.968989910984 -506.753695905514</t>
  </si>
  <si>
    <t>-650.439694284735 225.244291075425 -604.467201328926</t>
  </si>
  <si>
    <t>-658.440011532184 226.303041435918 -742.230922338845</t>
  </si>
  <si>
    <t>-638.810274408959 227.232347984875 -831.308509802051</t>
  </si>
  <si>
    <t>-657.5578027411 255.714935835216 -680.95168262026</t>
  </si>
  <si>
    <t>-698.657978854213 387.932552340118 -660.255821975646</t>
  </si>
  <si>
    <t>-585.214854157289 372.681917788878 -382.9508206202</t>
  </si>
  <si>
    <t>-382.712842717153 302.683622128939 -263.710803035149</t>
  </si>
  <si>
    <t>-652.249478706305 195.955167214429 -681.719214922926</t>
  </si>
  <si>
    <t>-684.147629264905 61.1365767137183 -661.574140587564</t>
  </si>
  <si>
    <t>-665.691537706029 2.25917958561286 -367.988129743776</t>
  </si>
  <si>
    <t>-448.426671239119 115.348695515906 -356.511048245329</t>
  </si>
  <si>
    <t>-592.686312369352 307.022133743846 -207.456975848924</t>
  </si>
  <si>
    <t>-584.992257172441 324.204235017382 208.59779393538</t>
  </si>
  <si>
    <t>-571.517943881047 336.417149605997 614.571933213343</t>
  </si>
  <si>
    <t>-423.397897065272 341.265886703391 676.788751456377</t>
  </si>
  <si>
    <t>-610.232255681776 147.93134587213 -202.097459966453</t>
  </si>
  <si>
    <t>-626.492420958619 157.721722359016 213.950350029042</t>
  </si>
  <si>
    <t>-644.737965577522 164.74629506131 619.858106012185</t>
  </si>
  <si>
    <t>-498.037356402302 131.015948480935 676.206972967674</t>
  </si>
  <si>
    <t>9763-20170724T152005.453382900.bin</t>
  </si>
  <si>
    <t>-601.530989521542 227.295555774516 -204.815343540378</t>
  </si>
  <si>
    <t>-619.420028821105 225.846354250393 -301.67548050743</t>
  </si>
  <si>
    <t>-633.019736099921 225.046523734526 -409.278572873837</t>
  </si>
  <si>
    <t>-642.870185689365 224.802501561869 -506.781840651449</t>
  </si>
  <si>
    <t>-650.297494230876 225.133745847998 -604.499405882324</t>
  </si>
  <si>
    <t>-658.214983291702 226.295780562021 -742.267320701676</t>
  </si>
  <si>
    <t>-638.516629993532 227.335269707088 -831.328491700337</t>
  </si>
  <si>
    <t>-657.439512409856 255.655380387807 -680.961326423819</t>
  </si>
  <si>
    <t>-698.884604926202 387.753951167574 -660.163636572488</t>
  </si>
  <si>
    <t>-585.54089120752 372.327109933904 -382.827767718238</t>
  </si>
  <si>
    <t>-383.051684752374 301.971034290453 -263.776746336459</t>
  </si>
  <si>
    <t>-651.990934053629 195.908890499702 -681.778557665089</t>
  </si>
  <si>
    <t>-683.644158152582 61.0258631124832 -661.694350511801</t>
  </si>
  <si>
    <t>-665.171325273052 2.08958916300503 -368.120927265648</t>
  </si>
  <si>
    <t>-448.035559636742 115.420866619505 -356.586589640076</t>
  </si>
  <si>
    <t>-592.906147947864 306.80683239949 -207.470123945665</t>
  </si>
  <si>
    <t>-585.11163608252 324.100902321532 208.578127324368</t>
  </si>
  <si>
    <t>-571.517171535414 336.373218674817 614.557644941162</t>
  </si>
  <si>
    <t>-423.407753863004 341.363961580895 676.788603097504</t>
  </si>
  <si>
    <t>-610.116094146746 147.789898602485 -202.106679670219</t>
  </si>
  <si>
    <t>-626.567710466458 157.649171624335 213.931965168371</t>
  </si>
  <si>
    <t>-644.716317331103 164.743999656103 619.843270771883</t>
  </si>
  <si>
    <t>-497.999787761849 131.067393611897 676.182862271555</t>
  </si>
  <si>
    <t>9763-20170724T152005.488480300.bin</t>
  </si>
  <si>
    <t>-601.56466154778 227.215447210377 -204.811478242616</t>
  </si>
  <si>
    <t>-619.455193600536 225.750904594636 -301.671127448706</t>
  </si>
  <si>
    <t>-633.038203272431 224.948035783048 -409.276134182708</t>
  </si>
  <si>
    <t>-642.866537750674 224.707961642607 -506.781859452357</t>
  </si>
  <si>
    <t>-650.264985473112 225.050187292124 -604.501556499195</t>
  </si>
  <si>
    <t>-658.134993605956 226.235746651489 -742.271826889491</t>
  </si>
  <si>
    <t>-638.404997142272 227.318371339572 -831.325504300979</t>
  </si>
  <si>
    <t>-657.410974976392 255.582055183328 -680.958945207418</t>
  </si>
  <si>
    <t>-698.987945158847 387.629900370111 -660.130606124706</t>
  </si>
  <si>
    <t>-585.632564723069 372.234923759891 -382.797633356439</t>
  </si>
  <si>
    <t>-383.133741199575 301.917541299412 -263.740195191798</t>
  </si>
  <si>
    <t>-651.901483814955 195.841269549298 -681.78785209573</t>
  </si>
  <si>
    <t>-683.436684386006 60.9235510299645 -661.716085676876</t>
  </si>
  <si>
    <t>-664.962160693575 2.01465323968364 -368.137402947562</t>
  </si>
  <si>
    <t>-447.915414115923 115.514736398306 -356.584526709579</t>
  </si>
  <si>
    <t>-593.03617035162 306.72977136802 -207.472068820255</t>
  </si>
  <si>
    <t>-585.186709343194 324.039666701042 208.574517508427</t>
  </si>
  <si>
    <t>-571.530492721277 336.366250439228 614.555065634668</t>
  </si>
  <si>
    <t>-423.422755601497 341.343559768707 676.791144976831</t>
  </si>
  <si>
    <t>-610.113978336432 147.708966012222 -202.103800409549</t>
  </si>
  <si>
    <t>-626.616622309723 157.590518106025 213.932265419216</t>
  </si>
  <si>
    <t>-644.706253070877 164.742019676402 619.838843823245</t>
  </si>
  <si>
    <t>-497.987302079417 131.062523015308 676.170332504221</t>
  </si>
  <si>
    <t>9763-20170724T152005.550650600.bin</t>
  </si>
  <si>
    <t>-601.678212148605 226.969969491502 -204.795347702067</t>
  </si>
  <si>
    <t>-619.622496123275 225.487551480316 -301.644740529622</t>
  </si>
  <si>
    <t>-633.21927492848 224.668383787382 -409.247951885643</t>
  </si>
  <si>
    <t>-643.041921992256 224.416665513219 -506.754202534454</t>
  </si>
  <si>
    <t>-650.4166924485 224.751937956706 -604.475656810987</t>
  </si>
  <si>
    <t>-658.23463864314 225.933702267509 -742.248997721675</t>
  </si>
  <si>
    <t>-638.480798698849 227.076115224661 -831.296659528194</t>
  </si>
  <si>
    <t>-657.590737009015 255.276322197129 -680.933593049781</t>
  </si>
  <si>
    <t>-699.411705030896 387.248722870427 -660.063607934157</t>
  </si>
  <si>
    <t>-585.882222425678 372.113522222277 -382.787534373299</t>
  </si>
  <si>
    <t>-383.509456553007 302.051168076531 -263.365923584044</t>
  </si>
  <si>
    <t>-651.967067006079 195.546159806058 -681.765038430363</t>
  </si>
  <si>
    <t>-683.288909402954 60.587120223051 -661.656344225163</t>
  </si>
  <si>
    <t>-664.743351837128 1.79176278378441 -368.059456583341</t>
  </si>
  <si>
    <t>-447.928173136408 115.738737539502 -356.558759587703</t>
  </si>
  <si>
    <t>-593.223217604339 306.474396774045 -207.461436838791</t>
  </si>
  <si>
    <t>-585.277409529074 323.929259865737 208.577266452551</t>
  </si>
  <si>
    <t>-571.548920235543 336.339646295223 614.558466628519</t>
  </si>
  <si>
    <t>-423.441147828605 341.355754090363 676.791263730486</t>
  </si>
  <si>
    <t>-610.112223376023 147.458640281699 -202.099644536912</t>
  </si>
  <si>
    <t>-626.644496041045 157.445879323729 213.932768915244</t>
  </si>
  <si>
    <t>-644.693228235412 164.727367991331 619.837730752282</t>
  </si>
  <si>
    <t>-497.95577924615 131.093886993333 676.148570825392</t>
  </si>
  <si>
    <t>9763-20170724T152005.588753400.bin</t>
  </si>
  <si>
    <t>-601.738984211091 226.833299485224 -204.795263730251</t>
  </si>
  <si>
    <t>-619.744583699956 225.344743833264 -301.633200621507</t>
  </si>
  <si>
    <t>-633.369183171441 224.52152111484 -409.232897239201</t>
  </si>
  <si>
    <t>-643.200913201434 224.268539719609 -506.738066584137</t>
  </si>
  <si>
    <t>-650.568759586545 224.605709047504 -604.460053474327</t>
  </si>
  <si>
    <t>-658.360180739679 225.793915301691 -742.234967222387</t>
  </si>
  <si>
    <t>-638.612135828621 226.95364521238 -831.283582368071</t>
  </si>
  <si>
    <t>-657.748294049138 255.131813730393 -680.916740251701</t>
  </si>
  <si>
    <t>-699.672413925392 387.059086121094 -660.037161827352</t>
  </si>
  <si>
    <t>-586.073205920199 372.082080227913 -382.781192998662</t>
  </si>
  <si>
    <t>-383.829017863136 302.113185120641 -263.087228380741</t>
  </si>
  <si>
    <t>-652.08399712782 195.40560482716 -681.752267555197</t>
  </si>
  <si>
    <t>-683.305998107677 60.4191093263528 -661.622199927565</t>
  </si>
  <si>
    <t>-664.655403394258 1.72825608427502 -368.011129468436</t>
  </si>
  <si>
    <t>-447.927868473431 115.846787225725 -356.560797058771</t>
  </si>
  <si>
    <t>-593.372390489615 306.336045319685 -207.455718161521</t>
  </si>
  <si>
    <t>-585.324219172324 323.860351358764 208.578110137688</t>
  </si>
  <si>
    <t>-571.562863344809 336.330953703762 614.56495437305</t>
  </si>
  <si>
    <t>-423.452206213583 341.349823801229 676.790728687784</t>
  </si>
  <si>
    <t>-610.117007064347 147.334720316846 -202.086494458839</t>
  </si>
  <si>
    <t>-626.630802263817 157.386544676345 213.945040667558</t>
  </si>
  <si>
    <t>-644.684079236589 164.743754612869 619.841356097475</t>
  </si>
  <si>
    <t>-497.923221847668 131.184561673339 676.135496672706</t>
  </si>
  <si>
    <t>9763-20170724T152005.627436600.bin</t>
  </si>
  <si>
    <t>-601.865313056213 226.736108563235 -204.778335806324</t>
  </si>
  <si>
    <t>-619.915148087557 225.241251043385 -301.607853191854</t>
  </si>
  <si>
    <t>-633.55133128555 224.424015826761 -409.206191583132</t>
  </si>
  <si>
    <t>-643.378820973988 224.182933452016 -506.711799577448</t>
  </si>
  <si>
    <t>-650.72800214705 224.538919070677 -604.435264567047</t>
  </si>
  <si>
    <t>-658.478037410042 225.762240404033 -742.211992952586</t>
  </si>
  <si>
    <t>-638.740768423281 226.938857628036 -831.262965259357</t>
  </si>
  <si>
    <t>-657.905821373161 255.082531962791 -680.885107823507</t>
  </si>
  <si>
    <t>-699.950633031151 386.976445958762 -659.996832342416</t>
  </si>
  <si>
    <t>-586.383278820159 372.135602372242 -382.720470971068</t>
  </si>
  <si>
    <t>-384.27892399471 302.171744587692 -262.78758301453</t>
  </si>
  <si>
    <t>-652.198759130415 195.360546746065 -681.736405577264</t>
  </si>
  <si>
    <t>-683.402357880317 60.3808775130103 -661.608369424998</t>
  </si>
  <si>
    <t>-664.672751491119 1.62691401002712 -368.014769263099</t>
  </si>
  <si>
    <t>-448.056987558075 115.958542049771 -356.574163963427</t>
  </si>
  <si>
    <t>-593.552195729001 306.208337572299 -207.435260298127</t>
  </si>
  <si>
    <t>-585.365321960724 323.829139742001 208.591732253758</t>
  </si>
  <si>
    <t>-571.581128978751 336.335576996763 614.573505529666</t>
  </si>
  <si>
    <t>-423.465251017107 341.340943301854 676.787935362283</t>
  </si>
  <si>
    <t>-610.214523102825 147.283484054479 -202.074932981108</t>
  </si>
  <si>
    <t>-626.637333952673 157.262913778056 213.961940748406</t>
  </si>
  <si>
    <t>-644.682978645785 164.735462256932 619.84784294978</t>
  </si>
  <si>
    <t>-497.934619894371 131.100715592518 676.129518952848</t>
  </si>
  <si>
    <t>9763-20170724T152005.686598000.bin</t>
  </si>
  <si>
    <t>-602.120694955764 226.512923305086 -204.773982540384</t>
  </si>
  <si>
    <t>-620.213579910298 224.999413928278 -301.595247992247</t>
  </si>
  <si>
    <t>-633.88467905952 224.144435987934 -409.188818055595</t>
  </si>
  <si>
    <t>-643.738217260053 223.863041524098 -506.69167647521</t>
  </si>
  <si>
    <t>-651.107678715824 224.172853689331 -604.413794350254</t>
  </si>
  <si>
    <t>-658.880017618891 225.325048410067 -742.189961932364</t>
  </si>
  <si>
    <t>-639.181608858994 226.503471523213 -831.249394944951</t>
  </si>
  <si>
    <t>-658.327114800773 254.674129189721 -680.876544687427</t>
  </si>
  <si>
    <t>-700.501153631456 386.529985495043 -660.002862326534</t>
  </si>
  <si>
    <t>-587.049643717502 371.981587852141 -382.663614493095</t>
  </si>
  <si>
    <t>-385.144325784796 302.502386934583 -262.115411674681</t>
  </si>
  <si>
    <t>-652.561725501925 194.957349538533 -681.701172858909</t>
  </si>
  <si>
    <t>-683.597521624621 59.9493957829714 -661.506344956117</t>
  </si>
  <si>
    <t>-664.821809736755 1.42961053315457 -367.869000917898</t>
  </si>
  <si>
    <t>-448.303237818829 115.952340368352 -356.500896320371</t>
  </si>
  <si>
    <t>-593.843612536637 305.963628403756 -207.412444708863</t>
  </si>
  <si>
    <t>-585.460157848785 323.739308101435 208.604081188129</t>
  </si>
  <si>
    <t>-571.607848143401 336.326973119575 614.584385514223</t>
  </si>
  <si>
    <t>-423.487057007669 341.349561296424 676.785697766611</t>
  </si>
  <si>
    <t>-610.329185225715 147.067988225311 -202.048804673879</t>
  </si>
  <si>
    <t>-626.684709941761 157.041942121701 213.990922106476</t>
  </si>
  <si>
    <t>-644.678534890879 164.72975211347 619.87657782513</t>
  </si>
  <si>
    <t>-497.911109926073 131.135193629352 676.132510109879</t>
  </si>
  <si>
    <t>9763-20170724T152005.752883400.bin</t>
  </si>
  <si>
    <t>-602.33456805503 226.287361396201 -204.720194313395</t>
  </si>
  <si>
    <t>-620.471411309484 224.766140591276 -301.533015536601</t>
  </si>
  <si>
    <t>-634.21249753574 223.850691962638 -409.117165702979</t>
  </si>
  <si>
    <t>-644.136577369954 223.492996974088 -506.612764211153</t>
  </si>
  <si>
    <t>-651.582989149548 223.7043847261 -604.329301769497</t>
  </si>
  <si>
    <t>-659.469604255653 224.694159563107 -742.100077034552</t>
  </si>
  <si>
    <t>-639.839154678897 225.809014276547 -831.175376887738</t>
  </si>
  <si>
    <t>-658.873915003938 254.114655986175 -680.82142100604</t>
  </si>
  <si>
    <t>-701.050699399715 385.976721445219 -660.015727011807</t>
  </si>
  <si>
    <t>-587.34334764462 371.662009637737 -382.768953111337</t>
  </si>
  <si>
    <t>-385.633706370944 302.393944605682 -261.772495022281</t>
  </si>
  <si>
    <t>-653.09307443858 194.398562022584 -681.581361083343</t>
  </si>
  <si>
    <t>-684.0171287971 59.3783120125024 -661.280418855307</t>
  </si>
  <si>
    <t>-664.978207452075 0.915546584041067 -367.648776741116</t>
  </si>
  <si>
    <t>-448.482044861982 115.496374357023 -356.439776368095</t>
  </si>
  <si>
    <t>-594.134885229452 305.721325183966 -207.383034016683</t>
  </si>
  <si>
    <t>-585.527917721735 323.686608041526 208.620808794743</t>
  </si>
  <si>
    <t>-571.639187778922 336.347340207405 614.593016804419</t>
  </si>
  <si>
    <t>-423.511694698569 341.33802025907 676.780952806176</t>
  </si>
  <si>
    <t>-610.527734417581 146.867304537145 -202.019679107535</t>
  </si>
  <si>
    <t>-626.757671168203 156.809416945474 214.025722407093</t>
  </si>
  <si>
    <t>-644.682216080328 164.737750491817 619.898893258007</t>
  </si>
  <si>
    <t>-497.882741329304 131.18700780788 676.097297483864</t>
  </si>
  <si>
    <t>9763-20170724T152005.785473400.bin</t>
  </si>
  <si>
    <t>-602.460267444226 226.198542797332 -204.697383713147</t>
  </si>
  <si>
    <t>-620.616514388403 224.679258883739 -301.506764040478</t>
  </si>
  <si>
    <t>-634.414673359874 223.730438435067 -409.083340198751</t>
  </si>
  <si>
    <t>-644.403822790416 223.327214936268 -506.572010308987</t>
  </si>
  <si>
    <t>-651.928209862818 223.476911024436 -604.282728832683</t>
  </si>
  <si>
    <t>-659.937613514089 224.362249093364 -742.047152754407</t>
  </si>
  <si>
    <t>-640.366052408928 225.413659032064 -831.136195796114</t>
  </si>
  <si>
    <t>-659.28245992039 253.829607549965 -680.791634091896</t>
  </si>
  <si>
    <t>-701.438154049975 385.705516173587 -660.027334768467</t>
  </si>
  <si>
    <t>-587.644859483476 371.515351284864 -382.809574445727</t>
  </si>
  <si>
    <t>-386.01904220617 302.381568550212 -261.596716089623</t>
  </si>
  <si>
    <t>-653.512012781418 194.112068480717 -681.510855936456</t>
  </si>
  <si>
    <t>-684.391116186222 59.0903165409638 -661.149013168516</t>
  </si>
  <si>
    <t>-665.20455682798 0.72687899954667 -367.507116256032</t>
  </si>
  <si>
    <t>-448.69379062141 115.286165556813 -356.362123228254</t>
  </si>
  <si>
    <t>-594.251892758761 305.61028903459 -207.365605085455</t>
  </si>
  <si>
    <t>-585.513403699906 323.657699669924 208.631881479113</t>
  </si>
  <si>
    <t>-571.653548105048 336.341694706369 614.603652355004</t>
  </si>
  <si>
    <t>-423.52205601831 341.364774711674 676.779456136758</t>
  </si>
  <si>
    <t>-610.647743523406 146.786880380622 -202.006619125404</t>
  </si>
  <si>
    <t>-626.748101994852 156.700805673388 214.044472843071</t>
  </si>
  <si>
    <t>-644.678962001303 164.748459416913 619.910820239377</t>
  </si>
  <si>
    <t>-497.855721529863 131.261687713965 676.085280748317</t>
  </si>
  <si>
    <t>9763-20170724T152005.852155800.bin</t>
  </si>
  <si>
    <t>-602.659014659101 225.965059125734 -204.69274200734</t>
  </si>
  <si>
    <t>-620.876252361362 224.461506690976 -301.490845076129</t>
  </si>
  <si>
    <t>-634.814502769137 223.445532533865 -409.048729696947</t>
  </si>
  <si>
    <t>-644.957464581418 222.945092105336 -506.521099260531</t>
  </si>
  <si>
    <t>-652.661365440189 222.96014253112 -604.217859608277</t>
  </si>
  <si>
    <t>-660.949333899855 223.614570107967 -741.967157113053</t>
  </si>
  <si>
    <t>-641.515568813478 224.519586123245 -831.088009023047</t>
  </si>
  <si>
    <t>-660.142444118062 253.187318450889 -680.764231592787</t>
  </si>
  <si>
    <t>-702.288626629943 385.091310980685 -660.151599587922</t>
  </si>
  <si>
    <t>-588.325935154376 371.097094281929 -382.993414404144</t>
  </si>
  <si>
    <t>-386.935683864809 301.959417618371 -261.39181869086</t>
  </si>
  <si>
    <t>-654.429174632848 193.463266694949 -681.391737729868</t>
  </si>
  <si>
    <t>-685.320030847475 58.4566904648279 -660.910605951049</t>
  </si>
  <si>
    <t>-665.756596809587 0.274571598380817 -367.257469609223</t>
  </si>
  <si>
    <t>-449.247439596653 114.855931261511 -356.308449066724</t>
  </si>
  <si>
    <t>-594.476468660235 305.39361827259 -207.336340522645</t>
  </si>
  <si>
    <t>-585.481356273327 323.528927142061 208.651896459716</t>
  </si>
  <si>
    <t>-571.690788682469 336.34308778349 614.635571823238</t>
  </si>
  <si>
    <t>-423.543477871622 341.368009493715 676.77347541894</t>
  </si>
  <si>
    <t>-610.831748614594 146.540253341536 -201.980484531631</t>
  </si>
  <si>
    <t>-626.826120055107 156.533252093132 214.072793223923</t>
  </si>
  <si>
    <t>-644.686174316356 164.739361008186 619.945917453681</t>
  </si>
  <si>
    <t>-497.848941537301 131.240187312002 676.07642803286</t>
  </si>
  <si>
    <t>9763-20170724T152005.884742200.bin</t>
  </si>
  <si>
    <t>-602.738782969544 225.846937950168 -204.678457334717</t>
  </si>
  <si>
    <t>-620.976019952773 224.334163968441 -301.472643022365</t>
  </si>
  <si>
    <t>-634.97115702623 223.277357565906 -409.022778011718</t>
  </si>
  <si>
    <t>-645.178735671698 222.726482282386 -506.488115223333</t>
  </si>
  <si>
    <t>-652.959969331126 222.676271365887 -604.178747480657</t>
  </si>
  <si>
    <t>-661.369579674926 223.223108432829 -741.921167994849</t>
  </si>
  <si>
    <t>-642.003674953945 224.063938568856 -831.057264218548</t>
  </si>
  <si>
    <t>-660.48798820465 252.845628642036 -680.743327299419</t>
  </si>
  <si>
    <t>-702.582833998647 384.777644515451 -660.220166223506</t>
  </si>
  <si>
    <t>-588.567502132734 370.882581934939 -383.07845911207</t>
  </si>
  <si>
    <t>-387.334980313234 301.747640419348 -261.214655005676</t>
  </si>
  <si>
    <t>-654.816578737111 193.117195335318 -681.326622555948</t>
  </si>
  <si>
    <t>-685.742892117697 58.1285131984955 -660.790562396754</t>
  </si>
  <si>
    <t>-449.486136728596 114.58583019491 -356.322960293812</t>
  </si>
  <si>
    <t>-594.54410751302 305.289356969153 -207.331798348567</t>
  </si>
  <si>
    <t>-585.495529992924 323.443584770395 208.654444574864</t>
  </si>
  <si>
    <t>-571.701730407313 336.342657433932 614.637285743785</t>
  </si>
  <si>
    <t>-423.552779746642 341.347529555067 676.772913462923</t>
  </si>
  <si>
    <t>-610.927655484585 146.38815852847 -201.955948432284</t>
  </si>
  <si>
    <t>-626.859126838888 156.446002371954 214.098191310674</t>
  </si>
  <si>
    <t>-644.68391295329 164.726333923708 619.970294871132</t>
  </si>
  <si>
    <t>-497.852036624505 131.187262199408 676.090955039885</t>
  </si>
  <si>
    <t>9763-20170724T152005.954954700.bin</t>
  </si>
  <si>
    <t>-602.828544364193 225.611567180809 -204.652469567197</t>
  </si>
  <si>
    <t>-621.148431538627 224.106216971214 -301.431119461291</t>
  </si>
  <si>
    <t>-635.305075439983 222.980808837195 -408.959518905455</t>
  </si>
  <si>
    <t>-645.685048566768 222.334114817192 -506.405985500244</t>
  </si>
  <si>
    <t>-653.663679202342 222.153496463969 -604.080549808015</t>
  </si>
  <si>
    <t>-662.376392202286 222.478294657113 -741.804881625798</t>
  </si>
  <si>
    <t>-643.146168388234 223.198924869565 -830.971422998648</t>
  </si>
  <si>
    <t>-661.326483394178 252.202647221612 -680.67890480031</t>
  </si>
  <si>
    <t>-703.330979972807 384.198870212863 -660.38014991105</t>
  </si>
  <si>
    <t>-589.281046518512 370.704193111957 -383.233053882324</t>
  </si>
  <si>
    <t>-388.342406472136 301.464805641706 -260.944130741445</t>
  </si>
  <si>
    <t>-655.723747120491 192.466824732439 -681.174337610066</t>
  </si>
  <si>
    <t>-686.731223519356 57.5119489841472 -660.549395898372</t>
  </si>
  <si>
    <t>-450.098825205884 113.856631693548 -356.27531959604</t>
  </si>
  <si>
    <t>-594.61902700375 305.127746812526 -207.322852682869</t>
  </si>
  <si>
    <t>-585.544671713451 323.204672556105 208.666148241934</t>
  </si>
  <si>
    <t>-571.711493998201 336.340364877451 614.637354512345</t>
  </si>
  <si>
    <t>-423.563053572569 341.342272391033 676.774482288999</t>
  </si>
  <si>
    <t>-611.01372755306 146.135532526037 -201.922520742864</t>
  </si>
  <si>
    <t>-626.933545456764 156.3503653589 214.128204074944</t>
  </si>
  <si>
    <t>-644.674342834373 164.706112470415 620.007001556906</t>
  </si>
  <si>
    <t>-497.839167748385 131.170994228723 676.121396251067</t>
  </si>
  <si>
    <t>9763-20170724T152005.987042200.bin</t>
  </si>
  <si>
    <t>-602.871649922076 225.525793261186 -204.631275334702</t>
  </si>
  <si>
    <t>-621.239006489109 224.02325860953 -301.401004395015</t>
  </si>
  <si>
    <t>-635.492956901264 222.861747563055 -408.916080951036</t>
  </si>
  <si>
    <t>-645.977933477584 222.165962413811 -506.351082259723</t>
  </si>
  <si>
    <t>-654.078123450773 221.918106495778 -604.015481225131</t>
  </si>
  <si>
    <t>-662.978722404453 222.128957197674 -741.727900328085</t>
  </si>
  <si>
    <t>-643.825148400172 222.797261073824 -830.911378943498</t>
  </si>
  <si>
    <t>-661.837934942985 251.904475399487 -680.628707246134</t>
  </si>
  <si>
    <t>-703.82828299779 383.921647763782 -660.425282016469</t>
  </si>
  <si>
    <t>-589.610472308429 370.509396881465 -383.3432450226</t>
  </si>
  <si>
    <t>-388.797727818393 301.228214613936 -260.871434342413</t>
  </si>
  <si>
    <t>-656.250881545245 192.166938830625 -681.081275531878</t>
  </si>
  <si>
    <t>-687.246427049564 57.2194184414229 -660.39583969628</t>
  </si>
  <si>
    <t>-450.412531144805 113.507767866144 -356.193040281783</t>
  </si>
  <si>
    <t>-594.686999848999 305.021388234797 -207.303585900103</t>
  </si>
  <si>
    <t>-585.549470019886 323.144153137265 208.68211906005</t>
  </si>
  <si>
    <t>-571.711305912846 336.312830022111 614.64560299491</t>
  </si>
  <si>
    <t>-423.563065094953 341.36879846208 676.77887987722</t>
  </si>
  <si>
    <t>-611.055632355538 146.047574886363 -201.901192977156</t>
  </si>
  <si>
    <t>-626.945803830044 156.309003145358 214.149557684666</t>
  </si>
  <si>
    <t>-644.664234804551 164.70225987647 620.026818299287</t>
  </si>
  <si>
    <t>-497.831463086336 131.158543512524 676.142377412962</t>
  </si>
  <si>
    <t>9763-20170724T152006.057268400.bin</t>
  </si>
  <si>
    <t>-602.908021643613 225.293657412788 -204.593792178754</t>
  </si>
  <si>
    <t>-621.353236252229 223.777144393509 -301.348485689768</t>
  </si>
  <si>
    <t>-635.778372242237 222.529171855754 -408.839830693367</t>
  </si>
  <si>
    <t>-646.450754012541 221.72397546452 -506.253638876775</t>
  </si>
  <si>
    <t>-654.769877673662 221.334247307821 -603.898982566897</t>
  </si>
  <si>
    <t>-664.010829515145 221.310102303812 -741.589251429995</t>
  </si>
  <si>
    <t>-645.015444694155 221.888202105398 -830.807152942685</t>
  </si>
  <si>
    <t>-662.712905358555 251.190528553796 -680.544416789723</t>
  </si>
  <si>
    <t>-704.730849455093 383.232263811489 -660.572771122357</t>
  </si>
  <si>
    <t>-590.263802231661 370.022469233772 -383.583925410147</t>
  </si>
  <si>
    <t>-389.648959706494 300.987053840355 -260.649843200209</t>
  </si>
  <si>
    <t>-657.139216550905 191.451043587292 -680.908011359811</t>
  </si>
  <si>
    <t>-688.048211182451 56.5016280136792 -660.099462604559</t>
  </si>
  <si>
    <t>-450.811019322762 112.880095716165 -356.152919132351</t>
  </si>
  <si>
    <t>-594.692050374893 304.773864336307 -207.28630942296</t>
  </si>
  <si>
    <t>-585.532681922857 323.049159863506 208.692220847074</t>
  </si>
  <si>
    <t>-571.724455459469 336.316262920492 614.647857203355</t>
  </si>
  <si>
    <t>-423.57675250187 341.361113255298 676.783262741935</t>
  </si>
  <si>
    <t>-611.067833247482 145.803112093065 -201.851974275509</t>
  </si>
  <si>
    <t>-626.996634978222 156.213721944342 214.193582568939</t>
  </si>
  <si>
    <t>-644.646331431866 164.678826902014 620.061830754285</t>
  </si>
  <si>
    <t>-497.828108761825 131.094403664077 676.191106290082</t>
  </si>
  <si>
    <t>9763-20170724T152006.088854100.bin</t>
  </si>
  <si>
    <t>-602.904715115324 225.166144339613 -204.588106856157</t>
  </si>
  <si>
    <t>-621.385831305081 223.638763816577 -301.335782425057</t>
  </si>
  <si>
    <t>-635.902361747651 222.347841490693 -408.814210518619</t>
  </si>
  <si>
    <t>-646.677539334201 221.490337848589 -506.216185500004</t>
  </si>
  <si>
    <t>-655.119162619471 221.034164012808 -603.850983780021</t>
  </si>
  <si>
    <t>-664.553007152464 220.900436325432 -741.528049723463</t>
  </si>
  <si>
    <t>-645.636204095398 221.446238515372 -830.762943373323</t>
  </si>
  <si>
    <t>-663.175056474779 250.82897207152 -680.508567569911</t>
  </si>
  <si>
    <t>-705.240776873758 382.875437712155 -660.642032110965</t>
  </si>
  <si>
    <t>-590.728351828347 369.830757576215 -383.664178791056</t>
  </si>
  <si>
    <t>-390.181014950991 300.952924384262 -260.5316963196</t>
  </si>
  <si>
    <t>-657.59089831814 191.090122962819 -680.833078973355</t>
  </si>
  <si>
    <t>-688.408975417991 56.1319470177248 -659.960049242264</t>
  </si>
  <si>
    <t>-451.015366462195 112.661720568655 -356.257497268054</t>
  </si>
  <si>
    <t>-594.740192935284 304.679399382756 -207.281832380056</t>
  </si>
  <si>
    <t>-585.545670167432 322.963142490547 208.69553819459</t>
  </si>
  <si>
    <t>-571.72488372365 336.306345774778 614.649351351604</t>
  </si>
  <si>
    <t>-423.579573521577 341.3740231398 676.788571990418</t>
  </si>
  <si>
    <t>-611.054899551137 145.660577740297 -201.829764190999</t>
  </si>
  <si>
    <t>-627.035771272244 156.192687845776 214.210705676369</t>
  </si>
  <si>
    <t>-644.633299135198 164.6707933502 620.086916444418</t>
  </si>
  <si>
    <t>-497.819257334366 131.088824632822 676.228580265327</t>
  </si>
  <si>
    <t>9763-20170724T152006.152539600.bin</t>
  </si>
  <si>
    <t>-602.920912281551 224.97083072496 -204.54226979667</t>
  </si>
  <si>
    <t>-621.49950408142 223.415234210695 -301.270822229034</t>
  </si>
  <si>
    <t>-636.219175041741 222.038139493244 -408.720560536432</t>
  </si>
  <si>
    <t>-647.215209047954 221.077700806391 -506.096910549618</t>
  </si>
  <si>
    <t>-655.914060287822 220.492032551215 -603.708440917504</t>
  </si>
  <si>
    <t>-665.747538109942 220.146525422533 -741.35708691198</t>
  </si>
  <si>
    <t>-646.954616355859 220.630195257868 -830.618513061376</t>
  </si>
  <si>
    <t>-664.207274774913 250.167469455952 -680.386829486804</t>
  </si>
  <si>
    <t>-706.397991430874 382.193476736178 -660.645427668253</t>
  </si>
  <si>
    <t>-591.582089943978 369.341012436397 -383.784281341822</t>
  </si>
  <si>
    <t>-391.037893155139 301.010982928774 -260.341770897659</t>
  </si>
  <si>
    <t>-658.594428856405 190.431025680207 -680.637871524278</t>
  </si>
  <si>
    <t>-689.175363117886 55.4249604385516 -659.724552778657</t>
  </si>
  <si>
    <t>-451.595511572027 112.425347526011 -356.460300483405</t>
  </si>
  <si>
    <t>-594.860920155267 304.519784808926 -207.265286827979</t>
  </si>
  <si>
    <t>-585.605153999808 322.788817694418 208.711371945034</t>
  </si>
  <si>
    <t>-571.721249227462 336.266725893088 614.654414448313</t>
  </si>
  <si>
    <t>-423.579122780163 341.413905475464 676.794755040453</t>
  </si>
  <si>
    <t>-610.981531695065 145.436886164753 -201.769197533912</t>
  </si>
  <si>
    <t>-627.15541215238 156.118010679403 214.260022480439</t>
  </si>
  <si>
    <t>-644.602878071468 164.633947138431 620.13832867608</t>
  </si>
  <si>
    <t>-497.806767809169 131.048098794725 676.324557724875</t>
  </si>
  <si>
    <t>9763-20170724T152006.187134200.bin</t>
  </si>
  <si>
    <t>-602.953124632989 224.8453010707 -204.528549631117</t>
  </si>
  <si>
    <t>-621.572488785667 223.282422647725 -301.249207279285</t>
  </si>
  <si>
    <t>-636.371601006078 221.889524075075 -408.687658858133</t>
  </si>
  <si>
    <t>-647.453154076135 220.910926555704 -506.054346087016</t>
  </si>
  <si>
    <t>-656.251106157308 220.30259261875 -603.656728697931</t>
  </si>
  <si>
    <t>-666.238346747275 219.91979512752 -741.294204253851</t>
  </si>
  <si>
    <t>-647.493950621274 220.408479621119 -830.565908788823</t>
  </si>
  <si>
    <t>-664.647015635573 249.955526611409 -680.332690040226</t>
  </si>
  <si>
    <t>-706.89427991154 381.959892426147 -660.647308766905</t>
  </si>
  <si>
    <t>-591.986857833197 369.158962771233 -383.821652485492</t>
  </si>
  <si>
    <t>-391.386910041048 301.225341120824 -260.251053154529</t>
  </si>
  <si>
    <t>-659.000388469107 190.222450333602 -680.576319823994</t>
  </si>
  <si>
    <t>-689.49594890688 55.1874318195366 -659.670409046791</t>
  </si>
  <si>
    <t>-451.836915498433 112.273514043477 -356.581580467252</t>
  </si>
  <si>
    <t>-594.940271025495 304.388908353735 -207.248445005799</t>
  </si>
  <si>
    <t>-585.657342419612 322.672584393995 208.726937717459</t>
  </si>
  <si>
    <t>-571.70614611382 336.226073405806 614.653359496816</t>
  </si>
  <si>
    <t>-423.569028067998 341.451833616494 676.799070957327</t>
  </si>
  <si>
    <t>-610.937236358535 145.318889542957 -201.749659772247</t>
  </si>
  <si>
    <t>-627.181926428441 156.069106243671 214.275032932378</t>
  </si>
  <si>
    <t>-644.582956129679 164.622409650455 620.15620320182</t>
  </si>
  <si>
    <t>-497.786017776395 131.07256699552 676.361793045596</t>
  </si>
  <si>
    <t>9763-20170724T152006.254855800.bin</t>
  </si>
  <si>
    <t>-603.066858090651 224.629552277878 -204.50959519615</t>
  </si>
  <si>
    <t>-621.684356484298 223.039224383317 -301.230136661047</t>
  </si>
  <si>
    <t>-636.592322810637 221.60148784577 -408.652999162615</t>
  </si>
  <si>
    <t>-647.816759187221 220.572888072304 -506.002721087341</t>
  </si>
  <si>
    <t>-656.801827907888 219.903423896929 -603.587665105922</t>
  </si>
  <si>
    <t>-667.098898719973 219.42106162315 -741.20210933732</t>
  </si>
  <si>
    <t>-648.473986692601 219.928317431372 -830.498560378546</t>
  </si>
  <si>
    <t>-665.398186965146 249.498209736338 -680.263877580732</t>
  </si>
  <si>
    <t>-707.744078720651 381.482179420523 -660.565388517382</t>
  </si>
  <si>
    <t>-592.702729603916 368.941981182895 -383.783399377083</t>
  </si>
  <si>
    <t>-392.050341751062 301.542790915498 -260.005492643224</t>
  </si>
  <si>
    <t>-659.696418995699 189.770253151503 -680.481213074943</t>
  </si>
  <si>
    <t>-689.871689173582 54.6602829685928 -659.619119384473</t>
  </si>
  <si>
    <t>-452.226455140917 112.062489648725 -356.707968632565</t>
  </si>
  <si>
    <t>-595.167284198888 304.152373228261 -207.230156465257</t>
  </si>
  <si>
    <t>-585.861568717616 322.520611365679 208.741021688027</t>
  </si>
  <si>
    <t>-571.701216722904 336.168093351569 614.664949889598</t>
  </si>
  <si>
    <t>-423.571020632332 341.55111775852 676.813671382432</t>
  </si>
  <si>
    <t>-610.934566793565 145.098783448074 -201.716278111607</t>
  </si>
  <si>
    <t>-627.320735635608 155.9762625634 214.299530058994</t>
  </si>
  <si>
    <t>-644.544525902128 164.609086811014 620.186891605068</t>
  </si>
  <si>
    <t>-497.758160963147 131.110899448234 676.450853479845</t>
  </si>
  <si>
    <t>9763-20170724T152006.284941800.bin</t>
  </si>
  <si>
    <t>-603.090700841622 224.496946404459 -204.502225978167</t>
  </si>
  <si>
    <t>-621.718798501415 222.898712665724 -301.220493543115</t>
  </si>
  <si>
    <t>-636.682223673997 221.44604385618 -408.635555493298</t>
  </si>
  <si>
    <t>-647.974303322116 220.400638164258 -505.977249735094</t>
  </si>
  <si>
    <t>-657.044479144723 219.710416219036 -603.554192454774</t>
  </si>
  <si>
    <t>-667.479698197205 219.194144584969 -741.158094395626</t>
  </si>
  <si>
    <t>-648.906734817181 219.723717724968 -830.46512661008</t>
  </si>
  <si>
    <t>-665.737304351206 249.28449396091 -680.227628263341</t>
  </si>
  <si>
    <t>-708.165614177338 381.233660745801 -660.527853315975</t>
  </si>
  <si>
    <t>-593.064223431925 368.877325127929 -383.762713888465</t>
  </si>
  <si>
    <t>-392.427860277193 301.653433654481 -259.86359640717</t>
  </si>
  <si>
    <t>-659.996764059578 189.560131040575 -680.438708874846</t>
  </si>
  <si>
    <t>-690.040772028138 54.4256160855246 -659.604672307567</t>
  </si>
  <si>
    <t>-452.504206478721 111.844013495428 -356.743879370893</t>
  </si>
  <si>
    <t>-595.257386255413 304.043141034913 -207.222081125863</t>
  </si>
  <si>
    <t>-585.946379463438 322.440540313942 208.747742068773</t>
  </si>
  <si>
    <t>-571.690992093411 336.149443031821 614.663268648021</t>
  </si>
  <si>
    <t>-423.564045770805 341.577127285074 676.815934105708</t>
  </si>
  <si>
    <t>-610.88288338343 144.954160224144 -201.707772431812</t>
  </si>
  <si>
    <t>-627.390029020935 155.932393891058 214.300609194784</t>
  </si>
  <si>
    <t>-644.524818311998 164.602596397984 620.198403898802</t>
  </si>
  <si>
    <t>-497.734071554987 131.164740812847 676.486800689607</t>
  </si>
  <si>
    <t>9763-20170724T152006.351623900.bin</t>
  </si>
  <si>
    <t>-603.229001533745 224.279620965821 -204.432891244369</t>
  </si>
  <si>
    <t>-621.873068085325 222.688171601175 -301.14826172444</t>
  </si>
  <si>
    <t>-636.925959033381 221.23409032678 -408.550755088076</t>
  </si>
  <si>
    <t>-648.327764276792 220.182941972053 -505.879555829962</t>
  </si>
  <si>
    <t>-657.536583348663 219.48139763109 -603.443435830915</t>
  </si>
  <si>
    <t>-668.197504112347 218.942559375517 -741.029981068989</t>
  </si>
  <si>
    <t>-649.720903736689 219.528530458488 -830.356771165732</t>
  </si>
  <si>
    <t>-666.407270868788 249.037872553225 -680.103140458554</t>
  </si>
  <si>
    <t>-708.944359865351 380.949339304609 -660.36040145365</t>
  </si>
  <si>
    <t>-593.816752901014 368.757036935687 -383.598838506497</t>
  </si>
  <si>
    <t>-393.070190897265 301.825407010142 -259.720053253834</t>
  </si>
  <si>
    <t>-660.562881780034 189.323502921382 -680.322247922027</t>
  </si>
  <si>
    <t>-690.307787603568 54.0990738688024 -659.581017085512</t>
  </si>
  <si>
    <t>-453.145301440328 112.048349320848 -356.547715176766</t>
  </si>
  <si>
    <t>-595.51117559473 303.777344336472 -207.163594464534</t>
  </si>
  <si>
    <t>-586.105667035363 322.313199881903 208.797927680903</t>
  </si>
  <si>
    <t>-571.701087566365 336.120608008546 614.697237885079</t>
  </si>
  <si>
    <t>-423.565501027768 341.596486047914 676.825055859851</t>
  </si>
  <si>
    <t>-610.940475047897 144.771577113901 -201.683953055277</t>
  </si>
  <si>
    <t>-627.479579118676 155.796834121607 214.322014802108</t>
  </si>
  <si>
    <t>-644.501209446728 164.599970900521 620.212281870828</t>
  </si>
  <si>
    <t>-497.718227686752 131.166115574686 676.523371849576</t>
  </si>
  <si>
    <t>9763-20170724T152006.383708900.bin</t>
  </si>
  <si>
    <t>-603.313349635174 224.16002554963 -204.419510183463</t>
  </si>
  <si>
    <t>-621.960223549753 222.569319623173 -301.134373082223</t>
  </si>
  <si>
    <t>-637.050962611834 221.118152361769 -408.531705279351</t>
  </si>
  <si>
    <t>-648.5011763525 220.069513193998 -505.854721603753</t>
  </si>
  <si>
    <t>-657.772656577484 219.370194468446 -603.412678784972</t>
  </si>
  <si>
    <t>-668.536870851867 218.83415448217 -740.991162300828</t>
  </si>
  <si>
    <t>-650.097416269414 219.440623586913 -830.325463152229</t>
  </si>
  <si>
    <t>-666.724156002842 248.925896896635 -680.063431728131</t>
  </si>
  <si>
    <t>-709.351913929001 380.807862534813 -660.285159418702</t>
  </si>
  <si>
    <t>-594.261637883867 368.748845016521 -383.502331393725</t>
  </si>
  <si>
    <t>-393.464763984592 301.858606572168 -259.682517953856</t>
  </si>
  <si>
    <t>-660.833396740105 189.216329183002 -680.291607575359</t>
  </si>
  <si>
    <t>-690.461004908923 53.9654357986765 -659.601968733515</t>
  </si>
  <si>
    <t>-453.331067866142 112.068119113074 -356.502486509666</t>
  </si>
  <si>
    <t>-595.643980330943 303.649854582976 -207.13641482753</t>
  </si>
  <si>
    <t>-586.159025787317 322.257209681889 208.820066546575</t>
  </si>
  <si>
    <t>-571.696109503057 336.089395988739 614.709295649758</t>
  </si>
  <si>
    <t>-423.556756127756 341.618726816253 676.823346349801</t>
  </si>
  <si>
    <t>-610.957591831731 144.671815482068 -201.675054855305</t>
  </si>
  <si>
    <t>-627.515862537926 155.721617389133 214.3294562722</t>
  </si>
  <si>
    <t>-644.503269884324 164.60477119731 620.211870138314</t>
  </si>
  <si>
    <t>-497.723663015347 131.150577778576 676.51965710842</t>
  </si>
  <si>
    <t>9763-20170724T152006.457456700.bin</t>
  </si>
  <si>
    <t>-603.38289336416 224.046147373417 -204.424135719029</t>
  </si>
  <si>
    <t>-622.042985263357 222.44415725389 -301.136245287481</t>
  </si>
  <si>
    <t>-637.218436727101 220.978612065467 -408.521347201828</t>
  </si>
  <si>
    <t>-648.773557712293 219.914720194075 -505.831894954999</t>
  </si>
  <si>
    <t>-658.178277203984 219.197203194501 -603.376932571837</t>
  </si>
  <si>
    <t>-669.16007361639 218.631133557324 -740.938160913916</t>
  </si>
  <si>
    <t>-650.773883719567 219.259891304672 -830.283240614857</t>
  </si>
  <si>
    <t>-667.29456020357 248.731876053543 -680.016404762828</t>
  </si>
  <si>
    <t>-710.060779808056 380.546192541495 -660.132798236634</t>
  </si>
  <si>
    <t>-595.157890431941 368.651038796492 -383.264950450911</t>
  </si>
  <si>
    <t>-394.236471854417 301.872842683967 -259.586806657809</t>
  </si>
  <si>
    <t>-661.317050539011 189.030783959063 -680.247940973815</t>
  </si>
  <si>
    <t>-690.748425560266 53.7153611579022 -659.651676314673</t>
  </si>
  <si>
    <t>-453.648471014928 111.999289226632 -356.358737165262</t>
  </si>
  <si>
    <t>-595.867250702506 303.537861332848 -207.120747596445</t>
  </si>
  <si>
    <t>-586.250738029186 322.156306077543 208.832210080589</t>
  </si>
  <si>
    <t>-571.693446755203 336.068618433366 614.721439223966</t>
  </si>
  <si>
    <t>-423.549462981783 341.682084669613 676.816971601649</t>
  </si>
  <si>
    <t>-610.887660307194 144.555293948949 -201.666528841366</t>
  </si>
  <si>
    <t>-627.55171925979 155.665634185833 214.332106413703</t>
  </si>
  <si>
    <t>-644.501062425882 164.597374211942 620.21735718829</t>
  </si>
  <si>
    <t>-497.729128741854 131.115483072402 676.528631336329</t>
  </si>
  <si>
    <t>9763-20170724T152006.488053300.bin</t>
  </si>
  <si>
    <t>-603.396186176228 224.005729941574 -204.418286034842</t>
  </si>
  <si>
    <t>-622.071436942416 222.389206458006 -301.127250771997</t>
  </si>
  <si>
    <t>-637.288955026724 220.908123720162 -408.506166037367</t>
  </si>
  <si>
    <t>-648.89236411065 219.829871442066 -505.810888299559</t>
  </si>
  <si>
    <t>-658.35567334288 219.097402350555 -603.350092559659</t>
  </si>
  <si>
    <t>-669.430859921572 218.509253531404 -740.903731000408</t>
  </si>
  <si>
    <t>-651.053820333778 219.152532834351 -830.250556006304</t>
  </si>
  <si>
    <t>-667.544551800605 248.617702195689 -679.986432846131</t>
  </si>
  <si>
    <t>-710.414796704391 380.397639399672 -660.082835136822</t>
  </si>
  <si>
    <t>-595.722996568108 368.709158684109 -383.118577222058</t>
  </si>
  <si>
    <t>-394.693707506851 301.934113243758 -259.614294688521</t>
  </si>
  <si>
    <t>-661.526069609508 188.920697080873 -680.215712895002</t>
  </si>
  <si>
    <t>-690.863340759455 53.5865839318224 -659.635475750894</t>
  </si>
  <si>
    <t>-453.672317011752 111.922633701459 -356.243015024556</t>
  </si>
  <si>
    <t>-595.967340841888 303.471822343326 -207.113377690066</t>
  </si>
  <si>
    <t>-586.306815732837 322.115134831632 208.837435006908</t>
  </si>
  <si>
    <t>-571.684226611259 336.04228495996 614.726288246663</t>
  </si>
  <si>
    <t>-423.538715933764 341.717529801537 676.812562660029</t>
  </si>
  <si>
    <t>-610.80765141066 144.527078454205 -201.659472161117</t>
  </si>
  <si>
    <t>-627.55082945374 155.643790360662 214.335876923633</t>
  </si>
  <si>
    <t>-644.496246479248 164.596942869034 620.222117228858</t>
  </si>
  <si>
    <t>-497.708312398089 131.187184717872 676.53454397563</t>
  </si>
  <si>
    <t>9763-20170724T152006.555735000.bin</t>
  </si>
  <si>
    <t>-603.406504734515 223.876525369718 -204.373718440832</t>
  </si>
  <si>
    <t>-622.092614527923 222.232202221667 -301.080097821044</t>
  </si>
  <si>
    <t>-637.392081581816 220.722263094374 -408.44695354765</t>
  </si>
  <si>
    <t>-649.097918899605 219.617560536413 -505.739020503851</t>
  </si>
  <si>
    <t>-658.692225302518 218.857090798366 -603.265388608744</t>
  </si>
  <si>
    <t>-669.982038547462 218.227516419013 -740.801352585622</t>
  </si>
  <si>
    <t>-651.581214842059 218.913224114696 -830.142957930974</t>
  </si>
  <si>
    <t>-668.047601640199 248.349539553249 -679.892176611122</t>
  </si>
  <si>
    <t>-711.303427182832 380.007474273804 -659.992776024794</t>
  </si>
  <si>
    <t>-597.26933177452 368.473766087151 -382.750657102158</t>
  </si>
  <si>
    <t>-395.562778090046 302.027145332873 -260.176822049268</t>
  </si>
  <si>
    <t>-661.935620475313 188.66208765935 -680.120680620497</t>
  </si>
  <si>
    <t>-691.08222316078 53.2866801522011 -659.524349572426</t>
  </si>
  <si>
    <t>-453.686045019985 111.643852548261 -356.006639998014</t>
  </si>
  <si>
    <t>-596.094253420257 303.356309083455 -207.107406018728</t>
  </si>
  <si>
    <t>-586.370050715659 322.027427756501 208.840716631962</t>
  </si>
  <si>
    <t>-571.661677691867 336.013008498683 614.729704833886</t>
  </si>
  <si>
    <t>-423.51605644899 341.752597462036 676.809783672264</t>
  </si>
  <si>
    <t>-610.718470073871 144.401302130657 -201.631049690514</t>
  </si>
  <si>
    <t>-627.563283404673 155.602481263321 214.357877521723</t>
  </si>
  <si>
    <t>-644.496933517685 164.587336881517 620.228316797882</t>
  </si>
  <si>
    <t>-497.749987487831 131.031185997902 676.560564003794</t>
  </si>
  <si>
    <t>9763-20170724T152006.589327800.bin</t>
  </si>
  <si>
    <t>-603.358746261759 223.821987553616 -204.386945964108</t>
  </si>
  <si>
    <t>-622.08271642333 222.163059292399 -301.085781170565</t>
  </si>
  <si>
    <t>-637.445125811725 220.632697128665 -408.443402272635</t>
  </si>
  <si>
    <t>-649.216343218531 219.507707942157 -505.727313474143</t>
  </si>
  <si>
    <t>-658.884499506891 218.725283437902 -603.246166595016</t>
  </si>
  <si>
    <t>-670.287284646869 218.06266580436 -740.772611329972</t>
  </si>
  <si>
    <t>-651.790362486145 218.788544645565 -830.094241209167</t>
  </si>
  <si>
    <t>-668.335249463302 248.195860575755 -679.869698978161</t>
  </si>
  <si>
    <t>-711.844648412681 379.771954153671 -659.972879913209</t>
  </si>
  <si>
    <t>-598.071541563163 368.449960953347 -382.614769710585</t>
  </si>
  <si>
    <t>-396.045369357046 302.039664920034 -260.548739739933</t>
  </si>
  <si>
    <t>-662.158620109443 188.515187179823 -680.094274013304</t>
  </si>
  <si>
    <t>-691.175421120094 53.1208357362059 -659.447767659604</t>
  </si>
  <si>
    <t>-453.592432512723 111.505532916468 -355.98686319711</t>
  </si>
  <si>
    <t>-596.077961851321 303.290061759563 -207.112283829423</t>
  </si>
  <si>
    <t>-586.388726833646 321.988459650384 208.83541728376</t>
  </si>
  <si>
    <t>-571.648810503193 335.990287077877 614.727167734864</t>
  </si>
  <si>
    <t>-423.50592698039 341.786508095368 676.808482572627</t>
  </si>
  <si>
    <t>-610.639401076515 144.359521522865 -201.614954151242</t>
  </si>
  <si>
    <t>-627.538943821328 155.57370162784 214.371413900546</t>
  </si>
  <si>
    <t>-644.496109885795 164.593619322114 620.235832062922</t>
  </si>
  <si>
    <t>-497.746398543681 131.053041332412 676.570151095891</t>
  </si>
  <si>
    <t>9763-20170724T152006.649491100.bin</t>
  </si>
  <si>
    <t>-603.257911835159 223.731118115348 -204.375544204917</t>
  </si>
  <si>
    <t>-621.995911918872 222.031701185812 -301.070945854873</t>
  </si>
  <si>
    <t>-637.406478082247 220.439807813486 -408.420861424463</t>
  </si>
  <si>
    <t>-649.23414368696 219.252597609729 -505.697127074349</t>
  </si>
  <si>
    <t>-658.971547464811 218.401712298652 -603.208468164557</t>
  </si>
  <si>
    <t>-670.485291779801 217.636081171509 -740.725222033035</t>
  </si>
  <si>
    <t>-651.322639901 218.515558580396 -829.904887295558</t>
  </si>
  <si>
    <t>-668.560269972934 247.806939400849 -679.839879301868</t>
  </si>
  <si>
    <t>-712.757097050271 379.180907255196 -660.079416567683</t>
  </si>
  <si>
    <t>-599.717757730856 369.096080687586 -382.37374257547</t>
  </si>
  <si>
    <t>-396.910294496712 303.024952890022 -261.424351588748</t>
  </si>
  <si>
    <t>-662.231497178237 188.142062201616 -680.037778218791</t>
  </si>
  <si>
    <t>-690.921413024139 52.7104727909636 -659.200674794367</t>
  </si>
  <si>
    <t>-452.939339113516 111.334355698153 -355.966162752423</t>
  </si>
  <si>
    <t>-596.079862438145 303.191231712914 -207.113470193533</t>
  </si>
  <si>
    <t>-586.395373740901 321.973096145731 208.830618083928</t>
  </si>
  <si>
    <t>-571.617868401348 335.961785284021 614.709547153066</t>
  </si>
  <si>
    <t>-423.486630771031 341.839163473131 676.811039766046</t>
  </si>
  <si>
    <t>-610.405017056664 144.288722424587 -201.585738849217</t>
  </si>
  <si>
    <t>-627.428080015753 155.533517098179 214.394759441308</t>
  </si>
  <si>
    <t>-644.497631096697 164.595115637196 620.252045329331</t>
  </si>
  <si>
    <t>-497.759431487255 131.011917824858 676.590922674206</t>
  </si>
  <si>
    <t>9763-20170724T152006.687595600.bin</t>
  </si>
  <si>
    <t>-603.173167892378 223.683704553809 -204.362014163234</t>
  </si>
  <si>
    <t>-621.940276265153 221.967639345359 -301.051532663915</t>
  </si>
  <si>
    <t>-637.373278743156 220.340796172229 -408.397611790473</t>
  </si>
  <si>
    <t>-649.216969139384 219.116625988108 -505.671559951666</t>
  </si>
  <si>
    <t>-658.966012175643 218.223794728593 -603.181348163052</t>
  </si>
  <si>
    <t>-670.491342548206 217.39501895026 -740.696644410375</t>
  </si>
  <si>
    <t>-650.747808881788 218.373287254909 -829.748613819238</t>
  </si>
  <si>
    <t>-668.615494285312 247.588118324517 -679.821000512264</t>
  </si>
  <si>
    <t>-713.246359994655 378.812050200681 -660.155092798869</t>
  </si>
  <si>
    <t>-600.660882781307 369.641918221864 -382.233397562007</t>
  </si>
  <si>
    <t>-397.475145716589 303.844023587328 -261.771054285855</t>
  </si>
  <si>
    <t>-662.178141986502 187.934576650274 -680.000977582724</t>
  </si>
  <si>
    <t>-690.624979749656 52.4677585560817 -659.032343559047</t>
  </si>
  <si>
    <t>-452.570063447313 111.425753307739 -355.927415485577</t>
  </si>
  <si>
    <t>-596.039485407791 303.15578704989 -207.11890303099</t>
  </si>
  <si>
    <t>-586.368900516107 321.924693509164 208.826079048483</t>
  </si>
  <si>
    <t>-571.603828301386 335.936628064939 614.710923057267</t>
  </si>
  <si>
    <t>-423.475629966202 341.891833611574 676.812237015472</t>
  </si>
  <si>
    <t>-610.267499404476 144.245896979303 -201.576730662111</t>
  </si>
  <si>
    <t>-627.377147166703 155.528409268456 214.399213472669</t>
  </si>
  <si>
    <t>-644.496336367176 164.616063980749 620.255566489177</t>
  </si>
  <si>
    <t>-497.726811631992 131.159391631934 676.588112775176</t>
  </si>
  <si>
    <t>9763-20170724T152006.752771600.bin</t>
  </si>
  <si>
    <t>-603.048029844122 223.613350729923 -204.34597558743</t>
  </si>
  <si>
    <t>-621.938674211337 221.840998313739 -301.010437625702</t>
  </si>
  <si>
    <t>-637.427960538796 220.130773813197 -408.347077471364</t>
  </si>
  <si>
    <t>-649.289759783026 218.825799266879 -505.617687164849</t>
  </si>
  <si>
    <t>-659.023871000351 217.848988173341 -603.128268440018</t>
  </si>
  <si>
    <t>-670.493247820861 216.900000957883 -740.64759464429</t>
  </si>
  <si>
    <t>-649.524595189096 218.069570364088 -829.416542793066</t>
  </si>
  <si>
    <t>-668.763523590327 247.132874244194 -679.787120402378</t>
  </si>
  <si>
    <t>-714.242394604698 378.08112934845 -660.218151048236</t>
  </si>
  <si>
    <t>-602.278889356073 370.417045214922 -381.999804383035</t>
  </si>
  <si>
    <t>-398.348862127938 305.294670393703 -262.431317694054</t>
  </si>
  <si>
    <t>-662.08336516257 187.506116706106 -679.932861269174</t>
  </si>
  <si>
    <t>-689.938638067733 51.9440942207023 -658.771322614759</t>
  </si>
  <si>
    <t>-451.838154514759 111.911700957997 -355.745538071417</t>
  </si>
  <si>
    <t>-596.176495847233 303.100800307032 -207.114667006948</t>
  </si>
  <si>
    <t>-586.296439831117 321.873242915961 208.825169658514</t>
  </si>
  <si>
    <t>-571.567984487738 335.866496355159 614.716819716893</t>
  </si>
  <si>
    <t>-423.443612480724 342.007932208548 676.809166017569</t>
  </si>
  <si>
    <t>-609.885436826819 144.16129110605 -201.545679687905</t>
  </si>
  <si>
    <t>-627.20880340406 155.512745057993 214.419554837428</t>
  </si>
  <si>
    <t>-644.501355424422 164.628376168047 620.26552888176</t>
  </si>
  <si>
    <t>-497.726555690497 131.187520469686 676.593755292588</t>
  </si>
  <si>
    <t>9763-20170724T152006.784856600.bin</t>
  </si>
  <si>
    <t>-603.06910597851 223.589274953259 -204.32320859885</t>
  </si>
  <si>
    <t>-621.98115489199 221.790498876799 -300.982856576942</t>
  </si>
  <si>
    <t>-637.440631649174 220.067241844552 -408.323702053052</t>
  </si>
  <si>
    <t>-649.254335818116 218.758694043224 -505.600181417191</t>
  </si>
  <si>
    <t>-658.919489200383 217.787473633063 -603.117585071498</t>
  </si>
  <si>
    <t>-670.270001889468 216.857374170231 -740.646901745811</t>
  </si>
  <si>
    <t>-648.760390672309 218.124849252932 -829.285149060076</t>
  </si>
  <si>
    <t>-668.657760816116 247.074622179184 -679.775465302308</t>
  </si>
  <si>
    <t>-714.570960541646 377.871267800787 -660.215842152377</t>
  </si>
  <si>
    <t>-602.974701079556 370.90147182857 -381.83178030382</t>
  </si>
  <si>
    <t>-398.830964112971 305.891273741155 -262.567284240939</t>
  </si>
  <si>
    <t>-661.847721353181 187.462416217351 -679.93440808925</t>
  </si>
  <si>
    <t>-689.44661913777 51.8623114313307 -658.729704238388</t>
  </si>
  <si>
    <t>-451.491189912473 112.30173287583 -355.716966957682</t>
  </si>
  <si>
    <t>-596.360100085113 303.07259170316 -207.099010104464</t>
  </si>
  <si>
    <t>-586.340653342221 321.846611131412 208.837444674389</t>
  </si>
  <si>
    <t>-571.549016303009 335.835058191119 614.718642568988</t>
  </si>
  <si>
    <t>-423.428657076977 342.130016834618 676.805107541215</t>
  </si>
  <si>
    <t>-609.748512409015 144.16076557089 -201.522044217489</t>
  </si>
  <si>
    <t>-627.122382588846 155.484638966268 214.441840715183</t>
  </si>
  <si>
    <t>-644.496540784173 164.655097050527 620.270886115462</t>
  </si>
  <si>
    <t>-497.706741725632 131.282590545367 676.600585292906</t>
  </si>
  <si>
    <t>9763-20170724T152006.856567700.bin</t>
  </si>
  <si>
    <t>-603.131762127001 223.558140756424 -204.342740516558</t>
  </si>
  <si>
    <t>-622.035441711644 221.688663313081 -301.002726590223</t>
  </si>
  <si>
    <t>-637.406432541956 219.906552744861 -408.355185003737</t>
  </si>
  <si>
    <t>-649.108606986325 218.554744050382 -505.644646435229</t>
  </si>
  <si>
    <t>-658.631019118632 217.551131949603 -603.175777200353</t>
  </si>
  <si>
    <t>-669.747864451562 216.588546449912 -740.72382858317</t>
  </si>
  <si>
    <t>-647.498800359527 218.024466213903 -829.176865298879</t>
  </si>
  <si>
    <t>-668.350705540647 246.807161059661 -679.847964526569</t>
  </si>
  <si>
    <t>-714.942849768233 377.370759065529 -660.334436122902</t>
  </si>
  <si>
    <t>-604.502810139156 371.515134827456 -381.463964849002</t>
  </si>
  <si>
    <t>-400.372420472269 307.375496640012 -261.706360731396</t>
  </si>
  <si>
    <t>-661.317082364797 187.22099521813 -679.999349847523</t>
  </si>
  <si>
    <t>-688.38418646284 51.5274709096566 -658.72859750832</t>
  </si>
  <si>
    <t>-451.004066385601 113.066370731124 -355.54983403389</t>
  </si>
  <si>
    <t>-596.665500263729 302.947360657563 -207.096522165881</t>
  </si>
  <si>
    <t>-586.526604219181 321.876335931467 208.830051591074</t>
  </si>
  <si>
    <t>-571.498017228489 335.784315449245 614.693609591145</t>
  </si>
  <si>
    <t>-423.393962110801 342.274677493976 676.798871780817</t>
  </si>
  <si>
    <t>-609.551791217321 144.14686540391 -201.52039267209</t>
  </si>
  <si>
    <t>-626.975745286952 155.413126611097 214.442922231069</t>
  </si>
  <si>
    <t>-644.48756748084 164.72338483737 620.269035327975</t>
  </si>
  <si>
    <t>-497.638617610911 131.60843881588 676.596532976722</t>
  </si>
  <si>
    <t>9763-20170724T152006.888649200.bin</t>
  </si>
  <si>
    <t>-603.15021766536 223.477430296211 -204.346417643623</t>
  </si>
  <si>
    <t>-622.024849949737 221.582507956682 -301.011562601104</t>
  </si>
  <si>
    <t>-637.324120340729 219.785222933991 -408.374037347364</t>
  </si>
  <si>
    <t>-648.94577323579 218.426039436284 -505.673096692197</t>
  </si>
  <si>
    <t>-658.372175374683 217.422202822639 -603.213441499215</t>
  </si>
  <si>
    <t>-669.337744382263 216.467434761081 -740.773934018729</t>
  </si>
  <si>
    <t>-646.80114362584 217.98045137353 -829.152640184044</t>
  </si>
  <si>
    <t>-668.052444645051 246.677276587455 -679.890892633401</t>
  </si>
  <si>
    <t>-714.963445452184 377.126813051709 -660.38885177782</t>
  </si>
  <si>
    <t>-605.271792485604 371.732951412268 -381.213811134922</t>
  </si>
  <si>
    <t>-401.283967982776 307.786674773867 -261.11041750162</t>
  </si>
  <si>
    <t>-660.928824427793 187.101766571224 -680.045316262754</t>
  </si>
  <si>
    <t>-687.829108397454 51.3695443709325 -658.766497128531</t>
  </si>
  <si>
    <t>-450.695905982898 113.319191132329 -355.496886202869</t>
  </si>
  <si>
    <t>-596.815406364644 302.843717309366 -207.098467314573</t>
  </si>
  <si>
    <t>-586.570416234744 321.903085760337 208.819505530791</t>
  </si>
  <si>
    <t>-571.476723968633 335.798499663202 614.676811368676</t>
  </si>
  <si>
    <t>-423.381236977837 342.306379031128 676.800643803455</t>
  </si>
  <si>
    <t>-609.431890554201 144.097229694725 -201.528868733421</t>
  </si>
  <si>
    <t>-626.964179425411 155.367756175127 214.429788667376</t>
  </si>
  <si>
    <t>-644.491859378731 164.721526972783 620.265282673399</t>
  </si>
  <si>
    <t>-497.622362101273 131.686117669297 676.585916882569</t>
  </si>
  <si>
    <t>9763-20170724T152006.959349000.bin</t>
  </si>
  <si>
    <t>-603.150231483262 223.407011960214 -204.347935894588</t>
  </si>
  <si>
    <t>-621.955348393995 221.492859137608 -301.026281099621</t>
  </si>
  <si>
    <t>-637.104093052686 219.722936971632 -408.410506035801</t>
  </si>
  <si>
    <t>-648.56121347839 218.410700926438 -505.729656208928</t>
  </si>
  <si>
    <t>-657.795439703774 217.477730998373 -603.289198072755</t>
  </si>
  <si>
    <t>-668.462209340922 216.649036541645 -740.873838878434</t>
  </si>
  <si>
    <t>-645.501794510373 218.289073352666 -829.141187334954</t>
  </si>
  <si>
    <t>-667.389586033015 246.793156422564 -679.954393054308</t>
  </si>
  <si>
    <t>-714.73562400527 377.075862906343 -660.379440705387</t>
  </si>
  <si>
    <t>-606.159883957092 371.641152125161 -380.769520576116</t>
  </si>
  <si>
    <t>-402.190971114228 308.15979821974 -260.387552018229</t>
  </si>
  <si>
    <t>-660.104804299307 187.23744809519 -680.160505041654</t>
  </si>
  <si>
    <t>-686.669572185509 51.4253262574991 -658.949617376182</t>
  </si>
  <si>
    <t>-450.149573908514 114.015246438706 -355.231059001268</t>
  </si>
  <si>
    <t>-596.892371322891 302.750748793635 -207.121365705876</t>
  </si>
  <si>
    <t>-586.479188383418 321.877271442088 208.7893350461</t>
  </si>
  <si>
    <t>-571.453771494054 335.818104553486 614.6642595418</t>
  </si>
  <si>
    <t>-423.367797616497 342.385352565762 676.804548155765</t>
  </si>
  <si>
    <t>-609.388669929456 144.02772649894 -201.558616626782</t>
  </si>
  <si>
    <t>-626.895538012233 155.214586411903 214.403363709703</t>
  </si>
  <si>
    <t>-644.508533087073 164.734778801583 620.240563377039</t>
  </si>
  <si>
    <t>-497.59084150897 131.851953478293 676.524739359349</t>
  </si>
  <si>
    <t>9763-20170724T152006.988429700.bin</t>
  </si>
  <si>
    <t>-603.097424905756 223.349983929862 -204.357613584763</t>
  </si>
  <si>
    <t>-621.85375602601 221.436616029159 -301.045380060914</t>
  </si>
  <si>
    <t>-636.920315622884 219.690801269889 -408.441679033521</t>
  </si>
  <si>
    <t>-648.292374852949 218.41053054487 -505.771301763356</t>
  </si>
  <si>
    <t>-657.43114248215 217.520545465872 -603.340115788458</t>
  </si>
  <si>
    <t>-667.952996186169 216.764465966912 -740.936358072495</t>
  </si>
  <si>
    <t>-644.821735996226 218.444553327646 -829.158360475532</t>
  </si>
  <si>
    <t>-666.959794281105 246.874649925579 -679.998769059083</t>
  </si>
  <si>
    <t>-714.351069230515 377.129950485425 -660.336773254706</t>
  </si>
  <si>
    <t>-606.081506481973 371.579929267293 -380.610218651493</t>
  </si>
  <si>
    <t>-402.034281980793 308.499257309932 -260.150537241361</t>
  </si>
  <si>
    <t>-659.644252816718 187.322798904463 -680.230974989431</t>
  </si>
  <si>
    <t>-686.15655911754 51.50054191808 -659.082763619905</t>
  </si>
  <si>
    <t>-449.942908546345 114.226856773339 -355.128107262234</t>
  </si>
  <si>
    <t>-596.845973365512 302.70846547499 -207.118167120492</t>
  </si>
  <si>
    <t>-586.40978657931 321.869149415752 208.79040714293</t>
  </si>
  <si>
    <t>-571.446608242387 335.818351086875 614.671922087973</t>
  </si>
  <si>
    <t>-423.359219346424 342.415760408566 676.80564043935</t>
  </si>
  <si>
    <t>-609.356361030287 143.969762614047 -201.571770480985</t>
  </si>
  <si>
    <t>-626.840465491639 155.143970912307 214.391494918778</t>
  </si>
  <si>
    <t>-644.519484751748 164.727790408572 620.230273079579</t>
  </si>
  <si>
    <t>-497.58588776679 131.891870963239 676.500346823972</t>
  </si>
  <si>
    <t>9763-20170724T152007.051598700.bin</t>
  </si>
  <si>
    <t>-602.905176651592 223.173130788271 -204.394224564431</t>
  </si>
  <si>
    <t>-621.636084198941 221.28485958434 -301.087462956621</t>
  </si>
  <si>
    <t>-636.579983803982 219.599408391457 -408.501922968783</t>
  </si>
  <si>
    <t>-647.803734556656 218.389614330388 -505.849566940677</t>
  </si>
  <si>
    <t>-656.75729733943 217.587462905883 -603.436282463456</t>
  </si>
  <si>
    <t>-666.980025317849 216.97452335406 -741.055879252789</t>
  </si>
  <si>
    <t>-643.618172728231 218.71480908586 -829.215810541657</t>
  </si>
  <si>
    <t>-666.104377356205 247.023031152104 -680.086041469471</t>
  </si>
  <si>
    <t>-713.468317529013 377.279460249847 -660.379821331228</t>
  </si>
  <si>
    <t>-605.588546077726 371.867676009063 -380.500069167628</t>
  </si>
  <si>
    <t>-401.310041876262 309.422705602197 -260.101070102282</t>
  </si>
  <si>
    <t>-658.818220688189 187.467691552089 -680.361975943631</t>
  </si>
  <si>
    <t>-685.477681011226 51.6519591328629 -659.309581383065</t>
  </si>
  <si>
    <t>-449.77095040956 114.125860066589 -355.098539259243</t>
  </si>
  <si>
    <t>-596.5858219794 302.500594961256 -207.116440362433</t>
  </si>
  <si>
    <t>-586.325050705872 321.773777013362 208.791332322002</t>
  </si>
  <si>
    <t>-571.434190535727 335.819977555538 614.668951399403</t>
  </si>
  <si>
    <t>-423.347486858664 342.503508442621 676.795125578861</t>
  </si>
  <si>
    <t>-609.273780709479 143.788383831893 -201.595886229268</t>
  </si>
  <si>
    <t>-626.758233223836 154.994716156462 214.366546023407</t>
  </si>
  <si>
    <t>-644.537841689945 164.718875613012 620.208681358365</t>
  </si>
  <si>
    <t>-497.583140559935 131.913019398467 676.441163956736</t>
  </si>
  <si>
    <t>9763-20170724T152007.085690400.bin</t>
  </si>
  <si>
    <t>-602.820388578988 223.034327857881 -204.40332891451</t>
  </si>
  <si>
    <t>-621.540409151641 221.158493875114 -301.098961880808</t>
  </si>
  <si>
    <t>-636.413678919594 219.510577806417 -408.523770515763</t>
  </si>
  <si>
    <t>-647.550424978024 218.345673285826 -505.881903920273</t>
  </si>
  <si>
    <t>-656.394171651611 217.599746013573 -603.479205216647</t>
  </si>
  <si>
    <t>-666.438457953827 217.078908251256 -741.112172854596</t>
  </si>
  <si>
    <t>-642.990008596001 218.840150140953 -829.248883961399</t>
  </si>
  <si>
    <t>-665.615240023797 247.089883992006 -680.123214520426</t>
  </si>
  <si>
    <t>-712.877970377106 377.381128194412 -660.471108549302</t>
  </si>
  <si>
    <t>-605.155812500488 372.076017031196 -380.528706515187</t>
  </si>
  <si>
    <t>-400.840352404328 309.952740874528 -260.025956655796</t>
  </si>
  <si>
    <t>-658.381961911966 187.528289062865 -680.425616790429</t>
  </si>
  <si>
    <t>-685.198753452021 51.744812038653 -659.401256663151</t>
  </si>
  <si>
    <t>-449.615815152686 113.990713822561 -355.072437003957</t>
  </si>
  <si>
    <t>-596.413673819891 302.338807679378 -207.116978796857</t>
  </si>
  <si>
    <t>-586.222801879152 321.714299943364 208.787745287154</t>
  </si>
  <si>
    <t>-571.416708103316 335.782787214279 614.66067282806</t>
  </si>
  <si>
    <t>-423.335470638252 342.52099247155 676.793922835092</t>
  </si>
  <si>
    <t>-609.25492452685 143.670038118056 -201.61687045129</t>
  </si>
  <si>
    <t>-626.635873847036 154.827490630689 214.351202363781</t>
  </si>
  <si>
    <t>-644.545568365451 164.717522419218 620.194047735322</t>
  </si>
  <si>
    <t>-497.564690900029 131.984580960117 676.400605964796</t>
  </si>
  <si>
    <t>9763-20170724T152007.155429700.bin</t>
  </si>
  <si>
    <t>-602.838221035749 222.856956476855 -204.412304429726</t>
  </si>
  <si>
    <t>-621.424805553117 221.040744121165 -301.134704093796</t>
  </si>
  <si>
    <t>-636.082267920718 219.480234665464 -408.590446884058</t>
  </si>
  <si>
    <t>-646.996809222406 218.403889606184 -505.974878880576</t>
  </si>
  <si>
    <t>-655.591374053943 217.757127453964 -603.595037438662</t>
  </si>
  <si>
    <t>-665.25665555252 217.387688076892 -741.255696354305</t>
  </si>
  <si>
    <t>-641.672837927774 219.144587900868 -829.35634523852</t>
  </si>
  <si>
    <t>-664.525996406251 247.340811770882 -680.237044353176</t>
  </si>
  <si>
    <t>-711.450201960278 377.782286277887 -660.654683165225</t>
  </si>
  <si>
    <t>-603.543722199938 371.988733702208 -380.792935579283</t>
  </si>
  <si>
    <t>-398.759103000684 312.397120956129 -259.808976353879</t>
  </si>
  <si>
    <t>-657.442628914349 187.761298640989 -680.574457277704</t>
  </si>
  <si>
    <t>-684.621462699553 52.0319580419987 -659.590450716889</t>
  </si>
  <si>
    <t>-449.236301885453 113.724657944206 -354.984390547884</t>
  </si>
  <si>
    <t>-595.984622431098 302.121472227912 -207.132407792422</t>
  </si>
  <si>
    <t>-586.097932975073 321.701448892623 208.770103126737</t>
  </si>
  <si>
    <t>-571.399163649632 335.777219794949 614.645533955281</t>
  </si>
  <si>
    <t>-423.333338018469 342.515212750639 676.815513341127</t>
  </si>
  <si>
    <t>-609.729717961258 143.59882595436 -201.658715766748</t>
  </si>
  <si>
    <t>-626.317580520144 154.363460822455 214.352049848378</t>
  </si>
  <si>
    <t>-644.565985139089 164.714939093473 620.157200052043</t>
  </si>
  <si>
    <t>-497.505414159182 132.224635647564 676.296000491182</t>
  </si>
  <si>
    <t>9763-20170724T152007.188018600.bin</t>
  </si>
  <si>
    <t>-602.889419340781 222.868497262854 -204.438959927238</t>
  </si>
  <si>
    <t>-621.383450268656 221.078889847266 -301.179660505137</t>
  </si>
  <si>
    <t>-635.90585567584 219.570774322278 -408.65441386517</t>
  </si>
  <si>
    <t>-646.685722150576 218.551946939989 -506.054485997685</t>
  </si>
  <si>
    <t>-655.133434453763 217.973824323341 -603.687927190965</t>
  </si>
  <si>
    <t>-664.579518128604 217.713488229992 -741.364040482324</t>
  </si>
  <si>
    <t>-640.935665342924 219.472133199576 -829.448502572866</t>
  </si>
  <si>
    <t>-663.902506419013 247.623424426114 -680.323521525075</t>
  </si>
  <si>
    <t>-710.598259164702 378.141944738444 -660.740149779356</t>
  </si>
  <si>
    <t>-602.159522811701 372.006047672376 -381.091463897558</t>
  </si>
  <si>
    <t>-396.968762558225 313.03767709304 -260.490869780681</t>
  </si>
  <si>
    <t>-656.905616887318 188.033880693697 -680.690901101445</t>
  </si>
  <si>
    <t>-684.340623663795 52.3570800775303 -659.737957265679</t>
  </si>
  <si>
    <t>-448.971860708791 113.598571929022 -355.060073819659</t>
  </si>
  <si>
    <t>-595.779590696156 302.129925206841 -207.143443900019</t>
  </si>
  <si>
    <t>-586.026895654131 321.73041113404 208.761262995885</t>
  </si>
  <si>
    <t>-571.4245744933 335.815469570571 614.656278235338</t>
  </si>
  <si>
    <t>-423.349351785497 342.464614165193 676.813495690945</t>
  </si>
  <si>
    <t>-609.982770927651 143.589164635822 -201.684581426299</t>
  </si>
  <si>
    <t>-626.299026113037 154.322187084726 214.337747355318</t>
  </si>
  <si>
    <t>-644.561618227897 164.705601471353 620.147676555997</t>
  </si>
  <si>
    <t>-497.472975418363 132.31306318378 676.269469051718</t>
  </si>
  <si>
    <t>9763-20170724T152007.256753200.bin</t>
  </si>
  <si>
    <t>-602.729984937039 222.725087512959 -204.440419106312</t>
  </si>
  <si>
    <t>-620.984979030287 220.940166818013 -301.226607527985</t>
  </si>
  <si>
    <t>-635.191544513729 219.50828920548 -408.744681361915</t>
  </si>
  <si>
    <t>-645.666734953341 218.588457468013 -506.1788314916</t>
  </si>
  <si>
    <t>-653.791815595738 218.139645206759 -603.840387275531</t>
  </si>
  <si>
    <t>-662.765814099673 218.094081174902 -741.548258307582</t>
  </si>
  <si>
    <t>-639.022400737452 219.832159938316 -829.606373746813</t>
  </si>
  <si>
    <t>-662.186265338751 247.921579721629 -680.466644370078</t>
  </si>
  <si>
    <t>-708.133978224344 378.685551407491 -660.847348094933</t>
  </si>
  <si>
    <t>-598.632380757568 372.00076488187 -381.625721617796</t>
  </si>
  <si>
    <t>-392.536985993092 313.638306908978 -262.279534454463</t>
  </si>
  <si>
    <t>-655.411854962163 188.306744624591 -680.888189308756</t>
  </si>
  <si>
    <t>-683.403811223425 52.7286766413579 -660.033289210737</t>
  </si>
  <si>
    <t>-448.108515154454 112.955464019474 -355.160557106239</t>
  </si>
  <si>
    <t>-595.370155125706 302.049530458125 -207.149984375383</t>
  </si>
  <si>
    <t>-585.931468967322 321.574210851979 208.765498815023</t>
  </si>
  <si>
    <t>-571.488938982678 335.853242020329 614.692984263132</t>
  </si>
  <si>
    <t>-423.387866320167 342.42991647508 676.79628272701</t>
  </si>
  <si>
    <t>-609.994776511388 143.370606327544 -201.670640293384</t>
  </si>
  <si>
    <t>-626.680354194732 154.357333134407 214.330420563222</t>
  </si>
  <si>
    <t>-644.538823623312 164.631877212134 620.177988033313</t>
  </si>
  <si>
    <t>-497.499785324953 132.034696117875 676.311291862843</t>
  </si>
  <si>
    <t>9763-20170724T152007.289336100.bin</t>
  </si>
  <si>
    <t>-602.567276585319 222.62197400365 -204.402106807699</t>
  </si>
  <si>
    <t>-620.707262080835 220.839643007988 -301.209971221971</t>
  </si>
  <si>
    <t>-634.772744639985 219.445748051765 -408.747036557944</t>
  </si>
  <si>
    <t>-645.115527336209 218.573937896053 -506.195904879683</t>
  </si>
  <si>
    <t>-653.103757528579 218.186612134319 -603.868875187265</t>
  </si>
  <si>
    <t>-661.880879447273 218.241290234993 -741.589493779166</t>
  </si>
  <si>
    <t>-638.095840942194 219.950022065941 -829.636984432914</t>
  </si>
  <si>
    <t>-661.319556045548 248.032190670961 -680.489732924213</t>
  </si>
  <si>
    <t>-706.823109306607 378.958978997442 -660.816133980499</t>
  </si>
  <si>
    <t>-596.506183021765 371.627887403399 -381.931854719876</t>
  </si>
  <si>
    <t>-389.988071093775 313.423859391152 -263.240808714191</t>
  </si>
  <si>
    <t>-654.682721453546 188.402088329406 -680.936398844312</t>
  </si>
  <si>
    <t>-683.020164144332 52.8941998687783 -660.124532997607</t>
  </si>
  <si>
    <t>-447.67615533892 112.456710715427 -355.130255886182</t>
  </si>
  <si>
    <t>-595.128726663117 301.996061068169 -207.138726914043</t>
  </si>
  <si>
    <t>-585.972944113464 321.527068540322 208.78282173689</t>
  </si>
  <si>
    <t>-571.504576734954 335.864608947492 614.693612100342</t>
  </si>
  <si>
    <t>-423.398654365402 342.430721494579 676.786511408578</t>
  </si>
  <si>
    <t>-609.972718749255 143.195252871876 -201.6373791694</t>
  </si>
  <si>
    <t>-626.844631324908 154.388897567461 214.350632355432</t>
  </si>
  <si>
    <t>-644.530747305851 164.60260157514 620.201894564803</t>
  </si>
  <si>
    <t>-497.523178579622 131.890221070777 676.350557138219</t>
  </si>
  <si>
    <t>9763-20170724T152007.355073500.bin</t>
  </si>
  <si>
    <t>-602.111161517463 222.504543965984 -204.386098756517</t>
  </si>
  <si>
    <t>-620.115326609319 220.730667342876 -301.219441896893</t>
  </si>
  <si>
    <t>-633.962848161896 219.410973482998 -408.785850271973</t>
  </si>
  <si>
    <t>-644.082436819657 218.631461154619 -506.258821573415</t>
  </si>
  <si>
    <t>-651.821908652478 218.361283184928 -603.952385356376</t>
  </si>
  <si>
    <t>-660.222303349635 218.607037663387 -741.696208297936</t>
  </si>
  <si>
    <t>-636.381625320257 220.23815031688 -829.730063989419</t>
  </si>
  <si>
    <t>-659.695557043631 248.327590382984 -680.561876970464</t>
  </si>
  <si>
    <t>-704.209336129328 379.575654859323 -660.767838764124</t>
  </si>
  <si>
    <t>-591.405064562652 370.759867473361 -382.92352965684</t>
  </si>
  <si>
    <t>-385.06247602646 311.582002142396 -264.408879798592</t>
  </si>
  <si>
    <t>-653.322622448482 188.669174521467 -681.056910787963</t>
  </si>
  <si>
    <t>-682.340269815229 53.2957418196413 -660.322059830567</t>
  </si>
  <si>
    <t>-446.892448010987 111.300941000155 -355.119406819292</t>
  </si>
  <si>
    <t>-594.588659397828 301.959908884852 -207.119022760712</t>
  </si>
  <si>
    <t>-585.985133261352 321.4158575861 208.817790752538</t>
  </si>
  <si>
    <t>-571.543927374557 335.916303830441 614.709539946851</t>
  </si>
  <si>
    <t>-423.426486321804 342.376984871204 676.785946452817</t>
  </si>
  <si>
    <t>-609.601377357559 143.098613507497 -201.589715165082</t>
  </si>
  <si>
    <t>-626.950460878485 154.574510981324 214.370997500525</t>
  </si>
  <si>
    <t>-644.488501369486 164.5717650058 620.232228099101</t>
  </si>
  <si>
    <t>-497.511489546663 131.800330700831 676.426487989323</t>
  </si>
  <si>
    <t>9763-20170724T152007.391674900.bin</t>
  </si>
  <si>
    <t>-601.945902424975 222.544515058957 -204.370734311566</t>
  </si>
  <si>
    <t>-619.851387153105 220.764230723362 -301.222336353992</t>
  </si>
  <si>
    <t>-633.590964215832 219.453533110561 -408.802449597446</t>
  </si>
  <si>
    <t>-643.613554509188 218.687350308096 -506.285611266695</t>
  </si>
  <si>
    <t>-651.256673599971 218.43440874116 -603.986750247802</t>
  </si>
  <si>
    <t>-659.522066454194 218.707743609461 -741.73877395315</t>
  </si>
  <si>
    <t>-635.713555946076 220.281491470357 -829.782445527643</t>
  </si>
  <si>
    <t>-658.983865558087 248.423676704914 -680.602286479051</t>
  </si>
  <si>
    <t>-702.98792494467 379.831735389621 -660.746881765753</t>
  </si>
  <si>
    <t>-589.479534107713 370.336988050168 -383.211777977472</t>
  </si>
  <si>
    <t>-383.035683901367 310.624617908314 -265.142498466189</t>
  </si>
  <si>
    <t>-652.753189922075 188.750155600168 -681.094546467975</t>
  </si>
  <si>
    <t>-682.067166215802 53.4286686178712 -660.375411928317</t>
  </si>
  <si>
    <t>-446.559103533489 110.852129152404 -355.169092859003</t>
  </si>
  <si>
    <t>-594.453069837941 301.988063458638 -207.105021106958</t>
  </si>
  <si>
    <t>-586.055130480629 321.419746565755 208.83715541667</t>
  </si>
  <si>
    <t>-571.550963976631 335.894162618934 614.728218242442</t>
  </si>
  <si>
    <t>-423.430764997418 342.409135267581 676.79239569639</t>
  </si>
  <si>
    <t>-609.46701550431 143.132022902987 -201.568712386786</t>
  </si>
  <si>
    <t>-627.026040642903 154.685499781661 214.381008908979</t>
  </si>
  <si>
    <t>-644.458187471815 164.561098567131 620.247564796985</t>
  </si>
  <si>
    <t>-497.514712715432 131.717237327857 676.487216882146</t>
  </si>
  <si>
    <t>9763-20170724T152007.453348000.bin</t>
  </si>
  <si>
    <t>-601.609756471987 222.636607700849 -204.352900076892</t>
  </si>
  <si>
    <t>-619.393357968024 220.852264636012 -301.226866931668</t>
  </si>
  <si>
    <t>-633.002656054823 219.551108521023 -408.823800218587</t>
  </si>
  <si>
    <t>-642.909391864741 218.797582446779 -506.318772159969</t>
  </si>
  <si>
    <t>-650.438576375605 218.560812033841 -604.028807774092</t>
  </si>
  <si>
    <t>-658.545600823429 218.859678259227 -741.790165250936</t>
  </si>
  <si>
    <t>-634.896259178635 220.334157353366 -829.878511780795</t>
  </si>
  <si>
    <t>-657.967482389633 248.57570881424 -680.654097524466</t>
  </si>
  <si>
    <t>-701.266926666644 380.23547089272 -660.7362342202</t>
  </si>
  <si>
    <t>-586.894706704458 369.002839498807 -383.621166119467</t>
  </si>
  <si>
    <t>-380.525048931797 308.796574904401 -265.672980355201</t>
  </si>
  <si>
    <t>-651.956637229432 188.879480681205 -681.137266494979</t>
  </si>
  <si>
    <t>-681.766555773453 53.6742054432195 -660.404861300576</t>
  </si>
  <si>
    <t>-446.154586713324 110.327050887004 -355.489057823045</t>
  </si>
  <si>
    <t>-594.065709940881 302.108611389551 -207.093825230195</t>
  </si>
  <si>
    <t>-586.1314511817 321.447673357561 208.86174401093</t>
  </si>
  <si>
    <t>-571.598897708283 335.968781077564 614.744833292392</t>
  </si>
  <si>
    <t>-423.471587900842 342.213261519262 676.819807063855</t>
  </si>
  <si>
    <t>-609.187861121844 143.138259791253 -201.524920369608</t>
  </si>
  <si>
    <t>-627.188788687377 154.920195323904 214.39959891985</t>
  </si>
  <si>
    <t>-644.417216599075 164.517982119767 620.278418299493</t>
  </si>
  <si>
    <t>-497.548652010984 131.480918386156 676.600517207193</t>
  </si>
  <si>
    <t>9763-20170724T152007.484428700.bin</t>
  </si>
  <si>
    <t>-601.517462780655 222.658604797654 -204.336746515955</t>
  </si>
  <si>
    <t>-619.244155091891 220.885886001647 -301.221355102122</t>
  </si>
  <si>
    <t>-632.806308900127 219.586645716399 -408.824197746589</t>
  </si>
  <si>
    <t>-642.67643875861 218.829961143052 -506.323059670204</t>
  </si>
  <si>
    <t>-650.174803605853 218.584502744548 -604.035426280772</t>
  </si>
  <si>
    <t>-658.244368567481 218.864628605873 -741.798979184025</t>
  </si>
  <si>
    <t>-634.693151291299 220.277257498667 -829.914520750208</t>
  </si>
  <si>
    <t>-657.632836713049 248.5939429362 -680.669657081375</t>
  </si>
  <si>
    <t>-700.659694934985 380.329192704183 -660.728950705961</t>
  </si>
  <si>
    <t>-586.266701160532 368.538092967509 -383.645571172573</t>
  </si>
  <si>
    <t>-380.327683453419 308.327119829235 -264.949441330456</t>
  </si>
  <si>
    <t>-651.721940771631 188.887652282863 -681.137358538896</t>
  </si>
  <si>
    <t>-681.75072071155 53.7371652914342 -660.368097997118</t>
  </si>
  <si>
    <t>-446.012839173583 110.309813527837 -355.588646973082</t>
  </si>
  <si>
    <t>-593.889919801602 302.118202875878 -207.081141661881</t>
  </si>
  <si>
    <t>-586.23949048071 321.452583479033 208.879969408108</t>
  </si>
  <si>
    <t>-571.611390141378 335.970731287612 614.76315228511</t>
  </si>
  <si>
    <t>-423.479906437224 342.103398174623 676.839366787585</t>
  </si>
  <si>
    <t>-609.171094363406 143.223980789153 -201.500413572487</t>
  </si>
  <si>
    <t>-627.293359780924 154.969177799909 214.419865026653</t>
  </si>
  <si>
    <t>-644.40318363362 164.500859761191 620.295451309695</t>
  </si>
  <si>
    <t>-497.561717559874 131.391226237168 676.645558286129</t>
  </si>
  <si>
    <t>9763-20170724T152007.552153800.bin</t>
  </si>
  <si>
    <t>-601.464939663382 222.691978461246 -204.304635988874</t>
  </si>
  <si>
    <t>-619.140856988187 220.9318448296 -301.198717970645</t>
  </si>
  <si>
    <t>-632.658970514068 219.643478673453 -408.807396931449</t>
  </si>
  <si>
    <t>-642.49399586555 218.894807403938 -506.309758195666</t>
  </si>
  <si>
    <t>-649.961941692201 218.654851347945 -604.024543858112</t>
  </si>
  <si>
    <t>-657.993409436822 218.940411890308 -741.790293732053</t>
  </si>
  <si>
    <t>-634.512945920112 220.287969768613 -829.925721966674</t>
  </si>
  <si>
    <t>-657.357977476835 248.671430862306 -680.661970553547</t>
  </si>
  <si>
    <t>-700.231555621984 380.449990480601 -660.692000554474</t>
  </si>
  <si>
    <t>-586.558415557992 368.42633631493 -383.322431759594</t>
  </si>
  <si>
    <t>-380.988668371725 308.339349901422 -263.925491025944</t>
  </si>
  <si>
    <t>-651.528542173708 188.957018845578 -681.125649864809</t>
  </si>
  <si>
    <t>-681.778406023832 53.8556307275253 -660.315407628261</t>
  </si>
  <si>
    <t>-446.064049729804 110.567694382784 -355.536949656736</t>
  </si>
  <si>
    <t>-593.754673998394 302.137162096187 -207.069958046528</t>
  </si>
  <si>
    <t>-586.33522232518 321.493308611229 208.894355169858</t>
  </si>
  <si>
    <t>-571.622635391157 335.978891697165 614.772685230746</t>
  </si>
  <si>
    <t>-423.488371418191 342.015515555856 676.851613976126</t>
  </si>
  <si>
    <t>-609.164950027269 143.259615031615 -201.487813891481</t>
  </si>
  <si>
    <t>-627.361804705679 155.008176100237 214.429093676303</t>
  </si>
  <si>
    <t>-644.401827714123 164.494514165647 620.306280237188</t>
  </si>
  <si>
    <t>-497.577373042685 131.323867093563 676.664816893418</t>
  </si>
  <si>
    <t>9763-20170724T152007.602789700.bin</t>
  </si>
  <si>
    <t>-601.340140954239 222.813388400806 -204.25893402653</t>
  </si>
  <si>
    <t>-618.988039995746 221.057720946247 -301.158197134619</t>
  </si>
  <si>
    <t>-632.460204056394 219.785477440462 -408.772723979585</t>
  </si>
  <si>
    <t>-642.248071669213 219.056346661535 -506.279898064041</t>
  </si>
  <si>
    <t>-649.663429285572 218.842083791996 -603.99885905247</t>
  </si>
  <si>
    <t>-657.615472042756 219.170293969023 -741.769158490933</t>
  </si>
  <si>
    <t>-634.09333789886 220.343352103013 -829.895918181233</t>
  </si>
  <si>
    <t>-657.009642174131 248.882870710579 -680.631531132291</t>
  </si>
  <si>
    <t>-700.093090036303 380.57972906643 -660.597007373291</t>
  </si>
  <si>
    <t>-588.179887859133 368.402248161341 -382.519391659643</t>
  </si>
  <si>
    <t>-383.578717515495 308.15543224626 -261.549620579023</t>
  </si>
  <si>
    <t>-651.19123734825 189.167550841339 -681.109708950049</t>
  </si>
  <si>
    <t>-681.501599477683 54.0858506095915 -660.289769421928</t>
  </si>
  <si>
    <t>-446.593520226762 111.629944438971 -355.110759579326</t>
  </si>
  <si>
    <t>-593.575326158799 302.284158305052 -207.049451388252</t>
  </si>
  <si>
    <t>-586.414540772217 321.561890919845 208.923004358883</t>
  </si>
  <si>
    <t>-571.637998228941 336.006282415566 614.78028133682</t>
  </si>
  <si>
    <t>-423.503158257568 341.967656510827 676.865109536985</t>
  </si>
  <si>
    <t>-609.068315611675 143.408475454312 -201.459758556128</t>
  </si>
  <si>
    <t>-627.374799690249 155.082655668119 214.454334490085</t>
  </si>
  <si>
    <t>-644.394458138371 164.497472179542 620.318710809089</t>
  </si>
  <si>
    <t>-497.561794370385 131.357029444946 676.673642187653</t>
  </si>
  <si>
    <t>9763-20170724T152007.658951100.bin</t>
  </si>
  <si>
    <t>-601.504300114805 222.891363844294 -204.247892762812</t>
  </si>
  <si>
    <t>-619.135060134645 221.136261138528 -301.150334341897</t>
  </si>
  <si>
    <t>-632.592550418638 219.901333781132 -408.767140162596</t>
  </si>
  <si>
    <t>-642.369772599121 219.220393843542 -506.275740488422</t>
  </si>
  <si>
    <t>-649.777651312204 219.068267267395 -603.995380061822</t>
  </si>
  <si>
    <t>-657.722934619418 219.49889918632 -741.765728047371</t>
  </si>
  <si>
    <t>-633.994444785112 220.506573478557 -829.839213237102</t>
  </si>
  <si>
    <t>-657.142285373224 249.163958146465 -680.604801279857</t>
  </si>
  <si>
    <t>-700.504490379504 380.728171303225 -660.404938988272</t>
  </si>
  <si>
    <t>-590.276960176688 367.924292299572 -381.683032671161</t>
  </si>
  <si>
    <t>-386.352158447213 307.263193449666 -259.781726878698</t>
  </si>
  <si>
    <t>-651.279451055671 189.45337405871 -681.129609851528</t>
  </si>
  <si>
    <t>-681.550345742343 54.3434387492694 -660.425454784863</t>
  </si>
  <si>
    <t>-447.423603936833 112.283394032467 -354.77221593582</t>
  </si>
  <si>
    <t>-593.886302006205 302.343070709416 -207.020291046002</t>
  </si>
  <si>
    <t>-586.564928168215 321.692021614244 208.946128194542</t>
  </si>
  <si>
    <t>-571.621424732517 335.974650528406 614.782635501169</t>
  </si>
  <si>
    <t>-423.496845173086 342.060444975327 676.879871359826</t>
  </si>
  <si>
    <t>-609.088302766685 143.476272778024 -201.45729416517</t>
  </si>
  <si>
    <t>-627.363718815761 155.081186705668 214.460214396587</t>
  </si>
  <si>
    <t>-644.400500525385 164.484622761033 620.318502540763</t>
  </si>
  <si>
    <t>-497.573652716967 131.30150900381 676.663520261002</t>
  </si>
  <si>
    <t>9763-20170724T152007.688018700.bin</t>
  </si>
  <si>
    <t>-601.63906311377 222.965742975214 -204.271268517461</t>
  </si>
  <si>
    <t>-619.274335505359 221.207105367683 -301.172733041391</t>
  </si>
  <si>
    <t>-632.740266840809 220.006104329811 -408.788850315538</t>
  </si>
  <si>
    <t>-642.527434293218 219.371238607343 -506.296883909392</t>
  </si>
  <si>
    <t>-649.948180917062 219.280691822547 -604.01550006494</t>
  </si>
  <si>
    <t>-657.91537026675 219.813741930606 -741.7842839617</t>
  </si>
  <si>
    <t>-634.043723258199 220.744924344684 -829.819973394177</t>
  </si>
  <si>
    <t>-657.351143305021 249.430654543033 -680.599981935182</t>
  </si>
  <si>
    <t>-700.862461407365 380.935234570328 -660.25404478388</t>
  </si>
  <si>
    <t>-591.014783998708 367.177345077349 -381.427521062729</t>
  </si>
  <si>
    <t>-387.063388401315 306.185158169949 -259.736300036692</t>
  </si>
  <si>
    <t>-651.436123188362 189.725659943449 -681.173057118983</t>
  </si>
  <si>
    <t>-681.676595331189 54.5927256105542 -660.573379800759</t>
  </si>
  <si>
    <t>-447.795065960569 112.52713609927 -354.799030594624</t>
  </si>
  <si>
    <t>-594.092984820527 302.400700162903 -207.029320909123</t>
  </si>
  <si>
    <t>-586.653430842979 321.732368988166 208.935773250732</t>
  </si>
  <si>
    <t>-571.608415436817 335.985163702291 614.765567271717</t>
  </si>
  <si>
    <t>-423.492308592988 342.061775384274 676.883952884659</t>
  </si>
  <si>
    <t>-609.140299306762 143.553194904017 -201.473360847788</t>
  </si>
  <si>
    <t>-627.376103865454 155.094692611507 214.447610611435</t>
  </si>
  <si>
    <t>-644.408015619569 164.491218741842 620.305706365747</t>
  </si>
  <si>
    <t>-497.56751200756 131.343984684122 676.636217450362</t>
  </si>
  <si>
    <t>9763-20170724T152007.752702200.bin</t>
  </si>
  <si>
    <t>-601.981274763757 223.050990887188 -204.325964626354</t>
  </si>
  <si>
    <t>-619.583169506845 221.277047494596 -301.233353408744</t>
  </si>
  <si>
    <t>-633.049469201115 220.121443588738 -408.84989405928</t>
  </si>
  <si>
    <t>-642.853729577231 219.551863106578 -506.356602698723</t>
  </si>
  <si>
    <t>-650.309350264392 219.550747746879 -604.07251805166</t>
  </si>
  <si>
    <t>-658.345321642243 220.235216187364 -741.836608112602</t>
  </si>
  <si>
    <t>-634.183338176322 221.010685147797 -829.79458067423</t>
  </si>
  <si>
    <t>-657.804990835483 249.77923461888 -680.61694703686</t>
  </si>
  <si>
    <t>-701.583488747654 381.157476430805 -660.049049078729</t>
  </si>
  <si>
    <t>-591.702054359006 366.41691672968 -381.28622002323</t>
  </si>
  <si>
    <t>-387.997914977947 304.084057969041 -259.860244113271</t>
  </si>
  <si>
    <t>-651.781412067986 190.085978324101 -681.264967159069</t>
  </si>
  <si>
    <t>-681.858568763819 54.9035582978074 -660.799544823177</t>
  </si>
  <si>
    <t>-447.990097391397 112.802449021079 -355.077021026534</t>
  </si>
  <si>
    <t>-594.558331805961 302.455271469424 -207.061982299519</t>
  </si>
  <si>
    <t>-586.870656029604 321.820386308773 208.897015905924</t>
  </si>
  <si>
    <t>-571.599482698081 336.02011511863 614.751007788968</t>
  </si>
  <si>
    <t>-423.490143542467 342.09219362603 676.885982049775</t>
  </si>
  <si>
    <t>-609.348518762225 143.640045349656 -201.524286506877</t>
  </si>
  <si>
    <t>-627.496383438134 155.11847254102 214.402238312535</t>
  </si>
  <si>
    <t>-644.412073988877 164.484802604888 620.287815087249</t>
  </si>
  <si>
    <t>-497.564190138196 131.341996398206 676.601719645686</t>
  </si>
  <si>
    <t>9763-20170724T152007.788302100.bin</t>
  </si>
  <si>
    <t>-602.177563331855 223.055592735546 -204.337606422996</t>
  </si>
  <si>
    <t>-619.768005426002 221.277029566347 -301.246932056032</t>
  </si>
  <si>
    <t>-633.235826366192 220.129494562676 -408.863372167849</t>
  </si>
  <si>
    <t>-643.047534645634 219.572483746037 -506.369394325399</t>
  </si>
  <si>
    <t>-650.516954630019 219.589119769988 -604.084405579011</t>
  </si>
  <si>
    <t>-658.579333655063 220.303682541443 -741.846719205249</t>
  </si>
  <si>
    <t>-634.279165361996 220.998168853893 -829.767345720847</t>
  </si>
  <si>
    <t>-658.045663976553 249.832588059633 -680.619614288725</t>
  </si>
  <si>
    <t>-701.931861427146 381.172385273347 -660.031253154852</t>
  </si>
  <si>
    <t>-592.317619137025 366.319232301602 -381.169101747643</t>
  </si>
  <si>
    <t>-388.836193427601 303.499134954388 -259.620939108998</t>
  </si>
  <si>
    <t>-651.985383058599 190.143090310112 -681.283914730804</t>
  </si>
  <si>
    <t>-682.023486600967 54.9427376686199 -660.813676719719</t>
  </si>
  <si>
    <t>-448.010396684917 112.840277274984 -355.202226515624</t>
  </si>
  <si>
    <t>-594.801633966456 302.467432904989 -207.06911134195</t>
  </si>
  <si>
    <t>-586.972207145567 321.835720859046 208.887086074104</t>
  </si>
  <si>
    <t>-571.600487499443 336.048401801127 614.738439695905</t>
  </si>
  <si>
    <t>-423.495233049694 342.066128402175 676.88842178152</t>
  </si>
  <si>
    <t>-609.552629480068 143.637592598887 -201.547089969994</t>
  </si>
  <si>
    <t>-627.625269872281 155.080734602015 214.383776773738</t>
  </si>
  <si>
    <t>-644.424051856415 164.472515163097 620.280843810494</t>
  </si>
  <si>
    <t>-497.58724706903 131.269452604874 676.588099626129</t>
  </si>
  <si>
    <t>9763-20170724T152007.852005900.bin</t>
  </si>
  <si>
    <t>-602.559524705444 222.983397074608 -204.349988051379</t>
  </si>
  <si>
    <t>-620.226905827054 221.203551145819 -301.245353262498</t>
  </si>
  <si>
    <t>-633.763992483784 220.082243504762 -408.853415543704</t>
  </si>
  <si>
    <t>-643.632752810315 219.561429436495 -506.353807100925</t>
  </si>
  <si>
    <t>-651.154294103259 219.627003262171 -604.064648532921</t>
  </si>
  <si>
    <t>-659.285317658365 220.425051393115 -741.822691813847</t>
  </si>
  <si>
    <t>-634.755319599317 220.946458973975 -829.680657366987</t>
  </si>
  <si>
    <t>-658.764307741141 249.912502822953 -680.575438830832</t>
  </si>
  <si>
    <t>-702.976258683739 381.144256663241 -659.953508500101</t>
  </si>
  <si>
    <t>-593.551052089357 366.327981564211 -381.015275639853</t>
  </si>
  <si>
    <t>-390.511460422748 303.551393225816 -258.708103302454</t>
  </si>
  <si>
    <t>-652.618007902875 190.232224382213 -681.283900739082</t>
  </si>
  <si>
    <t>-682.557649369224 55.0184577372379 -660.798692960023</t>
  </si>
  <si>
    <t>-448.454970025481 113.021806278252 -355.168153486799</t>
  </si>
  <si>
    <t>-595.257220748132 302.4105334152 -207.078194098952</t>
  </si>
  <si>
    <t>-587.092110109324 321.800965400965 208.870559263669</t>
  </si>
  <si>
    <t>-571.617258238387 336.127128127821 614.723167535352</t>
  </si>
  <si>
    <t>-423.511034872317 341.994641927471 676.885198972324</t>
  </si>
  <si>
    <t>-609.877424209023 143.539860393975 -201.556141764634</t>
  </si>
  <si>
    <t>-627.801942413642 155.034757011322 214.379679171534</t>
  </si>
  <si>
    <t>-644.4356791136 164.466155585117 620.271134493331</t>
  </si>
  <si>
    <t>-497.585857231213 131.278572921877 676.553566145016</t>
  </si>
  <si>
    <t>9763-20170724T152007.887099100.bin</t>
  </si>
  <si>
    <t>-602.810505317595 222.92458607172 -204.346624605355</t>
  </si>
  <si>
    <t>-620.495518366747 221.145749563566 -301.238710369915</t>
  </si>
  <si>
    <t>-634.045012268107 220.034412789227 -408.845360710505</t>
  </si>
  <si>
    <t>-643.92248814779 219.526266312751 -506.344901700444</t>
  </si>
  <si>
    <t>-651.450326041495 219.609036555235 -604.055332010277</t>
  </si>
  <si>
    <t>-659.587973622739 220.435622407505 -741.812618688452</t>
  </si>
  <si>
    <t>-634.979372295599 220.849204029745 -829.649194681115</t>
  </si>
  <si>
    <t>-659.083866145637 249.908218091325 -680.558181191652</t>
  </si>
  <si>
    <t>-703.435513340963 381.079090871973 -659.912777924418</t>
  </si>
  <si>
    <t>-593.810583129738 366.138098720927 -381.059607573519</t>
  </si>
  <si>
    <t>-390.867598861407 303.375438280046 -258.585126976705</t>
  </si>
  <si>
    <t>-652.897943343383 190.232227114179 -681.281694399551</t>
  </si>
  <si>
    <t>-682.76938781906 54.9980776750342 -660.814255554058</t>
  </si>
  <si>
    <t>-448.70972238832 113.12578875023 -355.043641068687</t>
  </si>
  <si>
    <t>-595.541315259407 302.332070622514 -207.072094197255</t>
  </si>
  <si>
    <t>-587.139334256854 321.819848929783 208.867349882108</t>
  </si>
  <si>
    <t>-571.613140171277 336.131184101938 614.720809363292</t>
  </si>
  <si>
    <t>-423.505915267019 341.993387354345 676.880887002717</t>
  </si>
  <si>
    <t>-610.079465727869 143.526749410662 -201.567394491943</t>
  </si>
  <si>
    <t>-627.846534609745 154.96795298308 214.376636927967</t>
  </si>
  <si>
    <t>-644.444807182679 164.467706715719 620.266719245871</t>
  </si>
  <si>
    <t>-497.575627040755 131.347604837528 676.538429071578</t>
  </si>
  <si>
    <t>9763-20170724T152007.953607300.bin</t>
  </si>
  <si>
    <t>-603.197233358222 222.808429765146 -204.336140433115</t>
  </si>
  <si>
    <t>-620.965168713163 221.031228203744 -301.213089392981</t>
  </si>
  <si>
    <t>-634.568011199859 219.941729045973 -408.813216006918</t>
  </si>
  <si>
    <t>-644.478836671643 219.463422263506 -506.309509965554</t>
  </si>
  <si>
    <t>-652.025657267959 219.586655101972 -604.018432036549</t>
  </si>
  <si>
    <t>-660.175195466596 220.4829551522 -741.774683662416</t>
  </si>
  <si>
    <t>-635.512007444739 220.693120142883 -829.596716171852</t>
  </si>
  <si>
    <t>-659.706895145773 249.920322603592 -680.502984512261</t>
  </si>
  <si>
    <t>-704.200726799242 381.039869014045 -659.78648178236</t>
  </si>
  <si>
    <t>-594.238255331093 365.932259880455 -381.07507120281</t>
  </si>
  <si>
    <t>-391.209808777222 303.086055178791 -258.78529783341</t>
  </si>
  <si>
    <t>-653.438808476549 190.253359419926 -681.261967124776</t>
  </si>
  <si>
    <t>-683.229299305439 55.0005824950658 -660.809120378215</t>
  </si>
  <si>
    <t>-449.311950544237 113.352464823856 -354.876138025623</t>
  </si>
  <si>
    <t>-596.0052242459 302.238097690955 -207.055544879514</t>
  </si>
  <si>
    <t>-587.25046857413 321.792708250083 208.873514654804</t>
  </si>
  <si>
    <t>-571.605077420642 336.148359122976 614.711647305397</t>
  </si>
  <si>
    <t>-423.497832335185 341.986590922451 676.873975108515</t>
  </si>
  <si>
    <t>-610.374045452555 143.386210136624 -201.567415652971</t>
  </si>
  <si>
    <t>-628.006640787032 154.881727191532 214.38079314277</t>
  </si>
  <si>
    <t>-644.454791388892 164.460329404775 620.26538495254</t>
  </si>
  <si>
    <t>-497.60014641177 131.253728986079 676.524025468667</t>
  </si>
  <si>
    <t>9763-20170724T152007.985692700.bin</t>
  </si>
  <si>
    <t>-603.352132375928 222.759260921245 -204.355307782134</t>
  </si>
  <si>
    <t>-621.188764867614 220.977222821192 -301.219536096435</t>
  </si>
  <si>
    <t>-634.844761510851 219.878808856671 -408.81288376769</t>
  </si>
  <si>
    <t>-644.794417242796 219.391898912763 -506.305289436631</t>
  </si>
  <si>
    <t>-652.370766652714 219.506872644248 -604.011878444245</t>
  </si>
  <si>
    <t>-660.552175117954 220.391827435684 -741.76637293774</t>
  </si>
  <si>
    <t>-635.92233504639 220.537660978941 -829.597643468182</t>
  </si>
  <si>
    <t>-660.084522137024 249.832480682734 -680.496197555352</t>
  </si>
  <si>
    <t>-704.675260870177 380.913650009919 -659.790033521729</t>
  </si>
  <si>
    <t>-594.639769362278 365.887214635412 -381.103193783923</t>
  </si>
  <si>
    <t>-391.600993995899 303.115214956111 -258.792317326336</t>
  </si>
  <si>
    <t>-653.787003029269 190.168712014465 -681.253476428726</t>
  </si>
  <si>
    <t>-683.509553372249 54.9003207829087 -660.777086649238</t>
  </si>
  <si>
    <t>-449.572376378492 113.498348807374 -354.945863045283</t>
  </si>
  <si>
    <t>-596.18539734674 302.198897626597 -207.068329934857</t>
  </si>
  <si>
    <t>-587.293016521105 321.729170330729 208.858988944691</t>
  </si>
  <si>
    <t>-571.594319823647 336.157138891629 614.702328758235</t>
  </si>
  <si>
    <t>-423.48877606239 341.974905049428 676.870653637408</t>
  </si>
  <si>
    <t>-610.489933545349 143.329042367856 -201.569057151672</t>
  </si>
  <si>
    <t>-628.134651837105 154.864498790251 214.37759224762</t>
  </si>
  <si>
    <t>-644.463661235011 164.456616331009 620.268588061601</t>
  </si>
  <si>
    <t>-497.606836648151 131.246937590047 676.519742060333</t>
  </si>
  <si>
    <t>9763-20170724T152008.055579000.bin</t>
  </si>
  <si>
    <t>-603.629160416691 222.604255754915 -204.337078652578</t>
  </si>
  <si>
    <t>-621.567858776003 220.802966115847 -301.182120096265</t>
  </si>
  <si>
    <t>-635.29683616846 219.674459809688 -408.765829598563</t>
  </si>
  <si>
    <t>-645.296224711076 219.158179988804 -506.252970329704</t>
  </si>
  <si>
    <t>-652.906040561624 219.242029959401 -603.957141412646</t>
  </si>
  <si>
    <t>-661.117193044935 220.08281409625 -741.709884816796</t>
  </si>
  <si>
    <t>-636.612963590763 220.216720809574 -829.576550460859</t>
  </si>
  <si>
    <t>-660.670354206287 249.53955441416 -680.447438814067</t>
  </si>
  <si>
    <t>-705.535345522447 380.543641005067 -659.84637078149</t>
  </si>
  <si>
    <t>-595.299585007542 365.665277170092 -381.230501184554</t>
  </si>
  <si>
    <t>-392.381880507611 302.976638720342 -258.676365815746</t>
  </si>
  <si>
    <t>-654.304912319113 189.882676708677 -681.190887025998</t>
  </si>
  <si>
    <t>-683.944091848459 54.6093605152216 -660.631519026605</t>
  </si>
  <si>
    <t>-449.817390460954 113.530556578462 -355.155081647014</t>
  </si>
  <si>
    <t>-596.489876330889 302.061102749055 -207.086765905315</t>
  </si>
  <si>
    <t>-587.419698838559 321.615077486848 208.83553332593</t>
  </si>
  <si>
    <t>-571.573903569776 336.170045234956 614.675237522949</t>
  </si>
  <si>
    <t>-423.476903530376 341.972096285662 676.865441103363</t>
  </si>
  <si>
    <t>-610.735827037167 143.149227972295 -201.551860107624</t>
  </si>
  <si>
    <t>-628.313114396941 154.785652140905 214.394855488736</t>
  </si>
  <si>
    <t>-644.478674137087 164.433044133794 620.28497601645</t>
  </si>
  <si>
    <t>-497.645960124631 131.111168767249 676.532716594179</t>
  </si>
  <si>
    <t>9763-20170724T152008.090673600.bin</t>
  </si>
  <si>
    <t>-603.706270778313 222.535669019378 -204.329044437159</t>
  </si>
  <si>
    <t>-621.700445228267 220.7353845644 -301.16380253812</t>
  </si>
  <si>
    <t>-635.47579118318 219.592943538591 -408.7413363807</t>
  </si>
  <si>
    <t>-645.510763664712 219.058700791974 -506.22484030764</t>
  </si>
  <si>
    <t>-653.14961355127 219.119837523261 -603.92658712102</t>
  </si>
  <si>
    <t>-661.394598608755 219.923959872341 -741.677742060703</t>
  </si>
  <si>
    <t>-637.009060765858 220.097741504811 -829.577155021168</t>
  </si>
  <si>
    <t>-660.957180423586 249.394384410754 -680.421654359267</t>
  </si>
  <si>
    <t>-705.948417309307 380.362900979328 -659.854771165234</t>
  </si>
  <si>
    <t>-595.640989656848 365.510730734362 -381.265992746165</t>
  </si>
  <si>
    <t>-392.749671909864 302.692856671004 -258.734293743898</t>
  </si>
  <si>
    <t>-654.542970909988 189.742643414619 -681.15373646617</t>
  </si>
  <si>
    <t>-684.078643206925 54.4546746568228 -660.559140499526</t>
  </si>
  <si>
    <t>-449.807798057335 113.513514113116 -355.201185263275</t>
  </si>
  <si>
    <t>-596.628307367319 301.992193021335 -207.079818909302</t>
  </si>
  <si>
    <t>-587.465226605892 321.542237568303 208.840612898268</t>
  </si>
  <si>
    <t>-571.560790313936 336.150305500858 614.674352481373</t>
  </si>
  <si>
    <t>-423.467167379408 342.025696048534 676.865648036024</t>
  </si>
  <si>
    <t>-610.750767367272 143.112208596572 -201.537238765676</t>
  </si>
  <si>
    <t>-628.342551795467 154.75653837726 214.408629679744</t>
  </si>
  <si>
    <t>-644.476683691981 164.441687138594 620.295195413899</t>
  </si>
  <si>
    <t>-497.625267138744 131.20008059578 676.541624932426</t>
  </si>
  <si>
    <t>9763-20170724T152008.155392600.bin</t>
  </si>
  <si>
    <t>-603.859817106052 222.387850882761 -204.308829914517</t>
  </si>
  <si>
    <t>-621.946778801863 220.581913930925 -301.126156975951</t>
  </si>
  <si>
    <t>-635.797268314363 219.440227624527 -408.6941192147</t>
  </si>
  <si>
    <t>-645.889400249254 218.910614466382 -506.171706888899</t>
  </si>
  <si>
    <t>-653.574748419884 218.981300904718 -603.869862805546</t>
  </si>
  <si>
    <t>-661.874216610056 219.804262503864 -741.617618978651</t>
  </si>
  <si>
    <t>-637.924565261669 220.166065884137 -829.636269582269</t>
  </si>
  <si>
    <t>-661.458482372963 249.261250441281 -680.354947417106</t>
  </si>
  <si>
    <t>-706.745460365664 380.133418510359 -659.7674364411</t>
  </si>
  <si>
    <t>-596.401030222479 365.178775987175 -381.198953290385</t>
  </si>
  <si>
    <t>-393.277626578524 302.452048937896 -259.005340003077</t>
  </si>
  <si>
    <t>-654.952737121906 189.6197475373 -681.103306965639</t>
  </si>
  <si>
    <t>-684.347259136689 54.3029429566413 -660.487769874892</t>
  </si>
  <si>
    <t>-449.742774082094 113.349237616086 -355.2546728943</t>
  </si>
  <si>
    <t>-596.864250091066 301.827463344048 -207.040245581961</t>
  </si>
  <si>
    <t>-587.561048087352 321.493039580067 208.871706026508</t>
  </si>
  <si>
    <t>-571.547586204161 336.142955723343 614.686212274004</t>
  </si>
  <si>
    <t>-423.452308878991 342.082309823629 676.867479028651</t>
  </si>
  <si>
    <t>-610.817424133729 142.951192611598 -201.519310557003</t>
  </si>
  <si>
    <t>-628.345012190702 154.64281619029 214.427955772658</t>
  </si>
  <si>
    <t>-644.467415254075 164.495043318188 620.313293630513</t>
  </si>
  <si>
    <t>-497.599946845825 131.321256051645 676.557836910255</t>
  </si>
  <si>
    <t>9763-20170724T152008.190491800.bin</t>
  </si>
  <si>
    <t>-603.928727554724 222.3301557494 -204.295788869681</t>
  </si>
  <si>
    <t>-622.062691087602 220.513449699156 -301.104185256353</t>
  </si>
  <si>
    <t>-635.936855285037 219.366616458503 -408.668995334056</t>
  </si>
  <si>
    <t>-646.039231528527 218.836187532579 -506.145472045078</t>
  </si>
  <si>
    <t>-653.723859275957 218.910588083169 -603.843743804771</t>
  </si>
  <si>
    <t>-662.010885564326 219.744413248069 -741.592077751205</t>
  </si>
  <si>
    <t>-638.361139219659 220.238084028072 -829.691194176939</t>
  </si>
  <si>
    <t>-661.630692784602 249.193233969927 -680.32527691781</t>
  </si>
  <si>
    <t>-707.13516703787 379.984222398245 -659.743823497662</t>
  </si>
  <si>
    <t>-596.818941372722 365.207257158143 -381.154500437526</t>
  </si>
  <si>
    <t>-393.519443943779 302.505819067354 -259.241282368194</t>
  </si>
  <si>
    <t>-655.064867930646 189.558443902838 -681.081275642718</t>
  </si>
  <si>
    <t>-684.340341437478 54.2163663540885 -660.460117846067</t>
  </si>
  <si>
    <t>-449.807558778468 113.391419151677 -355.201634089388</t>
  </si>
  <si>
    <t>-596.982185318915 301.77011444889 -207.034907891515</t>
  </si>
  <si>
    <t>-587.616433716273 321.435727181929 208.875620820217</t>
  </si>
  <si>
    <t>-571.530246199474 336.117814487093 614.682226327667</t>
  </si>
  <si>
    <t>-423.438582233653 342.123891805801 676.865698870183</t>
  </si>
  <si>
    <t>-610.874893715351 142.901824784666 -201.502168597717</t>
  </si>
  <si>
    <t>-628.349483311328 154.626546276826 214.446347638376</t>
  </si>
  <si>
    <t>-644.461404962056 164.515403920396 620.319940347305</t>
  </si>
  <si>
    <t>-497.595320668702 131.344491722339 676.569759503376</t>
  </si>
  <si>
    <t>9763-20170724T152008.252751400.bin</t>
  </si>
  <si>
    <t>-604.076450232899 222.179544619775 -204.298007718173</t>
  </si>
  <si>
    <t>-622.322232156843 220.346805704734 -301.085122314445</t>
  </si>
  <si>
    <t>-636.274138581844 219.193259754592 -408.639782235039</t>
  </si>
  <si>
    <t>-646.428765474248 218.663138424552 -506.110775253217</t>
  </si>
  <si>
    <t>-654.147863673192 218.745871823877 -603.806335416896</t>
  </si>
  <si>
    <t>-662.465097632907 219.600532903167 -741.552778490311</t>
  </si>
  <si>
    <t>-639.414577586785 220.383246844139 -829.808455361928</t>
  </si>
  <si>
    <t>-662.143447284334 249.032002591553 -680.277277223173</t>
  </si>
  <si>
    <t>-708.076940399919 379.669874440807 -659.680027255067</t>
  </si>
  <si>
    <t>-597.783000871523 365.569215455626 -381.046811184042</t>
  </si>
  <si>
    <t>-394.120400470662 303.201164815622 -259.569407861869</t>
  </si>
  <si>
    <t>-655.433861057998 189.413299202912 -681.052376327835</t>
  </si>
  <si>
    <t>-684.418461734517 54.0195517430318 -660.408598233256</t>
  </si>
  <si>
    <t>-449.712834636219 113.018523039397 -355.519254296729</t>
  </si>
  <si>
    <t>-597.247467157113 301.632009663275 -207.030452981809</t>
  </si>
  <si>
    <t>-587.71458053923 321.287764158513 208.876736631036</t>
  </si>
  <si>
    <t>-571.505523972433 336.096749336957 614.682686168743</t>
  </si>
  <si>
    <t>-423.418695361863 342.177876054481 676.870461426083</t>
  </si>
  <si>
    <t>-610.883779823447 142.72629744142 -201.50203269774</t>
  </si>
  <si>
    <t>-628.346890841158 154.56816007847 214.443650408692</t>
  </si>
  <si>
    <t>-644.446372660756 164.569754996688 620.333910711861</t>
  </si>
  <si>
    <t>-497.574465278125 131.436593857586 676.590790945787</t>
  </si>
  <si>
    <t>9763-20170724T152008.293871800.bin</t>
  </si>
  <si>
    <t>-604.187708497939 222.066010826351 -204.273326747371</t>
  </si>
  <si>
    <t>-622.470303425168 220.223431522448 -301.053294447161</t>
  </si>
  <si>
    <t>-636.462216445167 219.064374958123 -408.602695386579</t>
  </si>
  <si>
    <t>-646.652920527353 218.531862545583 -506.070047964715</t>
  </si>
  <si>
    <t>-654.408180530423 218.61455690773 -603.762510874967</t>
  </si>
  <si>
    <t>-662.776508326002 219.472227496564 -741.505898079145</t>
  </si>
  <si>
    <t>-639.985502839892 220.383555980854 -829.82773351734</t>
  </si>
  <si>
    <t>-662.469791560888 248.898157421946 -680.227662678053</t>
  </si>
  <si>
    <t>-708.565948702157 379.469896877984 -659.599166880997</t>
  </si>
  <si>
    <t>-598.169422500821 365.725416056289 -380.988860298052</t>
  </si>
  <si>
    <t>-394.399401161978 303.508712465571 -259.614023277241</t>
  </si>
  <si>
    <t>-655.685123083885 189.288163715058 -681.011096117333</t>
  </si>
  <si>
    <t>-684.498046909315 53.8515197695435 -660.376301617819</t>
  </si>
  <si>
    <t>-449.765280697255 113.064958784423 -355.627785256432</t>
  </si>
  <si>
    <t>-597.444386327549 301.511222006128 -207.009077325281</t>
  </si>
  <si>
    <t>-587.752171714348 321.245801041159 208.890651236929</t>
  </si>
  <si>
    <t>-571.498459563129 336.085587840235 614.689485215528</t>
  </si>
  <si>
    <t>-423.410112006054 342.215384726441 676.868775244566</t>
  </si>
  <si>
    <t>-610.899004565333 142.635742169582 -201.489393379713</t>
  </si>
  <si>
    <t>-628.306965049047 154.494615585736 214.458070973849</t>
  </si>
  <si>
    <t>-644.441473177592 164.614632883684 620.341975529574</t>
  </si>
  <si>
    <t>-497.560345429617 131.519364838989 676.597096893458</t>
  </si>
  <si>
    <t>9763-20170724T152008.360640300.bin</t>
  </si>
  <si>
    <t>-604.386208114696 221.938824738012 -204.247157872852</t>
  </si>
  <si>
    <t>-622.755093633474 220.081655328878 -301.010375351956</t>
  </si>
  <si>
    <t>-636.844791927012 218.915798507813 -408.547090925958</t>
  </si>
  <si>
    <t>-647.12507526882 218.381057550168 -506.004905558785</t>
  </si>
  <si>
    <t>-654.971306563674 218.465402788576 -603.690320211085</t>
  </si>
  <si>
    <t>-663.469235243935 219.329627437132 -741.425673403439</t>
  </si>
  <si>
    <t>-641.111547887243 220.440391332578 -829.855874195906</t>
  </si>
  <si>
    <t>-663.192446263407 248.742409514437 -680.141061855891</t>
  </si>
  <si>
    <t>-709.680451235599 379.1698644775 -659.478001897158</t>
  </si>
  <si>
    <t>-599.085307492881 365.837764540682 -380.926488586773</t>
  </si>
  <si>
    <t>-395.061431073353 303.908246116142 -259.831444018333</t>
  </si>
  <si>
    <t>-656.233371438339 189.152779839725 -680.944282181328</t>
  </si>
  <si>
    <t>-684.636067346937 53.6255156777809 -660.330040322518</t>
  </si>
  <si>
    <t>-449.682293499075 113.272200325894 -355.871431713575</t>
  </si>
  <si>
    <t>-597.847547415646 301.357466665539 -206.962523798297</t>
  </si>
  <si>
    <t>-587.820412724749 321.212135572877 208.923547616924</t>
  </si>
  <si>
    <t>-571.48524304368 336.06000918686 614.704973928059</t>
  </si>
  <si>
    <t>-423.393999246255 342.31250538628 676.865170253429</t>
  </si>
  <si>
    <t>-610.897562446843 142.548761554306 -201.481394596012</t>
  </si>
  <si>
    <t>-628.107550391195 154.330353001733 214.476555736888</t>
  </si>
  <si>
    <t>-644.433843403834 164.702561874822 620.342861277028</t>
  </si>
  <si>
    <t>-497.51707709125 131.743908535367 676.585072956135</t>
  </si>
  <si>
    <t>9763-20170724T152008.385706100.bin</t>
  </si>
  <si>
    <t>-604.531515572312 221.934266609685 -204.244718272264</t>
  </si>
  <si>
    <t>-622.910768965804 220.058003361632 -301.005580084917</t>
  </si>
  <si>
    <t>-637.030570410393 218.877101253632 -408.538188506076</t>
  </si>
  <si>
    <t>-647.345703131357 218.330592612186 -505.992298879244</t>
  </si>
  <si>
    <t>-655.234460665269 218.404603185937 -603.67414255001</t>
  </si>
  <si>
    <t>-663.800494438408 219.254953985327 -741.405433297618</t>
  </si>
  <si>
    <t>-641.618924499093 220.429583859449 -829.879178597076</t>
  </si>
  <si>
    <t>-663.533678672473 248.669174059414 -680.12148581518</t>
  </si>
  <si>
    <t>-710.162786454049 379.041058544046 -659.435277776687</t>
  </si>
  <si>
    <t>-599.402801539071 365.725006680965 -380.94856315057</t>
  </si>
  <si>
    <t>-395.364473579119 303.74930786133 -259.901524290714</t>
  </si>
  <si>
    <t>-656.494452137731 189.088933270378 -680.927002956456</t>
  </si>
  <si>
    <t>-684.694242167098 53.5188109773626 -660.332244797909</t>
  </si>
  <si>
    <t>-449.513338464805 113.088267017722 -355.962281811765</t>
  </si>
  <si>
    <t>-598.112645636242 301.30840466415 -206.946137111568</t>
  </si>
  <si>
    <t>-587.830847480681 321.257581300497 208.929217313543</t>
  </si>
  <si>
    <t>-571.470514511961 336.043267901177 614.705845417642</t>
  </si>
  <si>
    <t>-423.380714729517 342.403821019938 676.858476365028</t>
  </si>
  <si>
    <t>-610.929789093 142.594617071378 -201.482976306515</t>
  </si>
  <si>
    <t>-627.992124214203 154.22092861745 214.48545696814</t>
  </si>
  <si>
    <t>-644.434657336746 164.740978154286 620.338530819288</t>
  </si>
  <si>
    <t>-497.483093946422 131.906280853302 676.562405819798</t>
  </si>
  <si>
    <t>9763-20170724T152008.456518700.bin</t>
  </si>
  <si>
    <t>-604.751726553492 222.008857972963 -204.252834237229</t>
  </si>
  <si>
    <t>-623.182657178142 220.087734717199 -301.003158865172</t>
  </si>
  <si>
    <t>-637.422798102238 218.85370701599 -408.519146928288</t>
  </si>
  <si>
    <t>-647.872038231765 218.254757030645 -505.958616185064</t>
  </si>
  <si>
    <t>-655.919976857001 218.270277363401 -603.627605102554</t>
  </si>
  <si>
    <t>-664.73618114862 219.030816093976 -741.343685420951</t>
  </si>
  <si>
    <t>-642.87075336667 220.279098813346 -829.894930581176</t>
  </si>
  <si>
    <t>-664.417624909648 248.477831007941 -680.075542038421</t>
  </si>
  <si>
    <t>-711.193422450091 378.792082781603 -659.335028521451</t>
  </si>
  <si>
    <t>-599.967555280668 365.41116870712 -381.037117697768</t>
  </si>
  <si>
    <t>-395.91711751794 303.546636457603 -259.953568019554</t>
  </si>
  <si>
    <t>-657.260717562777 188.911344496586 -680.862781315628</t>
  </si>
  <si>
    <t>-685.014678754004 53.2409909200121 -660.3147544736</t>
  </si>
  <si>
    <t>-449.966853874871 113.520859268197 -355.618309217853</t>
  </si>
  <si>
    <t>-598.575869020515 301.327959696386 -206.961217972001</t>
  </si>
  <si>
    <t>-587.894002012537 321.276788711328 208.904075339174</t>
  </si>
  <si>
    <t>-571.433553809452 336.03425951382 614.686767385402</t>
  </si>
  <si>
    <t>-423.352133195094 342.594709494375 676.838659904852</t>
  </si>
  <si>
    <t>-610.903640204151 142.674497149 -201.500013076834</t>
  </si>
  <si>
    <t>-627.804127295971 154.139028628134 214.479451620671</t>
  </si>
  <si>
    <t>-644.435169221811 164.81084806992 620.323120555643</t>
  </si>
  <si>
    <t>-497.422106162676 132.199608066861 676.516224826563</t>
  </si>
  <si>
    <t>9763-20170724T152008.489611500.bin</t>
  </si>
  <si>
    <t>-604.863101125937 222.024279456921 -204.274427234242</t>
  </si>
  <si>
    <t>-623.315884135556 220.087456968906 -301.020183960355</t>
  </si>
  <si>
    <t>-637.62238972344 218.822313557162 -408.527045507143</t>
  </si>
  <si>
    <t>-648.148191837903 218.188518941663 -505.958101617773</t>
  </si>
  <si>
    <t>-656.289008352996 218.161185081901 -603.619377913784</t>
  </si>
  <si>
    <t>-665.252853858828 218.8522271253 -741.326281272791</t>
  </si>
  <si>
    <t>-643.533698535815 220.121591585649 -829.91337192619</t>
  </si>
  <si>
    <t>-664.881115636624 248.32873459094 -680.072567751221</t>
  </si>
  <si>
    <t>-711.742058168238 378.61563389499 -659.32926659123</t>
  </si>
  <si>
    <t>-600.348787251 365.170128913275 -381.101484107529</t>
  </si>
  <si>
    <t>-396.330635060599 303.33251883239 -259.949775158874</t>
  </si>
  <si>
    <t>-657.700030306314 188.764816677715 -680.838966325946</t>
  </si>
  <si>
    <t>-685.283386424399 53.0574448853024 -660.263374782257</t>
  </si>
  <si>
    <t>-450.135976238412 113.645456767232 -355.744098123478</t>
  </si>
  <si>
    <t>-598.784110338129 301.30884971277 -206.964226929394</t>
  </si>
  <si>
    <t>-587.946874819602 321.286816133386 208.895659199568</t>
  </si>
  <si>
    <t>-571.408292812207 336.000605980261 614.683728094792</t>
  </si>
  <si>
    <t>-423.33299121978 342.733459469542 676.83169726861</t>
  </si>
  <si>
    <t>-610.973282832241 142.685480239211 -201.518374146968</t>
  </si>
  <si>
    <t>-627.770122518342 154.073746678222 214.467425152942</t>
  </si>
  <si>
    <t>-644.441089206785 164.819695750036 620.320011076294</t>
  </si>
  <si>
    <t>-497.416445544594 132.243339027378 676.503063980056</t>
  </si>
  <si>
    <t>9763-20170724T152008.555798100.bin</t>
  </si>
  <si>
    <t>-605.052149509455 221.968321279677 -204.301521345259</t>
  </si>
  <si>
    <t>-623.537517497152 220.020049734713 -301.04072836607</t>
  </si>
  <si>
    <t>-637.958826105268 218.729668130951 -408.53208816772</t>
  </si>
  <si>
    <t>-648.619926807486 218.065329243766 -505.948140826927</t>
  </si>
  <si>
    <t>-656.927260416993 217.998883500502 -603.595435107237</t>
  </si>
  <si>
    <t>-666.158284800447 218.623785010306 -741.284790155183</t>
  </si>
  <si>
    <t>-644.72616242943 219.937541750933 -829.941130821066</t>
  </si>
  <si>
    <t>-665.687235323007 248.127238032114 -680.044979108181</t>
  </si>
  <si>
    <t>-712.619065860025 378.390917634268 -659.323192514398</t>
  </si>
  <si>
    <t>-600.940290447335 365.224440949891 -381.196380780102</t>
  </si>
  <si>
    <t>-396.90340430852 303.307212983959 -260.116996942094</t>
  </si>
  <si>
    <t>-658.46859393418 188.567796288602 -680.799237149204</t>
  </si>
  <si>
    <t>-685.950572955643 52.8374536823787 -660.278432015676</t>
  </si>
  <si>
    <t>-450.653096695938 113.359557968786 -356.019126159095</t>
  </si>
  <si>
    <t>-599.04545400832 301.313748987622 -206.989791803933</t>
  </si>
  <si>
    <t>-587.976166125162 321.29148419771 208.864007473775</t>
  </si>
  <si>
    <t>-571.392703173694 336.069554566912 614.651168694387</t>
  </si>
  <si>
    <t>-423.321224438174 342.793087545429 676.809311656855</t>
  </si>
  <si>
    <t>-611.025594513279 142.620231488748 -201.534074732629</t>
  </si>
  <si>
    <t>-627.801102574482 154.039170026739 214.451757678331</t>
  </si>
  <si>
    <t>-644.458143435148 164.816366855586 620.310173042965</t>
  </si>
  <si>
    <t>-497.402760910077 132.330414226631 676.465088661808</t>
  </si>
  <si>
    <t>9763-20170724T152008.586871800.bin</t>
  </si>
  <si>
    <t>-605.143845956061 221.972393951207 -204.308557703243</t>
  </si>
  <si>
    <t>-623.634535704106 220.010077451808 -301.046563903865</t>
  </si>
  <si>
    <t>-638.115534367797 218.694853172957 -408.52942791749</t>
  </si>
  <si>
    <t>-648.852091236415 218.002791500976 -505.937035568229</t>
  </si>
  <si>
    <t>-657.256249678739 217.902240117981 -603.575959795609</t>
  </si>
  <si>
    <t>-666.645911741851 218.471950317186 -741.255003235776</t>
  </si>
  <si>
    <t>-645.351362885358 219.794610502342 -829.944263710617</t>
  </si>
  <si>
    <t>-666.108555851403 247.999501263252 -680.027260969586</t>
  </si>
  <si>
    <t>-713.025617619983 378.263426461273 -659.344727856094</t>
  </si>
  <si>
    <t>-601.292842723569 365.424401309296 -381.224253558203</t>
  </si>
  <si>
    <t>-397.300530871054 303.636791774515 -260.003707771766</t>
  </si>
  <si>
    <t>-658.882248868814 188.440814387035 -680.766532648562</t>
  </si>
  <si>
    <t>-686.276222832454 52.6791071312769 -660.285057840741</t>
  </si>
  <si>
    <t>-451.056217045949 113.342832962169 -355.87047692816</t>
  </si>
  <si>
    <t>-599.176633022814 301.292754901244 -206.996119510457</t>
  </si>
  <si>
    <t>-587.987829466264 321.280166718331 208.854030998338</t>
  </si>
  <si>
    <t>-571.381234436298 336.072610841569 614.649135528096</t>
  </si>
  <si>
    <t>-423.310840897808 342.842468453725 676.804801440103</t>
  </si>
  <si>
    <t>-611.130180578643 142.610622288825 -201.537944158127</t>
  </si>
  <si>
    <t>-627.872489730037 154.015632864392 214.449603471979</t>
  </si>
  <si>
    <t>-644.467283711509 164.805204855154 620.311360549076</t>
  </si>
  <si>
    <t>-497.430897572219 132.230897032361 676.464849189547</t>
  </si>
  <si>
    <t>9763-20170724T152008.655068800.bin</t>
  </si>
  <si>
    <t>-605.144910390362 221.842487556049 -204.271688298322</t>
  </si>
  <si>
    <t>-623.682263241607 219.879750910121 -301.000783938808</t>
  </si>
  <si>
    <t>-638.302273470698 218.518764865814 -408.464355651851</t>
  </si>
  <si>
    <t>-649.198651916872 217.765267378325 -505.853638290172</t>
  </si>
  <si>
    <t>-657.796235236329 217.581354176795 -603.4757047706</t>
  </si>
  <si>
    <t>-667.492920776624 218.009816462281 -741.133974093822</t>
  </si>
  <si>
    <t>-646.472664540438 219.328095225835 -829.888684557286</t>
  </si>
  <si>
    <t>-666.826834052992 247.599150401752 -679.937285398723</t>
  </si>
  <si>
    <t>-713.650375085328 377.916279571823 -659.297439479443</t>
  </si>
  <si>
    <t>-601.471739523264 365.404477287408 -381.341652128803</t>
  </si>
  <si>
    <t>-397.566804478858 303.650426829674 -259.957104576802</t>
  </si>
  <si>
    <t>-659.586584936131 188.041640965297 -680.632721233632</t>
  </si>
  <si>
    <t>-686.899558319976 52.262916432459 -660.169667089369</t>
  </si>
  <si>
    <t>-451.901680564579 113.13388670532 -355.163837124244</t>
  </si>
  <si>
    <t>-599.181584812905 301.256524301872 -206.98901404642</t>
  </si>
  <si>
    <t>-588.060751087274 321.168255589726 208.866580836971</t>
  </si>
  <si>
    <t>-571.362129572426 336.070991046803 614.646292966061</t>
  </si>
  <si>
    <t>-423.293673962349 342.934058950115 676.796389234322</t>
  </si>
  <si>
    <t>-611.078590878501 142.440423833968 -201.515370928587</t>
  </si>
  <si>
    <t>-627.873974722617 153.972541058184 214.466529787427</t>
  </si>
  <si>
    <t>-644.469896652867 164.796100961884 620.315087533968</t>
  </si>
  <si>
    <t>-497.424002483795 132.256824653211 676.463967671328</t>
  </si>
  <si>
    <t>9763-20170724T152008.688156600.bin</t>
  </si>
  <si>
    <t>-605.116925697875 221.794114802886 -204.270813270851</t>
  </si>
  <si>
    <t>-623.692705552906 219.837060320343 -300.992534742205</t>
  </si>
  <si>
    <t>-638.387257729928 218.458660829531 -408.445745804667</t>
  </si>
  <si>
    <t>-649.363369028558 217.67880998046 -505.825978702515</t>
  </si>
  <si>
    <t>-658.052593308349 217.457423424627 -603.439774054023</t>
  </si>
  <si>
    <t>-667.890484430282 217.820639253089 -741.088095421869</t>
  </si>
  <si>
    <t>-647.01128026554 219.130554423776 -829.876404430009</t>
  </si>
  <si>
    <t>-667.16142066144 247.439015451882 -679.906290040001</t>
  </si>
  <si>
    <t>-713.99235065929 377.758250291433 -659.316209429996</t>
  </si>
  <si>
    <t>-601.715393188632 365.500726379982 -381.388758903826</t>
  </si>
  <si>
    <t>-397.848179523229 303.611468046189 -260.009733587042</t>
  </si>
  <si>
    <t>-659.922278136633 187.88121281729 -680.580909253209</t>
  </si>
  <si>
    <t>-687.192598511884 52.0935921095454 -660.109353842808</t>
  </si>
  <si>
    <t>-452.221966975685 112.8600545905 -354.724802222431</t>
  </si>
  <si>
    <t>-599.202769953864 301.214288929228 -206.97325298378</t>
  </si>
  <si>
    <t>-588.113944471376 321.095138106278 208.884611336169</t>
  </si>
  <si>
    <t>-571.354649880775 336.061034689784 614.654315711257</t>
  </si>
  <si>
    <t>-423.283836564002 342.931064358086 676.798068721681</t>
  </si>
  <si>
    <t>-611.054113820642 142.373177698018 -201.515195496932</t>
  </si>
  <si>
    <t>-627.905091149087 153.994450889362 214.461950596502</t>
  </si>
  <si>
    <t>-644.468577377683 164.804543334319 620.314926974159</t>
  </si>
  <si>
    <t>-497.424872767635 132.264691610021 676.469241183925</t>
  </si>
  <si>
    <t>9763-20170724T152008.756345400.bin</t>
  </si>
  <si>
    <t>-605.015144768933 221.759633100889 -204.274016698989</t>
  </si>
  <si>
    <t>-623.655574769508 219.80422499022 -300.983378289406</t>
  </si>
  <si>
    <t>-638.46931128405 218.394065917441 -408.41979786186</t>
  </si>
  <si>
    <t>-649.571712469724 217.571091434476 -505.785401548112</t>
  </si>
  <si>
    <t>-658.405350518967 217.291795953878 -603.386017076268</t>
  </si>
  <si>
    <t>-668.465234781133 217.557543028117 -741.018703874165</t>
  </si>
  <si>
    <t>-647.817213009032 218.884804738922 -829.860693205642</t>
  </si>
  <si>
    <t>-667.649120347131 247.217874411368 -679.858069839134</t>
  </si>
  <si>
    <t>-714.505029993906 377.535914079687 -659.325611976651</t>
  </si>
  <si>
    <t>-602.320677702196 365.741392282821 -381.340739397765</t>
  </si>
  <si>
    <t>-398.465526393667 303.610450924989 -260.064866895006</t>
  </si>
  <si>
    <t>-660.387809280401 187.662356785449 -680.503951617778</t>
  </si>
  <si>
    <t>-687.586822821741 51.8615538213226 -660.048494689042</t>
  </si>
  <si>
    <t>-452.868112551142 112.554311872364 -353.887998247988</t>
  </si>
  <si>
    <t>-599.058345227365 301.204669286841 -206.970184020222</t>
  </si>
  <si>
    <t>-588.111867282561 320.931172008774 208.898804745521</t>
  </si>
  <si>
    <t>-571.33590507863 336.03436265964 614.67309719769</t>
  </si>
  <si>
    <t>-423.264403711418 342.971273314983 676.807688857631</t>
  </si>
  <si>
    <t>-610.942714763352 142.297241904175 -201.491087527839</t>
  </si>
  <si>
    <t>-627.94411396703 154.028960657109 214.476858522384</t>
  </si>
  <si>
    <t>-644.474535525208 164.78094534121 620.320277766481</t>
  </si>
  <si>
    <t>-497.448816211334 132.183251888457 676.48814040916</t>
  </si>
  <si>
    <t>9763-20170724T152008.788431100.bin</t>
  </si>
  <si>
    <t>-604.955926274136 221.727532901592 -204.271270325045</t>
  </si>
  <si>
    <t>-623.624687085709 219.772300645934 -300.975308828578</t>
  </si>
  <si>
    <t>-638.508105967189 218.333231937354 -408.401684542971</t>
  </si>
  <si>
    <t>-649.688387088058 217.471579838332 -505.757880190875</t>
  </si>
  <si>
    <t>-658.614375971932 217.140935480216 -603.350105415533</t>
  </si>
  <si>
    <t>-668.819189722568 217.320661666739 -740.972084804683</t>
  </si>
  <si>
    <t>-648.27776468866 218.668138474807 -829.838578000134</t>
  </si>
  <si>
    <t>-667.946701254654 247.018221909795 -679.830579550842</t>
  </si>
  <si>
    <t>-714.855014640205 377.327859129315 -659.351800058015</t>
  </si>
  <si>
    <t>-602.660417726394 365.827577643912 -381.358829318328</t>
  </si>
  <si>
    <t>-398.81784877807 303.563796597994 -260.129979427867</t>
  </si>
  <si>
    <t>-660.67001390731 187.464289257191 -680.447836010547</t>
  </si>
  <si>
    <t>-687.787153557231 51.6505909321245 -659.996635690512</t>
  </si>
  <si>
    <t>-453.437107849203 112.628015639995 -353.625797458076</t>
  </si>
  <si>
    <t>-598.986930325193 301.175552594995 -206.971846450063</t>
  </si>
  <si>
    <t>-588.111350185709 320.912984058408 208.898467052621</t>
  </si>
  <si>
    <t>-571.33293348458 336.047380606522 614.669720309248</t>
  </si>
  <si>
    <t>-423.262667958904 342.957302871704 676.810296424736</t>
  </si>
  <si>
    <t>-610.927824820639 142.256925892128 -201.486347275992</t>
  </si>
  <si>
    <t>-627.981974701793 154.032752279224 214.47821108959</t>
  </si>
  <si>
    <t>-644.477347272307 164.782672359783 620.324587287156</t>
  </si>
  <si>
    <t>-497.460292518766 132.15073933006 676.495249454778</t>
  </si>
  <si>
    <t>9763-20170724T152008.852150500.bin</t>
  </si>
  <si>
    <t>-604.916310056581 221.677445332032 -204.261351920199</t>
  </si>
  <si>
    <t>-623.640058720569 219.72302161211 -300.954752797164</t>
  </si>
  <si>
    <t>-638.66763279902 218.238002340593 -408.360307878028</t>
  </si>
  <si>
    <t>-650.010829399588 217.314358254692 -505.697201559424</t>
  </si>
  <si>
    <t>-659.13172302935 216.900279702528 -603.271049386094</t>
  </si>
  <si>
    <t>-669.644120396504 216.938797291135 -740.870036784567</t>
  </si>
  <si>
    <t>-649.310290862427 218.373405834259 -829.782841424519</t>
  </si>
  <si>
    <t>-668.65856089102 246.696121767797 -679.759232989685</t>
  </si>
  <si>
    <t>-715.61337067953 376.997738362837 -659.373934300138</t>
  </si>
  <si>
    <t>-603.37284885652 365.899513972599 -381.383219804256</t>
  </si>
  <si>
    <t>-399.568103359078 303.723559135429 -260.045779072339</t>
  </si>
  <si>
    <t>-661.336093980759 187.147503261779 -680.335333244032</t>
  </si>
  <si>
    <t>-688.285937247131 51.291365423753 -659.914967218989</t>
  </si>
  <si>
    <t>-454.31076151989 112.884378579015 -352.896176387872</t>
  </si>
  <si>
    <t>-598.922071385832 301.149620921817 -206.966759769064</t>
  </si>
  <si>
    <t>-588.103393916334 320.868239650371 208.906001314292</t>
  </si>
  <si>
    <t>-571.313870267245 336.047401605046 614.671711120775</t>
  </si>
  <si>
    <t>-423.245389495578 342.953556148525 676.816879236263</t>
  </si>
  <si>
    <t>-610.871300496078 142.220060854778 -201.488399868372</t>
  </si>
  <si>
    <t>-627.964086137506 153.990806226037 214.474730762708</t>
  </si>
  <si>
    <t>-644.48413897612 164.776638136419 620.332417329195</t>
  </si>
  <si>
    <t>-497.458982447433 132.178331621347 676.501400870053</t>
  </si>
  <si>
    <t>9763-20170724T152008.890255700.bin</t>
  </si>
  <si>
    <t>-604.924415264722 221.667138015633 -204.250676043617</t>
  </si>
  <si>
    <t>-623.665234608402 219.704215998226 -300.940646071621</t>
  </si>
  <si>
    <t>-638.757487637104 218.194862931856 -408.336810376052</t>
  </si>
  <si>
    <t>-650.177286118869 217.242229689787 -505.664455012992</t>
  </si>
  <si>
    <t>-659.392731935041 216.791324553511 -603.229212687422</t>
  </si>
  <si>
    <t>-670.056958419315 216.76918739391 -740.816649018853</t>
  </si>
  <si>
    <t>-649.832627479043 218.243594957638 -829.753723305727</t>
  </si>
  <si>
    <t>-669.018995123569 246.551598216398 -679.718796334988</t>
  </si>
  <si>
    <t>-715.995096985269 376.855918221253 -659.360310404592</t>
  </si>
  <si>
    <t>-603.601914583163 365.942540069763 -381.423916693981</t>
  </si>
  <si>
    <t>-399.811496391069 303.807198429738 -260.041576487692</t>
  </si>
  <si>
    <t>-661.667116561335 187.006356865467 -680.27914574922</t>
  </si>
  <si>
    <t>-688.48693024946 51.1251109937214 -659.879693518508</t>
  </si>
  <si>
    <t>-454.554102026469 113.009029294532 -352.475789250658</t>
  </si>
  <si>
    <t>-598.955664098542 301.152769388075 -206.96254719788</t>
  </si>
  <si>
    <t>-588.153206124503 320.836064621795 208.912284410358</t>
  </si>
  <si>
    <t>-571.298358615975 336.02126955379 614.673754308472</t>
  </si>
  <si>
    <t>-423.233436544129 342.997067253265 676.81967093633</t>
  </si>
  <si>
    <t>-610.867484061347 142.205836268099 -201.482443456051</t>
  </si>
  <si>
    <t>-627.96337505933 153.999018442429 214.479881408551</t>
  </si>
  <si>
    <t>-644.491699132057 164.76412860173 620.33485014779</t>
  </si>
  <si>
    <t>-497.46400592591 132.173246205118 676.501481004799</t>
  </si>
  <si>
    <t>9763-20170724T152008.953974800.bin</t>
  </si>
  <si>
    <t>-604.907043467029 221.603788948144 -204.25602889649</t>
  </si>
  <si>
    <t>-623.653865664144 219.637473845461 -300.944667797371</t>
  </si>
  <si>
    <t>-638.844594883781 218.089029739191 -408.326417946082</t>
  </si>
  <si>
    <t>-650.389641695907 217.084438364838 -505.638887552928</t>
  </si>
  <si>
    <t>-659.76604313547 216.56341682296 -603.187878842872</t>
  </si>
  <si>
    <t>-670.694033922228 216.422000655417 -740.754389688724</t>
  </si>
  <si>
    <t>-650.663722187964 217.964351002528 -829.734238111204</t>
  </si>
  <si>
    <t>-669.566489592449 246.253965448821 -679.682502975076</t>
  </si>
  <si>
    <t>-716.587884726004 376.548665551127 -659.39404206392</t>
  </si>
  <si>
    <t>-604.018652674332 366.113038277158 -381.510528909774</t>
  </si>
  <si>
    <t>-400.320218308131 304.065392873878 -259.929181941743</t>
  </si>
  <si>
    <t>-662.160593934368 186.715115190603 -680.209585546249</t>
  </si>
  <si>
    <t>-688.786164299242 50.7860476776302 -659.850086132573</t>
  </si>
  <si>
    <t>-454.690363465339 112.574962305233 -352.698073759707</t>
  </si>
  <si>
    <t>-599.034287928744 301.039364210504 -206.95379361514</t>
  </si>
  <si>
    <t>-588.268885655145 320.848903339714 208.916013118432</t>
  </si>
  <si>
    <t>-571.271826405741 336.009047104639 614.661449647233</t>
  </si>
  <si>
    <t>-423.214414290548 343.095572448079 676.81276999777</t>
  </si>
  <si>
    <t>-610.764558244055 142.165753301827 -201.480051998056</t>
  </si>
  <si>
    <t>-627.920017449807 153.952081768298 214.480000938604</t>
  </si>
  <si>
    <t>-644.50045829759 164.760204950397 620.33174692773</t>
  </si>
  <si>
    <t>-497.450864533827 132.249371392212 676.487443582397</t>
  </si>
  <si>
    <t>9763-20170724T152008.986059100.bin</t>
  </si>
  <si>
    <t>-604.951777805474 221.638667435092 -204.265213902514</t>
  </si>
  <si>
    <t>-623.697866125792 219.660336928191 -300.953707305506</t>
  </si>
  <si>
    <t>-638.937073882322 218.095249937663 -408.328347776957</t>
  </si>
  <si>
    <t>-650.545771739789 217.073038504735 -505.633031505354</t>
  </si>
  <si>
    <t>-660.005676991777 216.530863346524 -603.173945674661</t>
  </si>
  <si>
    <t>-671.072058259059 216.355594322561 -740.729418420246</t>
  </si>
  <si>
    <t>-651.125782014041 217.927501811236 -829.727456243026</t>
  </si>
  <si>
    <t>-669.895078362843 246.201178708395 -679.664967563096</t>
  </si>
  <si>
    <t>-716.897840791746 376.500073884711 -659.370051447453</t>
  </si>
  <si>
    <t>-604.336435706306 366.258146311547 -381.47608733529</t>
  </si>
  <si>
    <t>-400.660744581212 304.270501657662 -259.825950423839</t>
  </si>
  <si>
    <t>-662.465676563183 186.665156721593 -680.186831483511</t>
  </si>
  <si>
    <t>-689.024110576478 50.7205577670381 -659.850436164095</t>
  </si>
  <si>
    <t>-454.629258913508 112.199005464356 -352.726707866802</t>
  </si>
  <si>
    <t>-599.111633071952 301.086665407792 -206.970145250495</t>
  </si>
  <si>
    <t>-588.271904329746 320.849178527481 208.899922876905</t>
  </si>
  <si>
    <t>-571.260038035866 336.016646380509 614.651703903011</t>
  </si>
  <si>
    <t>-423.206987043095 343.128550363838 676.810413914636</t>
  </si>
  <si>
    <t>-610.782611653613 142.198109671228 -201.483204495928</t>
  </si>
  <si>
    <t>-627.924690285317 153.943049040298 214.47855201049</t>
  </si>
  <si>
    <t>-644.509439764975 164.760729975693 620.327007972628</t>
  </si>
  <si>
    <t>-497.459160495968 132.239253309904 676.474733358241</t>
  </si>
  <si>
    <t>9763-20170724T152009.055279600.bin</t>
  </si>
  <si>
    <t>-604.99554284693 221.613517434918 -204.258733245375</t>
  </si>
  <si>
    <t>-623.768577151452 219.642678690446 -300.942069457622</t>
  </si>
  <si>
    <t>-639.128275545756 218.068741301165 -408.299515698701</t>
  </si>
  <si>
    <t>-650.882305962288 217.030046149761 -505.586622808631</t>
  </si>
  <si>
    <t>-660.523860437853 216.46212781465 -603.109442770672</t>
  </si>
  <si>
    <t>-671.884257694594 216.240004905552 -740.640791221682</t>
  </si>
  <si>
    <t>-652.0694012627 217.848133875831 -829.667743526185</t>
  </si>
  <si>
    <t>-670.610874941023 246.101996317416 -679.586462871253</t>
  </si>
  <si>
    <t>-717.659364461923 376.385786955624 -659.275407188156</t>
  </si>
  <si>
    <t>-604.915944987313 366.509214110857 -381.442173615821</t>
  </si>
  <si>
    <t>-401.186351952526 304.633502543891 -259.825304186016</t>
  </si>
  <si>
    <t>-663.114389735718 186.574410402004 -680.109532802483</t>
  </si>
  <si>
    <t>-689.457201529316 50.5830509098143 -659.812763605178</t>
  </si>
  <si>
    <t>-454.91334795983 112.185880504058 -352.519382472843</t>
  </si>
  <si>
    <t>-599.145002385194 301.036623279688 -206.965924887872</t>
  </si>
  <si>
    <t>-588.270848735761 320.850882835734 208.900791289892</t>
  </si>
  <si>
    <t>-571.244317245936 336.008534497184 614.656728579608</t>
  </si>
  <si>
    <t>-423.193811858946 343.178964519769 676.814847150888</t>
  </si>
  <si>
    <t>-610.850651020943 142.166710218358 -201.480610317113</t>
  </si>
  <si>
    <t>-627.972922107051 153.911510104279 214.482045824728</t>
  </si>
  <si>
    <t>-644.526006020354 164.764813101607 620.327349706734</t>
  </si>
  <si>
    <t>-497.483819062364 132.179188832449 676.459117847415</t>
  </si>
  <si>
    <t>9763-20170724T152009.083354300.bin</t>
  </si>
  <si>
    <t>-605.010487528962 221.598601297555 -204.258824354601</t>
  </si>
  <si>
    <t>-623.806489278507 219.636403035473 -300.937964616443</t>
  </si>
  <si>
    <t>-639.229961483226 218.050368009747 -408.285983877059</t>
  </si>
  <si>
    <t>-651.056656816527 216.991543435075 -505.564073614293</t>
  </si>
  <si>
    <t>-660.78562591355 216.393993514344 -603.078106292929</t>
  </si>
  <si>
    <t>-672.284423905502 216.119572265611 -740.597965990413</t>
  </si>
  <si>
    <t>-652.518752927583 217.72686437883 -829.635763863098</t>
  </si>
  <si>
    <t>-670.964031884899 246.002913972904 -679.554965055009</t>
  </si>
  <si>
    <t>-718.103199235247 376.261109470219 -659.271516587815</t>
  </si>
  <si>
    <t>-605.306552637795 366.535513208851 -381.454458335332</t>
  </si>
  <si>
    <t>-401.547650990906 304.726434388346 -259.852824332766</t>
  </si>
  <si>
    <t>-663.439194761473 186.478914816714 -680.065428943429</t>
  </si>
  <si>
    <t>-689.672585960156 50.4630214331405 -659.780681289932</t>
  </si>
  <si>
    <t>-455.275406742933 112.316955774013 -352.327514607822</t>
  </si>
  <si>
    <t>-599.137686017088 301.036762062451 -206.965023206889</t>
  </si>
  <si>
    <t>-588.273969083312 320.84303958403 208.902374695813</t>
  </si>
  <si>
    <t>-571.237651505681 336.007050259806 614.657639162384</t>
  </si>
  <si>
    <t>-423.187472876497 343.19571080926 676.814490790331</t>
  </si>
  <si>
    <t>-610.889583929721 142.140740180433 -201.490223128977</t>
  </si>
  <si>
    <t>-627.956755441856 153.873838235096 214.474978069399</t>
  </si>
  <si>
    <t>-644.537336505553 164.758050793985 620.322366734727</t>
  </si>
  <si>
    <t>-497.485085192874 132.200631130215 676.44409335021</t>
  </si>
  <si>
    <t>9763-20170724T152009.152556900.bin</t>
  </si>
  <si>
    <t>-604.992918444775 221.584869203053 -204.244868926212</t>
  </si>
  <si>
    <t>-623.817841983694 219.631130832816 -300.918501139056</t>
  </si>
  <si>
    <t>-639.327973950727 218.0543433685 -408.254310096935</t>
  </si>
  <si>
    <t>-651.255276181227 217.002944552836 -505.520024253234</t>
  </si>
  <si>
    <t>-661.107272561274 216.411574412662 -603.021722778119</t>
  </si>
  <si>
    <t>-672.80308528021 216.144100704317 -740.524971223677</t>
  </si>
  <si>
    <t>-653.134598052435 217.766750072582 -829.584062210373</t>
  </si>
  <si>
    <t>-671.427579889781 246.020190622738 -679.479687075599</t>
  </si>
  <si>
    <t>-718.643273954942 376.247143009999 -659.183271731695</t>
  </si>
  <si>
    <t>-605.605031941623 367.052926057935 -381.446274519189</t>
  </si>
  <si>
    <t>-401.753466358379 305.383398644898 -259.929175670727</t>
  </si>
  <si>
    <t>-663.838813826934 186.504493440311 -680.009448469028</t>
  </si>
  <si>
    <t>-689.912001679098 50.455997184429 -659.785706142585</t>
  </si>
  <si>
    <t>-455.913345060168 112.97553072488 -352.500051764765</t>
  </si>
  <si>
    <t>-599.144508985712 301.046493646888 -206.94412938672</t>
  </si>
  <si>
    <t>-588.235872825091 320.835165994296 208.922953430828</t>
  </si>
  <si>
    <t>-571.24105331612 336.031196074069 614.670631413934</t>
  </si>
  <si>
    <t>-423.184670462886 343.190939345668 676.815950704865</t>
  </si>
  <si>
    <t>-610.834759377029 142.146532237598 -201.488431525109</t>
  </si>
  <si>
    <t>-627.901992826733 153.876051468701 214.476889749786</t>
  </si>
  <si>
    <t>-644.554170956233 164.74170386357 620.31755806806</t>
  </si>
  <si>
    <t>-497.489911266031 132.207202358522 676.421156327157</t>
  </si>
  <si>
    <t>9763-20170724T152009.235833100.bin</t>
  </si>
  <si>
    <t>-604.992557757741 221.586148639421 -204.245584759748</t>
  </si>
  <si>
    <t>-623.838696407866 219.627740354358 -300.915062769815</t>
  </si>
  <si>
    <t>-639.396339814301 218.03093025741 -408.243530064365</t>
  </si>
  <si>
    <t>-651.37594809273 216.954981904667 -505.502540868799</t>
  </si>
  <si>
    <t>-661.289367887771 216.332433087576 -602.997910894603</t>
  </si>
  <si>
    <t>-673.081150424448 216.013235053782 -740.49287777723</t>
  </si>
  <si>
    <t>-653.461990433179 217.629988441583 -829.56293023583</t>
  </si>
  <si>
    <t>-671.672196786876 245.911131970327 -679.459069243448</t>
  </si>
  <si>
    <t>-718.914690394668 376.131522087934 -659.186970938685</t>
  </si>
  <si>
    <t>-605.871905223069 367.244167612616 -381.441862295842</t>
  </si>
  <si>
    <t>-401.994383779872 305.683553696392 -259.912995492714</t>
  </si>
  <si>
    <t>-664.065484086766 186.397546276534 -679.973259188818</t>
  </si>
  <si>
    <t>-690.049938255724 50.3219012977738 -659.768326952268</t>
  </si>
  <si>
    <t>-456.178200505882 113.420722052569 -352.758856500983</t>
  </si>
  <si>
    <t>-599.133719961502 301.043908186707 -206.944015631123</t>
  </si>
  <si>
    <t>-588.2250389126 320.846924225646 208.92237945858</t>
  </si>
  <si>
    <t>-571.22918216836 336.025783020989 614.665331687337</t>
  </si>
  <si>
    <t>-423.176156701602 343.235112348282 676.813010360953</t>
  </si>
  <si>
    <t>-610.851062200745 142.115610560161 -201.488756443335</t>
  </si>
  <si>
    <t>-627.930858377598 153.880066851552 214.475081828534</t>
  </si>
  <si>
    <t>-644.559147996619 164.72955154686 620.317746099113</t>
  </si>
  <si>
    <t>-497.498160987038 132.188191699609 676.425940663219</t>
  </si>
  <si>
    <t>9763-20170724T152009.315898100.bin</t>
  </si>
  <si>
    <t>-605.038248214858 221.599446145718 -204.236432158648</t>
  </si>
  <si>
    <t>-623.92900925591 219.654628347144 -300.897412946581</t>
  </si>
  <si>
    <t>-639.59456804242 218.027823600674 -408.209892145797</t>
  </si>
  <si>
    <t>-651.694264209859 216.905234763832 -505.453549329633</t>
  </si>
  <si>
    <t>-661.749680178178 216.215378960515 -602.933761864092</t>
  </si>
  <si>
    <t>-673.763759380119 215.779430559609 -740.409191791699</t>
  </si>
  <si>
    <t>-654.258121455734 217.361176309266 -829.504846002837</t>
  </si>
  <si>
    <t>-672.273468354811 245.726922553222 -679.401550902828</t>
  </si>
  <si>
    <t>-719.600341349501 375.929020178204 -659.248238772005</t>
  </si>
  <si>
    <t>-606.268005473598 367.177873101929 -381.616883602941</t>
  </si>
  <si>
    <t>-402.512600252629 305.430488815955 -259.978085370621</t>
  </si>
  <si>
    <t>-664.632919979332 186.217289608923 -679.880609660524</t>
  </si>
  <si>
    <t>-690.440912321039 50.1106628200307 -659.62036306724</t>
  </si>
  <si>
    <t>-456.173761332065 112.648606784145 -352.264266965772</t>
  </si>
  <si>
    <t>-599.226935318833 301.01178355609 -206.935758972435</t>
  </si>
  <si>
    <t>-588.28287721678 320.921189826872 208.92463401954</t>
  </si>
  <si>
    <t>-571.207016948857 336.047906321928 614.665987272245</t>
  </si>
  <si>
    <t>-423.157536095801 343.309332278592 676.816044081691</t>
  </si>
  <si>
    <t>-610.896278754564 142.212124968074 -201.494664203151</t>
  </si>
  <si>
    <t>-627.983009390302 153.823015133943 214.473165263768</t>
  </si>
  <si>
    <t>-644.566506969975 164.693900229208 620.31813284391</t>
  </si>
  <si>
    <t>-497.492225276577 132.22292703401 676.432248612557</t>
  </si>
  <si>
    <t>9763-20170724T152009.355001900.bin</t>
  </si>
  <si>
    <t>-605.191024767647 221.780674777974 -204.237289584739</t>
  </si>
  <si>
    <t>-624.054189688136 219.820202233084 -300.903373185509</t>
  </si>
  <si>
    <t>-639.653830117279 218.223074591066 -408.225905635725</t>
  </si>
  <si>
    <t>-651.680913253095 217.147246322118 -505.479106323087</t>
  </si>
  <si>
    <t>-661.651420851758 216.525221718098 -602.968706740817</t>
  </si>
  <si>
    <t>-673.533783912714 216.207385710168 -740.45577670029</t>
  </si>
  <si>
    <t>-654.020677154159 217.829309749557 -829.549007296916</t>
  </si>
  <si>
    <t>-672.120432733122 246.100023348876 -679.419427632613</t>
  </si>
  <si>
    <t>-719.342351875546 376.329855871085 -659.181512035818</t>
  </si>
  <si>
    <t>-605.842259362211 367.346121950319 -381.626093060043</t>
  </si>
  <si>
    <t>-402.185137271395 305.403561183569 -259.921976191341</t>
  </si>
  <si>
    <t>-664.44243647084 186.595693075909 -679.945375753314</t>
  </si>
  <si>
    <t>-690.229297244709 50.4858859240956 -659.752378641328</t>
  </si>
  <si>
    <t>-456.076425672289 112.280328135829 -351.946382578538</t>
  </si>
  <si>
    <t>-599.333495875958 301.17630005623 -206.945093098902</t>
  </si>
  <si>
    <t>-588.329463312912 321.028524112344 208.916432898147</t>
  </si>
  <si>
    <t>-571.196727787305 336.080399653473 614.655640377331</t>
  </si>
  <si>
    <t>-423.147453832331 343.341256275739 676.806183176145</t>
  </si>
  <si>
    <t>-611.005003861971 142.37633544019 -201.489558937872</t>
  </si>
  <si>
    <t>-628.056431980786 153.936422047189 214.481117910495</t>
  </si>
  <si>
    <t>-644.564173304523 164.696709055553 620.321770346136</t>
  </si>
  <si>
    <t>-497.490206060536 132.245110920915 676.447888501749</t>
  </si>
  <si>
    <t>9763-20170724T152009.389094000.bin</t>
  </si>
  <si>
    <t>-605.242500753277 221.849871664613 -204.255934942762</t>
  </si>
  <si>
    <t>-624.096399967381 219.893705580603 -300.923852523815</t>
  </si>
  <si>
    <t>-639.652021658708 218.312637116989 -408.252958021834</t>
  </si>
  <si>
    <t>-651.625933702747 217.257120264142 -505.512911007114</t>
  </si>
  <si>
    <t>-661.530159840184 216.661338328973 -603.009377901891</t>
  </si>
  <si>
    <t>-673.305525455941 216.387481393003 -740.505903127478</t>
  </si>
  <si>
    <t>-653.745343258019 218.045923585527 -829.587985855499</t>
  </si>
  <si>
    <t>-671.939747302173 246.260580444259 -679.45886207923</t>
  </si>
  <si>
    <t>-719.125009518903 376.510890104722 -659.21735128739</t>
  </si>
  <si>
    <t>-605.528693892222 367.516179278715 -381.701680962884</t>
  </si>
  <si>
    <t>-401.885398231455 305.588186810638 -259.967013500179</t>
  </si>
  <si>
    <t>-664.261189241712 186.756499393132 -679.997909298613</t>
  </si>
  <si>
    <t>-690.09837213686 50.6487213219145 -659.813466558676</t>
  </si>
  <si>
    <t>-455.931985813918 112.102607882483 -351.950390013046</t>
  </si>
  <si>
    <t>-599.405835630391 301.246438579911 -206.952341561166</t>
  </si>
  <si>
    <t>-588.355217074824 321.105514576459 208.907633697184</t>
  </si>
  <si>
    <t>-571.195528102753 336.105055111105 614.654225294706</t>
  </si>
  <si>
    <t>-423.144463030745 343.330910087889 676.804650297918</t>
  </si>
  <si>
    <t>-611.080489107589 142.449793878784 -201.499038886765</t>
  </si>
  <si>
    <t>-628.087715754919 153.941226130056 214.475343255805</t>
  </si>
  <si>
    <t>-644.56493187291 164.692808847902 620.323701873484</t>
  </si>
  <si>
    <t>-497.485479852367 132.267177918488 676.450456816397</t>
  </si>
  <si>
    <t>9763-20170724T152009.453458000.bin</t>
  </si>
  <si>
    <t>-605.359134919759 221.969631474347 -204.253622336041</t>
  </si>
  <si>
    <t>-624.19731429489 220.037427993352 -300.925178900983</t>
  </si>
  <si>
    <t>-639.647232737228 218.486494450054 -408.269954258996</t>
  </si>
  <si>
    <t>-651.490005273344 217.462436569701 -505.546376052073</t>
  </si>
  <si>
    <t>-661.227565275469 216.903794733119 -603.059714382605</t>
  </si>
  <si>
    <t>-672.730893603069 216.689872166318 -740.579426511305</t>
  </si>
  <si>
    <t>-653.006855734492 218.434304951711 -829.623760410328</t>
  </si>
  <si>
    <t>-671.474338391195 246.537989116846 -679.517818038393</t>
  </si>
  <si>
    <t>-718.465292228028 376.853195540783 -659.267942317293</t>
  </si>
  <si>
    <t>-604.485550281494 368.114721499027 -381.901192829964</t>
  </si>
  <si>
    <t>-400.854171281549 306.140713137633 -260.169995047651</t>
  </si>
  <si>
    <t>-663.817824467411 187.030968360956 -680.065675527885</t>
  </si>
  <si>
    <t>-689.721359925241 50.9511093764238 -659.800788983938</t>
  </si>
  <si>
    <t>-455.662754059631 112.401234791706 -351.608119534428</t>
  </si>
  <si>
    <t>-599.46349323083 301.406606263816 -206.959979422651</t>
  </si>
  <si>
    <t>-588.351351198838 321.173716514435 208.902748579882</t>
  </si>
  <si>
    <t>-571.190762351525 336.155340134056 614.647844680665</t>
  </si>
  <si>
    <t>-423.136820466798 343.353457426111 676.794592867385</t>
  </si>
  <si>
    <t>-611.249995332777 142.518314964929 -201.519347082962</t>
  </si>
  <si>
    <t>-628.099164757815 153.956807919773 214.462930993561</t>
  </si>
  <si>
    <t>-644.574420988899 164.666108295984 620.321241284667</t>
  </si>
  <si>
    <t>-497.479580398012 132.306793577418 676.445917860107</t>
  </si>
  <si>
    <t>9763-20170724T152009.487548700.bin</t>
  </si>
  <si>
    <t>-605.400187012726 222.00647483462 -204.246733881601</t>
  </si>
  <si>
    <t>-624.230750676193 220.08828020666 -300.919998175818</t>
  </si>
  <si>
    <t>-639.62017998028 218.547917496882 -408.273620833024</t>
  </si>
  <si>
    <t>-651.387171782566 217.532667098246 -505.559381204236</t>
  </si>
  <si>
    <t>-661.027646384681 216.983636738286 -603.082455634552</t>
  </si>
  <si>
    <t>-672.371842120742 216.784471771184 -740.615175023172</t>
  </si>
  <si>
    <t>-652.56993815639 218.559486701816 -829.641838993692</t>
  </si>
  <si>
    <t>-671.177194641145 246.627062032962 -679.549802248092</t>
  </si>
  <si>
    <t>-718.059480214748 376.977428395038 -659.264017852313</t>
  </si>
  <si>
    <t>-604.028398105554 368.457706673928 -381.911733413728</t>
  </si>
  <si>
    <t>-400.304979826741 306.360003074909 -260.397786867175</t>
  </si>
  <si>
    <t>-663.537567561894 187.117969733522 -680.093720207145</t>
  </si>
  <si>
    <t>-689.509801945095 51.0584814236363 -659.753133025588</t>
  </si>
  <si>
    <t>-455.346932710316 112.466493563956 -351.592890921445</t>
  </si>
  <si>
    <t>-599.475113116134 301.430373515261 -206.9527005554</t>
  </si>
  <si>
    <t>-588.375892847962 321.224568202812 208.909054142493</t>
  </si>
  <si>
    <t>-571.18397417064 336.149176803667 614.654477909033</t>
  </si>
  <si>
    <t>-423.128141631536 343.371528118818 676.793909552481</t>
  </si>
  <si>
    <t>-611.327026116207 142.571529039541 -201.518748686955</t>
  </si>
  <si>
    <t>-628.128770642883 153.980186658629 214.466266027209</t>
  </si>
  <si>
    <t>-644.569548389377 164.658297433544 620.324033689389</t>
  </si>
  <si>
    <t>-497.490953954598 132.246758521456 676.461201705185</t>
  </si>
  <si>
    <t>9763-20170724T152009.556756900.bin</t>
  </si>
  <si>
    <t>-605.418135753726 222.152069200421 -204.265788900717</t>
  </si>
  <si>
    <t>-624.268859307721 220.271862256488 -300.935916139687</t>
  </si>
  <si>
    <t>-639.590397640412 218.794895444322 -408.300117582559</t>
  </si>
  <si>
    <t>-651.26028390462 217.849386171047 -505.598304466183</t>
  </si>
  <si>
    <t>-660.768508123293 217.384127665233 -603.134765072154</t>
  </si>
  <si>
    <t>-671.889908891194 217.320126552553 -740.68577780535</t>
  </si>
  <si>
    <t>-651.984152127514 219.150346089767 -829.6882170193</t>
  </si>
  <si>
    <t>-670.793605892171 247.102798065948 -679.58935911355</t>
  </si>
  <si>
    <t>-717.520654188065 377.480999739007 -659.120175636821</t>
  </si>
  <si>
    <t>-603.603441273309 369.17752063472 -381.714454126447</t>
  </si>
  <si>
    <t>-399.50364009228 306.784908864047 -260.985731404022</t>
  </si>
  <si>
    <t>-663.154248988571 187.594086768413 -680.179339230012</t>
  </si>
  <si>
    <t>-689.303851815593 51.5785679305477 -659.753110363504</t>
  </si>
  <si>
    <t>-455.158537137193 113.366397838813 -351.770992316643</t>
  </si>
  <si>
    <t>-599.40055915323 301.639739188518 -206.953757860392</t>
  </si>
  <si>
    <t>-588.351730436699 321.332717586786 208.914122364059</t>
  </si>
  <si>
    <t>-571.180673387955 336.187222330349 614.661108300322</t>
  </si>
  <si>
    <t>-423.122866862017 343.396374708501 676.797259474738</t>
  </si>
  <si>
    <t>-611.442516368367 142.667668372732 -201.53300478575</t>
  </si>
  <si>
    <t>-628.197180355467 154.091984278282 214.453556363264</t>
  </si>
  <si>
    <t>-644.579969956249 164.641755454632 620.316287171445</t>
  </si>
  <si>
    <t>-497.510296245812 132.190873918646 676.454049616076</t>
  </si>
  <si>
    <t>9763-20170724T152009.588838000.bin</t>
  </si>
  <si>
    <t>-605.403518052294 222.281712366932 -204.271724906544</t>
  </si>
  <si>
    <t>-624.277778557477 220.419165381125 -300.937612118132</t>
  </si>
  <si>
    <t>-639.576522898027 218.973744063109 -408.30557939554</t>
  </si>
  <si>
    <t>-651.206526803701 218.064131030002 -505.608724159516</t>
  </si>
  <si>
    <t>-660.655964141281 217.643519237236 -603.151261197374</t>
  </si>
  <si>
    <t>-671.675051224402 217.652706508814 -740.710568062007</t>
  </si>
  <si>
    <t>-651.723890870193 219.498651153675 -829.702393015132</t>
  </si>
  <si>
    <t>-670.638279997772 247.401007492742 -679.596201839547</t>
  </si>
  <si>
    <t>-717.35025275813 377.764576713974 -658.993643922248</t>
  </si>
  <si>
    <t>-603.599543614455 369.376844228981 -381.522255858399</t>
  </si>
  <si>
    <t>-399.20515216274 306.736712513712 -261.421580249251</t>
  </si>
  <si>
    <t>-662.970321688333 187.89621031314 -680.214401129551</t>
  </si>
  <si>
    <t>-689.145386015709 51.9001033718341 -659.753423556671</t>
  </si>
  <si>
    <t>-455.090527025744 113.893526754964 -351.838652855295</t>
  </si>
  <si>
    <t>-599.345690460876 301.759496126703 -206.956521559815</t>
  </si>
  <si>
    <t>-588.278356674591 321.442989738642 208.911340684959</t>
  </si>
  <si>
    <t>-571.193627423437 336.230879779015 614.667138772319</t>
  </si>
  <si>
    <t>-423.127986901446 343.336273636343 676.796646184451</t>
  </si>
  <si>
    <t>-611.479055646643 142.820286128976 -201.54382315828</t>
  </si>
  <si>
    <t>-628.182929294128 154.187082485951 214.446307771826</t>
  </si>
  <si>
    <t>-644.588016762949 164.640771973163 620.307940402449</t>
  </si>
  <si>
    <t>-497.538360436052 132.091834550713 676.441402195362</t>
  </si>
  <si>
    <t>9763-20170724T152009.659028300.bin</t>
  </si>
  <si>
    <t>-605.400781011242 222.522934227505 -204.285162353956</t>
  </si>
  <si>
    <t>-624.31799343294 220.67430018286 -300.942924038655</t>
  </si>
  <si>
    <t>-639.584678751155 219.271684536016 -408.31598886643</t>
  </si>
  <si>
    <t>-651.154585742277 218.415114872197 -505.626926992915</t>
  </si>
  <si>
    <t>-660.51343221568 218.06435057682 -603.178366609817</t>
  </si>
  <si>
    <t>-671.373536605886 218.191665335065 -740.750266635687</t>
  </si>
  <si>
    <t>-651.347225037176 220.069642093212 -829.724606554867</t>
  </si>
  <si>
    <t>-670.437801973766 247.883542688612 -679.606922830616</t>
  </si>
  <si>
    <t>-717.227207720679 378.175017096743 -658.754803814611</t>
  </si>
  <si>
    <t>-603.940212359936 369.661376239978 -381.097605821202</t>
  </si>
  <si>
    <t>-398.894936424583 306.657456693351 -262.303836070657</t>
  </si>
  <si>
    <t>-662.708304894182 188.387235376457 -680.27207581717</t>
  </si>
  <si>
    <t>-688.881531251589 52.3974838180113 -659.758779718087</t>
  </si>
  <si>
    <t>-454.664770843072 114.376904319743 -352.221121678953</t>
  </si>
  <si>
    <t>-599.312060646618 302.036838795039 -206.977357327456</t>
  </si>
  <si>
    <t>-588.161056588077 321.65252596404 208.891496926923</t>
  </si>
  <si>
    <t>-571.200698767316 336.302488124113 614.659780685631</t>
  </si>
  <si>
    <t>-423.130708677351 343.234456831358 676.798557730098</t>
  </si>
  <si>
    <t>-611.463303594645 143.013920919283 -201.557714398086</t>
  </si>
  <si>
    <t>-628.155780512415 154.351298892585 214.43362228308</t>
  </si>
  <si>
    <t>-644.61140040933 164.635340032959 620.295198164526</t>
  </si>
  <si>
    <t>-497.582849732794 131.968563526345 676.415493334605</t>
  </si>
  <si>
    <t>9763-20170724T152009.689105500.bin</t>
  </si>
  <si>
    <t>-605.33619034435 222.661221313919 -204.308389291647</t>
  </si>
  <si>
    <t>-624.282452205687 220.798907657978 -300.960097992823</t>
  </si>
  <si>
    <t>-639.549420675383 219.393495003867 -408.333023554886</t>
  </si>
  <si>
    <t>-651.107151394435 218.540372777632 -505.645448759323</t>
  </si>
  <si>
    <t>-660.441594642643 218.199855981744 -603.199335242209</t>
  </si>
  <si>
    <t>-671.254729804833 218.349256895534 -740.774881834997</t>
  </si>
  <si>
    <t>-651.204774008236 220.239466060882 -829.7436265984</t>
  </si>
  <si>
    <t>-670.353353167303 248.029607581352 -679.625291019859</t>
  </si>
  <si>
    <t>-717.238248134802 378.278126578813 -658.669331274124</t>
  </si>
  <si>
    <t>-604.074124214419 369.767331823549 -380.961847030763</t>
  </si>
  <si>
    <t>-398.813396446796 306.645672038423 -262.603664349841</t>
  </si>
  <si>
    <t>-662.596650663915 188.536915307426 -680.299669020052</t>
  </si>
  <si>
    <t>-688.737699570523 52.547326618849 -659.771128981564</t>
  </si>
  <si>
    <t>-454.415829277255 114.61995914742 -352.345839042927</t>
  </si>
  <si>
    <t>-599.280553610552 302.20312902556 -206.999195500918</t>
  </si>
  <si>
    <t>-588.111512076139 321.733443476348 208.873128604845</t>
  </si>
  <si>
    <t>-571.204649290284 336.349873851585 614.651629611407</t>
  </si>
  <si>
    <t>-423.132064053064 343.176252162825 676.795920516786</t>
  </si>
  <si>
    <t>-611.362678473116 143.152410511673 -201.558990992348</t>
  </si>
  <si>
    <t>-628.103490743079 154.447731213288 214.431609738852</t>
  </si>
  <si>
    <t>-644.621270151656 164.63315566192 620.29007530198</t>
  </si>
  <si>
    <t>-497.609827893313 131.892794338168 676.412285471064</t>
  </si>
  <si>
    <t>9763-20170724T152009.762832500.bin</t>
  </si>
  <si>
    <t>-605.271443340334 222.79490533484 -204.323201002354</t>
  </si>
  <si>
    <t>-624.245788345858 220.91638426536 -300.969134228434</t>
  </si>
  <si>
    <t>-639.51058176846 219.504643656966 -408.342347856187</t>
  </si>
  <si>
    <t>-651.05325291803 218.651741795016 -505.656526470473</t>
  </si>
  <si>
    <t>-660.359770318256 218.318139178019 -603.213023715964</t>
  </si>
  <si>
    <t>-671.120290543853 218.484682286545 -740.792660001207</t>
  </si>
  <si>
    <t>-651.049969339869 220.405020766998 -829.756131941719</t>
  </si>
  <si>
    <t>-670.266071480695 248.154319854879 -679.637250055631</t>
  </si>
  <si>
    <t>-717.363744870873 378.310264613768 -658.644348964648</t>
  </si>
  <si>
    <t>-604.224112064364 369.962208966754 -380.921898950161</t>
  </si>
  <si>
    <t>-398.79812316371 306.708739995448 -262.921209416532</t>
  </si>
  <si>
    <t>-662.461560130983 188.667948752568 -680.319684168252</t>
  </si>
  <si>
    <t>-688.466313762505 52.6470670386013 -659.764230859478</t>
  </si>
  <si>
    <t>-454.130718721572 115.013150560111 -352.365766725544</t>
  </si>
  <si>
    <t>-599.284693543569 302.326613495738 -207.015749659507</t>
  </si>
  <si>
    <t>-588.110122430862 321.807356928148 208.858782633292</t>
  </si>
  <si>
    <t>-571.192608817786 336.342558802396 614.64585113018</t>
  </si>
  <si>
    <t>-423.122026293242 343.200293434323 676.791426254938</t>
  </si>
  <si>
    <t>-611.247372091613 143.303852808087 -201.561035699718</t>
  </si>
  <si>
    <t>-628.073966157062 154.534005242493 214.427891576776</t>
  </si>
  <si>
    <t>-644.623314884778 164.64169344023 620.290427048657</t>
  </si>
  <si>
    <t>-497.609953585626 131.919384597275 676.418152610141</t>
  </si>
  <si>
    <t>9763-20170724T152009.791415000.bin</t>
  </si>
  <si>
    <t>-605.128434473172 223.003077188812 -204.320695361388</t>
  </si>
  <si>
    <t>-624.112920686886 221.110868950077 -300.964473920619</t>
  </si>
  <si>
    <t>-639.327547534783 219.703340391303 -408.344797108081</t>
  </si>
  <si>
    <t>-650.800648373784 218.864058034331 -505.667237315751</t>
  </si>
  <si>
    <t>-660.013760504957 218.554967329568 -603.23272837136</t>
  </si>
  <si>
    <t>-670.617905924785 218.769228023399 -740.824491823542</t>
  </si>
  <si>
    <t>-650.532714702709 220.771926761646 -829.782796541895</t>
  </si>
  <si>
    <t>-669.882069806715 248.411125673713 -679.654127055685</t>
  </si>
  <si>
    <t>-717.337994725811 378.427784363836 -658.566622821856</t>
  </si>
  <si>
    <t>-604.465726100326 370.384643884453 -380.726446353423</t>
  </si>
  <si>
    <t>-398.666612931067 307.114543771211 -263.386620842366</t>
  </si>
  <si>
    <t>-661.979062608104 188.937923407645 -680.355841344903</t>
  </si>
  <si>
    <t>-687.830990250701 52.9075878529547 -659.740496989283</t>
  </si>
  <si>
    <t>-453.127723738643 115.439608463886 -352.432117612373</t>
  </si>
  <si>
    <t>-599.253038021279 302.532900853699 -207.025251693231</t>
  </si>
  <si>
    <t>-588.082529697289 321.989845022351 208.850522825926</t>
  </si>
  <si>
    <t>-571.17318617072 336.378260811201 614.633495493722</t>
  </si>
  <si>
    <t>-423.107210311893 343.221924214062 676.791586077186</t>
  </si>
  <si>
    <t>-610.951567448685 143.475279629728 -201.57329640248</t>
  </si>
  <si>
    <t>-627.895725842894 154.676357228558 214.411651600459</t>
  </si>
  <si>
    <t>-644.638754268057 164.64436015423 620.279042229863</t>
  </si>
  <si>
    <t>-497.613602290551 131.977820466586 676.408384874883</t>
  </si>
  <si>
    <t>9763-20170724T152009.915289100.bin</t>
  </si>
  <si>
    <t>-605.058612759821 223.092212843564 -204.329587443614</t>
  </si>
  <si>
    <t>-624.043810405235 221.182797690511 -300.972798903764</t>
  </si>
  <si>
    <t>-639.239239032398 219.762862533021 -408.355689313059</t>
  </si>
  <si>
    <t>-650.68711708585 218.915705018575 -505.681140059422</t>
  </si>
  <si>
    <t>-659.867273755237 218.602245108148 -603.249753078296</t>
  </si>
  <si>
    <t>-670.41697450507 218.814627309214 -740.845572364891</t>
  </si>
  <si>
    <t>-650.32562731504 220.848921286894 -829.801808968537</t>
  </si>
  <si>
    <t>-669.726234563713 248.454492873803 -679.673826579477</t>
  </si>
  <si>
    <t>-717.396478481024 378.387087973424 -658.591931794716</t>
  </si>
  <si>
    <t>-604.70231517771 370.481670522966 -380.675585312486</t>
  </si>
  <si>
    <t>-398.757332543383 307.194284435755 -263.601291627635</t>
  </si>
  <si>
    <t>-661.781166415787 188.987006682257 -680.374706501316</t>
  </si>
  <si>
    <t>-687.548836156219 52.9329466069387 -659.739612367972</t>
  </si>
  <si>
    <t>-452.871249695433 115.769838006204 -352.450851618879</t>
  </si>
  <si>
    <t>-599.285902555215 302.617719225828 -207.028495370546</t>
  </si>
  <si>
    <t>-588.052402089415 322.057912612702 208.846342238704</t>
  </si>
  <si>
    <t>-571.159260308931 336.38025991332 614.630890643726</t>
  </si>
  <si>
    <t>-423.095196452297 343.227102673137 676.793144626919</t>
  </si>
  <si>
    <t>-610.828716140634 143.576626241208 -201.570899639078</t>
  </si>
  <si>
    <t>-627.879599777469 154.741215735729 214.410604406968</t>
  </si>
  <si>
    <t>-644.646973836507 164.646291491385 620.267789628493</t>
  </si>
  <si>
    <t>-497.623422857042 131.977763060203 676.400142386655</t>
  </si>
  <si>
    <t>9763-20170724T152009.922308300.bin</t>
  </si>
  <si>
    <t>-604.76467558579 223.260143725995 -204.336932483598</t>
  </si>
  <si>
    <t>-623.823403928782 221.337114643439 -300.965451771051</t>
  </si>
  <si>
    <t>-639.020395311523 219.910147359923 -408.347993722925</t>
  </si>
  <si>
    <t>-650.437887614271 219.063632333557 -505.676965530455</t>
  </si>
  <si>
    <t>-659.556186893662 218.759985362429 -603.251278446627</t>
  </si>
  <si>
    <t>-669.986068482439 218.997431190694 -740.856417072976</t>
  </si>
  <si>
    <t>-649.828874856461 221.074594903929 -829.796696435984</t>
  </si>
  <si>
    <t>-669.416050662767 248.617028652212 -679.673482566905</t>
  </si>
  <si>
    <t>-717.724232952849 378.306683893264 -658.5407624221</t>
  </si>
  <si>
    <t>-605.700443236363 370.88537130935 -380.340101146218</t>
  </si>
  <si>
    <t>-399.275215871382 307.495151472371 -264.17071756189</t>
  </si>
  <si>
    <t>-661.335465410116 189.167934612296 -680.388466009842</t>
  </si>
  <si>
    <t>-686.935961157134 53.0859112020009 -659.72847413836</t>
  </si>
  <si>
    <t>-452.324137690978 116.521550101715 -352.713866438094</t>
  </si>
  <si>
    <t>-599.079541202882 302.806280759172 -207.041531162199</t>
  </si>
  <si>
    <t>-587.907873073627 322.098347753318 208.841832190203</t>
  </si>
  <si>
    <t>-571.12551291541 336.392528302205 614.633382815387</t>
  </si>
  <si>
    <t>-423.06159497902 343.186928379788 676.801868566807</t>
  </si>
  <si>
    <t>-610.469363814266 143.690197898437 -201.575904526721</t>
  </si>
  <si>
    <t>-627.860318799253 154.913349835606 214.389936593928</t>
  </si>
  <si>
    <t>-644.668569506828 164.659411241004 620.247712790652</t>
  </si>
  <si>
    <t>-497.675657191047 131.893883977341 676.403765167621</t>
  </si>
  <si>
    <t>9763-20170724T152009.987479100.bin</t>
  </si>
  <si>
    <t>-604.692163676664 223.317991662463 -204.320596352766</t>
  </si>
  <si>
    <t>-623.769583071111 221.389725469483 -300.945341240745</t>
  </si>
  <si>
    <t>-638.943880695407 219.990608563643 -408.331494228218</t>
  </si>
  <si>
    <t>-650.324483616803 219.185471661535 -505.664964434307</t>
  </si>
  <si>
    <t>-659.390433904912 218.940604365403 -603.244618575204</t>
  </si>
  <si>
    <t>-669.731043840463 219.280909813772 -740.85612069154</t>
  </si>
  <si>
    <t>-649.520342818206 221.407309653501 -829.783099422745</t>
  </si>
  <si>
    <t>-669.245673740057 248.848495332398 -679.64733259298</t>
  </si>
  <si>
    <t>-717.852629395501 378.411019326235 -658.427271592137</t>
  </si>
  <si>
    <t>-606.625844733544 371.515414699938 -379.893557118538</t>
  </si>
  <si>
    <t>-399.874810291185 307.778890188498 -264.495745650839</t>
  </si>
  <si>
    <t>-661.074746826832 189.412285953023 -680.408306383735</t>
  </si>
  <si>
    <t>-686.594859977968 53.3114850814934 -659.783287249559</t>
  </si>
  <si>
    <t>-452.05159288868 117.008846940288 -352.627033312879</t>
  </si>
  <si>
    <t>-598.995862308055 302.896397772819 -207.037980202977</t>
  </si>
  <si>
    <t>-587.859539768514 322.155559481415 208.84791022717</t>
  </si>
  <si>
    <t>-571.118204489271 336.425822343511 614.640760432486</t>
  </si>
  <si>
    <t>-423.049381411075 343.152219701396 676.804824368923</t>
  </si>
  <si>
    <t>-610.373659270703 143.735989071443 -201.560756468199</t>
  </si>
  <si>
    <t>-627.884640550757 154.982473716578 214.399423297721</t>
  </si>
  <si>
    <t>-644.69075862255 164.667706815596 620.240863114668</t>
  </si>
  <si>
    <t>-497.688279887233 131.951957989545 676.400887076882</t>
  </si>
  <si>
    <t>9763-20170724T152010.053706200.bin</t>
  </si>
  <si>
    <t>-604.654465198973 223.31023878155 -204.318669837109</t>
  </si>
  <si>
    <t>-623.730945923828 221.387380607878 -300.943640636791</t>
  </si>
  <si>
    <t>-638.863603186022 220.014653195422 -408.335985936285</t>
  </si>
  <si>
    <t>-650.190959387773 219.244067351201 -505.676069979349</t>
  </si>
  <si>
    <t>-659.188625681706 219.046178895061 -603.262067156006</t>
  </si>
  <si>
    <t>-669.417961805942 219.466692911902 -740.881736965194</t>
  </si>
  <si>
    <t>-649.17247863895 221.668346136115 -829.798939150165</t>
  </si>
  <si>
    <t>-669.022837213799 248.992977982802 -679.652292773423</t>
  </si>
  <si>
    <t>-717.897725915262 378.449242522329 -658.369203775802</t>
  </si>
  <si>
    <t>-607.543896543691 372.029919952508 -379.477071735764</t>
  </si>
  <si>
    <t>-400.446750825175 308.166930764643 -264.77180946581</t>
  </si>
  <si>
    <t>-660.769755727712 189.568690079996 -680.447340111315</t>
  </si>
  <si>
    <t>-686.208674401363 53.4540093323735 -659.842413361908</t>
  </si>
  <si>
    <t>-451.969932468887 117.227830157141 -352.051451016301</t>
  </si>
  <si>
    <t>-598.923117721671 302.897469563328 -207.029490849001</t>
  </si>
  <si>
    <t>-587.767696696115 322.168941571485 208.855278984696</t>
  </si>
  <si>
    <t>-571.101390786941 336.446306939432 614.647064805999</t>
  </si>
  <si>
    <t>-423.026951865257 343.107371976587 676.804808049569</t>
  </si>
  <si>
    <t>-610.361015662675 143.707174211916 -201.557134851045</t>
  </si>
  <si>
    <t>-627.9014480063 154.9675677556 214.401413019112</t>
  </si>
  <si>
    <t>-644.714538773704 164.664898562422 620.238837896248</t>
  </si>
  <si>
    <t>-497.700627596019 131.998703136423 676.397777669956</t>
  </si>
  <si>
    <t>9763-20170724T152010.088803300.bin</t>
  </si>
  <si>
    <t>-604.624442115799 223.276371802476 -204.322313222829</t>
  </si>
  <si>
    <t>-623.696629103757 221.363527809187 -300.948289430347</t>
  </si>
  <si>
    <t>-638.817641487835 220.005478150859 -408.342499577529</t>
  </si>
  <si>
    <t>-650.131975245449 219.250207202916 -505.68426779558</t>
  </si>
  <si>
    <t>-659.114233556547 219.07070479207 -603.271618752743</t>
  </si>
  <si>
    <t>-669.319618201358 219.520767485457 -740.893091196675</t>
  </si>
  <si>
    <t>-649.051504671261 221.759374674888 -829.804166676254</t>
  </si>
  <si>
    <t>-668.957505143074 249.030765394412 -679.655620293122</t>
  </si>
  <si>
    <t>-717.988230747148 378.419468705668 -658.353951620347</t>
  </si>
  <si>
    <t>-608.010421919972 372.149990034869 -379.309875279355</t>
  </si>
  <si>
    <t>-400.778957780146 308.257883869264 -264.863770968719</t>
  </si>
  <si>
    <t>-660.659584162457 189.61286139442 -680.465219300921</t>
  </si>
  <si>
    <t>-686.027193445878 53.4815582984099 -659.867265736507</t>
  </si>
  <si>
    <t>-451.904976559139 117.234250735886 -351.690632891743</t>
  </si>
  <si>
    <t>-598.894530366558 302.905792756439 -207.030937311861</t>
  </si>
  <si>
    <t>-587.766824130778 322.119665153749 208.857276163977</t>
  </si>
  <si>
    <t>-571.093074976615 336.450013315025 614.648676830328</t>
  </si>
  <si>
    <t>-423.016107268243 343.089470749987 676.80272699608</t>
  </si>
  <si>
    <t>-610.3321993313 143.676015039188 -201.56000799586</t>
  </si>
  <si>
    <t>-627.902866634025 154.949584726838 214.396922712655</t>
  </si>
  <si>
    <t>-644.730591321365 164.653626113912 620.238253641409</t>
  </si>
  <si>
    <t>-497.728594190525 131.928036519326 676.393830692326</t>
  </si>
  <si>
    <t>9763-20170724T152010.154526600.bin</t>
  </si>
  <si>
    <t>-604.588049106589 223.246254916517 -204.321627853557</t>
  </si>
  <si>
    <t>-623.665766023757 221.331786184626 -300.946576990657</t>
  </si>
  <si>
    <t>-638.783724102157 220.001441073491 -408.34150910138</t>
  </si>
  <si>
    <t>-650.092606287501 219.284486757656 -505.684158842069</t>
  </si>
  <si>
    <t>-659.06744851812 219.157095655466 -603.272185819346</t>
  </si>
  <si>
    <t>-669.261022128175 219.695936883658 -740.894283351431</t>
  </si>
  <si>
    <t>-648.975078528038 222.008861554296 -829.79948779269</t>
  </si>
  <si>
    <t>-668.950244812225 249.159892117236 -679.634345661111</t>
  </si>
  <si>
    <t>-718.252414226841 378.433165663561 -658.244621855128</t>
  </si>
  <si>
    <t>-608.877335408079 372.455316805777 -378.957392106711</t>
  </si>
  <si>
    <t>-401.46004418205 308.569233083218 -264.844945948033</t>
  </si>
  <si>
    <t>-660.56009749554 189.755587321964 -680.488429960493</t>
  </si>
  <si>
    <t>-685.764124268325 53.5855735584723 -659.917362151406</t>
  </si>
  <si>
    <t>-451.683103069957 117.13043406285 -351.105960671999</t>
  </si>
  <si>
    <t>-598.889875293676 302.849926317111 -207.02472672111</t>
  </si>
  <si>
    <t>-587.686224287319 322.112874189756 208.859176836271</t>
  </si>
  <si>
    <t>-571.069453372318 336.454980941745 614.655633755923</t>
  </si>
  <si>
    <t>-422.988346456501 343.096152713532 676.799700035083</t>
  </si>
  <si>
    <t>-610.25222719976 143.643370986035 -201.568420017836</t>
  </si>
  <si>
    <t>-627.858825534899 154.897782191843 214.387545925308</t>
  </si>
  <si>
    <t>-644.766042912599 164.650947001329 620.231860397904</t>
  </si>
  <si>
    <t>-497.755580872736 131.939973647852 676.373803101096</t>
  </si>
  <si>
    <t>9763-20170724T152010.187612000.bin</t>
  </si>
  <si>
    <t>-604.558855053072 223.228242973984 -204.309684686101</t>
  </si>
  <si>
    <t>-623.652260719797 221.310482065401 -300.931500536355</t>
  </si>
  <si>
    <t>-638.773001201326 219.987188402823 -408.326141020954</t>
  </si>
  <si>
    <t>-650.078873744366 219.281722030016 -505.669298553193</t>
  </si>
  <si>
    <t>-659.045447916811 219.17123234468 -603.258027037782</t>
  </si>
  <si>
    <t>-669.222092525021 219.739978236905 -740.881201787645</t>
  </si>
  <si>
    <t>-648.929194859274 222.088217451249 -829.783845892334</t>
  </si>
  <si>
    <t>-668.940288986495 249.18757460033 -679.613254543045</t>
  </si>
  <si>
    <t>-718.386283684208 378.401277722688 -658.200556423306</t>
  </si>
  <si>
    <t>-609.258047339713 372.692888898081 -378.811213131701</t>
  </si>
  <si>
    <t>-401.770707046038 308.852434275954 -264.800745491572</t>
  </si>
  <si>
    <t>-660.507150851067 189.789585399481 -680.482312972097</t>
  </si>
  <si>
    <t>-685.647572059974 53.6143703946871 -659.907842573125</t>
  </si>
  <si>
    <t>-451.607756522204 117.121703814858 -351.164828037933</t>
  </si>
  <si>
    <t>-598.908153355719 302.831763624936 -207.011793076525</t>
  </si>
  <si>
    <t>-587.653466100081 322.105377970922 208.870280572704</t>
  </si>
  <si>
    <t>-571.056066842774 336.440718494792 614.66121087173</t>
  </si>
  <si>
    <t>-422.972677984399 343.128140447546 676.794840804102</t>
  </si>
  <si>
    <t>-610.192676458636 143.641964650662 -201.560814225015</t>
  </si>
  <si>
    <t>-627.817024764282 154.872769349881 214.39500424024</t>
  </si>
  <si>
    <t>-644.778055473592 164.658665010293 620.226593580781</t>
  </si>
  <si>
    <t>-497.766358544984 131.941447462558 676.361635424462</t>
  </si>
  <si>
    <t>9763-20170724T152010.253289500.bin</t>
  </si>
  <si>
    <t>-604.6603134577 223.238994236145 -204.306829574072</t>
  </si>
  <si>
    <t>-623.741587837809 221.324163592093 -300.93109575431</t>
  </si>
  <si>
    <t>-638.852457349526 220.015366825587 -408.327229233802</t>
  </si>
  <si>
    <t>-650.151431622785 219.328268109257 -505.671320566014</t>
  </si>
  <si>
    <t>-659.11346670347 219.242505703354 -603.260689123995</t>
  </si>
  <si>
    <t>-669.286633490953 219.853276454601 -740.883911686613</t>
  </si>
  <si>
    <t>-648.966266498831 222.270167578159 -829.778317459041</t>
  </si>
  <si>
    <t>-669.056129584296 249.275093919434 -679.603279368606</t>
  </si>
  <si>
    <t>-718.714201872863 378.406214819058 -658.191906659997</t>
  </si>
  <si>
    <t>-610.062611234844 373.098832827416 -378.608882655441</t>
  </si>
  <si>
    <t>-402.456356130877 309.407449172325 -264.731567213706</t>
  </si>
  <si>
    <t>-660.523442632502 189.891647661395 -680.49755300815</t>
  </si>
  <si>
    <t>-685.521902689092 53.6860402373343 -659.916182652214</t>
  </si>
  <si>
    <t>-451.449555194017 117.287558090237 -351.017890788539</t>
  </si>
  <si>
    <t>-599.091903422738 302.877086228462 -206.999086858392</t>
  </si>
  <si>
    <t>-587.546484620367 322.112180668573 208.876822794895</t>
  </si>
  <si>
    <t>-571.040979587186 336.459872974829 614.679261070667</t>
  </si>
  <si>
    <t>-422.946867790351 343.122461955988 676.789956805966</t>
  </si>
  <si>
    <t>-610.203759484701 143.600449314743 -201.562345823504</t>
  </si>
  <si>
    <t>-627.843972447798 154.830355997147 214.392857648473</t>
  </si>
  <si>
    <t>-644.82159992089 164.671851637829 620.223791784068</t>
  </si>
  <si>
    <t>-497.784964501867 132.025083902211 676.334524678769</t>
  </si>
  <si>
    <t>9763-20170724T152010.286380100.bin</t>
  </si>
  <si>
    <t>-604.629386524936 223.235366230889 -204.305133684644</t>
  </si>
  <si>
    <t>-623.734317158232 221.317416483292 -300.924648406062</t>
  </si>
  <si>
    <t>-638.859820569955 220.007960285918 -408.31884935933</t>
  </si>
  <si>
    <t>-650.167503810788 219.322509203387 -505.661821332893</t>
  </si>
  <si>
    <t>-659.133979757947 219.240864502411 -603.250768694777</t>
  </si>
  <si>
    <t>-669.309073193991 219.860524143686 -740.873652208297</t>
  </si>
  <si>
    <t>-648.985963161062 222.294816226529 -829.767112451261</t>
  </si>
  <si>
    <t>-669.103014469988 249.274614568311 -679.589411276589</t>
  </si>
  <si>
    <t>-718.908999592124 378.354511101172 -658.168442917072</t>
  </si>
  <si>
    <t>-610.364982093479 373.23825820157 -378.540141445082</t>
  </si>
  <si>
    <t>-402.701813337735 309.478181326669 -264.804928989317</t>
  </si>
  <si>
    <t>-660.519757808063 189.898638973356 -680.491376836971</t>
  </si>
  <si>
    <t>-685.413176209644 53.6806142739972 -659.898589843483</t>
  </si>
  <si>
    <t>-451.553032079644 117.675812282545 -351.079956524082</t>
  </si>
  <si>
    <t>-599.052857253608 302.85610133406 -207.000977480601</t>
  </si>
  <si>
    <t>-587.505161742248 322.08127569986 208.875247516176</t>
  </si>
  <si>
    <t>-571.021988697249 336.457974848127 614.674772203892</t>
  </si>
  <si>
    <t>-422.929451766637 343.161209375629 676.784978400877</t>
  </si>
  <si>
    <t>-610.15374824017 143.596240096304 -201.549817569591</t>
  </si>
  <si>
    <t>-627.819808470886 154.823845450827 214.404329261343</t>
  </si>
  <si>
    <t>-644.844552694122 164.676080732027 620.221527676228</t>
  </si>
  <si>
    <t>-497.804515064152 132.012678506583 676.313663148458</t>
  </si>
  <si>
    <t>9763-20170724T152010.354133800.bin</t>
  </si>
  <si>
    <t>-604.583277288314 223.162466988259 -204.287676590339</t>
  </si>
  <si>
    <t>-623.706906704212 221.23222445942 -300.903244397651</t>
  </si>
  <si>
    <t>-638.820946206997 219.930915368663 -408.299144447583</t>
  </si>
  <si>
    <t>-650.106210995933 219.263601665065 -505.644808724753</t>
  </si>
  <si>
    <t>-659.038764696381 219.212484841304 -603.236908478422</t>
  </si>
  <si>
    <t>-669.15468266893 219.889048043443 -740.863981957692</t>
  </si>
  <si>
    <t>-648.818332462076 222.360971965892 -829.75332536921</t>
  </si>
  <si>
    <t>-669.036263589406 249.268706952022 -679.563009108654</t>
  </si>
  <si>
    <t>-719.132182472905 378.223281267482 -658.137036490826</t>
  </si>
  <si>
    <t>-610.886066778576 373.380327178181 -378.388314411513</t>
  </si>
  <si>
    <t>-403.057879715526 309.69274138478 -264.914408038702</t>
  </si>
  <si>
    <t>-660.330083410816 189.911066428198 -680.494764658474</t>
  </si>
  <si>
    <t>-685.019800053105 53.6517013052089 -659.899655798407</t>
  </si>
  <si>
    <t>-451.204700962801 118.269957912126 -350.98897202597</t>
  </si>
  <si>
    <t>-599.085813268878 302.790286009531 -206.987528367091</t>
  </si>
  <si>
    <t>-587.435686759503 322.045015603716 208.884457019012</t>
  </si>
  <si>
    <t>-570.988374902016 336.436639213641 614.687840975893</t>
  </si>
  <si>
    <t>-422.891967980998 343.204011794357 676.781769409478</t>
  </si>
  <si>
    <t>-610.083180521095 143.527248391162 -201.547422430748</t>
  </si>
  <si>
    <t>-627.751068717513 154.757763447183 214.406564515157</t>
  </si>
  <si>
    <t>-644.883065296866 164.70490397844 620.219344323692</t>
  </si>
  <si>
    <t>-497.814837962721 132.126633117325 676.287109284731</t>
  </si>
  <si>
    <t>9763-20170724T152010.385216700.bin</t>
  </si>
  <si>
    <t>-604.55062500906 223.143453110834 -204.281083592255</t>
  </si>
  <si>
    <t>-623.690982651455 221.212334987001 -300.893235332012</t>
  </si>
  <si>
    <t>-638.815370752821 219.915561043047 -408.287845949349</t>
  </si>
  <si>
    <t>-650.106965679312 219.255297348093 -505.632850236291</t>
  </si>
  <si>
    <t>-659.043042249556 219.214705825685 -603.224595113347</t>
  </si>
  <si>
    <t>-669.161132879346 219.910479922309 -740.851450749104</t>
  </si>
  <si>
    <t>-648.838928281806 222.402091816054 -829.743346309122</t>
  </si>
  <si>
    <t>-669.07424526969 249.276775282731 -679.543918269999</t>
  </si>
  <si>
    <t>-719.294993644823 378.189735610193 -658.073958664891</t>
  </si>
  <si>
    <t>-611.170507574283 373.522990124462 -378.275193910619</t>
  </si>
  <si>
    <t>-403.255279462283 309.821371755142 -264.968808785054</t>
  </si>
  <si>
    <t>-660.303066938209 189.928927745709 -680.488813845608</t>
  </si>
  <si>
    <t>-684.818915974065 53.6357793359855 -659.908485756467</t>
  </si>
  <si>
    <t>-451.300435311624 118.779574851885 -350.760669712386</t>
  </si>
  <si>
    <t>-599.0877866323 302.80211768651 -206.984388268346</t>
  </si>
  <si>
    <t>-587.39671494002 322.012082934721 208.888542090186</t>
  </si>
  <si>
    <t>-570.97428962502 336.438371908927 614.693675195402</t>
  </si>
  <si>
    <t>-422.876079635678 343.229757875986 676.780687848483</t>
  </si>
  <si>
    <t>-610.016429146624 143.497507945277 -201.542858710794</t>
  </si>
  <si>
    <t>-627.682396607687 154.726956304871 214.411300977299</t>
  </si>
  <si>
    <t>-644.909154889343 164.704802846064 620.220014065259</t>
  </si>
  <si>
    <t>-497.831520353315 132.148471106047 676.275794338465</t>
  </si>
  <si>
    <t>9763-20170724T152010.454954200.bin</t>
  </si>
  <si>
    <t>-604.434270653281 223.134747608753 -204.291778926208</t>
  </si>
  <si>
    <t>-623.573031883231 221.177092987428 -300.903827358769</t>
  </si>
  <si>
    <t>-638.680247768936 219.855640001117 -408.30039044456</t>
  </si>
  <si>
    <t>-649.950330158559 219.176508834257 -505.647762915951</t>
  </si>
  <si>
    <t>-658.859245610073 219.120786717795 -603.242042397177</t>
  </si>
  <si>
    <t>-668.933362701516 219.800144433998 -740.872110896991</t>
  </si>
  <si>
    <t>-648.616962067958 222.351479894508 -829.763917643381</t>
  </si>
  <si>
    <t>-668.92920372509 249.164390204715 -679.563592537944</t>
  </si>
  <si>
    <t>-719.494048783707 377.938612326563 -658.109256450645</t>
  </si>
  <si>
    <t>-611.638588423508 373.733223196031 -378.199458606768</t>
  </si>
  <si>
    <t>-403.530921381841 310.197437342603 -265.153462219568</t>
  </si>
  <si>
    <t>-660.031401971402 189.835420278812 -680.507753160564</t>
  </si>
  <si>
    <t>-684.26645674708 53.5091010471024 -659.858353185294</t>
  </si>
  <si>
    <t>-450.819357549803 118.449816706229 -350.072997031999</t>
  </si>
  <si>
    <t>-599.104380425938 302.790228458265 -206.975698603611</t>
  </si>
  <si>
    <t>-587.299751075739 321.966348619503 208.895647811921</t>
  </si>
  <si>
    <t>-570.931910899512 336.404497192526 614.702246011752</t>
  </si>
  <si>
    <t>-422.832786959963 343.261232450194 676.779891041485</t>
  </si>
  <si>
    <t>-609.743100874657 143.486695462853 -201.526182025208</t>
  </si>
  <si>
    <t>-627.578245084444 154.724164972778 214.420528283922</t>
  </si>
  <si>
    <t>-644.949464812052 164.715832047091 620.221504617568</t>
  </si>
  <si>
    <t>-497.856992366503 132.193802274296 676.258285307773</t>
  </si>
  <si>
    <t>9763-20170724T152010.489043100.bin</t>
  </si>
  <si>
    <t>-604.324558708444 223.14075194059 -204.283907540037</t>
  </si>
  <si>
    <t>-623.48465063528 221.165698870559 -300.891364818221</t>
  </si>
  <si>
    <t>-638.601005025391 219.824792682325 -408.286400599496</t>
  </si>
  <si>
    <t>-649.873528240135 219.12849700491 -505.633390940002</t>
  </si>
  <si>
    <t>-658.77903503532 219.056198976128 -603.227995779338</t>
  </si>
  <si>
    <t>-668.842166389387 219.713205704164 -740.859002141548</t>
  </si>
  <si>
    <t>-648.518543520076 222.278736419593 -829.748597621585</t>
  </si>
  <si>
    <t>-668.861969072959 249.084545377375 -679.553851658769</t>
  </si>
  <si>
    <t>-719.526405381372 377.817855698551 -658.102367728612</t>
  </si>
  <si>
    <t>-611.822134920973 373.864467499276 -378.130637717848</t>
  </si>
  <si>
    <t>-403.624188388123 310.32093438273 -265.255422613836</t>
  </si>
  <si>
    <t>-659.92596898023 189.761045656671 -680.49031697888</t>
  </si>
  <si>
    <t>-684.078089309732 53.4203824561282 -659.817562365088</t>
  </si>
  <si>
    <t>-450.517952381708 118.148478680148 -349.89363389819</t>
  </si>
  <si>
    <t>-599.030059953884 302.78275260257 -206.982755927011</t>
  </si>
  <si>
    <t>-587.223226695758 321.948346175416 208.888923182208</t>
  </si>
  <si>
    <t>-570.920159415148 336.42395517159 614.699275657549</t>
  </si>
  <si>
    <t>-422.820073125835 343.271691426269 676.775684480857</t>
  </si>
  <si>
    <t>-609.611484539542 143.493126570949 -201.523668244731</t>
  </si>
  <si>
    <t>-627.491171835362 154.71636219351 214.421494373068</t>
  </si>
  <si>
    <t>-644.963370081139 164.74180837729 620.219302191877</t>
  </si>
  <si>
    <t>-497.852349529079 132.288192469875 676.247042759084</t>
  </si>
  <si>
    <t>9763-20170724T152010.559029500.bin</t>
  </si>
  <si>
    <t>-604.084781934124 223.066731400502 -204.261033270823</t>
  </si>
  <si>
    <t>-623.241232332953 221.069984423356 -300.868760193269</t>
  </si>
  <si>
    <t>-638.346500541415 219.714380441805 -408.26510744982</t>
  </si>
  <si>
    <t>-649.60646530101 219.008703215863 -505.613651582327</t>
  </si>
  <si>
    <t>-658.497034785176 218.931457814238 -603.209512860159</t>
  </si>
  <si>
    <t>-668.536882601579 219.586039816796 -740.842251063255</t>
  </si>
  <si>
    <t>-648.198703987159 222.169887563245 -829.728037251034</t>
  </si>
  <si>
    <t>-668.605740227692 248.952583937038 -679.534780684543</t>
  </si>
  <si>
    <t>-719.431127255814 377.617556199386 -658.070139758953</t>
  </si>
  <si>
    <t>-611.897096690022 374.027476533615 -378.028021611702</t>
  </si>
  <si>
    <t>-403.719311915089 310.419904670659 -265.15157721869</t>
  </si>
  <si>
    <t>-659.592201368721 189.640877442736 -680.474365481148</t>
  </si>
  <si>
    <t>-683.605256815567 53.2802325113362 -659.774215239562</t>
  </si>
  <si>
    <t>-449.954865663184 118.048225570461 -349.851848644361</t>
  </si>
  <si>
    <t>-598.876435156745 302.724632856442 -206.982734239291</t>
  </si>
  <si>
    <t>-587.151850753554 321.859310359643 208.892695759379</t>
  </si>
  <si>
    <t>-570.874986755112 336.379046415368 614.70703312656</t>
  </si>
  <si>
    <t>-422.774067374653 343.32944112312 676.77005550613</t>
  </si>
  <si>
    <t>-609.260554182886 143.393559554067 -201.507841927242</t>
  </si>
  <si>
    <t>-627.345579087196 154.7320885784 214.425308853946</t>
  </si>
  <si>
    <t>-644.994831667226 164.775404070291 620.214075604221</t>
  </si>
  <si>
    <t>-497.865135743429 132.382853415243 676.228145841429</t>
  </si>
  <si>
    <t>9763-20170724T152010.587108100.bin</t>
  </si>
  <si>
    <t>-603.928464495434 223.013088724707 -204.269767646961</t>
  </si>
  <si>
    <t>-623.093971365387 221.006553646283 -300.87547299081</t>
  </si>
  <si>
    <t>-638.195749586014 219.643770953332 -408.27231676322</t>
  </si>
  <si>
    <t>-649.447238827654 218.933522296451 -505.621656358411</t>
  </si>
  <si>
    <t>-658.324097937255 218.854016683267 -603.218796802073</t>
  </si>
  <si>
    <t>-668.339205407798 219.508155640679 -740.853243946573</t>
  </si>
  <si>
    <t>-647.997341789558 222.09288125951 -829.738325060207</t>
  </si>
  <si>
    <t>-668.4316109163 248.872927119902 -679.545029653571</t>
  </si>
  <si>
    <t>-719.322996688447 377.519223391718 -658.071639769381</t>
  </si>
  <si>
    <t>-611.977306874571 374.025663766503 -377.956142260618</t>
  </si>
  <si>
    <t>-403.795607294611 310.287219045661 -265.160761493376</t>
  </si>
  <si>
    <t>-659.392839067743 189.565205557361 -680.484615985072</t>
  </si>
  <si>
    <t>-683.389135664526 53.1981583629001 -659.782573603858</t>
  </si>
  <si>
    <t>-449.693586125543 118.113252236734 -349.975949958815</t>
  </si>
  <si>
    <t>-598.721745002981 302.644389181791 -206.974939904918</t>
  </si>
  <si>
    <t>-587.099873655048 321.845200652269 208.90035704145</t>
  </si>
  <si>
    <t>-570.866231651463 336.39355511787 614.711878800582</t>
  </si>
  <si>
    <t>-422.762805800569 343.317780332489 676.771818517979</t>
  </si>
  <si>
    <t>-609.124633525968 143.349916287878 -201.502117954221</t>
  </si>
  <si>
    <t>-627.29663207395 154.716069280226 214.426463758868</t>
  </si>
  <si>
    <t>-645.010383583366 164.78471132028 620.212643098374</t>
  </si>
  <si>
    <t>-497.879848782838 132.402036314518 676.230242007177</t>
  </si>
  <si>
    <t>9763-20170724T152010.656802600.bin</t>
  </si>
  <si>
    <t>-603.664000109689 222.861162061603 -204.249763960849</t>
  </si>
  <si>
    <t>-622.804820476248 220.841096994157 -300.860033593677</t>
  </si>
  <si>
    <t>-637.877931230099 219.461897071701 -408.26065500777</t>
  </si>
  <si>
    <t>-649.103005597657 218.736878940412 -505.613000671858</t>
  </si>
  <si>
    <t>-657.953047396587 218.642924610092 -603.212558171145</t>
  </si>
  <si>
    <t>-667.930125181221 219.277332513885 -740.85005174944</t>
  </si>
  <si>
    <t>-647.578999795694 221.850496196544 -829.733219341268</t>
  </si>
  <si>
    <t>-668.056030932004 248.648366005759 -679.544729541575</t>
  </si>
  <si>
    <t>-719.032698908053 377.262158907323 -658.087970460395</t>
  </si>
  <si>
    <t>-612.215617750289 373.907086355794 -377.768857301805</t>
  </si>
  <si>
    <t>-403.990213885364 309.970194868707 -265.166504269697</t>
  </si>
  <si>
    <t>-658.983872262854 189.345602565512 -680.475706856161</t>
  </si>
  <si>
    <t>-682.955469910325 52.9844829902602 -659.733130629671</t>
  </si>
  <si>
    <t>-449.205998238899 118.305643995644 -350.077957216651</t>
  </si>
  <si>
    <t>-598.413961011251 302.54315667037 -206.975464827894</t>
  </si>
  <si>
    <t>-587.005963334988 321.746284752026 208.905629940678</t>
  </si>
  <si>
    <t>-570.833501264216 336.396163658589 614.716940860218</t>
  </si>
  <si>
    <t>-422.730124542018 343.29903775244 676.779347920849</t>
  </si>
  <si>
    <t>-608.904544904017 143.154613802325 -201.47541170061</t>
  </si>
  <si>
    <t>-627.296955129442 154.69580339794 214.438638082796</t>
  </si>
  <si>
    <t>-645.034950397864 164.771421638228 620.224142625821</t>
  </si>
  <si>
    <t>-497.915651558783 132.372822947246 676.261987865129</t>
  </si>
  <si>
    <t>9763-20170724T152010.685879100.bin</t>
  </si>
  <si>
    <t>-603.570352424248 222.773451587929 -204.244175073192</t>
  </si>
  <si>
    <t>-622.705657221792 220.753151058125 -300.855609134787</t>
  </si>
  <si>
    <t>-637.761794223703 219.36862383343 -408.258526320026</t>
  </si>
  <si>
    <t>-648.967105686787 218.637307175801 -505.613119324279</t>
  </si>
  <si>
    <t>-657.792947426329 218.536174786493 -603.214813375271</t>
  </si>
  <si>
    <t>-667.731256698702 219.160148740944 -740.855117441974</t>
  </si>
  <si>
    <t>-647.364827559199 221.722616664986 -829.735015424224</t>
  </si>
  <si>
    <t>-667.881026998164 248.534713552369 -679.55161335927</t>
  </si>
  <si>
    <t>-718.923198555074 377.123153665582 -658.119559445063</t>
  </si>
  <si>
    <t>-612.45884754094 373.851110087749 -377.665278797019</t>
  </si>
  <si>
    <t>-404.157188421812 309.862786339047 -265.233494552072</t>
  </si>
  <si>
    <t>-658.795445919342 189.23392757768 -680.47651017783</t>
  </si>
  <si>
    <t>-682.75126582084 52.8716632473886 -659.703178942204</t>
  </si>
  <si>
    <t>-449.074644723188 118.365176552465 -349.980757275765</t>
  </si>
  <si>
    <t>-598.307175186039 302.4416836458 -206.969632501699</t>
  </si>
  <si>
    <t>-586.970731581917 321.697676926072 208.911022541734</t>
  </si>
  <si>
    <t>-570.81278832111 336.387168594613 614.72100320882</t>
  </si>
  <si>
    <t>-422.709040007914 343.264390464347 676.785332187273</t>
  </si>
  <si>
    <t>-608.850424184086 143.096010068936 -201.460232977949</t>
  </si>
  <si>
    <t>-627.348683674842 154.668641779527 214.448256279194</t>
  </si>
  <si>
    <t>-645.045411679546 164.771739849736 620.228730923313</t>
  </si>
  <si>
    <t>-497.925345756947 132.393503057541 676.276368951565</t>
  </si>
  <si>
    <t>9763-20170724T152010.757625100.bin</t>
  </si>
  <si>
    <t>-603.421234362386 222.61519230556 -204.217481593688</t>
  </si>
  <si>
    <t>-622.522843303467 220.576672569766 -300.835146453163</t>
  </si>
  <si>
    <t>-637.525415501889 219.176566148245 -408.24535860788</t>
  </si>
  <si>
    <t>-648.675965922228 218.434080659982 -505.606235326932</t>
  </si>
  <si>
    <t>-657.440875433985 218.325456117384 -603.213418854598</t>
  </si>
  <si>
    <t>-667.287188148612 218.943033130892 -740.860324599201</t>
  </si>
  <si>
    <t>-646.869065792675 221.484611793496 -829.728934258228</t>
  </si>
  <si>
    <t>-667.492093952783 248.318216191986 -679.557352661332</t>
  </si>
  <si>
    <t>-718.638375781502 376.870213103765 -658.1492394273</t>
  </si>
  <si>
    <t>-612.955257434184 373.934300364191 -377.39582705262</t>
  </si>
  <si>
    <t>-404.490839591042 309.726102288299 -265.391813168071</t>
  </si>
  <si>
    <t>-658.37759542456 189.021735785309 -680.475423260324</t>
  </si>
  <si>
    <t>-682.326556819815 52.6612290448477 -659.679037983192</t>
  </si>
  <si>
    <t>-448.912665176261 118.256368400147 -349.546841171208</t>
  </si>
  <si>
    <t>-598.057815721241 302.30574215599 -206.969345683882</t>
  </si>
  <si>
    <t>-586.919466338153 321.565174302968 208.916467321331</t>
  </si>
  <si>
    <t>-570.784721668613 336.380851321798 614.72003161886</t>
  </si>
  <si>
    <t>-422.681924303806 343.219775943112 676.790827852812</t>
  </si>
  <si>
    <t>-608.742878775538 142.924478758111 -201.427486506851</t>
  </si>
  <si>
    <t>-627.415932446007 154.613156518729 214.469982356479</t>
  </si>
  <si>
    <t>-645.075417018648 164.74978753658 620.250727178479</t>
  </si>
  <si>
    <t>-497.976630375661 132.304972535858 676.315743270174</t>
  </si>
  <si>
    <t>9763-20170724T152010.786701200.bin</t>
  </si>
  <si>
    <t>-603.363538363816 222.531914284282 -204.203169439076</t>
  </si>
  <si>
    <t>-622.445168446827 220.485646914641 -300.824703254405</t>
  </si>
  <si>
    <t>-637.412080303487 219.079414206367 -408.239860620176</t>
  </si>
  <si>
    <t>-648.524963733293 218.332961275293 -505.604889011015</t>
  </si>
  <si>
    <t>-657.246882845891 218.222072215821 -603.215840889941</t>
  </si>
  <si>
    <t>-667.027072731473 218.838853675807 -740.867359150873</t>
  </si>
  <si>
    <t>-646.564810809942 221.373178408753 -829.726215585829</t>
  </si>
  <si>
    <t>-667.267143877231 248.213609754907 -679.564369836833</t>
  </si>
  <si>
    <t>-718.487002779794 376.738419925513 -658.148134702808</t>
  </si>
  <si>
    <t>-613.206691702653 374.003929229192 -377.241512813796</t>
  </si>
  <si>
    <t>-404.629287668086 309.664760867001 -265.523237226428</t>
  </si>
  <si>
    <t>-658.140753525703 188.918808046692 -680.478498424614</t>
  </si>
  <si>
    <t>-682.076584141065 52.5627193378227 -659.666674091551</t>
  </si>
  <si>
    <t>-448.746909446691 118.044229548657 -349.31995299195</t>
  </si>
  <si>
    <t>-598.011708613105 302.214289804096 -206.959010824735</t>
  </si>
  <si>
    <t>-586.950053652093 321.507794269174 208.927275755182</t>
  </si>
  <si>
    <t>-570.761030018053 336.358931014612 614.723243968921</t>
  </si>
  <si>
    <t>-422.661766068707 343.26341991316 676.79525299511</t>
  </si>
  <si>
    <t>-608.699891361189 142.871435412737 -201.414314851677</t>
  </si>
  <si>
    <t>-627.438710427076 154.584755876304 214.47947446383</t>
  </si>
  <si>
    <t>-645.085445968766 164.748652840529 620.258863818878</t>
  </si>
  <si>
    <t>-497.973118060632 132.36520308252 676.323798674073</t>
  </si>
  <si>
    <t>9763-20170724T152010.829395000.bin</t>
  </si>
  <si>
    <t>-603.339831327102 222.465065867062 -204.194240857301</t>
  </si>
  <si>
    <t>-622.392358021384 220.406595016645 -300.821136587317</t>
  </si>
  <si>
    <t>-637.309568950724 218.994128992308 -408.243193338086</t>
  </si>
  <si>
    <t>-648.370656221743 218.24520697587 -505.614003317508</t>
  </si>
  <si>
    <t>-657.033974628307 218.135653059738 -603.230334335423</t>
  </si>
  <si>
    <t>-666.724674304467 218.75811763676 -740.888295053619</t>
  </si>
  <si>
    <t>-646.210198677025 221.294663736457 -829.73485717889</t>
  </si>
  <si>
    <t>-667.010018571238 248.12951389574 -679.583763945065</t>
  </si>
  <si>
    <t>-718.306898850267 376.619800405436 -658.175601904639</t>
  </si>
  <si>
    <t>-613.4677589881 374.066568700808 -377.102330535318</t>
  </si>
  <si>
    <t>-404.730157248267 309.608139225443 -265.752612706395</t>
  </si>
  <si>
    <t>-657.872184851694 188.836430913304 -680.495157640241</t>
  </si>
  <si>
    <t>-681.827402391054 52.4832574829857 -659.663911149908</t>
  </si>
  <si>
    <t>-448.530653564372 117.811004986627 -349.180574562691</t>
  </si>
  <si>
    <t>-597.986806699088 302.127051138112 -206.953841473968</t>
  </si>
  <si>
    <t>-586.982332527909 321.475775360388 208.931384572156</t>
  </si>
  <si>
    <t>-570.744520343161 336.348200099314 614.723990494095</t>
  </si>
  <si>
    <t>-422.64559823233 343.220789657938 676.800342997234</t>
  </si>
  <si>
    <t>-608.686624628002 142.808282882539 -201.399613532425</t>
  </si>
  <si>
    <t>-627.450716161524 154.53406000155 214.492738782177</t>
  </si>
  <si>
    <t>-645.098038570717 164.749562783485 620.270927013596</t>
  </si>
  <si>
    <t>-497.977962411721 132.400202837174 676.335207552144</t>
  </si>
  <si>
    <t>9763-20170724T152010.886546600.bin</t>
  </si>
  <si>
    <t>-603.283690834544 222.352922254736 -204.176359510047</t>
  </si>
  <si>
    <t>-622.293607924785 220.288397180124 -300.811560654323</t>
  </si>
  <si>
    <t>-637.141057723973 218.866685405385 -408.243038011089</t>
  </si>
  <si>
    <t>-648.12989767311 218.109241404246 -505.622151327337</t>
  </si>
  <si>
    <t>-656.711770431151 217.991736436223 -603.245532677072</t>
  </si>
  <si>
    <t>-666.278209435816 218.603831067609 -740.912225101887</t>
  </si>
  <si>
    <t>-645.664610322495 221.142952714528 -829.735800410721</t>
  </si>
  <si>
    <t>-666.636758820993 247.977055450348 -679.608968269526</t>
  </si>
  <si>
    <t>-718.079557474483 376.420969021709 -658.252733645392</t>
  </si>
  <si>
    <t>-614.090206772892 374.251879565753 -376.860535543911</t>
  </si>
  <si>
    <t>-405.111626074496 309.534143093122 -266.115016612481</t>
  </si>
  <si>
    <t>-657.462382470155 188.689433932384 -680.510042789943</t>
  </si>
  <si>
    <t>-681.355894174816 52.3408615016297 -659.616308760718</t>
  </si>
  <si>
    <t>-448.157432802524 117.733717403665 -349.235714277925</t>
  </si>
  <si>
    <t>-597.926110276253 302.024994853191 -206.937159753655</t>
  </si>
  <si>
    <t>-586.988904447505 321.369922570627 208.950051316782</t>
  </si>
  <si>
    <t>-570.712485658979 336.303234829614 614.741555274821</t>
  </si>
  <si>
    <t>-422.615120186691 343.325489699766 676.804919651941</t>
  </si>
  <si>
    <t>-608.630221062136 142.676159237886 -201.381314711521</t>
  </si>
  <si>
    <t>-627.428378873511 154.462798640424 214.507748742269</t>
  </si>
  <si>
    <t>-645.135502356392 164.73630678379 620.284327272181</t>
  </si>
  <si>
    <t>-498.013783475846 132.377195968595 676.338691322848</t>
  </si>
  <si>
    <t>9763-20170724T152010.956247000.bin</t>
  </si>
  <si>
    <t>-603.249746904498 222.261533584231 -204.175314596051</t>
  </si>
  <si>
    <t>-622.256533290315 220.180979340592 -300.81072255216</t>
  </si>
  <si>
    <t>-637.080154221516 218.734036709482 -408.245226774426</t>
  </si>
  <si>
    <t>-648.038965613033 217.951784962134 -505.627471736589</t>
  </si>
  <si>
    <t>-656.58231845734 217.807145170679 -603.254224632178</t>
  </si>
  <si>
    <t>-666.085312423226 218.37987590632 -740.925471915653</t>
  </si>
  <si>
    <t>-645.424617393343 220.896757159305 -829.738787087678</t>
  </si>
  <si>
    <t>-666.483409317704 247.768916742574 -679.630138534425</t>
  </si>
  <si>
    <t>-718.035104220431 376.175089935318 -658.351161037211</t>
  </si>
  <si>
    <t>-614.731329082838 374.321937920345 -376.704344515168</t>
  </si>
  <si>
    <t>-405.638396717608 309.439846018283 -266.271348440368</t>
  </si>
  <si>
    <t>-657.285989204207 188.484644540219 -680.511451409343</t>
  </si>
  <si>
    <t>-681.111692937496 52.1245130938537 -659.559324903948</t>
  </si>
  <si>
    <t>-447.962405736112 118.263073091659 -349.632258441172</t>
  </si>
  <si>
    <t>-597.885700842349 301.907511619662 -206.930755397606</t>
  </si>
  <si>
    <t>-586.954424290262 321.368272263222 208.951208224296</t>
  </si>
  <si>
    <t>-570.693283021355 336.306605016623 614.744459811817</t>
  </si>
  <si>
    <t>-422.592378910228 343.329481736153 676.799280632032</t>
  </si>
  <si>
    <t>-608.615481900349 142.612513757513 -201.36231537743</t>
  </si>
  <si>
    <t>-627.34725751721 154.37861381274 214.530305899731</t>
  </si>
  <si>
    <t>-645.164941822044 164.753283931798 620.302184326496</t>
  </si>
  <si>
    <t>-498.025292478779 132.446218714765 676.339506558034</t>
  </si>
  <si>
    <t>9763-20170724T152010.986327800.bin</t>
  </si>
  <si>
    <t>-603.253626342869 222.218778907362 -204.164849534807</t>
  </si>
  <si>
    <t>-622.254813123734 220.135868173456 -300.801434167717</t>
  </si>
  <si>
    <t>-637.083713323153 218.674494438114 -408.234973990123</t>
  </si>
  <si>
    <t>-648.051574991153 217.874004964291 -505.615968765427</t>
  </si>
  <si>
    <t>-656.607948999344 217.705980338163 -603.241573612721</t>
  </si>
  <si>
    <t>-666.133373378633 218.239349096895 -740.911442752754</t>
  </si>
  <si>
    <t>-645.490801526694 220.722995349483 -829.729911098936</t>
  </si>
  <si>
    <t>-666.523875716031 247.645428474283 -679.624243743242</t>
  </si>
  <si>
    <t>-718.083830341546 376.063369130532 -658.355161574458</t>
  </si>
  <si>
    <t>-614.916410445026 374.28562540237 -376.657892874146</t>
  </si>
  <si>
    <t>-405.808749071165 309.369198278489 -266.272957007847</t>
  </si>
  <si>
    <t>-657.321876858172 188.36157168691 -680.490576288323</t>
  </si>
  <si>
    <t>-681.117653606562 52.0144441029311 -659.52918319809</t>
  </si>
  <si>
    <t>-447.985966393156 118.445175389868 -349.5823653446</t>
  </si>
  <si>
    <t>-597.91242825662 301.868072609286 -206.923482711277</t>
  </si>
  <si>
    <t>-586.935629121517 321.375952811129 208.955037404731</t>
  </si>
  <si>
    <t>-570.688150510488 336.309696900166 614.752780579562</t>
  </si>
  <si>
    <t>-422.583923820739 343.359301417526 676.796633552993</t>
  </si>
  <si>
    <t>-608.597577500815 142.584259858909 -201.355470207214</t>
  </si>
  <si>
    <t>-627.297819565348 154.347365780748 214.538657561926</t>
  </si>
  <si>
    <t>-645.17570245854 164.768194009472 620.308236672963</t>
  </si>
  <si>
    <t>-498.005495497151 132.5813214883 676.33444946965</t>
  </si>
  <si>
    <t>9763-20170724T152011.052541200.bin</t>
  </si>
  <si>
    <t>-603.308073159168 222.195394597887 -204.168546314055</t>
  </si>
  <si>
    <t>-622.313539393625 220.098878678375 -300.803977283284</t>
  </si>
  <si>
    <t>-637.210871834666 218.552522922995 -408.226820075893</t>
  </si>
  <si>
    <t>-648.264112121797 217.644049554771 -505.597308139225</t>
  </si>
  <si>
    <t>-656.927935645357 217.334999535616 -603.213027707727</t>
  </si>
  <si>
    <t>-666.626411063292 217.633664687261 -740.871609107446</t>
  </si>
  <si>
    <t>-646.059545525223 220.011812031774 -829.710514669706</t>
  </si>
  <si>
    <t>-666.934197887108 247.145123050083 -679.634469039477</t>
  </si>
  <si>
    <t>-718.504813703395 375.564866308845 -658.439466673562</t>
  </si>
  <si>
    <t>-615.250590774473 374.057192817965 -376.772350531265</t>
  </si>
  <si>
    <t>-406.248376851563 309.201757273373 -266.152219538588</t>
  </si>
  <si>
    <t>-657.744619657017 187.858082062527 -680.410486691872</t>
  </si>
  <si>
    <t>-681.376995459204 51.4916072343749 -659.353531470638</t>
  </si>
  <si>
    <t>-448.168968693749 118.593117638234 -349.234176250975</t>
  </si>
  <si>
    <t>-598.018703257024 301.806102600993 -206.910803324078</t>
  </si>
  <si>
    <t>-586.925605808967 321.414530673622 208.959946088444</t>
  </si>
  <si>
    <t>-570.660012809651 336.288633257252 614.760283909167</t>
  </si>
  <si>
    <t>-422.552322027225 343.440987978688 676.784116709677</t>
  </si>
  <si>
    <t>-608.599440705988 142.578428917804 -201.353979853904</t>
  </si>
  <si>
    <t>-627.205793917176 154.268299846703 214.546413537324</t>
  </si>
  <si>
    <t>-645.201922299895 164.771697401924 620.320781452278</t>
  </si>
  <si>
    <t>-498.023262596383 132.602085018247 676.334674139239</t>
  </si>
  <si>
    <t>9763-20170724T152011.084625900.bin</t>
  </si>
  <si>
    <t>-603.312560781533 222.163290381292 -204.15758691563</t>
  </si>
  <si>
    <t>-622.338373066504 220.070747231227 -300.789043945623</t>
  </si>
  <si>
    <t>-637.28663280398 218.488355064076 -408.204401328197</t>
  </si>
  <si>
    <t>-648.396193083187 217.529760586315 -505.567910248652</t>
  </si>
  <si>
    <t>-657.125811272759 217.152481745793 -603.177588092724</t>
  </si>
  <si>
    <t>-666.92611974898 217.33534696599 -740.828928993127</t>
  </si>
  <si>
    <t>-646.41325455901 219.65440501243 -829.681977055009</t>
  </si>
  <si>
    <t>-667.181136235357 246.899456546465 -679.617032973665</t>
  </si>
  <si>
    <t>-718.763678791351 375.319981206884 -658.471605027649</t>
  </si>
  <si>
    <t>-615.452434549564 374.078248948101 -376.824214230073</t>
  </si>
  <si>
    <t>-406.482351315203 309.228147473542 -266.140106340489</t>
  </si>
  <si>
    <t>-658.00707756948 187.609468713221 -680.349062083597</t>
  </si>
  <si>
    <t>-681.62464383952 51.239479752423 -659.250996962352</t>
  </si>
  <si>
    <t>-448.307679369365 118.395877034334 -349.289025929882</t>
  </si>
  <si>
    <t>-598.074096461201 301.767183630309 -206.896921346009</t>
  </si>
  <si>
    <t>-586.909917143381 321.412281761976 208.970174185177</t>
  </si>
  <si>
    <t>-570.650778036256 336.281338760027 614.767928346947</t>
  </si>
  <si>
    <t>-422.539608076454 343.475075641422 676.778726228976</t>
  </si>
  <si>
    <t>-608.539955908934 142.56592371138 -201.353187316128</t>
  </si>
  <si>
    <t>-627.173132605946 154.228156964718 214.546802061676</t>
  </si>
  <si>
    <t>-645.214159263237 164.773354114392 620.322726407876</t>
  </si>
  <si>
    <t>-498.02987750602 132.612395174096 676.326853083563</t>
  </si>
  <si>
    <t>9763-20170724T152011.154829200.bin</t>
  </si>
  <si>
    <t>-603.301022298834 222.151679098323 -204.152636123686</t>
  </si>
  <si>
    <t>-622.328964951458 220.066324722435 -300.783766573133</t>
  </si>
  <si>
    <t>-637.365395258862 218.431018957697 -408.18607645755</t>
  </si>
  <si>
    <t>-648.587553288145 217.397442761137 -505.535878689071</t>
  </si>
  <si>
    <t>-657.461583646583 216.916420149093 -603.132113104118</t>
  </si>
  <si>
    <t>-667.497650340546 216.921563970987 -740.766723297327</t>
  </si>
  <si>
    <t>-647.086221411952 219.145189240392 -829.645419939246</t>
  </si>
  <si>
    <t>-667.648230446383 246.564663394033 -679.592660686093</t>
  </si>
  <si>
    <t>-719.306840095722 374.975039884516 -658.565164194287</t>
  </si>
  <si>
    <t>-615.966794182959 374.247869202361 -376.926576316417</t>
  </si>
  <si>
    <t>-406.95513771939 309.449405696504 -266.290694176922</t>
  </si>
  <si>
    <t>-658.474613986193 187.273875565273 -680.263808597455</t>
  </si>
  <si>
    <t>-681.962802692188 50.8976640278702 -659.08666261057</t>
  </si>
  <si>
    <t>-448.064539978738 117.786359757607 -349.70404497872</t>
  </si>
  <si>
    <t>-598.046015058787 301.736024313358 -206.891704850573</t>
  </si>
  <si>
    <t>-586.869437432492 321.44221556564 208.972152587691</t>
  </si>
  <si>
    <t>-570.643483871728 336.322994999877 614.773155060449</t>
  </si>
  <si>
    <t>-422.524621623404 343.465351299221 676.771404995766</t>
  </si>
  <si>
    <t>-608.527757657706 142.543119792871 -201.3581273774</t>
  </si>
  <si>
    <t>-627.145848267294 154.238447278815 214.541596037041</t>
  </si>
  <si>
    <t>-645.24084493045 164.791680541472 620.318942778475</t>
  </si>
  <si>
    <t>-498.053855193615 132.620697487078 676.310157611857</t>
  </si>
  <si>
    <t>9763-20170724T152011.201455800.bin</t>
  </si>
  <si>
    <t>-603.263772826385 222.156855742243 -204.147710665604</t>
  </si>
  <si>
    <t>-622.32057646004 220.073509124158 -300.773299861182</t>
  </si>
  <si>
    <t>-637.419482073583 218.410763095067 -408.166342315338</t>
  </si>
  <si>
    <t>-648.709616597125 217.339751386876 -505.507968149904</t>
  </si>
  <si>
    <t>-657.662567732269 216.808277914058 -603.096670007008</t>
  </si>
  <si>
    <t>-667.820864420552 216.72780403721 -740.722231078898</t>
  </si>
  <si>
    <t>-647.461328572406 218.908987375494 -829.613961897477</t>
  </si>
  <si>
    <t>-667.912927373805 246.409515574769 -679.566794997236</t>
  </si>
  <si>
    <t>-719.553255761495 374.833041985596 -658.574469041085</t>
  </si>
  <si>
    <t>-616.18199872443 374.341680759282 -376.946760364477</t>
  </si>
  <si>
    <t>-407.1845871573 309.449650308789 -266.338824858955</t>
  </si>
  <si>
    <t>-658.748306614198 187.117068613439 -680.208631138772</t>
  </si>
  <si>
    <t>-682.2252573837 50.7366717108087 -659.016258652056</t>
  </si>
  <si>
    <t>-448.12322420153 117.536432559708 -349.7864293711</t>
  </si>
  <si>
    <t>-597.994069753902 301.765906770784 -206.892111274688</t>
  </si>
  <si>
    <t>-586.825696330098 321.417459728023 208.974527401062</t>
  </si>
  <si>
    <t>-570.629649824609 336.318827935029 614.779134448389</t>
  </si>
  <si>
    <t>-422.509817181261 343.509347365943 676.769512016092</t>
  </si>
  <si>
    <t>-608.516503025591 142.533963461469 -201.351454970992</t>
  </si>
  <si>
    <t>-627.12874553826 154.242908275965 214.548189846768</t>
  </si>
  <si>
    <t>-645.256401086424 164.790296384069 620.320375407567</t>
  </si>
  <si>
    <t>-498.07940098105 132.561839410161 676.304783960218</t>
  </si>
  <si>
    <t>9763-20170724T152011.256610800.bin</t>
  </si>
  <si>
    <t>-603.238739372104 222.124613095736 -204.125988945544</t>
  </si>
  <si>
    <t>-622.31997789938 220.035066020014 -300.746602070866</t>
  </si>
  <si>
    <t>-637.520968631349 218.320613429269 -408.124429748242</t>
  </si>
  <si>
    <t>-648.932471266862 217.18235587032 -505.451009473706</t>
  </si>
  <si>
    <t>-658.035108707355 216.561450275613 -603.025333358891</t>
  </si>
  <si>
    <t>-668.433074295283 216.331217087778 -740.632999154677</t>
  </si>
  <si>
    <t>-648.180324587914 218.463853573594 -829.550236573659</t>
  </si>
  <si>
    <t>-668.410213315456 246.080981307362 -679.510486514588</t>
  </si>
  <si>
    <t>-720.062615037567 374.515772153542 -658.639461747909</t>
  </si>
  <si>
    <t>-616.806367208102 374.567491021523 -376.969065155066</t>
  </si>
  <si>
    <t>-407.887829717908 309.555289893937 -266.282864354098</t>
  </si>
  <si>
    <t>-659.263512725043 186.785064209038 -680.102372760249</t>
  </si>
  <si>
    <t>-682.668878894112 50.3972179162499 -658.890815876868</t>
  </si>
  <si>
    <t>-448.608782991004 117.526052000819 -349.799265896352</t>
  </si>
  <si>
    <t>-597.932306156935 301.758223000942 -206.88699536285</t>
  </si>
  <si>
    <t>-586.785159910318 321.388923231621 208.98123010232</t>
  </si>
  <si>
    <t>-570.614704766487 336.316258739544 614.786868724719</t>
  </si>
  <si>
    <t>-422.490816637622 343.519005546625 676.766186825599</t>
  </si>
  <si>
    <t>-608.548585623377 142.496812535426 -201.331649630832</t>
  </si>
  <si>
    <t>-627.102998158688 154.220586051599 214.570133165756</t>
  </si>
  <si>
    <t>-645.281199026116 164.784559978651 620.334501149289</t>
  </si>
  <si>
    <t>-498.103194571336 132.547271092324 676.311177074825</t>
  </si>
  <si>
    <t>9763-20170724T152011.289699300.bin</t>
  </si>
  <si>
    <t>-603.1964270568 222.082693465046 -204.129742983344</t>
  </si>
  <si>
    <t>-622.287411442767 219.996482158925 -300.748447552058</t>
  </si>
  <si>
    <t>-637.535595262443 218.263798156898 -408.119354961243</t>
  </si>
  <si>
    <t>-649.003787556237 217.099516471388 -505.43904216265</t>
  </si>
  <si>
    <t>-658.176811108545 216.442164307229 -603.006595769038</t>
  </si>
  <si>
    <t>-668.68795282619 216.148920878417 -740.605347618933</t>
  </si>
  <si>
    <t>-648.488446418111 218.260173209366 -829.535230833239</t>
  </si>
  <si>
    <t>-668.614269462303 245.92662111588 -679.496533485343</t>
  </si>
  <si>
    <t>-720.277458430794 374.37329253104 -658.682602598818</t>
  </si>
  <si>
    <t>-617.064596295663 374.572541807838 -376.996575276954</t>
  </si>
  <si>
    <t>-408.17269720982 309.526425347817 -266.279842053111</t>
  </si>
  <si>
    <t>-659.469180285841 186.630460541227 -680.068808494982</t>
  </si>
  <si>
    <t>-682.870079206735 50.2437772369613 -658.85499247626</t>
  </si>
  <si>
    <t>-448.750751899626 117.48497595898 -349.927823850032</t>
  </si>
  <si>
    <t>-597.868587026176 301.713581018229 -206.888376420245</t>
  </si>
  <si>
    <t>-586.769248479012 321.36213652489 208.980289500224</t>
  </si>
  <si>
    <t>-570.602402515448 336.307336503951 614.786755937222</t>
  </si>
  <si>
    <t>-422.47921027611 343.516548576561 676.766975244503</t>
  </si>
  <si>
    <t>-608.497957390609 142.441800277137 -201.323950689118</t>
  </si>
  <si>
    <t>-627.080755008327 154.222874789237 214.574950940422</t>
  </si>
  <si>
    <t>-645.286861719389 164.788301045726 620.340113478601</t>
  </si>
  <si>
    <t>-498.103815641134 132.578730177128 676.319542832632</t>
  </si>
  <si>
    <t>9763-20170724T152011.337389100.bin</t>
  </si>
  <si>
    <t>-603.151455498688 222.046491099119 -204.12609319029</t>
  </si>
  <si>
    <t>-622.254606474494 219.962062122391 -300.742400149671</t>
  </si>
  <si>
    <t>-637.554752441615 218.210621758332 -408.105658017477</t>
  </si>
  <si>
    <t>-649.084968556308 217.019642428606 -505.417638958119</t>
  </si>
  <si>
    <t>-658.33463213812 216.325943690866 -602.977717474809</t>
  </si>
  <si>
    <t>-668.96880811224 215.97040619449 -740.566861851328</t>
  </si>
  <si>
    <t>-648.819458256598 218.056047821545 -829.508784634364</t>
  </si>
  <si>
    <t>-668.845322016374 245.774990880242 -679.471318380455</t>
  </si>
  <si>
    <t>-720.537102019758 374.220699642792 -658.719532611009</t>
  </si>
  <si>
    <t>-617.294914493988 374.640344369361 -377.044431032946</t>
  </si>
  <si>
    <t>-408.433865205898 309.522682597736 -266.311555515512</t>
  </si>
  <si>
    <t>-659.691063889417 186.480158498751 -680.025741207392</t>
  </si>
  <si>
    <t>-683.043070755981 50.0821862705752 -658.806271503469</t>
  </si>
  <si>
    <t>-448.876553752479 117.501444598721 -350.028783672859</t>
  </si>
  <si>
    <t>-597.815639467412 301.686369547945 -206.886446627605</t>
  </si>
  <si>
    <t>-586.765840510081 321.324002098423 208.984033710627</t>
  </si>
  <si>
    <t>-570.595193729385 336.315474230078 614.785259208352</t>
  </si>
  <si>
    <t>-422.472668725562 343.494228312979 676.770572308409</t>
  </si>
  <si>
    <t>-608.469555446052 142.410926200437 -201.315697828589</t>
  </si>
  <si>
    <t>-627.077282872658 154.212939263806 214.581486674333</t>
  </si>
  <si>
    <t>-645.294273728754 164.780609368878 620.346990026866</t>
  </si>
  <si>
    <t>-498.109631510185 132.58954622845 676.332866573985</t>
  </si>
  <si>
    <t>9763-20170724T152011.391529900.bin</t>
  </si>
  <si>
    <t>-603.065146889795 221.932608774138 -204.109773361192</t>
  </si>
  <si>
    <t>-622.198598313049 219.849949176511 -300.720177495933</t>
  </si>
  <si>
    <t>-637.627473935663 218.046902305426 -408.06405420264</t>
  </si>
  <si>
    <t>-649.311081952752 216.785607449675 -505.356862758216</t>
  </si>
  <si>
    <t>-658.750377161678 215.996064671678 -602.89807863756</t>
  </si>
  <si>
    <t>-669.688840468948 215.477978041052 -740.462969966033</t>
  </si>
  <si>
    <t>-649.669456261547 217.491490331549 -829.435855844477</t>
  </si>
  <si>
    <t>-669.449289994366 245.351871555697 -679.401520082477</t>
  </si>
  <si>
    <t>-721.23502145092 373.77398198409 -658.756449277856</t>
  </si>
  <si>
    <t>-617.990252564921 374.682273412587 -377.083470168926</t>
  </si>
  <si>
    <t>-409.119914958173 309.526872469449 -266.39043987555</t>
  </si>
  <si>
    <t>-660.258144029725 186.062188753876 -679.909096016703</t>
  </si>
  <si>
    <t>-683.42320373333 49.6383012819454 -658.669501474862</t>
  </si>
  <si>
    <t>-449.064865700871 117.359338662034 -350.016290844113</t>
  </si>
  <si>
    <t>-597.69675281557 301.597582217323 -206.8761541208</t>
  </si>
  <si>
    <t>-586.737973285298 321.223370122596 208.997337636365</t>
  </si>
  <si>
    <t>-570.56795839006 336.304161258795 614.786454611676</t>
  </si>
  <si>
    <t>-422.448990231135 343.505262120011 676.777689382878</t>
  </si>
  <si>
    <t>-608.429214546527 142.265019068351 -201.299128147898</t>
  </si>
  <si>
    <t>-627.100300571867 154.173836466078 214.59216477994</t>
  </si>
  <si>
    <t>-645.311101809038 164.754797372813 620.356921213356</t>
  </si>
  <si>
    <t>-498.152944714577 132.474279732149 676.360893280803</t>
  </si>
  <si>
    <t>9763-20170724T152011.451330000.bin</t>
  </si>
  <si>
    <t>-603.044625552755 221.896915941333 -204.104670749849</t>
  </si>
  <si>
    <t>-622.2072754416 219.803821346062 -300.709095901907</t>
  </si>
  <si>
    <t>-637.750728220585 217.943100808496 -408.035342941491</t>
  </si>
  <si>
    <t>-649.56984023643 216.609112205967 -505.311012275981</t>
  </si>
  <si>
    <t>-659.17578631591 215.72482304453 -602.835050586903</t>
  </si>
  <si>
    <t>-670.380992147441 215.048610126609 -740.37759747209</t>
  </si>
  <si>
    <t>-650.485336573011 217.002609644136 -829.379650938842</t>
  </si>
  <si>
    <t>-670.048193705923 244.988687084007 -679.349123253988</t>
  </si>
  <si>
    <t>-721.945302883847 373.382217018078 -658.811869589057</t>
  </si>
  <si>
    <t>-618.764600058955 374.843550797365 -377.117652648614</t>
  </si>
  <si>
    <t>-409.803173829697 309.625959224355 -266.633322980822</t>
  </si>
  <si>
    <t>-660.807739160157 185.706343444049 -679.810584121913</t>
  </si>
  <si>
    <t>-683.758645195439 49.2454717503338 -658.549956831642</t>
  </si>
  <si>
    <t>-449.313084508092 117.243359557147 -349.954203158223</t>
  </si>
  <si>
    <t>-597.694140500588 301.564337049266 -206.875006179617</t>
  </si>
  <si>
    <t>-586.773610905117 321.093504153296 209.004013569343</t>
  </si>
  <si>
    <t>-570.53068744626 336.245407325773 614.787464762716</t>
  </si>
  <si>
    <t>-422.420240414646 343.567469068682 676.784908222545</t>
  </si>
  <si>
    <t>-608.386442360198 142.245898762747 -201.287998919944</t>
  </si>
  <si>
    <t>-627.118874894041 154.170068232716 214.600083946768</t>
  </si>
  <si>
    <t>-645.322033719407 164.753903290053 620.363815901999</t>
  </si>
  <si>
    <t>-498.157933657904 132.518148475239 676.377940122698</t>
  </si>
  <si>
    <t>9763-20170724T152011.487427000.bin</t>
  </si>
  <si>
    <t>-603.038105380055 221.898882778541 -204.101097889171</t>
  </si>
  <si>
    <t>-622.229113980164 219.799911568183 -300.699745772396</t>
  </si>
  <si>
    <t>-637.833131450658 217.914145914298 -408.016850614177</t>
  </si>
  <si>
    <t>-649.718336174975 216.549101938554 -505.283954223313</t>
  </si>
  <si>
    <t>-659.401374774243 215.625212368361 -602.800055656636</t>
  </si>
  <si>
    <t>-670.726476457623 214.883708019495 -740.332420654036</t>
  </si>
  <si>
    <t>-650.891112990794 216.825924902242 -829.348085456836</t>
  </si>
  <si>
    <t>-670.359080060162 244.849930573622 -679.317034312574</t>
  </si>
  <si>
    <t>-722.334536251456 373.215313228617 -658.830115581583</t>
  </si>
  <si>
    <t>-619.183089264939 374.965405555328 -377.126897320196</t>
  </si>
  <si>
    <t>-410.166455468193 309.667972884456 -266.79417446256</t>
  </si>
  <si>
    <t>-661.081819714572 185.57308710272 -679.761344001464</t>
  </si>
  <si>
    <t>-683.898661010914 49.09244025267 -658.482437177003</t>
  </si>
  <si>
    <t>-449.385548333118 117.154398681594 -349.950354629487</t>
  </si>
  <si>
    <t>-597.701459208183 301.590328003116 -206.872269322798</t>
  </si>
  <si>
    <t>-586.819973601391 321.061488888633 209.010508228912</t>
  </si>
  <si>
    <t>-570.514320370719 336.234648760753 614.786498773108</t>
  </si>
  <si>
    <t>-422.407595412492 343.580083460382 676.790085170452</t>
  </si>
  <si>
    <t>-608.347762922863 142.223258971487 -201.285254534492</t>
  </si>
  <si>
    <t>-627.126208811017 154.176768753935 214.599901729892</t>
  </si>
  <si>
    <t>-645.32782453448 164.740014836543 620.367526369026</t>
  </si>
  <si>
    <t>-498.165046780544 132.510524932466 676.388741088031</t>
  </si>
  <si>
    <t>9763-20170724T152011.554643300.bin</t>
  </si>
  <si>
    <t>-603.201636666578 221.893443342453 -204.099771614973</t>
  </si>
  <si>
    <t>-622.434305224597 219.773862757685 -300.689679621408</t>
  </si>
  <si>
    <t>-638.148744398658 217.830686211476 -407.989734046839</t>
  </si>
  <si>
    <t>-650.158757505119 216.398282337254 -505.240446739562</t>
  </si>
  <si>
    <t>-659.991079747035 215.390263326599 -602.740725366083</t>
  </si>
  <si>
    <t>-671.551550120783 214.511716568475 -740.252845628316</t>
  </si>
  <si>
    <t>-651.824101710988 216.427786741719 -829.293058247381</t>
  </si>
  <si>
    <t>-671.109167441948 244.53401838165 -679.265396018938</t>
  </si>
  <si>
    <t>-723.25121064485 372.849631367587 -658.875050960266</t>
  </si>
  <si>
    <t>-620.232215300665 375.007609099247 -377.12609016827</t>
  </si>
  <si>
    <t>-411.096691629921 309.546968469136 -267.115973429622</t>
  </si>
  <si>
    <t>-661.773795912847 185.266112867593 -679.671512488236</t>
  </si>
  <si>
    <t>-684.363419259043 48.7483265137914 -658.38876444173</t>
  </si>
  <si>
    <t>-449.745787015014 117.012940814988 -349.999558437444</t>
  </si>
  <si>
    <t>-597.933143294751 301.558926450609 -206.869455092815</t>
  </si>
  <si>
    <t>-586.835688277563 320.980898722215 209.009909102825</t>
  </si>
  <si>
    <t>-570.471757325985 336.171551853682 614.780389337318</t>
  </si>
  <si>
    <t>-422.377730934918 343.664751326259 676.79658310492</t>
  </si>
  <si>
    <t>-608.466127843585 142.191401522074 -201.279302320344</t>
  </si>
  <si>
    <t>-627.238957975034 154.176640708849 214.605219129019</t>
  </si>
  <si>
    <t>-645.338752813033 164.729383433281 620.376109541499</t>
  </si>
  <si>
    <t>-498.186942539722 132.479994575137 676.41465908907</t>
  </si>
  <si>
    <t>9763-20170724T152011.585726500.bin</t>
  </si>
  <si>
    <t>-603.232878528993 221.829813934087 -204.094438627159</t>
  </si>
  <si>
    <t>-622.481156576312 219.706805588756 -300.681151715817</t>
  </si>
  <si>
    <t>-638.234882387058 217.756281710761 -407.975255482497</t>
  </si>
  <si>
    <t>-650.289281923011 216.315411864522 -505.220300733229</t>
  </si>
  <si>
    <t>-660.174823193331 215.297084659271 -602.71516921794</t>
  </si>
  <si>
    <t>-671.819545891365 214.40182400577 -740.220027675012</t>
  </si>
  <si>
    <t>-652.132763963958 216.316893288829 -829.269302452127</t>
  </si>
  <si>
    <t>-671.359878244284 244.428285552147 -679.234871948593</t>
  </si>
  <si>
    <t>-723.590067471232 372.711525084381 -658.864848411435</t>
  </si>
  <si>
    <t>-620.667096085136 375.028692081087 -377.082207740966</t>
  </si>
  <si>
    <t>-411.450289235298 309.565765145027 -267.227968416424</t>
  </si>
  <si>
    <t>-661.984645071645 185.166632939206 -679.643022654254</t>
  </si>
  <si>
    <t>-684.49713976965 48.6360262814799 -658.380617332335</t>
  </si>
  <si>
    <t>-449.978213241183 117.053880709575 -350.082972560967</t>
  </si>
  <si>
    <t>-597.926737153216 301.482878739779 -206.869227530232</t>
  </si>
  <si>
    <t>-586.892687536919 320.956065251141 209.009391418468</t>
  </si>
  <si>
    <t>-570.464549897301 336.170649581439 614.779036978955</t>
  </si>
  <si>
    <t>-422.373745707148 343.693641750534 676.799353416332</t>
  </si>
  <si>
    <t>-608.477912559331 142.144425395454 -201.272856495938</t>
  </si>
  <si>
    <t>-627.235641744667 154.138123298869 214.6121526046</t>
  </si>
  <si>
    <t>-645.345166537957 164.730525277874 620.381658840024</t>
  </si>
  <si>
    <t>-498.180930989685 132.533576092197 676.41776287174</t>
  </si>
  <si>
    <t>9763-20170724T152011.687030400.bin</t>
  </si>
  <si>
    <t>-603.288779071143 221.747888495826 -204.092012607495</t>
  </si>
  <si>
    <t>-622.552732497334 219.621960805507 -300.675479796998</t>
  </si>
  <si>
    <t>-638.353050966579 217.650260252201 -407.962429103842</t>
  </si>
  <si>
    <t>-650.460884540507 216.182318537771 -505.200425649957</t>
  </si>
  <si>
    <t>-660.410882165573 215.128516947527 -602.688388245969</t>
  </si>
  <si>
    <t>-672.15770117369 214.174054109714 -740.184201970777</t>
  </si>
  <si>
    <t>-652.519537615354 216.080633063946 -829.244277474456</t>
  </si>
  <si>
    <t>-671.66165811771 244.225387354034 -679.211432043976</t>
  </si>
  <si>
    <t>-723.925862066323 372.502556841485 -658.837139417144</t>
  </si>
  <si>
    <t>-621.117986430925 374.997873202175 -377.013895346599</t>
  </si>
  <si>
    <t>-411.816552959665 309.558362665852 -267.307114137145</t>
  </si>
  <si>
    <t>-662.268857909629 184.966575075553 -679.602549656177</t>
  </si>
  <si>
    <t>-684.667742760579 48.4142505320958 -658.370463817352</t>
  </si>
  <si>
    <t>-450.139681710355 117.120188466852 -350.098253794207</t>
  </si>
  <si>
    <t>-598.018198065758 301.392622377593 -206.868165733521</t>
  </si>
  <si>
    <t>-586.936177938533 320.961381521593 209.00476387692</t>
  </si>
  <si>
    <t>-570.45459205745 336.173853039034 614.777419557585</t>
  </si>
  <si>
    <t>-422.364053956494 343.681849010104 676.800169371947</t>
  </si>
  <si>
    <t>-608.555553698839 142.089895539415 -201.270034139617</t>
  </si>
  <si>
    <t>-627.248132767611 154.085791458849 214.617776404637</t>
  </si>
  <si>
    <t>-645.355531762068 164.725853585349 620.38567069025</t>
  </si>
  <si>
    <t>-498.186901713064 132.538248046126 676.415579917746</t>
  </si>
  <si>
    <t>9763-20170724T152011.691041000.bin</t>
  </si>
  <si>
    <t>-603.36497693004 221.662580559031 -204.09905799238</t>
  </si>
  <si>
    <t>-622.633678673471 219.531794814789 -300.681568671724</t>
  </si>
  <si>
    <t>-638.473795195998 217.541073220722 -407.962264468667</t>
  </si>
  <si>
    <t>-650.631159277722 216.049338964177 -505.193795308244</t>
  </si>
  <si>
    <t>-660.643979762093 214.964366614338 -602.674891973767</t>
  </si>
  <si>
    <t>-672.493005896314 213.957541168651 -740.161457519795</t>
  </si>
  <si>
    <t>-652.892340553809 215.854166575604 -829.230120791024</t>
  </si>
  <si>
    <t>-671.956629395123 244.031358041763 -679.200298130062</t>
  </si>
  <si>
    <t>-724.268466818823 372.288304945329 -658.858546842814</t>
  </si>
  <si>
    <t>-621.632227950938 374.953720834497 -376.97444436317</t>
  </si>
  <si>
    <t>-412.27384742734 309.459660582168 -267.408951859902</t>
  </si>
  <si>
    <t>-662.554143175512 184.773939884958 -679.576637765388</t>
  </si>
  <si>
    <t>-684.886563873082 48.2094676998331 -658.357940645858</t>
  </si>
  <si>
    <t>-450.383417830907 117.061870293162 -350.188746287468</t>
  </si>
  <si>
    <t>-598.112938376476 301.304031316348 -206.867457634235</t>
  </si>
  <si>
    <t>-586.992466059071 320.941412783875 209.001170236924</t>
  </si>
  <si>
    <t>-570.442965006039 336.170658573603 614.774441459656</t>
  </si>
  <si>
    <t>-422.352911858718 343.684205287632 676.797725619188</t>
  </si>
  <si>
    <t>-608.622672983583 142.020718570504 -201.270032041299</t>
  </si>
  <si>
    <t>-627.299367417272 154.018008936716 214.618533405663</t>
  </si>
  <si>
    <t>-645.369016688986 164.70889214425 620.391725743497</t>
  </si>
  <si>
    <t>-498.206303720775 132.489506993564 676.41892155882</t>
  </si>
  <si>
    <t>9763-20170724T152011.717723600.bin</t>
  </si>
  <si>
    <t>-603.414961677448 221.563335066234 -204.086946824692</t>
  </si>
  <si>
    <t>-622.70059496869 219.444460819931 -300.666346493077</t>
  </si>
  <si>
    <t>-638.579387014094 217.445667753505 -407.941095307231</t>
  </si>
  <si>
    <t>-650.779229038455 215.937084407148 -505.167065103998</t>
  </si>
  <si>
    <t>-660.841560116011 214.825806557311 -602.642735042434</t>
  </si>
  <si>
    <t>-672.767384614797 213.771369358948 -740.122400226387</t>
  </si>
  <si>
    <t>-653.188924992397 215.65664405403 -829.196241717912</t>
  </si>
  <si>
    <t>-672.202451593489 243.865268002834 -679.171403774848</t>
  </si>
  <si>
    <t>-724.556115612943 372.107255020084 -658.839799512433</t>
  </si>
  <si>
    <t>-622.098114601705 374.858752496475 -376.891701633886</t>
  </si>
  <si>
    <t>-412.680260970986 309.279638597984 -267.490788942346</t>
  </si>
  <si>
    <t>-662.789218307911 184.609541864095 -679.533498506115</t>
  </si>
  <si>
    <t>-685.069597117 48.0297310292265 -658.330907147946</t>
  </si>
  <si>
    <t>-450.569357262874 116.955002608411 -350.24683986438</t>
  </si>
  <si>
    <t>-598.164552111675 301.20983881339 -206.857245617688</t>
  </si>
  <si>
    <t>-587.024199746969 320.8967617651 209.008531274455</t>
  </si>
  <si>
    <t>-570.428674480325 336.146484219273 614.776952976796</t>
  </si>
  <si>
    <t>-422.341367075351 343.745004820018 676.796330507941</t>
  </si>
  <si>
    <t>-608.666110695706 141.925597432961 -201.268818998107</t>
  </si>
  <si>
    <t>-627.316470057214 153.9368659695 214.620470442026</t>
  </si>
  <si>
    <t>-645.379445964979 164.702395442112 620.392401493526</t>
  </si>
  <si>
    <t>-498.20648073473 132.510026691039 676.408207504551</t>
  </si>
  <si>
    <t>9763-20170724T152011.794928100.bin</t>
  </si>
  <si>
    <t>-603.559948870733 221.470023685187 -204.071844172588</t>
  </si>
  <si>
    <t>-622.887185147933 219.359752434325 -300.643096912151</t>
  </si>
  <si>
    <t>-638.833450876656 217.351127970179 -407.907672790625</t>
  </si>
  <si>
    <t>-651.102436655147 215.825407420176 -505.124576937209</t>
  </si>
  <si>
    <t>-661.241782460418 214.688397010069 -602.59216253643</t>
  </si>
  <si>
    <t>-673.283942899254 213.588761567039 -740.061283294466</t>
  </si>
  <si>
    <t>-653.747108135079 215.460305720983 -829.144453602948</t>
  </si>
  <si>
    <t>-672.6820090688 243.700463812283 -679.119345237618</t>
  </si>
  <si>
    <t>-725.148972209689 371.894935674891 -658.795573276212</t>
  </si>
  <si>
    <t>-622.939428727008 374.816515486881 -376.758885123485</t>
  </si>
  <si>
    <t>-413.360195491213 308.941344109128 -267.846025013617</t>
  </si>
  <si>
    <t>-663.239920663207 184.449120746072 -679.47241420257</t>
  </si>
  <si>
    <t>-685.44545356757 47.8552643317598 -658.298486392562</t>
  </si>
  <si>
    <t>-450.88856107071 116.75048689995 -350.223851267747</t>
  </si>
  <si>
    <t>-598.318320112716 301.083668009416 -206.835352547512</t>
  </si>
  <si>
    <t>-587.066304178787 320.868218040287 209.022764712385</t>
  </si>
  <si>
    <t>-570.41623611473 336.128146234982 614.789856132391</t>
  </si>
  <si>
    <t>-422.326141436384 343.814249260638 676.791842952699</t>
  </si>
  <si>
    <t>-608.809025048375 141.859407193299 -201.271006410115</t>
  </si>
  <si>
    <t>-627.35178052918 153.847603895842 214.623761180388</t>
  </si>
  <si>
    <t>-645.394960365378 164.705700399566 620.38936548815</t>
  </si>
  <si>
    <t>-498.207437046916 132.544416555291 676.38473869212</t>
  </si>
  <si>
    <t>9763-20170724T152011.852588400.bin</t>
  </si>
  <si>
    <t>-603.826215596446 221.422630184176 -204.068286408857</t>
  </si>
  <si>
    <t>-623.158330232729 219.313593499821 -300.638604647422</t>
  </si>
  <si>
    <t>-639.144912526726 217.306844174688 -407.897174657425</t>
  </si>
  <si>
    <t>-651.464449838768 215.782526838812 -505.107825960813</t>
  </si>
  <si>
    <t>-661.668605852946 214.64554139459 -602.568382474983</t>
  </si>
  <si>
    <t>-673.817003984666 213.544659412668 -740.028262441816</t>
  </si>
  <si>
    <t>-654.323684390328 215.460679095615 -829.120039373948</t>
  </si>
  <si>
    <t>-673.18059371375 243.654933632063 -679.086028042075</t>
  </si>
  <si>
    <t>-725.749458810376 371.806652427657 -658.757162952474</t>
  </si>
  <si>
    <t>-624.470024872066 375.036309570119 -376.388576243063</t>
  </si>
  <si>
    <t>-414.471055472801 308.048806006336 -268.973020853685</t>
  </si>
  <si>
    <t>-663.713518441216 184.407714690874 -679.448134745564</t>
  </si>
  <si>
    <t>-685.891851056325 47.796574260399 -658.318842838491</t>
  </si>
  <si>
    <t>-451.3553556299 116.701446928718 -350.432867003749</t>
  </si>
  <si>
    <t>-598.545551735377 301.023510618079 -206.820079241198</t>
  </si>
  <si>
    <t>-587.17890942589 320.862124847122 209.032376864526</t>
  </si>
  <si>
    <t>-570.401261584931 336.14839042593 614.786051422162</t>
  </si>
  <si>
    <t>-422.307012978928 343.824106313992 676.77947371368</t>
  </si>
  <si>
    <t>-609.105120861376 141.817891917173 -201.270459641668</t>
  </si>
  <si>
    <t>-627.435630617308 153.746703464303 214.635416096782</t>
  </si>
  <si>
    <t>-645.425329196532 164.687165892655 620.407625573672</t>
  </si>
  <si>
    <t>-498.230673576541 132.516370187343 676.378845256728</t>
  </si>
  <si>
    <t>9763-20170724T152011.891695800.bin</t>
  </si>
  <si>
    <t>-603.851179214985 221.441582507197 -204.070320409346</t>
  </si>
  <si>
    <t>-623.191422448443 219.33732931756 -300.63906630691</t>
  </si>
  <si>
    <t>-639.171294034451 217.336462412124 -407.898686404897</t>
  </si>
  <si>
    <t>-651.478533473804 215.818044030021 -505.111011063339</t>
  </si>
  <si>
    <t>-661.664074139343 214.688587331185 -602.573745829957</t>
  </si>
  <si>
    <t>-673.779787914523 213.599620042671 -740.036524907067</t>
  </si>
  <si>
    <t>-654.282672742595 215.528158702388 -829.12715172686</t>
  </si>
  <si>
    <t>-673.15890069379 243.704459591674 -679.091416160328</t>
  </si>
  <si>
    <t>-725.761780074344 371.847676469327 -658.78937882449</t>
  </si>
  <si>
    <t>-624.835912231552 375.222885578179 -376.295918783006</t>
  </si>
  <si>
    <t>-414.684433105741 307.928609379426 -269.371387712783</t>
  </si>
  <si>
    <t>-663.689681624502 184.457522024883 -679.456659171332</t>
  </si>
  <si>
    <t>-685.880897869956 47.8574092175911 -658.30201696815</t>
  </si>
  <si>
    <t>-451.289626847348 116.800854248226 -350.477421540075</t>
  </si>
  <si>
    <t>-598.525145765263 301.041148763349 -206.830142087004</t>
  </si>
  <si>
    <t>-587.164715622831 320.877735319566 209.02255004191</t>
  </si>
  <si>
    <t>-570.404691065176 336.191419614067 614.780172482365</t>
  </si>
  <si>
    <t>-422.30885372736 343.787626477588 676.779580955478</t>
  </si>
  <si>
    <t>-609.166702457614 141.825293546737 -201.271604137731</t>
  </si>
  <si>
    <t>-627.452433215719 153.746634959855 214.636432527615</t>
  </si>
  <si>
    <t>-645.427111532314 164.677059009855 620.41563963354</t>
  </si>
  <si>
    <t>-498.226526399557 132.536651189618 676.388693728945</t>
  </si>
  <si>
    <t>9763-20170724T152011.953874600.bin</t>
  </si>
  <si>
    <t>-603.779161669979 221.487519479642 -204.081777897856</t>
  </si>
  <si>
    <t>-623.135712357228 219.389124002525 -300.647408986755</t>
  </si>
  <si>
    <t>-639.093516860891 217.395650304528 -407.91054645213</t>
  </si>
  <si>
    <t>-651.364570901353 215.885768773614 -505.127520631592</t>
  </si>
  <si>
    <t>-661.497778596964 214.766889049068 -602.595885502763</t>
  </si>
  <si>
    <t>-673.522712953942 213.695974360807 -740.066675863247</t>
  </si>
  <si>
    <t>-654.007377388606 215.609612549152 -829.153665798282</t>
  </si>
  <si>
    <t>-672.936200481517 243.793676681763 -679.117748118949</t>
  </si>
  <si>
    <t>-725.595726362487 371.917460128192 -658.860785471898</t>
  </si>
  <si>
    <t>-625.29230168446 375.433577900253 -376.147416702631</t>
  </si>
  <si>
    <t>-414.937418836507 307.772288458006 -269.856375486191</t>
  </si>
  <si>
    <t>-663.478512720042 184.544858394639 -679.48339755306</t>
  </si>
  <si>
    <t>-685.719846026146 47.9572141515948 -658.28210149192</t>
  </si>
  <si>
    <t>-450.973423414348 116.806052155789 -350.666981856135</t>
  </si>
  <si>
    <t>-598.367102921111 301.112011410356 -206.849979068567</t>
  </si>
  <si>
    <t>-587.106644126084 320.893380693286 209.008073552361</t>
  </si>
  <si>
    <t>-570.405243082462 336.228680966814 614.7719283609</t>
  </si>
  <si>
    <t>-422.3107664966 343.79263049768 676.778550093016</t>
  </si>
  <si>
    <t>-609.13517090911 141.866173778325 -201.277796973636</t>
  </si>
  <si>
    <t>-627.413098288553 153.792504870646 214.630425573748</t>
  </si>
  <si>
    <t>-645.425507806516 164.668492079032 620.420000346726</t>
  </si>
  <si>
    <t>-498.232593006412 132.505201036364 676.400056968269</t>
  </si>
  <si>
    <t>9763-20170724T152011.985960000.bin</t>
  </si>
  <si>
    <t>-603.699312155661 221.547927535654 -204.090746706302</t>
  </si>
  <si>
    <t>-623.087704237037 219.446874783876 -300.649885427626</t>
  </si>
  <si>
    <t>-639.0524300358 217.450528108809 -407.911977823135</t>
  </si>
  <si>
    <t>-651.318305144018 215.938626749286 -505.129572383488</t>
  </si>
  <si>
    <t>-661.43478324026 214.818944738985 -602.599479692031</t>
  </si>
  <si>
    <t>-673.424047095104 213.74802235939 -740.073593360204</t>
  </si>
  <si>
    <t>-653.898818656708 215.644039909943 -829.15878828188</t>
  </si>
  <si>
    <t>-672.845815517795 243.847130359961 -679.125021482442</t>
  </si>
  <si>
    <t>-725.504519336749 371.976769838327 -658.874583939197</t>
  </si>
  <si>
    <t>-625.366630594512 375.504768745482 -376.102694355809</t>
  </si>
  <si>
    <t>-415.04913594469 307.646850090856 -269.863154966691</t>
  </si>
  <si>
    <t>-663.403039019317 184.595893328589 -679.487036304212</t>
  </si>
  <si>
    <t>-685.681868912319 48.023125969635 -658.255958443443</t>
  </si>
  <si>
    <t>-450.80316066485 116.775923166284 -350.789734018382</t>
  </si>
  <si>
    <t>-598.292278191044 301.154630603254 -206.848807902812</t>
  </si>
  <si>
    <t>-587.073757232853 320.956063659822 209.009395606277</t>
  </si>
  <si>
    <t>-570.409186918676 336.244417391242 614.778310335351</t>
  </si>
  <si>
    <t>-422.311667094172 343.803675713955 676.778157288505</t>
  </si>
  <si>
    <t>-609.112291122278 141.9353010399 -201.283827252643</t>
  </si>
  <si>
    <t>-627.35610028694 153.795685755549 214.627836999966</t>
  </si>
  <si>
    <t>-645.426431536487 164.661726801578 620.420495596062</t>
  </si>
  <si>
    <t>-498.241775754983 132.4697780991 676.405847290727</t>
  </si>
  <si>
    <t>9763-20170724T152012.053667100.bin</t>
  </si>
  <si>
    <t>-603.458965230453 221.735418386586 -204.139337896622</t>
  </si>
  <si>
    <t>-622.974952695694 219.675898818794 -300.673772513986</t>
  </si>
  <si>
    <t>-638.978398081384 217.7060396859 -407.930454595879</t>
  </si>
  <si>
    <t>-651.237331024337 216.212738626826 -505.149234531691</t>
  </si>
  <si>
    <t>-661.304521602983 215.107631395289 -602.624518762043</t>
  </si>
  <si>
    <t>-673.179142833339 214.055204851664 -740.108588003952</t>
  </si>
  <si>
    <t>-653.638386602734 215.916184831627 -829.191148718765</t>
  </si>
  <si>
    <t>-672.608669743205 244.152807093066 -679.159463904199</t>
  </si>
  <si>
    <t>-725.170034129528 372.327778017119 -658.981344825769</t>
  </si>
  <si>
    <t>-625.442062746462 375.900294683322 -376.065240288237</t>
  </si>
  <si>
    <t>-415.482255527101 307.70994333454 -269.33206264162</t>
  </si>
  <si>
    <t>-663.251763966782 184.887993206845 -679.513870408581</t>
  </si>
  <si>
    <t>-685.745263741406 48.3523720500398 -658.232090872471</t>
  </si>
  <si>
    <t>-450.498307378204 116.888697255461 -351.152210983126</t>
  </si>
  <si>
    <t>-597.88324826197 301.285415944164 -206.884314901877</t>
  </si>
  <si>
    <t>-586.788100831744 321.124972063219 208.975375108033</t>
  </si>
  <si>
    <t>-570.401833070731 336.259100617164 614.752472150746</t>
  </si>
  <si>
    <t>-422.309941953925 343.90860005477 676.754658822228</t>
  </si>
  <si>
    <t>-609.101182445002 142.147921397042 -201.326976655661</t>
  </si>
  <si>
    <t>-627.148140999397 153.748134339495 214.600593881519</t>
  </si>
  <si>
    <t>-645.421555038524 164.666154218505 620.406089919621</t>
  </si>
  <si>
    <t>-498.187328247332 132.676661536631 676.377092578252</t>
  </si>
  <si>
    <t>9763-20170724T152012.088761700.bin</t>
  </si>
  <si>
    <t>-603.438883603508 221.897463005304 -204.14503400488</t>
  </si>
  <si>
    <t>-622.951783254408 219.871076744835 -300.680751918726</t>
  </si>
  <si>
    <t>-638.922848605104 217.928471787499 -407.942835118025</t>
  </si>
  <si>
    <t>-651.140522640876 216.457309278429 -505.167140446759</t>
  </si>
  <si>
    <t>-661.154326968029 215.372262235872 -602.648078729804</t>
  </si>
  <si>
    <t>-672.940915250642 214.346415535065 -740.140027093085</t>
  </si>
  <si>
    <t>-653.386194940491 216.188117606607 -829.219794964521</t>
  </si>
  <si>
    <t>-672.37277799421 244.438066886789 -679.187865932514</t>
  </si>
  <si>
    <t>-724.79675569052 372.674755305785 -659.10023696423</t>
  </si>
  <si>
    <t>-625.240497734166 376.101982773433 -376.121803243511</t>
  </si>
  <si>
    <t>-415.458976281254 307.759754494778 -269.135669874349</t>
  </si>
  <si>
    <t>-663.089014414487 185.161754797324 -679.541390869307</t>
  </si>
  <si>
    <t>-685.754481864144 48.6609350332994 -658.216942319401</t>
  </si>
  <si>
    <t>-450.311599512622 117.022172644199 -351.286496048309</t>
  </si>
  <si>
    <t>-597.581177440483 301.37306517634 -206.898720252352</t>
  </si>
  <si>
    <t>-586.491155407274 321.29985704236 208.956942154917</t>
  </si>
  <si>
    <t>-570.400910563895 336.260619136094 614.750554855645</t>
  </si>
  <si>
    <t>-422.30927762668 343.979798976032 676.744754302929</t>
  </si>
  <si>
    <t>-609.363250851494 142.372842897923 -201.345119502886</t>
  </si>
  <si>
    <t>-627.016596063433 153.677272541081 214.607440670383</t>
  </si>
  <si>
    <t>-645.406645152614 164.674172783888 620.39917248657</t>
  </si>
  <si>
    <t>-498.119745590117 132.903971519494 676.356488457651</t>
  </si>
  <si>
    <t>9763-20170724T152012.156448400.bin</t>
  </si>
  <si>
    <t>-603.610640092257 222.364453551926 -204.140963637029</t>
  </si>
  <si>
    <t>-623.10358516591 220.432725230283 -300.682621970162</t>
  </si>
  <si>
    <t>-638.943195946969 218.573301880398 -407.96568545062</t>
  </si>
  <si>
    <t>-650.997355367538 217.174001028304 -505.211387338944</t>
  </si>
  <si>
    <t>-660.802787143413 216.160802535244 -602.714434040946</t>
  </si>
  <si>
    <t>-672.248751049008 215.238597931672 -740.235843078921</t>
  </si>
  <si>
    <t>-652.619146893087 217.00648736007 -829.300786459735</t>
  </si>
  <si>
    <t>-671.718423560351 245.30184191671 -679.269326967821</t>
  </si>
  <si>
    <t>-723.649058622199 373.774489248153 -659.399575839928</t>
  </si>
  <si>
    <t>-623.900382094965 377.083029455162 -376.487525036498</t>
  </si>
  <si>
    <t>-414.448170268699 309.53374905892 -268.3585402249</t>
  </si>
  <si>
    <t>-662.66019391036 185.990556780138 -679.625480268704</t>
  </si>
  <si>
    <t>-685.869666153829 49.6028950326161 -658.161382309318</t>
  </si>
  <si>
    <t>-449.963635174856 117.079764131619 -351.43641489328</t>
  </si>
  <si>
    <t>-596.896560864801 301.877183109961 -206.927373851172</t>
  </si>
  <si>
    <t>-585.704719909398 321.767200262951 208.92730849341</t>
  </si>
  <si>
    <t>-570.533069554317 336.462508793108 614.78729568289</t>
  </si>
  <si>
    <t>-422.395994717693 343.803288471519 676.718841057744</t>
  </si>
  <si>
    <t>-610.309695399319 142.815912882866 -201.359824500996</t>
  </si>
  <si>
    <t>-626.82712977988 153.73981204862 214.649601613726</t>
  </si>
  <si>
    <t>-645.38548409587 164.709314733499 620.427097196822</t>
  </si>
  <si>
    <t>-498.006959059573 133.272589854314 676.331490876948</t>
  </si>
  <si>
    <t>9763-20170724T152012.191544700.bin</t>
  </si>
  <si>
    <t>-603.648860468064 222.614396925663 -204.142797443653</t>
  </si>
  <si>
    <t>-623.147576434256 220.755260558438 -300.684743355066</t>
  </si>
  <si>
    <t>-638.916233489447 218.978988433947 -407.979707999503</t>
  </si>
  <si>
    <t>-650.875176468607 217.65927933341 -505.238255228352</t>
  </si>
  <si>
    <t>-660.55449053288 216.732014295249 -602.754770947016</t>
  </si>
  <si>
    <t>-671.790514187763 215.939497262123 -740.294257009186</t>
  </si>
  <si>
    <t>-652.107090079149 217.669031441163 -829.348048721556</t>
  </si>
  <si>
    <t>-671.264135138008 245.958854096305 -679.306005112982</t>
  </si>
  <si>
    <t>-722.759174457645 374.616016289763 -659.503018940883</t>
  </si>
  <si>
    <t>-622.796105819765 377.902567028209 -376.666344166717</t>
  </si>
  <si>
    <t>-413.595110400327 310.393675907127 -268.027097206424</t>
  </si>
  <si>
    <t>-662.383560672118 186.62099670567 -679.68963491976</t>
  </si>
  <si>
    <t>-686.109950126805 50.333184908355 -658.159329149634</t>
  </si>
  <si>
    <t>-449.850550727054 117.05426739582 -351.573654462786</t>
  </si>
  <si>
    <t>-596.594332426022 302.159339644425 -206.912811061625</t>
  </si>
  <si>
    <t>-585.299123673253 321.95404432432 208.94364067262</t>
  </si>
  <si>
    <t>-570.637392713973 336.56891365449 614.851610346622</t>
  </si>
  <si>
    <t>-422.457955132774 343.597536575141 676.718079554207</t>
  </si>
  <si>
    <t>-610.701072839485 143.033467358521 -201.345289639373</t>
  </si>
  <si>
    <t>-626.85625822352 153.838686306131 214.68143897024</t>
  </si>
  <si>
    <t>-645.3696533175 164.70258541229 620.466004823009</t>
  </si>
  <si>
    <t>-498.014735052183 133.143442625401 676.363717657279</t>
  </si>
  <si>
    <t>9763-20170724T152012.253338100.bin</t>
  </si>
  <si>
    <t>-603.527797994187 223.075323159503 -204.112950682674</t>
  </si>
  <si>
    <t>-622.993647780599 221.325777587952 -300.663485438126</t>
  </si>
  <si>
    <t>-638.605010921941 219.661354606443 -407.983293443668</t>
  </si>
  <si>
    <t>-650.37256857175 218.441965826315 -505.266616378909</t>
  </si>
  <si>
    <t>-659.810932971909 217.616839308034 -602.80748483006</t>
  </si>
  <si>
    <t>-670.655384429129 216.971328326575 -740.37914823867</t>
  </si>
  <si>
    <t>-650.838460583053 218.552959888568 -829.406136829357</t>
  </si>
  <si>
    <t>-670.053753104091 246.961743681479 -679.377424492091</t>
  </si>
  <si>
    <t>-720.322370215972 376.136128611334 -659.7099477585</t>
  </si>
  <si>
    <t>-619.516689351661 379.174629913324 -377.169735400159</t>
  </si>
  <si>
    <t>-410.700455813151 311.592901904919 -267.837710180184</t>
  </si>
  <si>
    <t>-661.6698767813 187.551664284549 -679.759651604302</t>
  </si>
  <si>
    <t>-686.566116059697 51.4934268267816 -658.164871501051</t>
  </si>
  <si>
    <t>-449.655030964771 116.349702845349 -351.804716403061</t>
  </si>
  <si>
    <t>-595.70092715768 302.705705769583 -206.899697351209</t>
  </si>
  <si>
    <t>-584.685755645397 322.313279961903 208.973184925947</t>
  </si>
  <si>
    <t>-570.834708981583 336.787223211874 614.919214564586</t>
  </si>
  <si>
    <t>-422.587772607632 343.185557068446 676.692173791019</t>
  </si>
  <si>
    <t>-611.369071103004 143.39196618681 -201.283171400862</t>
  </si>
  <si>
    <t>-626.932560273829 153.988038530674 214.771514644429</t>
  </si>
  <si>
    <t>-645.320694946187 164.683046460944 620.575642850494</t>
  </si>
  <si>
    <t>-498.068384207126 132.68792589193 676.49586008984</t>
  </si>
  <si>
    <t>9763-20170724T152012.286424600.bin</t>
  </si>
  <si>
    <t>-603.376258454463 223.238606408385 -204.096268457776</t>
  </si>
  <si>
    <t>-622.824656778891 221.54478792763 -300.651400326692</t>
  </si>
  <si>
    <t>-638.372063252569 219.925748208897 -407.981026643689</t>
  </si>
  <si>
    <t>-650.063069496952 218.741044968974 -505.273980283254</t>
  </si>
  <si>
    <t>-659.405682790313 217.944101403495 -602.824380675583</t>
  </si>
  <si>
    <t>-670.094560253172 217.33144653744 -740.408391373327</t>
  </si>
  <si>
    <t>-650.209888876634 218.813680018493 -829.422002957895</t>
  </si>
  <si>
    <t>-669.414883797859 247.327723127233 -679.410515251971</t>
  </si>
  <si>
    <t>-718.969675438274 376.784529538965 -659.824725793689</t>
  </si>
  <si>
    <t>-617.535808162602 379.407422060936 -377.505247680134</t>
  </si>
  <si>
    <t>-408.749292100622 311.819371147696 -268.120469252751</t>
  </si>
  <si>
    <t>-661.324667597692 187.876752029742 -679.774274206705</t>
  </si>
  <si>
    <t>-686.900806629847 51.9574326840509 -658.128338366503</t>
  </si>
  <si>
    <t>-449.654680483631 115.64720684972 -351.888012085522</t>
  </si>
  <si>
    <t>-595.168970054072 302.908529453244 -206.893852055598</t>
  </si>
  <si>
    <t>-584.445186312412 322.445353150797 208.989931213516</t>
  </si>
  <si>
    <t>-570.906274001513 336.858205189566 614.940004834517</t>
  </si>
  <si>
    <t>-422.636257558956 343.012661634797 676.682410409806</t>
  </si>
  <si>
    <t>-611.546189848191 143.509917427316 -201.252737665618</t>
  </si>
  <si>
    <t>-626.830780381387 154.126850011764 214.811792526214</t>
  </si>
  <si>
    <t>-645.285918832712 164.684742110866 620.627412915324</t>
  </si>
  <si>
    <t>-498.060816964459 132.582332846008 676.557813109008</t>
  </si>
  <si>
    <t>9763-20170724T152012.354614100.bin</t>
  </si>
  <si>
    <t>-603.000366237544 223.509201507953 -204.043433278309</t>
  </si>
  <si>
    <t>-622.390718720605 221.960767294702 -300.612634153996</t>
  </si>
  <si>
    <t>-637.84170993943 220.443704900094 -407.957832352517</t>
  </si>
  <si>
    <t>-649.430507578317 219.325873065977 -505.263687305609</t>
  </si>
  <si>
    <t>-658.654415076773 218.569477322775 -602.825701035818</t>
  </si>
  <si>
    <t>-669.157288348613 217.985522044411 -740.424242670766</t>
  </si>
  <si>
    <t>-649.19993363951 219.253888447005 -829.424787625454</t>
  </si>
  <si>
    <t>-668.26824587833 248.007474389074 -679.441517807053</t>
  </si>
  <si>
    <t>-716.3206539621 378.042707177907 -659.950569865234</t>
  </si>
  <si>
    <t>-612.723895568738 378.891944510194 -378.406719863154</t>
  </si>
  <si>
    <t>-403.956311612796 311.27990719454 -269.000473358268</t>
  </si>
  <si>
    <t>-660.761194821923 188.479780634593 -679.761889216563</t>
  </si>
  <si>
    <t>-687.678894863205 52.8188786993389 -658.048504593856</t>
  </si>
  <si>
    <t>-449.596690000439 114.324180808785 -352.178343793702</t>
  </si>
  <si>
    <t>-594.262416790178 303.291159022366 -206.841523699809</t>
  </si>
  <si>
    <t>-584.10229087555 322.618477848004 209.066214378692</t>
  </si>
  <si>
    <t>-571.038418780073 336.922367712218 615.015112290356</t>
  </si>
  <si>
    <t>-422.72945465988 342.804467960134 676.690482143051</t>
  </si>
  <si>
    <t>-611.680647038964 143.755231101899 -201.214746803464</t>
  </si>
  <si>
    <t>-626.779858668086 154.569715732633 214.851403766355</t>
  </si>
  <si>
    <t>-645.204832075088 164.729198099608 620.699811680701</t>
  </si>
  <si>
    <t>-498.012781818859 132.521614109658 676.656684840274</t>
  </si>
  <si>
    <t>9763-20170724T152012.386705100.bin</t>
  </si>
  <si>
    <t>-602.808458963017 223.650046599532 -204.020099695923</t>
  </si>
  <si>
    <t>-622.13215252135 222.16547287666 -300.603757445332</t>
  </si>
  <si>
    <t>-637.53804871555 220.70924319659 -407.956109505352</t>
  </si>
  <si>
    <t>-649.09724347705 219.640488078157 -505.266151825776</t>
  </si>
  <si>
    <t>-658.302383204469 218.925919093494 -602.830208975336</t>
  </si>
  <si>
    <t>-668.789866250362 218.39231738871 -740.430151081249</t>
  </si>
  <si>
    <t>-648.822979021236 219.574953350924 -829.429791524764</t>
  </si>
  <si>
    <t>-667.769022509379 248.409206438125 -679.447020828025</t>
  </si>
  <si>
    <t>-715.032628304083 378.726305087194 -659.919407126046</t>
  </si>
  <si>
    <t>-609.760660321423 378.268393010872 -378.996594036598</t>
  </si>
  <si>
    <t>-400.974632087047 310.716192451499 -269.588665151798</t>
  </si>
  <si>
    <t>-660.539144671462 188.847286914757 -679.767012628015</t>
  </si>
  <si>
    <t>-688.101361360512 53.3186631761466 -658.050341930665</t>
  </si>
  <si>
    <t>-449.567875375577 113.84684289227 -352.393855101815</t>
  </si>
  <si>
    <t>-593.90515434067 303.495450875726 -206.816658778438</t>
  </si>
  <si>
    <t>-583.994260614036 322.691195674402 209.103152829087</t>
  </si>
  <si>
    <t>-571.099790533779 336.973953409847 615.046191469766</t>
  </si>
  <si>
    <t>-422.774888262476 342.635718903243 676.703870428272</t>
  </si>
  <si>
    <t>-611.685338440065 143.787539821916 -201.189102652235</t>
  </si>
  <si>
    <t>-626.846442252456 154.84280194601 214.868445427766</t>
  </si>
  <si>
    <t>-645.168655322232 164.749084428608 620.726110318437</t>
  </si>
  <si>
    <t>-498.022218334535 132.367012854463 676.702225327793</t>
  </si>
  <si>
    <t>9763-20170724T152012.454638900.bin</t>
  </si>
  <si>
    <t>-602.312883463625 223.869041481921 -203.99676127391</t>
  </si>
  <si>
    <t>-621.53947047618 222.485052384117 -300.601234851241</t>
  </si>
  <si>
    <t>-636.90212233095 221.139389417479 -407.961340406635</t>
  </si>
  <si>
    <t>-648.447765720532 220.166366184386 -505.273948909754</t>
  </si>
  <si>
    <t>-657.664652694999 219.540305407417 -602.837434819956</t>
  </si>
  <si>
    <t>-668.194906101537 219.121279001675 -740.43452529985</t>
  </si>
  <si>
    <t>-648.260488987128 220.189148333633 -829.44281410985</t>
  </si>
  <si>
    <t>-666.890565355641 249.118428092397 -679.447012767697</t>
  </si>
  <si>
    <t>-712.545932988968 379.998626090924 -659.800449318433</t>
  </si>
  <si>
    <t>-603.408216385735 376.434776523114 -380.378996500085</t>
  </si>
  <si>
    <t>-394.986971634556 308.347921595838 -270.607682541668</t>
  </si>
  <si>
    <t>-660.189878924047 189.494663135375 -679.77828190164</t>
  </si>
  <si>
    <t>-689.020085265772 54.2176523515329 -658.162733451699</t>
  </si>
  <si>
    <t>-449.778829154988 112.652216780354 -352.700405089657</t>
  </si>
  <si>
    <t>-593.121592092688 303.830595186572 -206.801270453985</t>
  </si>
  <si>
    <t>-583.787229964503 322.788443893152 209.142814173896</t>
  </si>
  <si>
    <t>-571.211922820271 337.104295721478 615.075525733932</t>
  </si>
  <si>
    <t>-422.870177681723 342.257548006829 676.737254404715</t>
  </si>
  <si>
    <t>-611.467773431157 143.91724622499 -201.147333433927</t>
  </si>
  <si>
    <t>-626.993386761872 155.32210789237 214.887414979893</t>
  </si>
  <si>
    <t>-645.125666327699 164.735989990267 620.753281505745</t>
  </si>
  <si>
    <t>-498.105626546691 131.852028701453 676.768918985764</t>
  </si>
  <si>
    <t>9763-20170724T152012.487713000.bin</t>
  </si>
  <si>
    <t>-602.126428799192 223.982463589062 -204.001402461782</t>
  </si>
  <si>
    <t>-621.291803403982 222.639037087864 -300.618535305203</t>
  </si>
  <si>
    <t>-636.626940675493 221.338833336705 -407.983155671234</t>
  </si>
  <si>
    <t>-648.163868879004 220.404049524255 -505.297124394322</t>
  </si>
  <si>
    <t>-657.387904528913 219.812548309542 -602.860348919122</t>
  </si>
  <si>
    <t>-667.944791219201 219.436298199672 -740.455475950113</t>
  </si>
  <si>
    <t>-648.04092190269 220.471509551883 -829.470941496782</t>
  </si>
  <si>
    <t>-666.513276986086 249.427311691323 -679.4677366884</t>
  </si>
  <si>
    <t>-711.483930105902 380.551697037448 -659.783738194448</t>
  </si>
  <si>
    <t>-600.78505631596 375.652819688402 -380.997472341025</t>
  </si>
  <si>
    <t>-392.54219655341 307.106573122674 -271.173461141395</t>
  </si>
  <si>
    <t>-660.043387532308 189.77804011471 -679.801070473073</t>
  </si>
  <si>
    <t>-689.417271078837 54.6057788026726 -658.231027607407</t>
  </si>
  <si>
    <t>-449.917889236739 112.0718299651 -352.897515933501</t>
  </si>
  <si>
    <t>-592.860149291555 303.997481625451 -206.801650957825</t>
  </si>
  <si>
    <t>-583.822414452055 322.798829049259 209.156038743706</t>
  </si>
  <si>
    <t>-571.244186676025 337.109431014012 615.091441486908</t>
  </si>
  <si>
    <t>-422.901455233091 342.17061719189 676.758417714168</t>
  </si>
  <si>
    <t>-611.371195693033 143.997247485248 -201.155349092185</t>
  </si>
  <si>
    <t>-627.023073974278 155.575440785922 214.869835976999</t>
  </si>
  <si>
    <t>-645.109838066459 164.720502578591 620.752678874895</t>
  </si>
  <si>
    <t>-498.146991628496 131.616115926622 676.788553559307</t>
  </si>
  <si>
    <t>9763-20170724T152012.552889800.bin</t>
  </si>
  <si>
    <t>-601.668292690342 224.347700045869 -204.04068338661</t>
  </si>
  <si>
    <t>-620.785027412768 223.067369626277 -300.668387012139</t>
  </si>
  <si>
    <t>-636.12278587824 221.832774437371 -408.033356715875</t>
  </si>
  <si>
    <t>-647.684520892363 220.951493872579 -505.344954593161</t>
  </si>
  <si>
    <t>-656.955444243065 220.405062673192 -602.903975569214</t>
  </si>
  <si>
    <t>-667.601131061447 220.081131908292 -740.492267506752</t>
  </si>
  <si>
    <t>-647.75023727514 221.078319200266 -829.520104169624</t>
  </si>
  <si>
    <t>-665.951024704249 250.06785246946 -679.508029617462</t>
  </si>
  <si>
    <t>-709.957858767997 381.515970164169 -659.789249146446</t>
  </si>
  <si>
    <t>-597.146249283509 375.041864564249 -381.883479794384</t>
  </si>
  <si>
    <t>-389.842061368505 304.682968957477 -271.43162564797</t>
  </si>
  <si>
    <t>-659.839824405305 190.3808440513 -679.840493333922</t>
  </si>
  <si>
    <t>-690.058877151799 55.3847045608584 -658.324879799548</t>
  </si>
  <si>
    <t>-450.075394111145 111.378532853593 -353.399488945179</t>
  </si>
  <si>
    <t>-592.179520869199 304.398451712783 -206.830396210301</t>
  </si>
  <si>
    <t>-583.936158198527 322.90405516367 209.157077887064</t>
  </si>
  <si>
    <t>-571.287810494663 337.12239620066 615.089060230899</t>
  </si>
  <si>
    <t>-422.953734602909 341.971991392322 676.793865132677</t>
  </si>
  <si>
    <t>-611.144563719959 144.372108111952 -201.186225820755</t>
  </si>
  <si>
    <t>-626.959517277895 155.906929161851 214.834048014396</t>
  </si>
  <si>
    <t>-645.069710070963 164.719189097538 620.73147723889</t>
  </si>
  <si>
    <t>-498.192542201558 131.300676907734 676.80556800255</t>
  </si>
  <si>
    <t>9763-20170724T152012.586982900.bin</t>
  </si>
  <si>
    <t>-601.405955088522 224.500905994856 -204.058110910639</t>
  </si>
  <si>
    <t>-620.493185568329 223.253130570781 -300.691977657922</t>
  </si>
  <si>
    <t>-635.835389504821 222.050523445526 -408.056778747545</t>
  </si>
  <si>
    <t>-647.415896333189 221.19506368718 -505.366396135416</t>
  </si>
  <si>
    <t>-656.720221966743 220.669931138769 -602.922204095638</t>
  </si>
  <si>
    <t>-667.428187998333 220.370423302687 -740.505861531708</t>
  </si>
  <si>
    <t>-647.603800568382 221.35709738435 -829.539601853359</t>
  </si>
  <si>
    <t>-665.684083422829 250.353188117397 -679.522245800294</t>
  </si>
  <si>
    <t>-709.371374266056 381.90191930842 -659.802547600825</t>
  </si>
  <si>
    <t>-596.45060702863 375.155459862234 -381.947703442954</t>
  </si>
  <si>
    <t>-389.836870415176 304.072130841727 -270.669085343636</t>
  </si>
  <si>
    <t>-659.70579254684 190.6526496786 -679.857554628639</t>
  </si>
  <si>
    <t>-690.243094850733 55.7253847381301 -658.37245528465</t>
  </si>
  <si>
    <t>-450.229223693924 111.265116407105 -353.463798439917</t>
  </si>
  <si>
    <t>-591.795144502019 304.531314198319 -206.842550036671</t>
  </si>
  <si>
    <t>-583.971349299538 322.935365240824 209.157573748591</t>
  </si>
  <si>
    <t>-571.299710059231 337.088369533691 615.092887774158</t>
  </si>
  <si>
    <t>-422.970246389828 341.919436123627 676.81027514333</t>
  </si>
  <si>
    <t>-610.977337877238 144.497550559407 -201.217490585087</t>
  </si>
  <si>
    <t>-626.905765904639 156.084190537358 214.796961179085</t>
  </si>
  <si>
    <t>-645.053734881151 164.708581532718 620.712888987992</t>
  </si>
  <si>
    <t>-498.174964773749 131.315778824044 676.798052258727</t>
  </si>
  <si>
    <t>9763-20170724T152012.652800400.bin</t>
  </si>
  <si>
    <t>-601.011814195509 224.707152754039 -204.075268662971</t>
  </si>
  <si>
    <t>-620.097350537086 223.481243702646 -300.709850595194</t>
  </si>
  <si>
    <t>-635.462312723975 222.32845768941 -408.071834897676</t>
  </si>
  <si>
    <t>-647.074033912426 221.527377860373 -505.378145858864</t>
  </si>
  <si>
    <t>-656.420665945325 221.065346057409 -602.930350522262</t>
  </si>
  <si>
    <t>-667.200193197985 220.863488518282 -740.50851532007</t>
  </si>
  <si>
    <t>-647.41875186839 221.87667865068 -829.551543350019</t>
  </si>
  <si>
    <t>-665.356329974724 250.809569674046 -679.510017968287</t>
  </si>
  <si>
    <t>-708.785638352702 382.432642209433 -659.667238601541</t>
  </si>
  <si>
    <t>-596.642384278692 375.163633593022 -381.510635405243</t>
  </si>
  <si>
    <t>-390.795989224999 303.204880224306 -269.375971627758</t>
  </si>
  <si>
    <t>-659.514307230842 191.095973442766 -679.880077538666</t>
  </si>
  <si>
    <t>-690.345261172415 56.2200125646914 -658.473817977284</t>
  </si>
  <si>
    <t>-450.543745183486 111.976973941002 -353.234498836641</t>
  </si>
  <si>
    <t>-591.335124178969 304.708702675043 -206.851408611357</t>
  </si>
  <si>
    <t>-584.048734381344 322.999084123162 209.163456776575</t>
  </si>
  <si>
    <t>-571.331162078283 337.018236617538 615.115423505687</t>
  </si>
  <si>
    <t>-423.006742861912 341.847562545801 676.844987160331</t>
  </si>
  <si>
    <t>-610.740204864537 144.751271439297 -201.23300902646</t>
  </si>
  <si>
    <t>-626.908158596332 156.285598719922 214.773648067358</t>
  </si>
  <si>
    <t>-645.009672526286 164.681708697306 620.688180039308</t>
  </si>
  <si>
    <t>-498.203660613813 131.05282645743 676.822791480003</t>
  </si>
  <si>
    <t>9763-20170724T152012.687886200.bin</t>
  </si>
  <si>
    <t>-600.95668977444 224.810086435385 -204.067550659768</t>
  </si>
  <si>
    <t>-620.037875285081 223.593564564766 -300.703063597812</t>
  </si>
  <si>
    <t>-635.407367498064 222.473777179389 -408.06471772998</t>
  </si>
  <si>
    <t>-647.027599588591 221.711959385612 -505.370467960455</t>
  </si>
  <si>
    <t>-656.387590432726 221.298708452721 -602.921563965137</t>
  </si>
  <si>
    <t>-667.191531822536 221.175423161942 -740.497861446574</t>
  </si>
  <si>
    <t>-647.435285290715 222.236753341339 -829.545949377783</t>
  </si>
  <si>
    <t>-665.335528178709 251.086733177552 -679.482567195645</t>
  </si>
  <si>
    <t>-708.818904195308 382.670015877035 -659.577791533014</t>
  </si>
  <si>
    <t>-597.205079414184 375.236601767033 -381.212715540436</t>
  </si>
  <si>
    <t>-391.6260828841 303.190694253514 -268.644261395028</t>
  </si>
  <si>
    <t>-659.496256829528 191.372913027848 -679.887713332905</t>
  </si>
  <si>
    <t>-690.366220473927 56.5044064304625 -658.508740861293</t>
  </si>
  <si>
    <t>-450.588857821206 112.159455520428 -353.008043231831</t>
  </si>
  <si>
    <t>-591.251218915433 304.843859012663 -206.852630506036</t>
  </si>
  <si>
    <t>-584.075452335654 323.019317544876 209.169241851363</t>
  </si>
  <si>
    <t>-571.360052107853 337.010444963484 615.120426094956</t>
  </si>
  <si>
    <t>-423.035114264356 341.798979240252 676.851957299972</t>
  </si>
  <si>
    <t>-610.682926468901 144.843243304266 -201.235484084859</t>
  </si>
  <si>
    <t>-626.953787769562 156.36569920849 214.76754451967</t>
  </si>
  <si>
    <t>-644.989898775815 164.686557153889 620.67771078606</t>
  </si>
  <si>
    <t>-498.181443145355 131.08948300734 676.824961349533</t>
  </si>
  <si>
    <t>9763-20170724T152012.752757200.bin</t>
  </si>
  <si>
    <t>-600.847763119941 224.95531482825 -204.077590157959</t>
  </si>
  <si>
    <t>-619.881345499917 223.725539766882 -300.722262521918</t>
  </si>
  <si>
    <t>-635.185109123253 222.639557031591 -408.093758583728</t>
  </si>
  <si>
    <t>-646.741977652338 221.928735092303 -505.407366337098</t>
  </si>
  <si>
    <t>-656.035596243862 221.587313011473 -602.965100857844</t>
  </si>
  <si>
    <t>-666.743795058632 221.587549602814 -740.548981075344</t>
  </si>
  <si>
    <t>-646.952655069009 222.75531339259 -829.588057527967</t>
  </si>
  <si>
    <t>-664.961546482425 251.441037026858 -679.503184751061</t>
  </si>
  <si>
    <t>-708.726424555859 382.897930217393 -659.450599262716</t>
  </si>
  <si>
    <t>-598.142592828185 375.544092359005 -380.672713799263</t>
  </si>
  <si>
    <t>-392.530971715255 302.978214515293 -268.498469643721</t>
  </si>
  <si>
    <t>-659.059394365836 191.733763925019 -679.962737099765</t>
  </si>
  <si>
    <t>-689.834482597311 56.8242802806024 -658.676493527723</t>
  </si>
  <si>
    <t>-450.457644090326 111.945783593385 -352.712100100564</t>
  </si>
  <si>
    <t>-591.090023186566 304.847140033773 -206.86066462329</t>
  </si>
  <si>
    <t>-584.184530458274 323.087097076625 209.162968163456</t>
  </si>
  <si>
    <t>-571.386755383115 336.963093343825 615.108006118438</t>
  </si>
  <si>
    <t>-423.069668873304 341.760956553171 676.857701103663</t>
  </si>
  <si>
    <t>-610.545950864191 145.070878686736 -201.242100908437</t>
  </si>
  <si>
    <t>-626.885819982036 156.413164145483 214.763186110088</t>
  </si>
  <si>
    <t>-644.950945211967 164.708928230632 620.662783594918</t>
  </si>
  <si>
    <t>-498.150824506563 131.101739614332 676.825762872248</t>
  </si>
  <si>
    <t>9763-20170724T152012.785848200.bin</t>
  </si>
  <si>
    <t>-600.805551474324 224.932772389799 -204.068068337737</t>
  </si>
  <si>
    <t>-619.823162466375 223.68642249433 -300.715704319966</t>
  </si>
  <si>
    <t>-635.096358833075 222.615516045625 -408.091752142444</t>
  </si>
  <si>
    <t>-646.621365239195 221.932083735682 -505.40921895833</t>
  </si>
  <si>
    <t>-655.879458438955 221.632551667678 -602.970439263516</t>
  </si>
  <si>
    <t>-666.534363169889 221.707300920185 -740.558489451448</t>
  </si>
  <si>
    <t>-646.708089377446 222.937712290387 -829.588837902907</t>
  </si>
  <si>
    <t>-664.807130230869 251.524695151606 -679.493395173546</t>
  </si>
  <si>
    <t>-708.733533454223 382.92198585391 -659.351360466805</t>
  </si>
  <si>
    <t>-598.649126142098 375.831390039192 -380.369037420873</t>
  </si>
  <si>
    <t>-392.803404562631 302.947777505847 -268.831902730391</t>
  </si>
  <si>
    <t>-658.84202190072 191.823930726398 -679.987806447813</t>
  </si>
  <si>
    <t>-689.509104771648 56.892490990934 -658.771267404595</t>
  </si>
  <si>
    <t>-450.313901793682 111.755991833738 -352.709557229335</t>
  </si>
  <si>
    <t>-591.106669568126 304.798848481 -206.859637141088</t>
  </si>
  <si>
    <t>-584.249153618582 323.139452778566 209.160313249186</t>
  </si>
  <si>
    <t>-571.395714750363 336.928545178779 615.103068792549</t>
  </si>
  <si>
    <t>-423.082981355224 341.79063186779 676.85824364874</t>
  </si>
  <si>
    <t>-610.440871542081 145.058151088791 -201.252914982332</t>
  </si>
  <si>
    <t>-626.851461827813 156.421475468237 214.748984176906</t>
  </si>
  <si>
    <t>-644.930286910799 164.734061547094 620.656156211533</t>
  </si>
  <si>
    <t>-498.11143667147 131.207022000845 676.818112771998</t>
  </si>
  <si>
    <t>9763-20170724T152012.853696400.bin</t>
  </si>
  <si>
    <t>-600.799380195795 224.821321808472 -204.092565259093</t>
  </si>
  <si>
    <t>-619.766987424303 223.528099582699 -300.749479102057</t>
  </si>
  <si>
    <t>-634.985290280324 222.44174755832 -408.13317703722</t>
  </si>
  <si>
    <t>-646.461835261746 221.759147168639 -505.456267321485</t>
  </si>
  <si>
    <t>-655.673315620437 221.475043579496 -603.022058842402</t>
  </si>
  <si>
    <t>-666.265098288911 221.587293074484 -740.614940671502</t>
  </si>
  <si>
    <t>-646.355886663247 222.936579963853 -829.625064603198</t>
  </si>
  <si>
    <t>-664.635764329895 251.380980290302 -679.535583602712</t>
  </si>
  <si>
    <t>-708.905393037274 382.637193795934 -659.24884407519</t>
  </si>
  <si>
    <t>-599.057029762104 375.997271543327 -380.162366487305</t>
  </si>
  <si>
    <t>-392.922761621476 302.889705079357 -269.306852921012</t>
  </si>
  <si>
    <t>-658.530649806022 191.694560329397 -680.054175300027</t>
  </si>
  <si>
    <t>-688.847944747246 56.6735991872042 -658.868688458308</t>
  </si>
  <si>
    <t>-449.787066770423 111.924957354288 -352.680652703906</t>
  </si>
  <si>
    <t>-591.359448977602 304.69594778751 -206.8739504125</t>
  </si>
  <si>
    <t>-584.286061387445 323.122926718878 209.138547553157</t>
  </si>
  <si>
    <t>-571.410158678114 336.884664252293 615.086317555553</t>
  </si>
  <si>
    <t>-423.106134939091 341.821052811892 676.856467787207</t>
  </si>
  <si>
    <t>-610.22321119073 144.968815063161 -201.255101884294</t>
  </si>
  <si>
    <t>-626.804380088652 156.410483896766 214.737924495912</t>
  </si>
  <si>
    <t>-644.897004763358 164.758915951273 620.63394406483</t>
  </si>
  <si>
    <t>-498.061332949907 131.29837413344 676.791553220367</t>
  </si>
  <si>
    <t>9763-20170724T152012.886782500.bin</t>
  </si>
  <si>
    <t>-600.769445638252 224.770715293627 -204.097140895263</t>
  </si>
  <si>
    <t>-619.711605544671 223.450453646312 -300.758560179366</t>
  </si>
  <si>
    <t>-634.892553428237 222.343309274785 -408.14733214335</t>
  </si>
  <si>
    <t>-646.331843961645 221.64577872913 -505.47478078477</t>
  </si>
  <si>
    <t>-655.502766686229 221.350659893844 -603.044286387821</t>
  </si>
  <si>
    <t>-666.0340829467 221.451929209604 -740.641823179335</t>
  </si>
  <si>
    <t>-646.085061478967 222.841903287074 -829.642357676013</t>
  </si>
  <si>
    <t>-664.464300884247 251.246903835389 -679.561760640951</t>
  </si>
  <si>
    <t>-708.918997605568 382.442234270801 -659.266457182515</t>
  </si>
  <si>
    <t>-599.350572751278 376.122374725661 -380.062672275077</t>
  </si>
  <si>
    <t>-393.124522302931 302.785494514829 -269.529647457306</t>
  </si>
  <si>
    <t>-658.293572613889 191.567426914584 -680.077805112593</t>
  </si>
  <si>
    <t>-688.485764275303 56.5137951044167 -658.884040554035</t>
  </si>
  <si>
    <t>-449.409226974767 111.975538004388 -352.774874444827</t>
  </si>
  <si>
    <t>-591.42742548127 304.579353119414 -206.881680014797</t>
  </si>
  <si>
    <t>-584.314471745437 323.095941207137 209.126209314646</t>
  </si>
  <si>
    <t>-571.415080498217 336.862111392255 615.074814348991</t>
  </si>
  <si>
    <t>-423.115669056592 341.840781141704 676.852661522407</t>
  </si>
  <si>
    <t>-610.094198424769 144.961241442868 -201.255148680739</t>
  </si>
  <si>
    <t>-626.773646868372 156.376134490906 214.734634616821</t>
  </si>
  <si>
    <t>-644.882386122016 164.773208096924 620.623897854581</t>
  </si>
  <si>
    <t>-498.039625856739 131.33256101241 676.77481540714</t>
  </si>
  <si>
    <t>9763-20170724T152012.955972300.bin</t>
  </si>
  <si>
    <t>-600.707592788103 224.612341563169 -204.100628634286</t>
  </si>
  <si>
    <t>-619.654221637421 223.261161350955 -300.760892609759</t>
  </si>
  <si>
    <t>-634.816550770629 222.130816880612 -408.151886963718</t>
  </si>
  <si>
    <t>-646.229892517302 221.418098084542 -505.482437345698</t>
  </si>
  <si>
    <t>-655.365944913949 221.114810398844 -603.055161245633</t>
  </si>
  <si>
    <t>-665.839223748575 221.21184258502 -740.657066194144</t>
  </si>
  <si>
    <t>-645.865552379431 222.65119025209 -829.651359018895</t>
  </si>
  <si>
    <t>-664.369455708822 251.000798551856 -679.571529271809</t>
  </si>
  <si>
    <t>-709.258775449201 382.049237290971 -659.274680601004</t>
  </si>
  <si>
    <t>-600.618221816636 376.037586408406 -379.701691120893</t>
  </si>
  <si>
    <t>-394.083687691224 302.350435496922 -269.980711328323</t>
  </si>
  <si>
    <t>-658.050041853644 191.336932419297 -680.094616453968</t>
  </si>
  <si>
    <t>-687.95067663847 56.2257591381995 -658.859662807028</t>
  </si>
  <si>
    <t>-449.047339642314 112.395656393882 -352.752690854084</t>
  </si>
  <si>
    <t>-591.504171195191 304.395729032083 -206.889849395772</t>
  </si>
  <si>
    <t>-584.429014345676 323.003301016242 209.114604273896</t>
  </si>
  <si>
    <t>-571.432942347026 336.80661157428 615.072349019583</t>
  </si>
  <si>
    <t>-423.136322027622 341.874080881204 676.849611193362</t>
  </si>
  <si>
    <t>-609.916230398607 144.805404856879 -201.271736024264</t>
  </si>
  <si>
    <t>-626.742227607596 156.297530923563 214.7100114101</t>
  </si>
  <si>
    <t>-644.848777943755 164.815218154524 620.601339507756</t>
  </si>
  <si>
    <t>-497.987647921211 131.44370061767 676.74537823163</t>
  </si>
  <si>
    <t>9763-20170724T152012.989060200.bin</t>
  </si>
  <si>
    <t>-600.699392781146 224.517388786124 -204.096764438727</t>
  </si>
  <si>
    <t>-619.674054139809 223.150116258711 -300.751257518215</t>
  </si>
  <si>
    <t>-634.85027657495 222.008459529703 -408.140146255836</t>
  </si>
  <si>
    <t>-646.269548006363 221.28884806097 -505.469954631114</t>
  </si>
  <si>
    <t>-655.405031200377 220.98248739925 -603.042745583435</t>
  </si>
  <si>
    <t>-665.870825418063 221.079830667015 -740.645286200677</t>
  </si>
  <si>
    <t>-645.901313519759 222.530770188396 -829.640327571737</t>
  </si>
  <si>
    <t>-664.4405992666 250.864860753535 -679.556805573459</t>
  </si>
  <si>
    <t>-709.538224060428 381.838657584439 -659.243769526979</t>
  </si>
  <si>
    <t>-601.231098834965 375.830738296534 -379.541193328884</t>
  </si>
  <si>
    <t>-394.51667713331 301.997539436692 -270.258143189611</t>
  </si>
  <si>
    <t>-658.048682792453 191.208751335161 -680.085181339655</t>
  </si>
  <si>
    <t>-687.794384110947 56.0658434376428 -658.843015167608</t>
  </si>
  <si>
    <t>-449.034470717897 112.536284678113 -352.618997587859</t>
  </si>
  <si>
    <t>-591.569004822408 304.273582265905 -206.883196992825</t>
  </si>
  <si>
    <t>-584.451650722544 322.976126102805 209.116303006905</t>
  </si>
  <si>
    <t>-571.444846489253 336.786576352374 615.075850433404</t>
  </si>
  <si>
    <t>-423.147259916806 341.918202407354 676.845567759152</t>
  </si>
  <si>
    <t>-609.824407656547 144.760488906167 -201.266639352631</t>
  </si>
  <si>
    <t>-626.715074103637 156.243409405151 214.712735812333</t>
  </si>
  <si>
    <t>-644.829127519901 164.841722559615 620.597462946882</t>
  </si>
  <si>
    <t>-497.937999264465 131.585948082772 676.731673492325</t>
  </si>
  <si>
    <t>9763-20170724T152013.051245700.bin</t>
  </si>
  <si>
    <t>-600.71659295113 224.366961754253 -204.088031554188</t>
  </si>
  <si>
    <t>-619.695245359828 222.965718955658 -300.741250434346</t>
  </si>
  <si>
    <t>-634.879973332931 221.804125029524 -408.128744350635</t>
  </si>
  <si>
    <t>-646.309160963872 221.074104510269 -505.457341215647</t>
  </si>
  <si>
    <t>-655.457227847778 220.765101904402 -603.028894880018</t>
  </si>
  <si>
    <t>-665.943873038335 220.867670503596 -740.629857025185</t>
  </si>
  <si>
    <t>-645.98659083541 222.359296679068 -829.626930485262</t>
  </si>
  <si>
    <t>-664.569356188482 250.643327056373 -679.535535513497</t>
  </si>
  <si>
    <t>-710.013484164231 381.487061614437 -659.17410558602</t>
  </si>
  <si>
    <t>-602.15001918418 375.586944924982 -379.297990274614</t>
  </si>
  <si>
    <t>-395.205564749015 301.398418213292 -270.692958959808</t>
  </si>
  <si>
    <t>-658.047602888224 191.001285299914 -680.07697766049</t>
  </si>
  <si>
    <t>-687.55592133283 55.8074826936654 -658.826835499726</t>
  </si>
  <si>
    <t>-448.9868775783 112.657595127062 -352.395509842028</t>
  </si>
  <si>
    <t>-591.767537052242 304.128536868565 -206.870030921079</t>
  </si>
  <si>
    <t>-584.512320008063 322.8758803986 209.125054865564</t>
  </si>
  <si>
    <t>-571.467711287863 336.755851458333 615.073604196325</t>
  </si>
  <si>
    <t>-423.173470171502 341.916343475208 676.848871432951</t>
  </si>
  <si>
    <t>-609.688069173505 144.612428175381 -201.245368625422</t>
  </si>
  <si>
    <t>-626.681669112078 156.168398535433 214.727817116686</t>
  </si>
  <si>
    <t>-644.799734048723 164.853035931186 620.601100382409</t>
  </si>
  <si>
    <t>-497.911312680721 131.590255307217 676.738228261679</t>
  </si>
  <si>
    <t>9763-20170724T152013.089344600.bin</t>
  </si>
  <si>
    <t>-600.701922452687 224.245881046595 -204.088031953779</t>
  </si>
  <si>
    <t>-619.710688393573 222.829532158603 -300.735125844907</t>
  </si>
  <si>
    <t>-634.916338384033 221.651417283327 -408.119469392122</t>
  </si>
  <si>
    <t>-646.359441282599 220.90735339796 -505.44625974438</t>
  </si>
  <si>
    <t>-655.516530128875 220.585296960233 -603.017057305036</t>
  </si>
  <si>
    <t>-666.01072385899 220.670964199615 -740.617343086049</t>
  </si>
  <si>
    <t>-646.067404902893 222.183230017578 -829.617242661531</t>
  </si>
  <si>
    <t>-664.662983015294 250.450907847964 -679.524512053823</t>
  </si>
  <si>
    <t>-710.251049806531 381.239955139718 -659.155373517846</t>
  </si>
  <si>
    <t>-602.566979679615 375.536048141714 -379.206059276747</t>
  </si>
  <si>
    <t>-395.511311462889 301.344914591682 -270.815063092376</t>
  </si>
  <si>
    <t>-658.080980656163 190.815358796003 -680.063575069453</t>
  </si>
  <si>
    <t>-687.460030299494 55.5965666828276 -658.798035208884</t>
  </si>
  <si>
    <t>-448.885279479761 112.562782118476 -352.4158055975</t>
  </si>
  <si>
    <t>-591.789449639237 303.973260845444 -206.872072393322</t>
  </si>
  <si>
    <t>-584.536988692867 322.789745845683 209.119925083208</t>
  </si>
  <si>
    <t>-571.465272614708 336.715884464151 615.068668151514</t>
  </si>
  <si>
    <t>-423.176540137892 341.949151655821 676.851153087254</t>
  </si>
  <si>
    <t>-609.602257825445 144.469819494347 -201.243480610789</t>
  </si>
  <si>
    <t>-626.668986480208 156.106655380869 214.724452173685</t>
  </si>
  <si>
    <t>-644.792672459469 164.84901674685 620.602364469785</t>
  </si>
  <si>
    <t>-497.910920616115 131.554376630076 676.738069081497</t>
  </si>
  <si>
    <t>9763-20170724T152013.162064500.bin</t>
  </si>
  <si>
    <t>-600.69280002651 223.972778759407 -204.070259746341</t>
  </si>
  <si>
    <t>-619.779411815272 222.538997650858 -300.701745473443</t>
  </si>
  <si>
    <t>-635.056789142485 221.345710853904 -408.075820349554</t>
  </si>
  <si>
    <t>-646.559209694757 220.59020367281 -505.39549357469</t>
  </si>
  <si>
    <t>-655.77017166383 220.260052547356 -602.961034355601</t>
  </si>
  <si>
    <t>-666.33471569263 220.33808441292 -740.556231903326</t>
  </si>
  <si>
    <t>-646.451372093096 221.894300484918 -829.5686708225</t>
  </si>
  <si>
    <t>-665.012291501408 250.114990952354 -679.461220290402</t>
  </si>
  <si>
    <t>-710.881841339416 380.803239586809 -659.043864060847</t>
  </si>
  <si>
    <t>-603.476450944953 375.510552110145 -378.979389639635</t>
  </si>
  <si>
    <t>-396.213180910581 301.366479169997 -270.953504324104</t>
  </si>
  <si>
    <t>-658.317494576262 190.492091204306 -680.009176309167</t>
  </si>
  <si>
    <t>-687.50013657126 55.23561861136 -658.698630011698</t>
  </si>
  <si>
    <t>-448.750793681384 112.481068961281 -352.496706007907</t>
  </si>
  <si>
    <t>-591.954564507454 303.689808480335 -206.866897314393</t>
  </si>
  <si>
    <t>-584.598505441252 322.647409545529 209.116905056926</t>
  </si>
  <si>
    <t>-571.459902810195 336.63282027193 615.068645034722</t>
  </si>
  <si>
    <t>-423.17840046037 342.005015388037 676.856507480521</t>
  </si>
  <si>
    <t>-609.477403717156 144.250200890132 -201.227942390278</t>
  </si>
  <si>
    <t>-626.657781493547 155.949026788534 214.733559583928</t>
  </si>
  <si>
    <t>-644.775176853685 164.849482623021 620.602016664501</t>
  </si>
  <si>
    <t>-497.901004189762 131.51236365127 676.732360422756</t>
  </si>
  <si>
    <t>9763-20170724T152013.183136900.bin</t>
  </si>
  <si>
    <t>-600.72928183724 223.855919558534 -204.06026749496</t>
  </si>
  <si>
    <t>-619.860846283456 222.407677833784 -300.682681851463</t>
  </si>
  <si>
    <t>-635.175020279696 221.198179881686 -408.051226504199</t>
  </si>
  <si>
    <t>-646.705479273999 220.429110858573 -505.367511842499</t>
  </si>
  <si>
    <t>-655.939344602327 220.08646593882 -602.930847691766</t>
  </si>
  <si>
    <t>-666.530730389306 220.148584612563 -740.523985758867</t>
  </si>
  <si>
    <t>-646.672353770446 221.716341374056 -829.541820880335</t>
  </si>
  <si>
    <t>-665.226122920471 249.929238927626 -679.430397975519</t>
  </si>
  <si>
    <t>-711.248862532491 380.564631561356 -659.005298953596</t>
  </si>
  <si>
    <t>-604.032642699611 375.43024282323 -378.86550325711</t>
  </si>
  <si>
    <t>-396.656056563569 301.292773565418 -271.052668479247</t>
  </si>
  <si>
    <t>-658.471929447553 190.313065211963 -679.977172581708</t>
  </si>
  <si>
    <t>-687.544767883091 55.0413426157684 -658.63600226318</t>
  </si>
  <si>
    <t>-448.70107614937 112.466557368159 -352.555758508714</t>
  </si>
  <si>
    <t>-592.048127874556 303.569354276435 -206.860259791581</t>
  </si>
  <si>
    <t>-584.611783653825 322.56145131978 209.120536545625</t>
  </si>
  <si>
    <t>-571.463468601356 336.600161463055 615.070620718364</t>
  </si>
  <si>
    <t>-423.184085281776 342.027860492405 676.858695136411</t>
  </si>
  <si>
    <t>-609.418567637235 144.145211704274 -201.216316765646</t>
  </si>
  <si>
    <t>-626.656115193616 155.890378904128 214.741500320799</t>
  </si>
  <si>
    <t>-644.75941593285 164.863489561599 620.601246179756</t>
  </si>
  <si>
    <t>-497.869531636263 131.590493937145 676.728480911274</t>
  </si>
  <si>
    <t>9763-20170724T152013.254824000.bin</t>
  </si>
  <si>
    <t>-600.856458779791 223.653702089004 -204.03457585818</t>
  </si>
  <si>
    <t>-620.079228553831 222.189283926809 -300.638563361155</t>
  </si>
  <si>
    <t>-635.461827314305 220.947067784978 -407.997076214962</t>
  </si>
  <si>
    <t>-647.040821268104 220.143740461004 -505.307286047186</t>
  </si>
  <si>
    <t>-656.309657477691 219.763691018156 -602.867264988684</t>
  </si>
  <si>
    <t>-666.935932389266 219.770289309895 -740.457462024831</t>
  </si>
  <si>
    <t>-647.116272806092 221.340438947719 -829.484021547539</t>
  </si>
  <si>
    <t>-665.67752407015 249.568399321981 -679.371605285364</t>
  </si>
  <si>
    <t>-712.054736989055 380.077079251175 -658.94691030161</t>
  </si>
  <si>
    <t>-605.376487489092 375.241831100588 -378.596463980933</t>
  </si>
  <si>
    <t>-397.75242540424 301.268272324447 -271.148098689645</t>
  </si>
  <si>
    <t>-658.800100314527 189.966347864098 -679.905680893938</t>
  </si>
  <si>
    <t>-687.611526130617 54.6498541078845 -658.488857923566</t>
  </si>
  <si>
    <t>-448.719660700117 112.585556593017 -352.442430775672</t>
  </si>
  <si>
    <t>-592.318086533077 303.349213178212 -206.8296301771</t>
  </si>
  <si>
    <t>-584.684058565307 322.402208929652 209.144818462662</t>
  </si>
  <si>
    <t>-571.466891744696 336.527586331059 615.080866187282</t>
  </si>
  <si>
    <t>-423.191096008907 342.077993276645 676.866635481345</t>
  </si>
  <si>
    <t>-609.412690162099 143.9616894509 -201.192309698996</t>
  </si>
  <si>
    <t>-626.675581178462 155.765997982395 214.762841555397</t>
  </si>
  <si>
    <t>-644.739703939969 164.891412084294 620.607687701348</t>
  </si>
  <si>
    <t>-497.841116506825 131.644709439549 676.727701306112</t>
  </si>
  <si>
    <t>9763-20170724T152013.287905200.bin</t>
  </si>
  <si>
    <t>-600.918740725389 223.535669096143 -204.016811286392</t>
  </si>
  <si>
    <t>-620.168983827876 222.055679625254 -300.615121242046</t>
  </si>
  <si>
    <t>-635.57823290769 220.790889295486 -407.969524887005</t>
  </si>
  <si>
    <t>-647.179709406121 219.965477501293 -505.2768216377</t>
  </si>
  <si>
    <t>-656.469401645704 219.561675994999 -602.834758890604</t>
  </si>
  <si>
    <t>-667.123202532865 219.533772781727 -740.422785299625</t>
  </si>
  <si>
    <t>-647.312190518045 221.094556877758 -829.451502006824</t>
  </si>
  <si>
    <t>-665.883091279245 249.343769429644 -679.342321908813</t>
  </si>
  <si>
    <t>-712.470971081302 379.782377028398 -658.931525139773</t>
  </si>
  <si>
    <t>-606.059258269458 375.106524359065 -378.477056366673</t>
  </si>
  <si>
    <t>-398.309119695036 301.248773860214 -271.192743153397</t>
  </si>
  <si>
    <t>-658.944723070027 189.748535332608 -679.867575008992</t>
  </si>
  <si>
    <t>-687.61261909939 54.4118502291851 -658.421430228741</t>
  </si>
  <si>
    <t>-448.748209262635 112.652908915396 -352.372334545878</t>
  </si>
  <si>
    <t>-592.441693902137 303.229951430441 -206.82239958694</t>
  </si>
  <si>
    <t>-584.720368736831 322.328487561667 209.148314565314</t>
  </si>
  <si>
    <t>-571.46884790402 336.49505456742 615.083851610084</t>
  </si>
  <si>
    <t>-423.194702269671 342.105295044225 676.868170167284</t>
  </si>
  <si>
    <t>-609.359982614503 143.841654318633 -201.176192826429</t>
  </si>
  <si>
    <t>-626.692916858096 155.685572612309 214.774849162228</t>
  </si>
  <si>
    <t>-644.737293570127 164.886288728924 620.615746688013</t>
  </si>
  <si>
    <t>-497.836786210051 131.641242331266 676.731758248686</t>
  </si>
  <si>
    <t>9763-20170724T152013.355603100.bin</t>
  </si>
  <si>
    <t>-601.095160958384 223.317880640137 -203.985658863002</t>
  </si>
  <si>
    <t>-620.420273939667 221.825880573512 -300.568902449085</t>
  </si>
  <si>
    <t>-635.856890945263 220.542237301175 -407.919018291738</t>
  </si>
  <si>
    <t>-647.460654894089 219.699878521316 -505.226065762263</t>
  </si>
  <si>
    <t>-656.73016480259 219.280675859092 -602.785798433552</t>
  </si>
  <si>
    <t>-667.331942783613 219.233839040432 -740.37786842627</t>
  </si>
  <si>
    <t>-647.509008441515 220.800228731395 -829.40371750162</t>
  </si>
  <si>
    <t>-666.183706924394 249.043993125905 -679.295664698781</t>
  </si>
  <si>
    <t>-713.18221678145 379.321826327184 -658.878934937283</t>
  </si>
  <si>
    <t>-607.269145572039 374.976780274759 -378.230624560007</t>
  </si>
  <si>
    <t>-399.254735425859 301.285227177126 -271.344840089718</t>
  </si>
  <si>
    <t>-659.107607246161 189.464979615 -679.820628305975</t>
  </si>
  <si>
    <t>-687.46135370231 54.0592934099395 -658.314132960702</t>
  </si>
  <si>
    <t>-448.594123647978 112.812602301767 -352.227057980905</t>
  </si>
  <si>
    <t>-592.77996372343 302.959592579325 -206.79023416471</t>
  </si>
  <si>
    <t>-584.769552146695 322.223245476523 209.16738626723</t>
  </si>
  <si>
    <t>-571.481548701165 336.462487741608 615.094513657353</t>
  </si>
  <si>
    <t>-423.206202581827 342.125441361674 676.871128047836</t>
  </si>
  <si>
    <t>-609.420744760845 143.670083074151 -201.150332228473</t>
  </si>
  <si>
    <t>-626.658047086648 155.477600345121 214.805740369208</t>
  </si>
  <si>
    <t>-644.723272475651 164.917280880133 620.63000954031</t>
  </si>
  <si>
    <t>-497.789873629276 131.776254736869 676.721427994407</t>
  </si>
  <si>
    <t>9763-20170724T152013.389696300.bin</t>
  </si>
  <si>
    <t>-601.252673266687 223.227121332331 -203.965232517138</t>
  </si>
  <si>
    <t>-620.592756848846 221.730837070337 -300.545404783486</t>
  </si>
  <si>
    <t>-636.029718952533 220.441558028199 -407.895370985984</t>
  </si>
  <si>
    <t>-647.627269182931 219.594521596118 -505.203132293216</t>
  </si>
  <si>
    <t>-656.884068927258 219.171621257143 -602.764074088808</t>
  </si>
  <si>
    <t>-667.461100059487 219.121233968493 -740.35814393454</t>
  </si>
  <si>
    <t>-647.646595818817 220.698802363892 -829.385681874312</t>
  </si>
  <si>
    <t>-666.357470437156 248.928922543925 -679.273832641408</t>
  </si>
  <si>
    <t>-713.545308425745 379.143612318823 -658.82866374306</t>
  </si>
  <si>
    <t>-608.001219845383 375.032415078541 -378.037670058326</t>
  </si>
  <si>
    <t>-399.839446807118 301.357196782044 -271.427942667124</t>
  </si>
  <si>
    <t>-659.214008584189 189.358136249406 -679.801228713278</t>
  </si>
  <si>
    <t>-687.437428513286 53.9346791237388 -658.296776392785</t>
  </si>
  <si>
    <t>-448.722133696928 113.037333966341 -352.145110181279</t>
  </si>
  <si>
    <t>-592.985560399687 302.852174933802 -206.773219117241</t>
  </si>
  <si>
    <t>-584.813798871898 322.177871672444 209.178378896212</t>
  </si>
  <si>
    <t>-571.480397166973 336.44707394714 615.09526206603</t>
  </si>
  <si>
    <t>-423.206085073289 342.148703510195 676.870774651167</t>
  </si>
  <si>
    <t>-609.502513433491 143.603151184676 -201.14260327262</t>
  </si>
  <si>
    <t>-626.633099218335 155.357407238117 214.81941001783</t>
  </si>
  <si>
    <t>-644.719687477643 164.93597568684 620.637499482936</t>
  </si>
  <si>
    <t>-497.763009547225 131.867858080565 676.710943187466</t>
  </si>
  <si>
    <t>9763-20170724T152013.444953600.bin</t>
  </si>
  <si>
    <t>-601.37231626528 223.160051169501 -203.9713883172</t>
  </si>
  <si>
    <t>-620.729878698036 221.657576613419 -300.54786636264</t>
  </si>
  <si>
    <t>-636.156493896707 220.356321308304 -407.899367918553</t>
  </si>
  <si>
    <t>-647.732588897863 219.497863102729 -505.209432811366</t>
  </si>
  <si>
    <t>-656.955853418821 219.063556941194 -602.773467230349</t>
  </si>
  <si>
    <t>-667.47292972447 218.998068021291 -740.372073548838</t>
  </si>
  <si>
    <t>-647.651860051898 220.600464522267 -829.3977590244</t>
  </si>
  <si>
    <t>-666.430592881508 248.808304195279 -679.288004168608</t>
  </si>
  <si>
    <t>-713.84383031773 378.943805529121 -658.864548829413</t>
  </si>
  <si>
    <t>-608.803746584913 375.011366526683 -377.882167719361</t>
  </si>
  <si>
    <t>-400.517653498883 301.385981241852 -271.481004908054</t>
  </si>
  <si>
    <t>-659.217546291452 189.245818246735 -679.811070007344</t>
  </si>
  <si>
    <t>-687.305560059547 53.7900143910651 -658.29492027033</t>
  </si>
  <si>
    <t>-448.774694724631 113.261709260271 -352.041598188183</t>
  </si>
  <si>
    <t>-593.141050864168 302.787270851885 -206.767178892509</t>
  </si>
  <si>
    <t>-584.849780309189 322.112774170745 209.182111163822</t>
  </si>
  <si>
    <t>-571.48820810864 336.434564667865 615.100368717994</t>
  </si>
  <si>
    <t>-423.212761693704 342.151487748773 676.871810520184</t>
  </si>
  <si>
    <t>-609.57411877069 143.539814439348 -201.14283135557</t>
  </si>
  <si>
    <t>-626.626625589795 155.262006683551 214.823284377987</t>
  </si>
  <si>
    <t>-644.723111407204 164.947468421063 620.641706536959</t>
  </si>
  <si>
    <t>-497.761727593912 131.868940680833 676.696704676985</t>
  </si>
  <si>
    <t>9763-20170724T152013.487066000.bin</t>
  </si>
  <si>
    <t>-601.530766636126 222.988810301933 -203.950430634608</t>
  </si>
  <si>
    <t>-620.910533229748 221.46946265551 -300.522177648672</t>
  </si>
  <si>
    <t>-636.30079489986 220.140905372376 -407.878437144867</t>
  </si>
  <si>
    <t>-647.819242774244 219.256893310237 -505.195268516148</t>
  </si>
  <si>
    <t>-656.959957636775 218.797950201696 -602.766961953557</t>
  </si>
  <si>
    <t>-667.334661539902 218.699603040084 -740.376338757065</t>
  </si>
  <si>
    <t>-647.461904621154 220.335656892748 -829.389745861917</t>
  </si>
  <si>
    <t>-666.415014203876 248.517147423459 -679.293903225373</t>
  </si>
  <si>
    <t>-714.176465354971 378.527467626115 -658.89529990856</t>
  </si>
  <si>
    <t>-610.079245540392 374.869050667996 -377.558483686078</t>
  </si>
  <si>
    <t>-401.611925229036 301.230956223248 -271.521700483709</t>
  </si>
  <si>
    <t>-659.082459120952 188.96905242212 -679.804146577235</t>
  </si>
  <si>
    <t>-686.910333570773 53.4669572672087 -658.26137941202</t>
  </si>
  <si>
    <t>-448.664629817042 113.449544032817 -351.772556178027</t>
  </si>
  <si>
    <t>-593.384693624338 302.577587557335 -206.741695006458</t>
  </si>
  <si>
    <t>-584.824671082036 322.010805815555 209.197071349288</t>
  </si>
  <si>
    <t>-571.508481532181 336.427278307677 615.121575251779</t>
  </si>
  <si>
    <t>-423.22427667037 342.14293493054 676.872102858705</t>
  </si>
  <si>
    <t>-609.62490787758 143.374924458285 -201.134526616379</t>
  </si>
  <si>
    <t>-626.592319554024 155.087630116148 214.835322871917</t>
  </si>
  <si>
    <t>-644.71858606023 164.982942907849 620.652167428586</t>
  </si>
  <si>
    <t>-497.736485325374 131.938614013222 676.673016883703</t>
  </si>
  <si>
    <t>9763-20170724T152013.518246500.bin</t>
  </si>
  <si>
    <t>-601.5394000606 222.88048018711 -203.947423293715</t>
  </si>
  <si>
    <t>-620.947532133242 221.358845638224 -300.513541525849</t>
  </si>
  <si>
    <t>-636.341469846619 220.021893815471 -407.869101099275</t>
  </si>
  <si>
    <t>-647.851965371376 219.128939538899 -505.186725133135</t>
  </si>
  <si>
    <t>-656.973366061943 218.660443422544 -602.760204238335</t>
  </si>
  <si>
    <t>-667.308798800337 218.548968492358 -740.372587694422</t>
  </si>
  <si>
    <t>-647.402268287887 220.186785378323 -829.37842092843</t>
  </si>
  <si>
    <t>-666.434236075141 248.368880200001 -679.290711666</t>
  </si>
  <si>
    <t>-714.335889582487 378.327019963448 -658.878726803383</t>
  </si>
  <si>
    <t>-610.643332911892 374.830768173383 -377.390365856316</t>
  </si>
  <si>
    <t>-402.094461700314 301.145594430699 -271.546801901636</t>
  </si>
  <si>
    <t>-659.046232707919 188.827645462598 -679.797195296884</t>
  </si>
  <si>
    <t>-686.74290606035 53.3001236055943 -658.250694488279</t>
  </si>
  <si>
    <t>-448.639394861351 113.54938757793 -351.549595844746</t>
  </si>
  <si>
    <t>-593.456181415529 302.469927690078 -206.727955059312</t>
  </si>
  <si>
    <t>-584.852739141123 321.919705101258 209.20916476554</t>
  </si>
  <si>
    <t>-571.518341562044 336.417997767045 615.127621587312</t>
  </si>
  <si>
    <t>-423.231877564634 342.15682756703 676.870614674155</t>
  </si>
  <si>
    <t>-609.588382302028 143.286509251678 -201.127107808285</t>
  </si>
  <si>
    <t>-626.582258895432 155.03972952497 214.840539208387</t>
  </si>
  <si>
    <t>-644.713276544632 165.008335504879 620.657371797401</t>
  </si>
  <si>
    <t>-497.720791322668 131.9838099309 676.662612029716</t>
  </si>
  <si>
    <t>9763-20170724T152013.606482000.bin</t>
  </si>
  <si>
    <t>-601.558956753979 222.818675750652 -203.95488346331</t>
  </si>
  <si>
    <t>-621.006628526548 221.28584049884 -300.512809954464</t>
  </si>
  <si>
    <t>-636.420147168915 219.931386810547 -407.865486435753</t>
  </si>
  <si>
    <t>-647.938429525372 219.021339384966 -505.181932372307</t>
  </si>
  <si>
    <t>-657.05764297487 218.534871646366 -602.755537902824</t>
  </si>
  <si>
    <t>-667.379401388716 218.39760823912 -740.368991431679</t>
  </si>
  <si>
    <t>-647.447369464257 220.030245325127 -829.369113696459</t>
  </si>
  <si>
    <t>-666.537098115693 248.225538337639 -679.290460265219</t>
  </si>
  <si>
    <t>-714.577472137779 378.129356985266 -658.857884688997</t>
  </si>
  <si>
    <t>-611.291011667479 374.797734230285 -377.218355634712</t>
  </si>
  <si>
    <t>-402.653836295312 301.067795965165 -271.580216075148</t>
  </si>
  <si>
    <t>-659.096703441004 188.690817905275 -679.789159114072</t>
  </si>
  <si>
    <t>-686.652420382017 53.13511339667 -658.24616258418</t>
  </si>
  <si>
    <t>-448.676534524226 113.593891330245 -351.423537933937</t>
  </si>
  <si>
    <t>-593.576960228933 302.412964948768 -206.717762368607</t>
  </si>
  <si>
    <t>-584.892503030073 321.84798647974 209.218352991491</t>
  </si>
  <si>
    <t>-571.524682706948 336.402403463191 615.13733398665</t>
  </si>
  <si>
    <t>-423.235945690876 342.169834575723 676.872100194924</t>
  </si>
  <si>
    <t>-609.546032250874 143.227997185851 -201.126242856743</t>
  </si>
  <si>
    <t>-626.563561228613 155.005656082369 214.839740224192</t>
  </si>
  <si>
    <t>-644.710503376891 165.029140161158 620.660409534296</t>
  </si>
  <si>
    <t>-497.708591493149 132.020879390212 676.650521211856</t>
  </si>
  <si>
    <t>9763-20170724T152013.655751800.bin</t>
  </si>
  <si>
    <t>-601.674220462386 222.638682525897 -203.917688169083</t>
  </si>
  <si>
    <t>-621.115130664484 221.075794646824 -300.476522358672</t>
  </si>
  <si>
    <t>-636.587805228891 219.632261392343 -407.819581185732</t>
  </si>
  <si>
    <t>-648.184845068495 218.61693674173 -505.125573482668</t>
  </si>
  <si>
    <t>-657.407121251479 217.998743468515 -602.688818781371</t>
  </si>
  <si>
    <t>-667.898521755756 217.647195162225 -740.288914167217</t>
  </si>
  <si>
    <t>-648.000995269477 219.241984069173 -829.297658710917</t>
  </si>
  <si>
    <t>-667.036052863536 247.563276733326 -679.253925935292</t>
  </si>
  <si>
    <t>-715.445595235124 377.332352510312 -658.842548765935</t>
  </si>
  <si>
    <t>-613.565495873082 374.407148681905 -376.686804307036</t>
  </si>
  <si>
    <t>-404.716483584869 300.60019729696 -271.522079542348</t>
  </si>
  <si>
    <t>-659.486023400117 188.041698048535 -679.677480942277</t>
  </si>
  <si>
    <t>-686.679166734789 52.4083691513681 -658.146480461823</t>
  </si>
  <si>
    <t>-449.146956848246 113.543254520307 -351.069499325266</t>
  </si>
  <si>
    <t>-593.904698629224 302.220785754978 -206.683413865916</t>
  </si>
  <si>
    <t>-585.013986926785 321.68292384144 209.247062281865</t>
  </si>
  <si>
    <t>-571.521084837729 336.348075627981 615.143375958903</t>
  </si>
  <si>
    <t>-423.236616290998 342.275052795468 676.873326407255</t>
  </si>
  <si>
    <t>-609.454487133531 143.052690176708 -201.116181724048</t>
  </si>
  <si>
    <t>-626.511995846432 154.885410677561 214.846585826696</t>
  </si>
  <si>
    <t>-644.688818320821 165.053876912091 620.662820269319</t>
  </si>
  <si>
    <t>-497.643040560426 132.22263184523 676.641812576305</t>
  </si>
  <si>
    <t>9763-20170724T152013.683825400.bin</t>
  </si>
  <si>
    <t>-601.675943157283 222.597934639546 -203.926896445415</t>
  </si>
  <si>
    <t>-621.111398968091 221.023304056376 -300.486734190074</t>
  </si>
  <si>
    <t>-636.617491851384 219.543404108402 -407.82431643459</t>
  </si>
  <si>
    <t>-648.260068532537 218.484751695165 -505.124483125031</t>
  </si>
  <si>
    <t>-657.542791663576 217.812409048186 -602.681606366401</t>
  </si>
  <si>
    <t>-668.134708258422 217.372487795069 -740.273710650335</t>
  </si>
  <si>
    <t>-648.276702872951 218.946622563321 -829.291688501202</t>
  </si>
  <si>
    <t>-667.250143880203 247.324997082062 -679.257000407967</t>
  </si>
  <si>
    <t>-715.809627504329 377.041888614657 -658.870877088442</t>
  </si>
  <si>
    <t>-614.232392900412 374.251521274138 -376.604476179918</t>
  </si>
  <si>
    <t>-405.307744138136 300.486689431237 -271.560533212863</t>
  </si>
  <si>
    <t>-659.655428573418 187.808808372522 -679.651214415884</t>
  </si>
  <si>
    <t>-686.70606171998 52.1487031279805 -658.113543620588</t>
  </si>
  <si>
    <t>-449.226484967051 113.629682856889 -351.070418677105</t>
  </si>
  <si>
    <t>-593.954216754134 302.177576037653 -206.687959604928</t>
  </si>
  <si>
    <t>-585.073509920578 321.639451166055 209.242780921284</t>
  </si>
  <si>
    <t>-571.516993906395 336.331491314693 615.138460444684</t>
  </si>
  <si>
    <t>-423.237217483178 342.298030487065 676.875875370687</t>
  </si>
  <si>
    <t>-609.37767611285 143.010803086295 -201.112222801892</t>
  </si>
  <si>
    <t>-626.524294178103 154.875973783694 214.845993579402</t>
  </si>
  <si>
    <t>-644.683036970346 165.046342603146 620.663519998015</t>
  </si>
  <si>
    <t>-497.650975211649 132.161582560102 676.64715588838</t>
  </si>
  <si>
    <t>9763-20170724T152013.758614100.bin</t>
  </si>
  <si>
    <t>-601.669255132407 222.480114903259 -203.946063238792</t>
  </si>
  <si>
    <t>-621.104503040727 220.871397920469 -300.505198305034</t>
  </si>
  <si>
    <t>-636.714343136455 219.310117829094 -407.826722206919</t>
  </si>
  <si>
    <t>-648.491486721261 218.157675979935 -505.109633971869</t>
  </si>
  <si>
    <t>-657.948896050803 217.369548742781 -602.649151824989</t>
  </si>
  <si>
    <t>-668.828339498862 216.741873353836 -740.218195215487</t>
  </si>
  <si>
    <t>-649.094552300543 218.259449370625 -829.264662575652</t>
  </si>
  <si>
    <t>-667.871353272977 246.770535357784 -679.239718808794</t>
  </si>
  <si>
    <t>-716.741728532679 376.385886879855 -658.950460754734</t>
  </si>
  <si>
    <t>-615.734318530368 374.119606417499 -376.475099604583</t>
  </si>
  <si>
    <t>-406.759860847553 300.189545870341 -271.646468131581</t>
  </si>
  <si>
    <t>-660.167267123946 187.268080387065 -679.577487921028</t>
  </si>
  <si>
    <t>-686.85534970456 51.5393988616313 -658.01513454435</t>
  </si>
  <si>
    <t>-449.362664597877 113.664576332613 -350.798813130779</t>
  </si>
  <si>
    <t>-594.110811923258 302.057221447865 -206.706673877877</t>
  </si>
  <si>
    <t>-585.194965311965 321.537815219947 209.222412359318</t>
  </si>
  <si>
    <t>-571.481863884788 336.264146625321 615.117892333036</t>
  </si>
  <si>
    <t>-423.219800843382 342.400775057176 676.881204341141</t>
  </si>
  <si>
    <t>-609.23418662877 142.876826361044 -201.117264903981</t>
  </si>
  <si>
    <t>-626.570072635206 154.849743615226 214.83005908103</t>
  </si>
  <si>
    <t>-644.666934832155 165.041083584242 620.658565030771</t>
  </si>
  <si>
    <t>-497.633746514261 132.186185357857 676.656768208077</t>
  </si>
  <si>
    <t>9763-20170724T152013.790684700.bin</t>
  </si>
  <si>
    <t>-601.68256874776 222.463591699043 -203.928700203756</t>
  </si>
  <si>
    <t>-621.115772590848 220.83742294692 -300.487969383153</t>
  </si>
  <si>
    <t>-636.767471941871 219.226888564854 -407.802674053627</t>
  </si>
  <si>
    <t>-648.599463272918 218.01665139357 -505.078226412843</t>
  </si>
  <si>
    <t>-658.128184204678 217.156951759535 -602.610084149306</t>
  </si>
  <si>
    <t>-669.124968000401 216.413107725628 -740.169381277711</t>
  </si>
  <si>
    <t>-649.451991646058 217.893700299481 -829.229926271104</t>
  </si>
  <si>
    <t>-668.147661208207 246.489118094661 -679.214519046294</t>
  </si>
  <si>
    <t>-717.221888843641 376.036681733518 -659.009096351715</t>
  </si>
  <si>
    <t>-616.580984153136 374.142808725433 -376.400263494278</t>
  </si>
  <si>
    <t>-407.619537632479 300.139604490696 -271.59737126566</t>
  </si>
  <si>
    <t>-660.380467778827 186.994756643264 -679.513760175724</t>
  </si>
  <si>
    <t>-686.867091288868 51.2265644934178 -657.925958997761</t>
  </si>
  <si>
    <t>-449.446101343482 113.65137654557 -350.626476684212</t>
  </si>
  <si>
    <t>-594.200263309286 302.044333177301 -206.708792836372</t>
  </si>
  <si>
    <t>-585.255918106825 321.507668891679 209.220513074208</t>
  </si>
  <si>
    <t>-571.472324000838 336.238279314608 615.115418478919</t>
  </si>
  <si>
    <t>-423.213430960711 342.437934046265 676.880014492723</t>
  </si>
  <si>
    <t>-609.174093737955 142.885225778094 -201.110100707</t>
  </si>
  <si>
    <t>-626.545400150739 154.824782726878 214.836587367941</t>
  </si>
  <si>
    <t>-644.659991457159 165.039902820532 620.654716347608</t>
  </si>
  <si>
    <t>-497.631008331074 132.175355672251 676.658288534755</t>
  </si>
  <si>
    <t>9763-20170724T152013.854116000.bin</t>
  </si>
  <si>
    <t>-601.678192842134 222.479605861704 -203.935658560624</t>
  </si>
  <si>
    <t>-621.117292016343 220.810144828084 -300.493115067237</t>
  </si>
  <si>
    <t>-636.85758701586 219.095524979542 -407.793141624582</t>
  </si>
  <si>
    <t>-648.801229249066 217.766454201835 -505.053461134132</t>
  </si>
  <si>
    <t>-658.472252956565 216.761570040844 -602.570082220628</t>
  </si>
  <si>
    <t>-669.700740133789 215.784414813053 -740.108867453996</t>
  </si>
  <si>
    <t>-650.125499734118 217.19504897725 -829.192146776044</t>
  </si>
  <si>
    <t>-668.678755485984 245.956011156008 -679.20225160275</t>
  </si>
  <si>
    <t>-718.107149245971 375.39521421405 -659.182551789348</t>
  </si>
  <si>
    <t>-618.186173935276 374.200940550829 -376.314437115573</t>
  </si>
  <si>
    <t>-409.253354237561 300.058520852712 -271.552902882284</t>
  </si>
  <si>
    <t>-660.796098219776 186.476616555963 -679.423176054058</t>
  </si>
  <si>
    <t>-686.884584617256 50.6473438119465 -657.77143243717</t>
  </si>
  <si>
    <t>-449.449789991876 113.725619690672 -350.605556718234</t>
  </si>
  <si>
    <t>-594.352230216997 302.037678190737 -206.714988573761</t>
  </si>
  <si>
    <t>-585.413898865158 321.470495986615 209.215883391168</t>
  </si>
  <si>
    <t>-571.445275598513 336.167112233083 615.10704709923</t>
  </si>
  <si>
    <t>-423.199109639995 342.577739363892 676.880644725937</t>
  </si>
  <si>
    <t>-608.993916235465 142.924028575067 -201.10628642247</t>
  </si>
  <si>
    <t>-626.483913241262 154.863791625103 214.835502558804</t>
  </si>
  <si>
    <t>-644.642850709432 165.064081022238 620.649861729396</t>
  </si>
  <si>
    <t>-497.57973087844 132.36956069285 676.663351556147</t>
  </si>
  <si>
    <t>9763-20170724T152013.885197400.bin</t>
  </si>
  <si>
    <t>-601.704021276398 222.521653892081 -203.936821076143</t>
  </si>
  <si>
    <t>-621.142219850775 220.822686423473 -300.493894187678</t>
  </si>
  <si>
    <t>-636.929771034471 219.049359262888 -407.786071256643</t>
  </si>
  <si>
    <t>-648.934867683957 217.655352924488 -505.038015292265</t>
  </si>
  <si>
    <t>-658.685661619132 216.5725772944 -602.545671166163</t>
  </si>
  <si>
    <t>-670.045264777981 215.47174781234 -740.073068104895</t>
  </si>
  <si>
    <t>-650.512851188481 216.838233300586 -829.166357844859</t>
  </si>
  <si>
    <t>-668.98908174003 245.695059406654 -679.192490677195</t>
  </si>
  <si>
    <t>-718.614820735032 375.08238924087 -659.271170762958</t>
  </si>
  <si>
    <t>-618.97350344357 374.26856078338 -376.3031161882</t>
  </si>
  <si>
    <t>-410.057319549293 300.104252092171 -271.523788571909</t>
  </si>
  <si>
    <t>-661.058866692074 186.221813352382 -679.371486159929</t>
  </si>
  <si>
    <t>-687.018573589645 50.366080049959 -657.698427138593</t>
  </si>
  <si>
    <t>-449.838318977252 114.109760150139 -350.523895413773</t>
  </si>
  <si>
    <t>-594.465575652432 302.076127442773 -206.715632069157</t>
  </si>
  <si>
    <t>-585.448886899558 321.487592207991 209.214580978336</t>
  </si>
  <si>
    <t>-571.433187081861 336.145717123869 615.103000475227</t>
  </si>
  <si>
    <t>-423.191372279888 342.624838177962 676.879916619174</t>
  </si>
  <si>
    <t>-608.942251408394 142.969726404713 -201.09747791314</t>
  </si>
  <si>
    <t>-626.468632589719 154.855869531327 214.844295052382</t>
  </si>
  <si>
    <t>-644.639664845133 165.066970718505 620.652803119417</t>
  </si>
  <si>
    <t>-497.582913164167 132.346072661435 676.667560310559</t>
  </si>
  <si>
    <t>9763-20170724T152013.950391800.bin</t>
  </si>
  <si>
    <t>-601.747773905233 222.522933566786 -203.900440769661</t>
  </si>
  <si>
    <t>-621.190005257914 220.778614612545 -300.455899292647</t>
  </si>
  <si>
    <t>-637.028005907554 218.923243871885 -407.739240149376</t>
  </si>
  <si>
    <t>-649.096471678939 217.440987851173 -504.982050476216</t>
  </si>
  <si>
    <t>-658.927799948902 216.255679634736 -602.48047943717</t>
  </si>
  <si>
    <t>-670.418445531027 214.99476769163 -739.995479665778</t>
  </si>
  <si>
    <t>-650.950294410575 216.29931090116 -829.103705485464</t>
  </si>
  <si>
    <t>-669.358505821097 245.281642950577 -679.146641799873</t>
  </si>
  <si>
    <t>-719.297322495128 374.56885313228 -659.38152548264</t>
  </si>
  <si>
    <t>-620.042296569664 374.307846759828 -376.276625638713</t>
  </si>
  <si>
    <t>-411.09698874144 300.246167528621 -271.482860465996</t>
  </si>
  <si>
    <t>-661.320001666601 185.822569375916 -679.273075096114</t>
  </si>
  <si>
    <t>-686.898874155974 49.9133655431033 -657.537976256943</t>
  </si>
  <si>
    <t>-449.932188134779 114.5596077791 -350.176660898978</t>
  </si>
  <si>
    <t>-594.635662372583 302.081181259139 -206.70761293156</t>
  </si>
  <si>
    <t>-585.528625636938 321.489155317136 209.220811251531</t>
  </si>
  <si>
    <t>-571.416817726268 336.10471794706 615.10174174246</t>
  </si>
  <si>
    <t>-423.180270773431 342.723317690372 676.876510833478</t>
  </si>
  <si>
    <t>-608.845383366477 142.93646635045 -201.071826923595</t>
  </si>
  <si>
    <t>-626.440654032119 154.870937695621 214.865675260672</t>
  </si>
  <si>
    <t>-644.639374664378 165.077309514872 620.660329635839</t>
  </si>
  <si>
    <t>-497.572749796417 132.389587390246 676.668552146511</t>
  </si>
  <si>
    <t>9763-20170724T152013.989505200.bin</t>
  </si>
  <si>
    <t>-601.775710025681 222.529807284918 -203.904886204833</t>
  </si>
  <si>
    <t>-621.216400613132 220.766022114696 -300.460289896179</t>
  </si>
  <si>
    <t>-637.077272625374 218.864881378805 -407.739514963408</t>
  </si>
  <si>
    <t>-649.175583709511 217.330753908002 -504.977694682514</t>
  </si>
  <si>
    <t>-659.045529740634 216.082563663916 -602.471406436795</t>
  </si>
  <si>
    <t>-670.599433135282 214.720534304214 -739.9801394264</t>
  </si>
  <si>
    <t>-651.157325629513 215.992049673005 -829.094590710527</t>
  </si>
  <si>
    <t>-669.522362848917 245.050522623458 -679.153234702578</t>
  </si>
  <si>
    <t>-719.501587594992 374.33324979942 -659.449153740479</t>
  </si>
  <si>
    <t>-620.416974177563 374.461895918463 -376.284521697683</t>
  </si>
  <si>
    <t>-411.487561412273 300.364853648166 -271.484084032448</t>
  </si>
  <si>
    <t>-661.4621966179 185.594602081734 -679.241526108249</t>
  </si>
  <si>
    <t>-686.923518392698 49.6551927531018 -657.496235290956</t>
  </si>
  <si>
    <t>-449.908871665647 114.439277296058 -350.025843631246</t>
  </si>
  <si>
    <t>-594.720653955436 302.088521198164 -206.712092078072</t>
  </si>
  <si>
    <t>-585.545010312797 321.496110847236 209.214768916747</t>
  </si>
  <si>
    <t>-571.414766756002 336.098358925476 615.099732961873</t>
  </si>
  <si>
    <t>-423.179433969592 342.743309529927 676.874518783805</t>
  </si>
  <si>
    <t>-608.837246584971 142.97252487108 -201.058513043601</t>
  </si>
  <si>
    <t>-626.43729835787 154.857052072567 214.880192179381</t>
  </si>
  <si>
    <t>-644.635847025217 165.087189336163 620.666898963922</t>
  </si>
  <si>
    <t>-497.562468196773 132.42713211292 676.673534298673</t>
  </si>
  <si>
    <t>9763-20170724T152014.055516200.bin</t>
  </si>
  <si>
    <t>-601.752009674754 222.489804276951 -203.909563947945</t>
  </si>
  <si>
    <t>-621.169845932842 220.704017644636 -300.469138919065</t>
  </si>
  <si>
    <t>-637.075043278128 218.725831742557 -407.740352513384</t>
  </si>
  <si>
    <t>-649.24006774852 217.098469583916 -504.968793428365</t>
  </si>
  <si>
    <t>-659.20237705663 215.732354104123 -602.451511719347</t>
  </si>
  <si>
    <t>-670.91246848791 214.17708693981 -739.945060323275</t>
  </si>
  <si>
    <t>-651.487218662691 215.380723881545 -829.064107641029</t>
  </si>
  <si>
    <t>-669.783096900684 244.590385536492 -679.160503989237</t>
  </si>
  <si>
    <t>-719.835744693539 373.866870775663 -659.589937056682</t>
  </si>
  <si>
    <t>-621.104256751491 374.794220814903 -376.303440755283</t>
  </si>
  <si>
    <t>-412.278537290755 300.532296293952 -271.413065639004</t>
  </si>
  <si>
    <t>-661.689425791466 185.138833739922 -679.177374999528</t>
  </si>
  <si>
    <t>-686.942464938165 49.176388738661 -657.364269234931</t>
  </si>
  <si>
    <t>-450.02714675862 113.977810856922 -349.898771813386</t>
  </si>
  <si>
    <t>-594.768599862127 302.061708159192 -206.722713366684</t>
  </si>
  <si>
    <t>-585.58703036895 321.462467111701 209.204351678919</t>
  </si>
  <si>
    <t>-571.401671009764 336.098168804385 615.085649169775</t>
  </si>
  <si>
    <t>-423.174059704516 342.777107642982 676.875365351683</t>
  </si>
  <si>
    <t>-608.72106037707 142.908546568426 -201.042072946529</t>
  </si>
  <si>
    <t>-626.42909518158 154.875140175889 214.889635551051</t>
  </si>
  <si>
    <t>-644.626610394567 165.093448430665 620.684307681991</t>
  </si>
  <si>
    <t>-497.539905955501 132.504278667336 676.697209821953</t>
  </si>
  <si>
    <t>9763-20170724T152014.089608700.bin</t>
  </si>
  <si>
    <t>-601.735640713624 222.442831260748 -203.887240958783</t>
  </si>
  <si>
    <t>-621.145758010349 220.649605977259 -300.448370229567</t>
  </si>
  <si>
    <t>-637.068018254422 218.646058567263 -407.716535756178</t>
  </si>
  <si>
    <t>-649.258302891138 216.988314203592 -504.941275241996</t>
  </si>
  <si>
    <t>-659.255449748787 215.583926881297 -602.419887024016</t>
  </si>
  <si>
    <t>-671.024428147847 213.966055937534 -739.907650414132</t>
  </si>
  <si>
    <t>-651.621304532455 215.140237825594 -829.031925488185</t>
  </si>
  <si>
    <t>-669.88111804935 244.405185648302 -679.136429836592</t>
  </si>
  <si>
    <t>-720.022370328791 373.658201956609 -659.646376733816</t>
  </si>
  <si>
    <t>-621.468331818474 375.000579399227 -376.299788716613</t>
  </si>
  <si>
    <t>-412.644112162612 300.595794590187 -271.507711654646</t>
  </si>
  <si>
    <t>-661.763319113394 184.956976179963 -679.131744193308</t>
  </si>
  <si>
    <t>-686.942777828908 48.9803228218123 -657.298625683077</t>
  </si>
  <si>
    <t>-449.972860103752 113.588796563572 -349.783896969089</t>
  </si>
  <si>
    <t>-594.772283826254 301.991182892254 -206.715792444416</t>
  </si>
  <si>
    <t>-585.601464384414 321.434490792683 209.209540435807</t>
  </si>
  <si>
    <t>-571.401253335546 336.098931198198 615.092702470706</t>
  </si>
  <si>
    <t>-423.173450673234 342.785478783152 676.881094135041</t>
  </si>
  <si>
    <t>-608.718003417841 142.879287413915 -201.033645889585</t>
  </si>
  <si>
    <t>-626.417452252803 154.827716343972 214.899061300896</t>
  </si>
  <si>
    <t>-644.626778549466 165.110157930469 620.68688380774</t>
  </si>
  <si>
    <t>-497.53491536559 132.53203214263 676.692688661891</t>
  </si>
  <si>
    <t>9763-20170724T152014.155794300.bin</t>
  </si>
  <si>
    <t>-601.729997871836 222.290574704325 -203.863133689979</t>
  </si>
  <si>
    <t>-621.132765760081 220.50830889969 -300.425886942795</t>
  </si>
  <si>
    <t>-637.100883415923 218.472561485885 -407.686715687727</t>
  </si>
  <si>
    <t>-649.353199804483 216.766840874516 -504.902740453369</t>
  </si>
  <si>
    <t>-659.432262126741 215.294977962723 -602.371955431699</t>
  </si>
  <si>
    <t>-671.336822963751 213.561433701373 -739.846659242413</t>
  </si>
  <si>
    <t>-651.976899431492 214.665873376249 -828.981284345871</t>
  </si>
  <si>
    <t>-670.156961609612 244.048695824302 -679.100127845614</t>
  </si>
  <si>
    <t>-720.373859311096 373.280790110916 -659.668377874558</t>
  </si>
  <si>
    <t>-622.317464869983 375.164190978655 -376.152175226255</t>
  </si>
  <si>
    <t>-413.504228299302 300.608018772889 -271.445821839596</t>
  </si>
  <si>
    <t>-661.992356257085 184.606765497809 -679.057522145577</t>
  </si>
  <si>
    <t>-687.018003326167 48.6120302736699 -657.202334741118</t>
  </si>
  <si>
    <t>-450.190674507271 113.538588133139 -349.543160455799</t>
  </si>
  <si>
    <t>-594.742837941488 301.869164586403 -206.687940214912</t>
  </si>
  <si>
    <t>-585.590341083546 321.323407861491 209.23724667526</t>
  </si>
  <si>
    <t>-571.399210400813 336.074125496875 615.111502730652</t>
  </si>
  <si>
    <t>-423.165325295429 342.797105385979 676.881328197036</t>
  </si>
  <si>
    <t>-608.696975762699 142.716004813644 -201.024835316787</t>
  </si>
  <si>
    <t>-626.408681518563 154.756629730808 214.904613824853</t>
  </si>
  <si>
    <t>-644.636233208041 165.116123798264 620.691360150158</t>
  </si>
  <si>
    <t>-497.55446824792 132.461239528906 676.678953088133</t>
  </si>
  <si>
    <t>9763-20170724T152014.187874700.bin</t>
  </si>
  <si>
    <t>-601.7437936325 222.211000567341 -203.872499533534</t>
  </si>
  <si>
    <t>-621.116613987461 220.41650062894 -300.440948902129</t>
  </si>
  <si>
    <t>-637.095130991333 218.360533829952 -407.699943219003</t>
  </si>
  <si>
    <t>-649.374259358126 216.632501462534 -504.912287167632</t>
  </si>
  <si>
    <t>-659.497388143253 215.133888232817 -602.376376972453</t>
  </si>
  <si>
    <t>-671.482165279394 213.356929024246 -739.843552537471</t>
  </si>
  <si>
    <t>-652.154034726102 214.448006001069 -828.985293183639</t>
  </si>
  <si>
    <t>-670.27477756969 243.862232700188 -679.106731732671</t>
  </si>
  <si>
    <t>-720.502397284505 373.090546437025 -659.672193374316</t>
  </si>
  <si>
    <t>-622.785872380711 375.179199630109 -376.040262091459</t>
  </si>
  <si>
    <t>-413.982363460441 300.379512066816 -271.48829227355</t>
  </si>
  <si>
    <t>-662.094318007594 184.422557175639 -679.051539497533</t>
  </si>
  <si>
    <t>-687.081856827849 48.4110352822822 -657.203993853851</t>
  </si>
  <si>
    <t>-450.247458428454 113.605653456108 -349.616977460807</t>
  </si>
  <si>
    <t>-594.774933086723 301.761950226969 -206.682429765174</t>
  </si>
  <si>
    <t>-585.618880632718 321.264207526991 209.240452760837</t>
  </si>
  <si>
    <t>-571.391694486127 336.046329342046 615.115706287346</t>
  </si>
  <si>
    <t>-423.159002079647 342.816033485529 676.883368475031</t>
  </si>
  <si>
    <t>-608.725138609479 142.649200006143 -201.016966594574</t>
  </si>
  <si>
    <t>-626.447003414189 154.732646428496 214.910814712739</t>
  </si>
  <si>
    <t>-644.64044033495 165.110976089451 620.698062608015</t>
  </si>
  <si>
    <t>-497.57009955105 132.40439390101 676.685527986735</t>
  </si>
  <si>
    <t>9763-20170724T152014.252801800.bin</t>
  </si>
  <si>
    <t>-601.766946232685 222.037621794652 -203.873811386276</t>
  </si>
  <si>
    <t>-621.112393682111 220.230593255838 -300.447676446457</t>
  </si>
  <si>
    <t>-637.120465201565 218.151214000854 -407.701645433163</t>
  </si>
  <si>
    <t>-649.450176406925 216.396857457822 -504.907058557974</t>
  </si>
  <si>
    <t>-659.647697399321 214.865251234191 -602.362978417742</t>
  </si>
  <si>
    <t>-671.762087852255 213.034384502918 -739.818077731592</t>
  </si>
  <si>
    <t>-652.497665948554 214.128759298472 -828.973434116181</t>
  </si>
  <si>
    <t>-670.52076793409 243.560188711228 -679.092228833548</t>
  </si>
  <si>
    <t>-720.823777056335 372.762255450331 -659.698156290242</t>
  </si>
  <si>
    <t>-624.181788827319 375.187804205955 -375.700904209604</t>
  </si>
  <si>
    <t>-415.226422811558 300.087759587264 -271.66898836884</t>
  </si>
  <si>
    <t>-662.293587709475 184.127116216512 -679.025634763509</t>
  </si>
  <si>
    <t>-687.157162082088 48.0916671064135 -657.206517222824</t>
  </si>
  <si>
    <t>-450.357190949185 113.562895303649 -349.729515407491</t>
  </si>
  <si>
    <t>-594.81378507277 301.592064521627 -206.681628870298</t>
  </si>
  <si>
    <t>-585.74171783396 321.146582746298 209.240652151388</t>
  </si>
  <si>
    <t>-571.375119910399 336.014568547444 615.109747605767</t>
  </si>
  <si>
    <t>-423.147533374492 342.841204288138 676.883326886344</t>
  </si>
  <si>
    <t>-608.720247440768 142.490140815107 -201.013010156097</t>
  </si>
  <si>
    <t>-626.498961333962 154.603530855722 214.911475361318</t>
  </si>
  <si>
    <t>-644.643799473257 165.08132343746 620.71450487801</t>
  </si>
  <si>
    <t>-497.582479931062 132.34525680835 676.708385050662</t>
  </si>
  <si>
    <t>9763-20170724T152014.285890000.bin</t>
  </si>
  <si>
    <t>-601.782260467139 221.946838010835 -203.861041181517</t>
  </si>
  <si>
    <t>-621.112314526805 220.126189029908 -300.437677424188</t>
  </si>
  <si>
    <t>-637.130925614658 218.036151357511 -407.689918306342</t>
  </si>
  <si>
    <t>-649.481458393103 216.272927060187 -504.892554674958</t>
  </si>
  <si>
    <t>-659.71111315367 214.733171726784 -602.34495350262</t>
  </si>
  <si>
    <t>-671.882820572355 212.890833368873 -739.794837624108</t>
  </si>
  <si>
    <t>-652.644446788421 214.00350028164 -828.955595069396</t>
  </si>
  <si>
    <t>-670.636112967837 243.419024056913 -679.070212693684</t>
  </si>
  <si>
    <t>-721.005504005967 372.598718839661 -659.648471677648</t>
  </si>
  <si>
    <t>-624.794527051185 375.01880856391 -375.50492534434</t>
  </si>
  <si>
    <t>-415.737513526357 299.813679853639 -271.753546476637</t>
  </si>
  <si>
    <t>-662.369038996656 183.991328582481 -679.005754780743</t>
  </si>
  <si>
    <t>-687.134457990808 47.9371609430918 -657.205249260001</t>
  </si>
  <si>
    <t>-450.371800936518 113.463203772295 -349.63896731718</t>
  </si>
  <si>
    <t>-594.870835392772 301.492754380761 -206.678799366187</t>
  </si>
  <si>
    <t>-585.805048180938 321.105385078305 209.240877358226</t>
  </si>
  <si>
    <t>-571.370631487416 336.00449482442 615.109302148374</t>
  </si>
  <si>
    <t>-423.145732207933 342.862656419015 676.885891192829</t>
  </si>
  <si>
    <t>-608.680551247178 142.394823467808 -201.006938724103</t>
  </si>
  <si>
    <t>-626.503067573718 154.557360602905 214.914273225715</t>
  </si>
  <si>
    <t>-644.640308408567 165.077190810139 620.716400495037</t>
  </si>
  <si>
    <t>-497.566398148834 132.403501086845 676.713676748216</t>
  </si>
  <si>
    <t>9763-20170724T152014.359090900.bin</t>
  </si>
  <si>
    <t>-601.779792122715 221.813518939113 -203.855429195785</t>
  </si>
  <si>
    <t>-621.121091456004 219.969970763608 -300.429402944648</t>
  </si>
  <si>
    <t>-637.18026376523 217.878139808079 -407.675417674006</t>
  </si>
  <si>
    <t>-649.579474449334 216.122183120751 -504.872132012625</t>
  </si>
  <si>
    <t>-659.870333863643 214.597672512793 -602.318243652492</t>
  </si>
  <si>
    <t>-672.141809575367 212.78492086717 -739.759743566158</t>
  </si>
  <si>
    <t>-652.94912548996 213.965964351298 -828.929492947681</t>
  </si>
  <si>
    <t>-670.898376778712 243.293408512126 -679.025115261848</t>
  </si>
  <si>
    <t>-721.453144656427 372.383203075513 -659.544363419458</t>
  </si>
  <si>
    <t>-626.255397404935 374.942708860587 -375.060919262201</t>
  </si>
  <si>
    <t>-416.963512484709 299.323015545681 -272.087142740701</t>
  </si>
  <si>
    <t>-662.53657052211 183.878905451061 -678.988114911647</t>
  </si>
  <si>
    <t>-687.081868016052 47.7725640112878 -657.253651709673</t>
  </si>
  <si>
    <t>-450.429681407449 113.261113651463 -349.496268096863</t>
  </si>
  <si>
    <t>-594.949038308193 301.336377387216 -206.679213581206</t>
  </si>
  <si>
    <t>-585.882372997876 320.970878942754 209.239379274457</t>
  </si>
  <si>
    <t>-571.334614243049 335.937768255747 615.097759896326</t>
  </si>
  <si>
    <t>-423.120871861824 342.967681220118 676.881764672856</t>
  </si>
  <si>
    <t>-608.595851183012 142.307252032944 -200.994137343147</t>
  </si>
  <si>
    <t>-626.517804989311 154.469569518679 214.922765511902</t>
  </si>
  <si>
    <t>-644.633950067781 165.04768332872 620.723007719509</t>
  </si>
  <si>
    <t>-497.563707606976 132.386155907469 676.736997225872</t>
  </si>
  <si>
    <t>9763-20170724T152014.390174500.bin</t>
  </si>
  <si>
    <t>-601.783417396154 221.723854221679 -203.850120167811</t>
  </si>
  <si>
    <t>-621.132180087297 219.879276292946 -300.422525087737</t>
  </si>
  <si>
    <t>-637.203808209042 217.787272381169 -407.666878546302</t>
  </si>
  <si>
    <t>-649.615987109758 216.031857321584 -504.861686791714</t>
  </si>
  <si>
    <t>-659.921619397613 214.508551594085 -602.306456376444</t>
  </si>
  <si>
    <t>-672.215809901952 212.698385600299 -739.745881707676</t>
  </si>
  <si>
    <t>-653.023300978328 213.911067104692 -828.915175510886</t>
  </si>
  <si>
    <t>-670.983698239454 243.202685669145 -679.008922869526</t>
  </si>
  <si>
    <t>-721.644931462861 372.25066745711 -659.505591672809</t>
  </si>
  <si>
    <t>-626.960338402754 374.963451492895 -374.852299700037</t>
  </si>
  <si>
    <t>-417.539965938208 299.22252070775 -272.229674563994</t>
  </si>
  <si>
    <t>-662.579151108822 183.794305679826 -678.978330534279</t>
  </si>
  <si>
    <t>-686.974529030743 47.6644164977392 -657.24010054141</t>
  </si>
  <si>
    <t>-450.41893865003 113.24135984249 -349.421264190953</t>
  </si>
  <si>
    <t>-595.00496199841 301.22214883435 -206.667628753021</t>
  </si>
  <si>
    <t>-585.921681313873 320.939788507164 209.246704489808</t>
  </si>
  <si>
    <t>-571.321860386279 335.907373617681 615.098942058525</t>
  </si>
  <si>
    <t>-423.111365245819 343.003886076421 676.883142133733</t>
  </si>
  <si>
    <t>-608.576626429454 142.195278246538 -200.990914855547</t>
  </si>
  <si>
    <t>-626.522648115508 154.422707100668 214.923101308458</t>
  </si>
  <si>
    <t>-644.634769044072 165.038652051944 620.726990971629</t>
  </si>
  <si>
    <t>-497.547959213675 132.448698073175 676.739143032061</t>
  </si>
  <si>
    <t>9763-20170724T152014.454335700.bin</t>
  </si>
  <si>
    <t>-601.881154394638 221.557575278076 -203.829694556205</t>
  </si>
  <si>
    <t>-621.248530140893 219.692148994144 -300.397885606542</t>
  </si>
  <si>
    <t>-637.3405703409 217.586640880099 -407.638874707118</t>
  </si>
  <si>
    <t>-649.771485234789 215.823106210143 -504.831241697827</t>
  </si>
  <si>
    <t>-660.096294039232 214.296453884381 -602.273915516947</t>
  </si>
  <si>
    <t>-672.41821248413 212.486524191387 -739.710789378772</t>
  </si>
  <si>
    <t>-653.232967483852 213.753328038427 -828.880906245951</t>
  </si>
  <si>
    <t>-671.215596247001 242.984825039778 -678.970332001135</t>
  </si>
  <si>
    <t>-722.070329331087 371.952198446493 -659.433346654898</t>
  </si>
  <si>
    <t>-628.329167473565 374.889050878765 -374.470320384401</t>
  </si>
  <si>
    <t>-418.804227847656 298.921898402089 -272.228864446897</t>
  </si>
  <si>
    <t>-662.727546599198 183.588265129348 -678.949177244094</t>
  </si>
  <si>
    <t>-686.893129427503 47.4162781525627 -657.213061914928</t>
  </si>
  <si>
    <t>-450.523836866992 113.435371699909 -349.453613421366</t>
  </si>
  <si>
    <t>-595.173175458773 301.072034981433 -206.654665275087</t>
  </si>
  <si>
    <t>-585.954921242188 320.864391919001 209.253127644766</t>
  </si>
  <si>
    <t>-571.335825435603 335.94650353005 615.105225293514</t>
  </si>
  <si>
    <t>-423.122800530567 343.009435923408 676.887242524398</t>
  </si>
  <si>
    <t>-608.603262802486 142.050496794698 -200.967755962733</t>
  </si>
  <si>
    <t>-626.548934475053 154.290119562936 214.945858654723</t>
  </si>
  <si>
    <t>-644.63120316083 165.035290929696 620.734309838065</t>
  </si>
  <si>
    <t>-497.538404811898 132.462854480342 676.740972120376</t>
  </si>
  <si>
    <t>9763-20170724T152014.493441300.bin</t>
  </si>
  <si>
    <t>-601.926716870861 221.490074793189 -203.820345596684</t>
  </si>
  <si>
    <t>-621.296099080504 219.619060139186 -300.38802465888</t>
  </si>
  <si>
    <t>-637.373925618737 217.509695452296 -407.631065718221</t>
  </si>
  <si>
    <t>-649.78540470434 215.744371855958 -504.825900889986</t>
  </si>
  <si>
    <t>-660.08428961333 214.217542182758 -602.271186761045</t>
  </si>
  <si>
    <t>-672.362888928587 212.409620970216 -739.712066955239</t>
  </si>
  <si>
    <t>-653.166392489939 213.688328729163 -828.879690866175</t>
  </si>
  <si>
    <t>-671.18967605946 242.905572742756 -678.969791717974</t>
  </si>
  <si>
    <t>-722.125049419567 371.837826356598 -659.431941415677</t>
  </si>
  <si>
    <t>-628.861781463361 374.835769221177 -374.312832823818</t>
  </si>
  <si>
    <t>-419.284370628758 298.818818573575 -272.216046263577</t>
  </si>
  <si>
    <t>-662.681114646107 183.511945241351 -678.948692192475</t>
  </si>
  <si>
    <t>-686.759093668112 47.3248274224459 -657.192909428099</t>
  </si>
  <si>
    <t>-450.305963219656 113.503991721703 -349.520326777377</t>
  </si>
  <si>
    <t>-595.231606838459 300.965256255195 -206.640364522063</t>
  </si>
  <si>
    <t>-585.968666172753 320.85238970135 209.261903793224</t>
  </si>
  <si>
    <t>-571.330380986496 335.93204879771 615.112772246664</t>
  </si>
  <si>
    <t>-423.116325579499 343.045228646042 676.886532901232</t>
  </si>
  <si>
    <t>-608.605095860382 142.003407929711 -200.957928596376</t>
  </si>
  <si>
    <t>-626.547362302265 154.216953770899 214.956631263248</t>
  </si>
  <si>
    <t>-644.632640947915 165.034682486862 620.738811634674</t>
  </si>
  <si>
    <t>-497.528424621536 132.498933370062 676.736793092967</t>
  </si>
  <si>
    <t>9763-20170724T152014.554613000.bin</t>
  </si>
  <si>
    <t>-601.971276670859 221.436079112454 -203.801281409603</t>
  </si>
  <si>
    <t>-621.373417623779 219.560707853243 -300.362394565363</t>
  </si>
  <si>
    <t>-637.423133576958 217.462878295833 -407.609876186302</t>
  </si>
  <si>
    <t>-649.783759479865 215.716775378134 -504.811478216349</t>
  </si>
  <si>
    <t>-660.00664684092 214.219680096984 -602.265277120859</t>
  </si>
  <si>
    <t>-672.152098542483 212.466041579256 -739.718610584411</t>
  </si>
  <si>
    <t>-652.931931829582 213.782623871379 -828.880655324759</t>
  </si>
  <si>
    <t>-671.070823522778 242.933231103424 -678.960324726167</t>
  </si>
  <si>
    <t>-722.133503663007 371.814716792565 -659.383797739515</t>
  </si>
  <si>
    <t>-629.8359228654 374.976070945275 -373.952085492058</t>
  </si>
  <si>
    <t>-420.148264022083 298.846558921446 -272.166315908633</t>
  </si>
  <si>
    <t>-662.496111220651 183.549080970644 -678.960339576302</t>
  </si>
  <si>
    <t>-686.460321772665 47.339366356603 -657.201749287509</t>
  </si>
  <si>
    <t>-450.39031992766 114.311014760165 -349.491384604042</t>
  </si>
  <si>
    <t>-595.34281896599 300.926481867067 -206.626062886538</t>
  </si>
  <si>
    <t>-585.971323410159 320.833724387576 209.272837703677</t>
  </si>
  <si>
    <t>-571.329194570741 335.942051880328 615.114296401462</t>
  </si>
  <si>
    <t>-423.114548127217 343.092871167237 676.882380158495</t>
  </si>
  <si>
    <t>-608.618446505463 141.952019208042 -200.946494177561</t>
  </si>
  <si>
    <t>-626.500176271699 154.13016800458 214.971671201592</t>
  </si>
  <si>
    <t>-644.638396820348 165.027237815355 620.74275302623</t>
  </si>
  <si>
    <t>-497.536132272742 132.46146550816 676.728443142003</t>
  </si>
  <si>
    <t>9763-20170724T152014.586694800.bin</t>
  </si>
  <si>
    <t>-602.03008929854 221.411320643075 -203.789152901962</t>
  </si>
  <si>
    <t>-621.402111006871 219.522072515887 -300.356050251914</t>
  </si>
  <si>
    <t>-637.402979923616 217.410970130179 -407.610412842503</t>
  </si>
  <si>
    <t>-649.713219840313 215.654443427168 -504.818408262548</t>
  </si>
  <si>
    <t>-659.879542190673 214.148858970877 -602.278008427475</t>
  </si>
  <si>
    <t>-671.938924140847 212.385603742535 -739.738635319216</t>
  </si>
  <si>
    <t>-652.685224111157 213.714146279581 -828.89322454812</t>
  </si>
  <si>
    <t>-670.910474885137 242.854886210539 -678.980509589774</t>
  </si>
  <si>
    <t>-722.077684701122 371.696110474058 -659.41730783734</t>
  </si>
  <si>
    <t>-630.184129198835 374.909572823718 -373.856067013981</t>
  </si>
  <si>
    <t>-420.455421716542 298.744768988813 -272.18107762614</t>
  </si>
  <si>
    <t>-662.306180197822 183.475174897541 -678.973724707816</t>
  </si>
  <si>
    <t>-686.199008938132 47.2685884959421 -657.175185999691</t>
  </si>
  <si>
    <t>-450.257220988903 114.538732851212 -349.374403925297</t>
  </si>
  <si>
    <t>-595.433254092559 300.887331646939 -206.621336210054</t>
  </si>
  <si>
    <t>-585.959124572161 320.842542662104 209.272898714175</t>
  </si>
  <si>
    <t>-571.33184536022 335.946717482844 615.118360561469</t>
  </si>
  <si>
    <t>-423.115168235464 343.109758066345 676.880095772193</t>
  </si>
  <si>
    <t>-608.613024855645 141.92024443446 -200.94230358694</t>
  </si>
  <si>
    <t>-626.488778612895 154.11285428158 214.975727583561</t>
  </si>
  <si>
    <t>-644.631547578266 165.049140351152 620.747782612573</t>
  </si>
  <si>
    <t>-497.513556498614 132.551115871185 676.731481238382</t>
  </si>
  <si>
    <t>9763-20170724T152014.652558500.bin</t>
  </si>
  <si>
    <t>-601.964682899388 221.379295934983 -203.789862392351</t>
  </si>
  <si>
    <t>-621.395389934421 219.481865005947 -300.344795969164</t>
  </si>
  <si>
    <t>-637.380072334664 217.359995688163 -407.601416210737</t>
  </si>
  <si>
    <t>-649.642899954692 215.59542859099 -504.815270571897</t>
  </si>
  <si>
    <t>-659.728982203147 214.085038401118 -602.283055358446</t>
  </si>
  <si>
    <t>-671.640777761252 212.319805770202 -739.756732787073</t>
  </si>
  <si>
    <t>-652.310495956223 213.667232475947 -828.894421267154</t>
  </si>
  <si>
    <t>-670.702088848643 242.78644287013 -678.995650391831</t>
  </si>
  <si>
    <t>-722.047170616215 371.559002038787 -659.464143781637</t>
  </si>
  <si>
    <t>-630.885689729374 374.913564354683 -373.670004519109</t>
  </si>
  <si>
    <t>-421.01528334267 298.520463074645 -272.459720141757</t>
  </si>
  <si>
    <t>-662.048752583274 183.413755197529 -678.983175374854</t>
  </si>
  <si>
    <t>-685.902322453017 47.2029728455486 -657.13434558749</t>
  </si>
  <si>
    <t>-450.013389154294 114.563209273123 -349.283943892824</t>
  </si>
  <si>
    <t>-595.445237836142 300.86956691025 -206.621033607159</t>
  </si>
  <si>
    <t>-585.920163531475 320.857488504875 209.270531006778</t>
  </si>
  <si>
    <t>-571.324276502811 335.948753171551 615.117870755765</t>
  </si>
  <si>
    <t>-423.104311500666 343.126424810234 676.869934998662</t>
  </si>
  <si>
    <t>-608.494292922202 141.892293856452 -200.928725768021</t>
  </si>
  <si>
    <t>-626.380477339907 154.083328911044 214.988853051653</t>
  </si>
  <si>
    <t>-644.63189107073 165.078262355662 620.754193098868</t>
  </si>
  <si>
    <t>-497.487470607617 132.677662969369 676.724910816388</t>
  </si>
  <si>
    <t>9763-20170724T152014.686650900.bin</t>
  </si>
  <si>
    <t>-601.952146488334 221.379951716167 -203.779259059805</t>
  </si>
  <si>
    <t>-621.398751857469 219.479146415224 -300.330866748064</t>
  </si>
  <si>
    <t>-637.371161267737 217.354129431999 -407.589366261353</t>
  </si>
  <si>
    <t>-649.610881024925 215.588004790846 -504.805944943971</t>
  </si>
  <si>
    <t>-659.66186762849 214.078066069648 -602.277410703857</t>
  </si>
  <si>
    <t>-671.511653794087 212.316185980007 -739.756513447402</t>
  </si>
  <si>
    <t>-652.149543683495 213.665691737845 -828.887178703961</t>
  </si>
  <si>
    <t>-670.619492841759 242.778601918832 -678.992602571629</t>
  </si>
  <si>
    <t>-722.052563570981 371.515905242371 -659.469378851989</t>
  </si>
  <si>
    <t>-631.228815366607 374.977064824298 -373.568906625553</t>
  </si>
  <si>
    <t>-421.24834561854 298.517636388164 -272.637405995891</t>
  </si>
  <si>
    <t>-661.927918537767 183.411365520107 -678.980985858316</t>
  </si>
  <si>
    <t>-685.733067682147 47.1952569163852 -657.112336282732</t>
  </si>
  <si>
    <t>-449.929987924922 114.715022305218 -349.237293244174</t>
  </si>
  <si>
    <t>-595.448696251362 300.854353867537 -206.615165406636</t>
  </si>
  <si>
    <t>-585.930164123859 320.882738820663 209.274570922206</t>
  </si>
  <si>
    <t>-571.335849214176 335.986674753137 615.122320631429</t>
  </si>
  <si>
    <t>-423.112919334136 343.153626349204 676.868558006325</t>
  </si>
  <si>
    <t>-608.446525905853 141.898466482103 -200.925597216429</t>
  </si>
  <si>
    <t>-626.312632749974 154.052920983524 214.993914136575</t>
  </si>
  <si>
    <t>-644.634420302639 165.0867418003 620.753975202359</t>
  </si>
  <si>
    <t>-497.486166971318 132.680875024397 676.71155692214</t>
  </si>
  <si>
    <t>9763-20170724T152014.754857700.bin</t>
  </si>
  <si>
    <t>-601.955934242264 221.348619173662 -203.787891940214</t>
  </si>
  <si>
    <t>-621.428477139225 219.445347725445 -300.33425676231</t>
  </si>
  <si>
    <t>-637.380221034207 217.320052486194 -407.595670847938</t>
  </si>
  <si>
    <t>-649.581414103795 215.556723474939 -504.817329430765</t>
  </si>
  <si>
    <t>-659.574145994415 214.053240651502 -602.294775973331</t>
  </si>
  <si>
    <t>-671.32110363228 212.306080504429 -739.782962755427</t>
  </si>
  <si>
    <t>-651.928462753998 213.672876548533 -828.906686426738</t>
  </si>
  <si>
    <t>-670.501908707756 242.757877744103 -679.012699786326</t>
  </si>
  <si>
    <t>-722.127649303183 371.422062636775 -659.49415428703</t>
  </si>
  <si>
    <t>-631.886644171985 374.996766927648 -373.410658160964</t>
  </si>
  <si>
    <t>-421.732569402174 298.635441303621 -272.76668039408</t>
  </si>
  <si>
    <t>-661.755316085109 183.398808946456 -679.005648561761</t>
  </si>
  <si>
    <t>-685.517897029958 47.1840128960166 -657.086591474342</t>
  </si>
  <si>
    <t>-449.479733065747 114.845635128625 -349.466366405364</t>
  </si>
  <si>
    <t>-595.495018418739 300.836049213131 -206.601675999951</t>
  </si>
  <si>
    <t>-585.899091914055 320.852397355233 209.286841088947</t>
  </si>
  <si>
    <t>-571.335644212632 335.963932369681 615.141592922521</t>
  </si>
  <si>
    <t>-423.106835366811 343.184517484876 676.867436661135</t>
  </si>
  <si>
    <t>-608.400123114307 141.853188215581 -200.927151842457</t>
  </si>
  <si>
    <t>-626.230343701701 154.023221278738 214.993504870106</t>
  </si>
  <si>
    <t>-644.640462495454 165.089654334566 620.754649772735</t>
  </si>
  <si>
    <t>-497.49525026728 132.65253085023 676.702142678706</t>
  </si>
  <si>
    <t>9763-20170724T152014.785940600.bin</t>
  </si>
  <si>
    <t>-601.93280511478 221.33306221303 -203.790458519807</t>
  </si>
  <si>
    <t>-621.416313480821 219.419597425493 -300.334419712534</t>
  </si>
  <si>
    <t>-637.361984488843 217.283327176779 -407.596633343806</t>
  </si>
  <si>
    <t>-649.550345248385 215.510704454477 -504.819490888633</t>
  </si>
  <si>
    <t>-659.522907063449 213.999119776991 -602.299154975725</t>
  </si>
  <si>
    <t>-671.233772037729 212.241734575394 -739.790186026186</t>
  </si>
  <si>
    <t>-651.829994952449 213.616368718178 -828.911313459315</t>
  </si>
  <si>
    <t>-670.442768237273 242.696220032322 -679.020836332038</t>
  </si>
  <si>
    <t>-722.151333767746 371.327974553419 -659.531227396769</t>
  </si>
  <si>
    <t>-632.164494242034 374.979781195541 -373.368645449226</t>
  </si>
  <si>
    <t>-421.961291657269 298.702920047388 -272.763206833844</t>
  </si>
  <si>
    <t>-661.671707508749 183.3407822526 -679.009352753898</t>
  </si>
  <si>
    <t>-685.389540758525 47.1221370351063 -657.062930541679</t>
  </si>
  <si>
    <t>-449.33919677968 114.954708646003 -349.611637982785</t>
  </si>
  <si>
    <t>-595.480231527604 300.801231339998 -206.60005980732</t>
  </si>
  <si>
    <t>-585.907975648583 320.871249904043 209.286416368739</t>
  </si>
  <si>
    <t>-571.332721511924 335.973600144916 615.133702461509</t>
  </si>
  <si>
    <t>-423.104839920274 343.186881497929 676.862687340361</t>
  </si>
  <si>
    <t>-608.378411173646 141.848316086135 -200.924492680756</t>
  </si>
  <si>
    <t>-626.209553616033 153.989661589537 214.99692711561</t>
  </si>
  <si>
    <t>-644.637553136418 165.089692777541 620.75598280266</t>
  </si>
  <si>
    <t>-497.491627060222 132.661593419999 676.706819537714</t>
  </si>
  <si>
    <t>9763-20170724T152014.830069900.bin</t>
  </si>
  <si>
    <t>-601.918864762258 221.320904263583 -203.789976831535</t>
  </si>
  <si>
    <t>-621.416811646968 219.405044680298 -300.330931421209</t>
  </si>
  <si>
    <t>-637.357375539322 217.264536573109 -407.593769867502</t>
  </si>
  <si>
    <t>-649.532556644341 215.488244392456 -504.818342355298</t>
  </si>
  <si>
    <t>-659.483337692107 213.973859574786 -602.300165332689</t>
  </si>
  <si>
    <t>-671.154579834053 212.213318200696 -739.794336571364</t>
  </si>
  <si>
    <t>-651.737959432918 213.597856590566 -828.912733493848</t>
  </si>
  <si>
    <t>-670.396381724313 242.666996811104 -679.024187411651</t>
  </si>
  <si>
    <t>-722.223407493177 371.251198220867 -659.556402523003</t>
  </si>
  <si>
    <t>-632.35004094276 374.982316339814 -373.359291528296</t>
  </si>
  <si>
    <t>-422.079991622275 298.808363948694 -272.8155151722</t>
  </si>
  <si>
    <t>-661.594706231125 183.316144848895 -679.011564097164</t>
  </si>
  <si>
    <t>-685.264514134552 47.0952512208085 -657.048193584752</t>
  </si>
  <si>
    <t>-449.188237975122 115.118698832893 -349.664657074652</t>
  </si>
  <si>
    <t>-595.490353663056 300.807975983938 -206.602253299056</t>
  </si>
  <si>
    <t>-585.896779781598 320.872606825433 209.284006588122</t>
  </si>
  <si>
    <t>-571.332507077597 335.995194687836 615.12794455367</t>
  </si>
  <si>
    <t>-423.105954904973 343.184599674379 676.862866004583</t>
  </si>
  <si>
    <t>-608.328619357385 141.842086175657 -200.926691350157</t>
  </si>
  <si>
    <t>-626.186570296687 153.980305216759 214.993725536252</t>
  </si>
  <si>
    <t>-644.633829210382 165.092358473173 620.758658861179</t>
  </si>
  <si>
    <t>-497.459689036294 132.794139250627 676.710424855876</t>
  </si>
  <si>
    <t>9763-20170724T152014.890229300.bin</t>
  </si>
  <si>
    <t>-601.974510235903 221.332090756005 -203.779936118343</t>
  </si>
  <si>
    <t>-621.494248306763 219.399782282979 -300.316184462675</t>
  </si>
  <si>
    <t>-637.426944018847 217.245756302045 -407.580006381421</t>
  </si>
  <si>
    <t>-649.582301596236 215.46005999282 -504.806752513105</t>
  </si>
  <si>
    <t>-659.500624544898 213.940025923337 -602.291771007085</t>
  </si>
  <si>
    <t>-671.112932839272 212.176436570165 -739.790981661536</t>
  </si>
  <si>
    <t>-651.679880941655 213.576373143339 -828.905441398494</t>
  </si>
  <si>
    <t>-670.416749093347 242.626062833698 -679.018077914894</t>
  </si>
  <si>
    <t>-722.423394594839 371.13993248951 -659.544743337543</t>
  </si>
  <si>
    <t>-632.588144136556 374.996212928839 -373.337137844549</t>
  </si>
  <si>
    <t>-422.248837012833 299.019563817599 -272.788990925933</t>
  </si>
  <si>
    <t>-661.5431604423 183.28592258037 -679.006518384589</t>
  </si>
  <si>
    <t>-685.08364772702 47.0496812138147 -656.987423215069</t>
  </si>
  <si>
    <t>-449.003164934077 115.386369607383 -349.636483368877</t>
  </si>
  <si>
    <t>-595.647488916001 300.812201653849 -206.605662805244</t>
  </si>
  <si>
    <t>-585.874521093548 320.887015244729 209.275943292328</t>
  </si>
  <si>
    <t>-571.314506877005 335.991043889635 615.121216218374</t>
  </si>
  <si>
    <t>-423.09245061293 343.207099840966 676.863865614276</t>
  </si>
  <si>
    <t>-608.3093535846 141.858802053784 -200.924595905331</t>
  </si>
  <si>
    <t>-626.156652094789 153.949163379754 214.997625065758</t>
  </si>
  <si>
    <t>-644.631784725174 165.070432673193 620.762154298948</t>
  </si>
  <si>
    <t>-497.48217653331 132.682886292243 676.726814758064</t>
  </si>
  <si>
    <t>9763-20170724T152014.951148900.bin</t>
  </si>
  <si>
    <t>-602.038909943823 221.311936834246 -203.786357418175</t>
  </si>
  <si>
    <t>-621.60914825423 219.367151287297 -300.312106066114</t>
  </si>
  <si>
    <t>-637.537956633895 217.210588488055 -407.576368432035</t>
  </si>
  <si>
    <t>-649.666014785818 215.429404563339 -504.806744434901</t>
  </si>
  <si>
    <t>-659.53348743519 213.921819384457 -602.297142560536</t>
  </si>
  <si>
    <t>-671.049599668197 212.185379392399 -739.804775841295</t>
  </si>
  <si>
    <t>-651.583237545717 213.609091088563 -828.911571974024</t>
  </si>
  <si>
    <t>-670.430368659711 242.617853352012 -679.02241102945</t>
  </si>
  <si>
    <t>-722.622830403434 371.054267752853 -659.523342993873</t>
  </si>
  <si>
    <t>-632.93348602455 374.984566053273 -373.271026707236</t>
  </si>
  <si>
    <t>-422.484961673222 299.133472881274 -272.856768521387</t>
  </si>
  <si>
    <t>-661.487917295985 183.288015047209 -679.022184088567</t>
  </si>
  <si>
    <t>-684.926041814373 47.0340099243288 -656.97067735807</t>
  </si>
  <si>
    <t>-448.872564715025 115.593019624524 -349.672360596141</t>
  </si>
  <si>
    <t>-595.756536081612 300.759072050356 -206.607153198781</t>
  </si>
  <si>
    <t>-585.907558445328 320.870459333564 209.270904083007</t>
  </si>
  <si>
    <t>-571.300567938449 335.993984356995 615.117045393509</t>
  </si>
  <si>
    <t>-423.082433093408 343.249018249488 676.864509200161</t>
  </si>
  <si>
    <t>-608.313165963867 141.825369513466 -200.929083590867</t>
  </si>
  <si>
    <t>-626.163164578004 153.93079611126 214.992589044422</t>
  </si>
  <si>
    <t>-644.630598104692 165.069885201516 620.758972399314</t>
  </si>
  <si>
    <t>-497.461444696363 132.765751297824 676.720430620166</t>
  </si>
  <si>
    <t>9763-20170724T152014.992255300.bin</t>
  </si>
  <si>
    <t>-602.100625610276 221.276097216627 -203.788274332647</t>
  </si>
  <si>
    <t>-621.681667780094 219.328395149668 -300.311802641471</t>
  </si>
  <si>
    <t>-637.598721961206 217.172493688066 -407.57783586568</t>
  </si>
  <si>
    <t>-649.706718273261 215.394492964145 -504.81070112413</t>
  </si>
  <si>
    <t>-659.544776343323 213.89318336548 -602.304112986207</t>
  </si>
  <si>
    <t>-671.009723045441 212.169411633149 -739.816287000767</t>
  </si>
  <si>
    <t>-651.515927800047 213.611047924926 -828.916781880705</t>
  </si>
  <si>
    <t>-670.42978089457 242.593747567556 -679.029540505061</t>
  </si>
  <si>
    <t>-722.691670110551 370.999778949016 -659.514475763323</t>
  </si>
  <si>
    <t>-633.09362799362 374.962162870168 -373.233972205615</t>
  </si>
  <si>
    <t>-422.565342901453 299.136156237477 -272.968142511149</t>
  </si>
  <si>
    <t>-661.45399149643 183.26895916622 -679.034267191776</t>
  </si>
  <si>
    <t>-684.857696080334 47.0231358418 -656.94787511064</t>
  </si>
  <si>
    <t>-448.705964250805 115.524381281231 -349.790501437182</t>
  </si>
  <si>
    <t>-595.895524611929 300.735015616719 -206.599204610697</t>
  </si>
  <si>
    <t>-585.928822041965 320.879406327452 209.274391563021</t>
  </si>
  <si>
    <t>-571.298532757891 335.996875824974 615.1217222116</t>
  </si>
  <si>
    <t>-423.08046405127 343.285258146576 676.865382691262</t>
  </si>
  <si>
    <t>-608.305568327791 141.812922019062 -200.928984109726</t>
  </si>
  <si>
    <t>-626.194633156397 153.916432172667 214.991045851574</t>
  </si>
  <si>
    <t>-644.632997447264 165.060117629445 620.758370691255</t>
  </si>
  <si>
    <t>-497.471522966919 132.725282463708 676.722297619674</t>
  </si>
  <si>
    <t>9763-20170724T152015.054147400.bin</t>
  </si>
  <si>
    <t>-602.253949903897 221.234641612473 -203.781232782715</t>
  </si>
  <si>
    <t>-621.866039716412 219.282035468751 -300.298424881948</t>
  </si>
  <si>
    <t>-637.767911871332 217.123596569659 -407.566576104978</t>
  </si>
  <si>
    <t>-649.842280902919 215.34602998281 -504.803803692325</t>
  </si>
  <si>
    <t>-659.626858380643 213.848913337832 -602.302607730542</t>
  </si>
  <si>
    <t>-670.995650356177 212.135835451535 -739.822679030491</t>
  </si>
  <si>
    <t>-651.461378841103 213.589527883764 -828.914252807763</t>
  </si>
  <si>
    <t>-670.476887654112 242.552549658071 -679.031775992644</t>
  </si>
  <si>
    <t>-722.850103220158 370.908568340453 -659.477389587517</t>
  </si>
  <si>
    <t>-633.616944245794 375.075263626746 -373.085758539132</t>
  </si>
  <si>
    <t>-422.915788473035 299.24432657486 -273.187383061573</t>
  </si>
  <si>
    <t>-661.463770333856 183.233474317295 -679.037946477881</t>
  </si>
  <si>
    <t>-684.773742857783 46.9715719848928 -656.912284603338</t>
  </si>
  <si>
    <t>-448.538411299368 115.741682677128 -349.850899966029</t>
  </si>
  <si>
    <t>-596.091073842719 300.687923599474 -206.595376175311</t>
  </si>
  <si>
    <t>-586.007082141326 320.880735486983 209.27309228418</t>
  </si>
  <si>
    <t>-571.291421500173 336.02765728373 615.110543065519</t>
  </si>
  <si>
    <t>-423.073754790718 343.293916613132 676.857824600996</t>
  </si>
  <si>
    <t>-608.414695544797 141.758538917672 -200.927325485868</t>
  </si>
  <si>
    <t>-626.255923290756 153.893426394413 214.993901829012</t>
  </si>
  <si>
    <t>-644.636046408515 165.051034210393 620.75624007999</t>
  </si>
  <si>
    <t>-497.457755731686 132.781643008072 676.713730254805</t>
  </si>
  <si>
    <t>9763-20170724T152015.088239100.bin</t>
  </si>
  <si>
    <t>-602.347440756297 221.198986460029 -203.776545744489</t>
  </si>
  <si>
    <t>-621.997194446232 219.251075711178 -300.285999707442</t>
  </si>
  <si>
    <t>-637.890256457582 217.117586577434 -407.556045306803</t>
  </si>
  <si>
    <t>-649.936926455646 215.372335068432 -504.797106729065</t>
  </si>
  <si>
    <t>-659.674436546839 213.918789306552 -602.301429246442</t>
  </si>
  <si>
    <t>-670.956992558476 212.279796775023 -739.829621322919</t>
  </si>
  <si>
    <t>-651.410667168914 213.754566606916 -828.918098860015</t>
  </si>
  <si>
    <t>-670.494221384074 242.661174985442 -679.02038216553</t>
  </si>
  <si>
    <t>-722.921158983398 370.983955981523 -659.45145560176</t>
  </si>
  <si>
    <t>-634.021549729029 375.249837475161 -372.957733172814</t>
  </si>
  <si>
    <t>-423.194343938016 299.417715954989 -273.326544952684</t>
  </si>
  <si>
    <t>-661.445332712313 183.347354579703 -679.055910360397</t>
  </si>
  <si>
    <t>-684.773838703758 47.0921528827487 -656.911926008653</t>
  </si>
  <si>
    <t>-448.520628809241 115.846950732383 -349.86239947455</t>
  </si>
  <si>
    <t>-596.206584884736 300.654038656404 -206.582998585742</t>
  </si>
  <si>
    <t>-586.034475432194 320.88010650495 209.281670605636</t>
  </si>
  <si>
    <t>-571.283516236904 336.017778184564 615.115349435054</t>
  </si>
  <si>
    <t>-423.066274265462 343.343027613726 676.856631576332</t>
  </si>
  <si>
    <t>-608.502998148734 141.744241455922 -200.924501847254</t>
  </si>
  <si>
    <t>-626.287590530691 153.859123852284 214.999694468086</t>
  </si>
  <si>
    <t>-644.633573386551 165.048979464043 620.759624899815</t>
  </si>
  <si>
    <t>-497.451635802808 132.799210679008 676.718784240258</t>
  </si>
  <si>
    <t>9763-20170724T152015.157429400.bin</t>
  </si>
  <si>
    <t>-602.713769861061 221.161786010001 -203.772489464176</t>
  </si>
  <si>
    <t>-622.360553285284 219.215949511809 -300.282586577245</t>
  </si>
  <si>
    <t>-638.213120023643 217.077830748538 -407.558577046377</t>
  </si>
  <si>
    <t>-650.207943778086 215.326984102931 -504.806078580458</t>
  </si>
  <si>
    <t>-659.878269368877 213.867328448892 -602.316753694247</t>
  </si>
  <si>
    <t>-671.049986742773 212.220252165346 -739.853997376202</t>
  </si>
  <si>
    <t>-651.489964847782 213.703425047489 -828.939493205367</t>
  </si>
  <si>
    <t>-670.654221325871 242.602440504899 -679.04463590948</t>
  </si>
  <si>
    <t>-723.154633047922 370.896589544456 -659.428946515966</t>
  </si>
  <si>
    <t>-634.898378065585 375.339935634956 -372.739058047978</t>
  </si>
  <si>
    <t>-423.909732174293 299.60917780965 -273.372871343114</t>
  </si>
  <si>
    <t>-661.569278030034 183.294335194794 -679.07239987344</t>
  </si>
  <si>
    <t>-684.825521847685 47.0394894565909 -656.893195252769</t>
  </si>
  <si>
    <t>-448.689615044341 116.082094760644 -349.811163336673</t>
  </si>
  <si>
    <t>-596.645407035447 300.616842189736 -206.562847207338</t>
  </si>
  <si>
    <t>-586.094472403416 320.950380006092 209.287183126005</t>
  </si>
  <si>
    <t>-571.292618596212 336.070973779782 615.114452871773</t>
  </si>
  <si>
    <t>-423.071503024797 343.313058870231 676.856225756037</t>
  </si>
  <si>
    <t>-608.786846952743 141.706115073222 -200.926970463776</t>
  </si>
  <si>
    <t>-626.435277829027 153.773268888263 215.004415678324</t>
  </si>
  <si>
    <t>-644.644695121263 165.023095073879 620.762600314394</t>
  </si>
  <si>
    <t>-497.467605443763 132.756028101279 676.724579236682</t>
  </si>
  <si>
    <t>9763-20170724T152015.185503300.bin</t>
  </si>
  <si>
    <t>-602.816281842756 221.159897623357 -203.787860512003</t>
  </si>
  <si>
    <t>-622.477030164403 219.202413875748 -300.295047151613</t>
  </si>
  <si>
    <t>-638.324253609936 217.053081585304 -407.571561487501</t>
  </si>
  <si>
    <t>-650.305875702708 215.293245414705 -504.820404496654</t>
  </si>
  <si>
    <t>-659.95465950706 213.825750924465 -602.333229325634</t>
  </si>
  <si>
    <t>-671.087239397496 212.169040171168 -739.873438086983</t>
  </si>
  <si>
    <t>-651.51643492176 213.651310542544 -828.956478487309</t>
  </si>
  <si>
    <t>-670.712398042848 242.554876841496 -679.06587816865</t>
  </si>
  <si>
    <t>-723.240814582397 370.832689978383 -659.448200516191</t>
  </si>
  <si>
    <t>-635.254161820905 375.326135330494 -372.67619491076</t>
  </si>
  <si>
    <t>-424.216862976128 299.581870378254 -273.423540825813</t>
  </si>
  <si>
    <t>-661.620252219196 183.247710324515 -679.087441123369</t>
  </si>
  <si>
    <t>-684.889060100715 46.997779096125 -656.874317638485</t>
  </si>
  <si>
    <t>-448.741368310497 116.02862227674 -349.86022092287</t>
  </si>
  <si>
    <t>-596.739119420944 300.609032909946 -206.580824815981</t>
  </si>
  <si>
    <t>-586.124528394732 320.947605630002 209.267255380845</t>
  </si>
  <si>
    <t>-571.280153967642 336.076534479296 615.102587456938</t>
  </si>
  <si>
    <t>-423.062105958873 343.327145819577 676.850806576824</t>
  </si>
  <si>
    <t>-608.841832100546 141.718134811924 -200.926564386363</t>
  </si>
  <si>
    <t>-626.472546862822 153.733387018556 215.007088643912</t>
  </si>
  <si>
    <t>-644.646641145018 165.016329660833 620.76549091215</t>
  </si>
  <si>
    <t>-497.453433977065 132.812989949133 676.721765672981</t>
  </si>
  <si>
    <t>9763-20170724T152015.255709500.bin</t>
  </si>
  <si>
    <t>-603.103878320614 221.172085744804 -203.766196054225</t>
  </si>
  <si>
    <t>-622.782054336868 219.22351292737 -300.269875642903</t>
  </si>
  <si>
    <t>-638.615614881391 217.073515820188 -407.548439519837</t>
  </si>
  <si>
    <t>-650.57125300054 215.310254435379 -504.800428298413</t>
  </si>
  <si>
    <t>-660.180214337615 213.837442456496 -602.317080615804</t>
  </si>
  <si>
    <t>-671.24203134988 212.171800100997 -739.862965039833</t>
  </si>
  <si>
    <t>-651.649709432222 213.636400387014 -828.941560881948</t>
  </si>
  <si>
    <t>-670.922551320957 242.557820893333 -679.055185690621</t>
  </si>
  <si>
    <t>-723.525296094688 370.804512318405 -659.404094510712</t>
  </si>
  <si>
    <t>-635.983310702321 375.496629569133 -372.499219985699</t>
  </si>
  <si>
    <t>-424.844915246097 299.704618337327 -273.498487892035</t>
  </si>
  <si>
    <t>-661.782238663412 183.258166492803 -679.072139499802</t>
  </si>
  <si>
    <t>-685.00606859514 47.0074807192998 -656.81414039545</t>
  </si>
  <si>
    <t>-448.761087759659 116.237211308041 -349.932312356868</t>
  </si>
  <si>
    <t>-597.177661391316 300.666775098459 -206.570270668725</t>
  </si>
  <si>
    <t>-586.121581167746 320.954459932388 209.268848331463</t>
  </si>
  <si>
    <t>-571.274483633244 336.101396899664 615.104607814176</t>
  </si>
  <si>
    <t>-423.052797193244 343.336677124983 676.845831967305</t>
  </si>
  <si>
    <t>-609.03657378757 141.706330203205 -200.947512028611</t>
  </si>
  <si>
    <t>-626.563276706613 153.669401698056 214.992027644586</t>
  </si>
  <si>
    <t>-644.665427270721 165.005044631758 620.761337047653</t>
  </si>
  <si>
    <t>-497.447695012748 132.883459736746 676.700124013698</t>
  </si>
  <si>
    <t>9763-20170724T152015.288798700.bin</t>
  </si>
  <si>
    <t>-603.206640097641 221.216502453064 -203.775907728773</t>
  </si>
  <si>
    <t>-622.912283983698 219.268583529046 -300.274061691524</t>
  </si>
  <si>
    <t>-638.750226583718 217.12294719132 -407.552029089364</t>
  </si>
  <si>
    <t>-650.699426562022 215.36611218825 -504.805010620486</t>
  </si>
  <si>
    <t>-660.291695276418 213.902164941531 -602.323317895264</t>
  </si>
  <si>
    <t>-671.319199978257 212.252618050903 -739.872138195009</t>
  </si>
  <si>
    <t>-651.719218354346 213.708025527868 -828.94918891443</t>
  </si>
  <si>
    <t>-671.025106333421 242.62998167849 -679.05996155084</t>
  </si>
  <si>
    <t>-723.683354791444 370.848220761644 -659.381433574951</t>
  </si>
  <si>
    <t>-636.364429227063 375.605303753244 -372.409748888927</t>
  </si>
  <si>
    <t>-425.130089354719 299.790626375393 -273.631131180618</t>
  </si>
  <si>
    <t>-661.864342308084 183.333572369938 -679.083329534663</t>
  </si>
  <si>
    <t>-685.071211552351 47.0781848630281 -656.807114581764</t>
  </si>
  <si>
    <t>-448.738610747172 116.421474964537 -349.968019150283</t>
  </si>
  <si>
    <t>-597.276901720394 300.725931290094 -206.576616508187</t>
  </si>
  <si>
    <t>-586.093645279075 320.923623740912 209.263493353056</t>
  </si>
  <si>
    <t>-571.271340300781 336.120476202061 615.101878767566</t>
  </si>
  <si>
    <t>-423.047207285782 343.314915070528 676.842055742207</t>
  </si>
  <si>
    <t>-609.097141375826 141.710094547085 -200.948480981299</t>
  </si>
  <si>
    <t>-626.600097978966 153.676690723802 214.992006154182</t>
  </si>
  <si>
    <t>-644.673576009134 164.999501322449 620.757297496876</t>
  </si>
  <si>
    <t>-497.449706662162 132.893748882489 676.688983093197</t>
  </si>
  <si>
    <t>9763-20170724T152015.357519300.bin</t>
  </si>
  <si>
    <t>-603.378051897259 221.249407401169 -203.788437726083</t>
  </si>
  <si>
    <t>-623.137209440007 219.317532330175 -300.275949867964</t>
  </si>
  <si>
    <t>-638.999303746929 217.182077916665 -407.550511741883</t>
  </si>
  <si>
    <t>-650.956104180615 215.43275901821 -504.802800273156</t>
  </si>
  <si>
    <t>-660.541508285394 213.97653410267 -602.321902477022</t>
  </si>
  <si>
    <t>-671.544193872582 212.338288576702 -739.872843358656</t>
  </si>
  <si>
    <t>-651.964394888562 213.795897171489 -828.954374189436</t>
  </si>
  <si>
    <t>-671.279954332734 242.70787611898 -679.056501358859</t>
  </si>
  <si>
    <t>-724.020522496383 370.886416912826 -659.36190968973</t>
  </si>
  <si>
    <t>-637.369538491281 375.887058309809 -372.192003152915</t>
  </si>
  <si>
    <t>-425.944898728896 300.059463209594 -273.831409059342</t>
  </si>
  <si>
    <t>-662.08138619735 183.417200885776 -679.086095358607</t>
  </si>
  <si>
    <t>-685.284740532034 47.1675829485107 -656.787784921197</t>
  </si>
  <si>
    <t>-448.784919616778 116.568873172016 -350.1485059922</t>
  </si>
  <si>
    <t>-597.455804715726 300.749084624667 -206.564882450743</t>
  </si>
  <si>
    <t>-586.143763600087 320.922200424143 209.27294622543</t>
  </si>
  <si>
    <t>-571.260372981862 336.13180349668 615.112337503477</t>
  </si>
  <si>
    <t>-423.030461173493 343.324961193683 676.838806538383</t>
  </si>
  <si>
    <t>-609.309569619185 141.712242680526 -200.960476366365</t>
  </si>
  <si>
    <t>-626.641033763153 153.665715688516 214.98753432823</t>
  </si>
  <si>
    <t>-644.688668510357 164.990567236659 620.75344590091</t>
  </si>
  <si>
    <t>-497.469587470116 132.855522076164 676.680910939993</t>
  </si>
  <si>
    <t>9763-20170724T152015.386597900.bin</t>
  </si>
  <si>
    <t>-603.508708017067 221.242701297168 -203.782364573901</t>
  </si>
  <si>
    <t>-623.29283389854 219.31871884046 -300.264859505129</t>
  </si>
  <si>
    <t>-639.162671576883 217.187719211656 -407.538343198888</t>
  </si>
  <si>
    <t>-651.118277917631 215.441785344961 -504.79075609082</t>
  </si>
  <si>
    <t>-660.694310535287 213.988510936406 -602.310868691851</t>
  </si>
  <si>
    <t>-671.675123441615 212.35451759329 -739.863777294757</t>
  </si>
  <si>
    <t>-652.107793631341 213.818027153164 -828.947704462774</t>
  </si>
  <si>
    <t>-671.429833985512 242.720588365604 -679.045587649525</t>
  </si>
  <si>
    <t>-724.190828699052 370.895315445001 -659.35092221189</t>
  </si>
  <si>
    <t>-637.927170085205 375.982436872594 -372.065860930336</t>
  </si>
  <si>
    <t>-426.400950545804 300.16716569602 -273.914381487102</t>
  </si>
  <si>
    <t>-662.212753575318 183.432882455726 -679.077122813357</t>
  </si>
  <si>
    <t>-685.414491185114 47.1862579606689 -656.756827155081</t>
  </si>
  <si>
    <t>-448.927582798298 116.621165851113 -350.213341196875</t>
  </si>
  <si>
    <t>-597.616016024402 300.770299718264 -206.556564377073</t>
  </si>
  <si>
    <t>-586.162504150204 320.920370270441 209.278471900564</t>
  </si>
  <si>
    <t>-571.261553273293 336.147460134295 615.11534124195</t>
  </si>
  <si>
    <t>-423.029142516409 343.347910898659 676.834932816853</t>
  </si>
  <si>
    <t>-609.421738497558 141.7086163436 -200.965082152579</t>
  </si>
  <si>
    <t>-626.663251094499 153.638289242689 214.987391841826</t>
  </si>
  <si>
    <t>-644.694799105897 164.985511961635 620.752363173555</t>
  </si>
  <si>
    <t>-497.476109083906 132.84615355873 676.67839127085</t>
  </si>
  <si>
    <t>9763-20170724T152015.454288400.bin</t>
  </si>
  <si>
    <t>-603.786295307525 221.263587649081 -203.764683277381</t>
  </si>
  <si>
    <t>-623.584252416194 219.342919313448 -300.244515464817</t>
  </si>
  <si>
    <t>-639.464352035658 217.218917922885 -407.516711792923</t>
  </si>
  <si>
    <t>-651.427299298642 215.481453400417 -504.7682196621</t>
  </si>
  <si>
    <t>-661.008931364923 214.038933926659 -602.288032612724</t>
  </si>
  <si>
    <t>-671.995868271462 212.423101481248 -739.840437488505</t>
  </si>
  <si>
    <t>-652.445877880093 213.897885976485 -828.928188179699</t>
  </si>
  <si>
    <t>-671.771466902048 242.777557423319 -679.016469352931</t>
  </si>
  <si>
    <t>-724.631786813697 370.904985625274 -659.288710366742</t>
  </si>
  <si>
    <t>-638.945051204704 376.155914694004 -371.834029335794</t>
  </si>
  <si>
    <t>-427.19505692977 300.34907353267 -274.159628400846</t>
  </si>
  <si>
    <t>-662.507181748174 183.497140892386 -679.060217315827</t>
  </si>
  <si>
    <t>-685.67045042218 47.2445410268833 -656.728168782688</t>
  </si>
  <si>
    <t>-449.012338764174 116.595517125214 -350.331690268012</t>
  </si>
  <si>
    <t>-597.953279226 300.80017270016 -206.538300141948</t>
  </si>
  <si>
    <t>-586.166746821967 320.918318307812 209.288994550895</t>
  </si>
  <si>
    <t>-571.25446959466 336.181813154927 615.115530353497</t>
  </si>
  <si>
    <t>-423.019095707167 343.332405352895 676.833807196326</t>
  </si>
  <si>
    <t>-609.635151989922 141.706059168011 -200.962144323398</t>
  </si>
  <si>
    <t>-626.784570334741 153.605993973367 214.994924149277</t>
  </si>
  <si>
    <t>-644.707896797032 164.984314941808 620.749329716596</t>
  </si>
  <si>
    <t>-497.479024406578 132.881823072074 676.669695865261</t>
  </si>
  <si>
    <t>9763-20170724T152015.488378400.bin</t>
  </si>
  <si>
    <t>-603.933751433795 221.265367292884 -203.765561116695</t>
  </si>
  <si>
    <t>-623.735547034136 219.349219418609 -300.244636445199</t>
  </si>
  <si>
    <t>-639.624158618334 217.230302086319 -407.515682007967</t>
  </si>
  <si>
    <t>-651.596565242054 215.497334302073 -504.766236031981</t>
  </si>
  <si>
    <t>-661.189407097751 214.059368718899 -602.284913187183</t>
  </si>
  <si>
    <t>-672.194038308287 212.44982447064 -739.835998020779</t>
  </si>
  <si>
    <t>-652.655750314553 213.930130439115 -828.926162578035</t>
  </si>
  <si>
    <t>-671.97236774512 242.799860877168 -679.009749493753</t>
  </si>
  <si>
    <t>-724.869927052577 370.908572366248 -659.24724344162</t>
  </si>
  <si>
    <t>-639.45857685773 376.198421446485 -371.711314276716</t>
  </si>
  <si>
    <t>-427.61354443259 300.37548434282 -274.255857561821</t>
  </si>
  <si>
    <t>-662.686975818202 183.522726493857 -679.059080169272</t>
  </si>
  <si>
    <t>-685.823821565896 47.2727908747477 -656.710792415386</t>
  </si>
  <si>
    <t>-449.045637107505 116.599273783432 -350.428119014516</t>
  </si>
  <si>
    <t>-598.089698386129 300.804746750317 -206.531873354244</t>
  </si>
  <si>
    <t>-586.154958264092 320.940503659019 209.290362478125</t>
  </si>
  <si>
    <t>-571.254831518381 336.207987322084 615.114529851052</t>
  </si>
  <si>
    <t>-423.016470763301 343.31895986788 676.83015491103</t>
  </si>
  <si>
    <t>-609.761581019408 141.714463097991 -200.965079336035</t>
  </si>
  <si>
    <t>-626.824615713451 153.568794016977 214.996834478284</t>
  </si>
  <si>
    <t>-644.716391245057 164.991605266937 620.749792195254</t>
  </si>
  <si>
    <t>-497.475957939341 132.929915344478 676.663136068959</t>
  </si>
  <si>
    <t>9763-20170724T152015.553591100.bin</t>
  </si>
  <si>
    <t>-604.087951919825 221.28982520484 -203.767551095448</t>
  </si>
  <si>
    <t>-623.92934857369 219.376976312167 -300.238664327251</t>
  </si>
  <si>
    <t>-639.849519788746 217.258769753132 -407.504959035075</t>
  </si>
  <si>
    <t>-651.845449743147 215.5259489951 -504.752617605147</t>
  </si>
  <si>
    <t>-661.456782139364 214.087854201876 -602.269545870304</t>
  </si>
  <si>
    <t>-672.482053840949 212.478546803232 -739.818937806738</t>
  </si>
  <si>
    <t>-652.969788418391 213.981229836935 -828.914481858856</t>
  </si>
  <si>
    <t>-672.27340563498 242.824917289748 -678.990922941494</t>
  </si>
  <si>
    <t>-725.283588152153 370.881511792196 -659.196329409717</t>
  </si>
  <si>
    <t>-640.507468020488 376.330245378144 -371.475427352533</t>
  </si>
  <si>
    <t>-428.527652790625 300.451330187638 -274.357234841674</t>
  </si>
  <si>
    <t>-662.943736351536 183.554800504841 -679.045270983934</t>
  </si>
  <si>
    <t>-686.022725806337 47.2931275732872 -656.696396896604</t>
  </si>
  <si>
    <t>-449.095806307059 116.755324201981 -350.578014715602</t>
  </si>
  <si>
    <t>-598.298127180536 300.850236032086 -206.530282622772</t>
  </si>
  <si>
    <t>-586.086174496565 320.965988130648 209.284862702179</t>
  </si>
  <si>
    <t>-571.242257148507 336.239875044697 615.109348770413</t>
  </si>
  <si>
    <t>-423.002607542613 343.333126317582 676.823951554082</t>
  </si>
  <si>
    <t>-609.886002453904 141.743418184829 -200.977627603849</t>
  </si>
  <si>
    <t>-626.78422948813 153.514946903709 214.993377828423</t>
  </si>
  <si>
    <t>-644.718371406705 165.022007057529 620.748332671029</t>
  </si>
  <si>
    <t>-497.479563838212 132.944718350313 676.65701308938</t>
  </si>
  <si>
    <t>9763-20170724T152015.586691300.bin</t>
  </si>
  <si>
    <t>-604.223787306712 221.336170625841 -203.769495307068</t>
  </si>
  <si>
    <t>-624.07392029348 219.412861391323 -300.238520645242</t>
  </si>
  <si>
    <t>-640.015729850336 217.295850667368 -407.501644825569</t>
  </si>
  <si>
    <t>-652.036498089219 215.568606699762 -504.746372365318</t>
  </si>
  <si>
    <t>-661.678119115433 214.140860409264 -602.260417820752</t>
  </si>
  <si>
    <t>-672.752027763223 212.550763493564 -739.806135608831</t>
  </si>
  <si>
    <t>-653.268036687354 214.07780923588 -828.907395490606</t>
  </si>
  <si>
    <t>-672.540460572667 242.885780079899 -678.972447414242</t>
  </si>
  <si>
    <t>-725.588898376426 370.918261672464 -659.155157701601</t>
  </si>
  <si>
    <t>-641.14159960704 376.476415770367 -371.339788014722</t>
  </si>
  <si>
    <t>-429.090910144662 300.667836356332 -274.321334742945</t>
  </si>
  <si>
    <t>-663.173615859572 183.621497103914 -679.041432439639</t>
  </si>
  <si>
    <t>-686.191326346099 47.3523907150063 -656.681933464871</t>
  </si>
  <si>
    <t>-449.230502115853 116.853843296966 -350.540525004869</t>
  </si>
  <si>
    <t>-598.505098172607 300.902459237121 -206.531289753047</t>
  </si>
  <si>
    <t>-586.033719086922 321.005708706126 209.276745232882</t>
  </si>
  <si>
    <t>-571.230793027915 336.25081124009 615.10565722529</t>
  </si>
  <si>
    <t>-422.990881973857 343.326591858131 676.821701592282</t>
  </si>
  <si>
    <t>-609.971648917814 141.793873490167 -200.989917462714</t>
  </si>
  <si>
    <t>-626.773151459565 153.485609260096 214.9872924204</t>
  </si>
  <si>
    <t>-644.723767998207 165.045011339085 620.745149489398</t>
  </si>
  <si>
    <t>-497.470827414542 133.021863335498 676.647661667382</t>
  </si>
  <si>
    <t>9763-20170724T152015.634414500.bin</t>
  </si>
  <si>
    <t>-604.383419231468 221.410012933252 -203.77928213424</t>
  </si>
  <si>
    <t>-624.246622084497 219.479237613983 -300.245469254436</t>
  </si>
  <si>
    <t>-640.199614683643 217.354162704692 -407.506661814248</t>
  </si>
  <si>
    <t>-652.229185412569 215.620036060747 -504.750180664914</t>
  </si>
  <si>
    <t>-661.878353246331 214.185555129702 -602.263309284122</t>
  </si>
  <si>
    <t>-672.961551918068 212.58653611791 -739.808362466534</t>
  </si>
  <si>
    <t>-653.497028867814 214.12236049198 -828.91379927705</t>
  </si>
  <si>
    <t>-672.75924109149 242.92335892777 -678.975494555977</t>
  </si>
  <si>
    <t>-725.9293499997 370.912728418581 -659.141660225273</t>
  </si>
  <si>
    <t>-641.704151555653 376.513308921814 -371.2618960177</t>
  </si>
  <si>
    <t>-429.559183262453 300.799436079883 -274.375750940084</t>
  </si>
  <si>
    <t>-663.365682933686 183.663331170221 -679.043561996064</t>
  </si>
  <si>
    <t>-686.298954170994 47.3776145407999 -656.681965161287</t>
  </si>
  <si>
    <t>-449.364766903365 117.025738858775 -350.568986744944</t>
  </si>
  <si>
    <t>-598.726983416919 300.982704926852 -206.538080166362</t>
  </si>
  <si>
    <t>-585.980723072716 321.047656613102 209.263422890771</t>
  </si>
  <si>
    <t>-571.219103936632 336.271304217288 615.095623095384</t>
  </si>
  <si>
    <t>-422.980613502828 343.321128594786 676.817959630283</t>
  </si>
  <si>
    <t>-610.065364627319 141.862280398395 -200.991000752584</t>
  </si>
  <si>
    <t>-626.789307380755 153.476356859692 214.991442801702</t>
  </si>
  <si>
    <t>-644.735725295476 165.055113685156 620.741189436011</t>
  </si>
  <si>
    <t>-497.483692308002 133.013535723035 676.635535108441</t>
  </si>
  <si>
    <t>9763-20170724T152015.687556500.bin</t>
  </si>
  <si>
    <t>-604.66559160384 221.557407874484 -203.807536745266</t>
  </si>
  <si>
    <t>-624.551535638435 219.631283428467 -300.269071882627</t>
  </si>
  <si>
    <t>-640.527184854953 217.532592216995 -407.527551044001</t>
  </si>
  <si>
    <t>-652.576885018926 215.831456780372 -504.769094830761</t>
  </si>
  <si>
    <t>-662.246302480438 214.439506028615 -602.280965778215</t>
  </si>
  <si>
    <t>-673.358558633086 212.910681312759 -739.824273594653</t>
  </si>
  <si>
    <t>-653.953811382142 214.507412863616 -828.941693228503</t>
  </si>
  <si>
    <t>-673.187309114911 243.209410586273 -678.972407196655</t>
  </si>
  <si>
    <t>-726.500463983445 371.126082688185 -659.058002361953</t>
  </si>
  <si>
    <t>-642.820363227971 376.882622998685 -371.022490080324</t>
  </si>
  <si>
    <t>-430.446999206599 301.246254049862 -274.577211794647</t>
  </si>
  <si>
    <t>-663.705932720567 183.963517171217 -679.079931715939</t>
  </si>
  <si>
    <t>-686.489658134889 47.6535016180419 -656.765852779307</t>
  </si>
  <si>
    <t>-449.492072956033 117.267012237493 -350.933550775704</t>
  </si>
  <si>
    <t>-599.04426820935 301.100835874731 -206.544600116032</t>
  </si>
  <si>
    <t>-585.968183237323 321.10469024516 209.24971028337</t>
  </si>
  <si>
    <t>-571.206229762987 336.307606241449 615.090613956272</t>
  </si>
  <si>
    <t>-422.965530483536 343.355412915128 676.807913137715</t>
  </si>
  <si>
    <t>-610.263064368597 142.033175175732 -201.01398368609</t>
  </si>
  <si>
    <t>-626.770689873471 153.409376547959 214.983691444151</t>
  </si>
  <si>
    <t>-644.752759694127 165.073164516485 620.729660426184</t>
  </si>
  <si>
    <t>-497.472991567656 133.13432279217 676.609677731754</t>
  </si>
  <si>
    <t>9763-20170724T152015.751743000.bin</t>
  </si>
  <si>
    <t>-604.998609839215 221.817446491912 -203.831877310079</t>
  </si>
  <si>
    <t>-624.864922177772 219.877190589692 -300.297296701145</t>
  </si>
  <si>
    <t>-640.840682618138 217.764653975786 -407.555372888689</t>
  </si>
  <si>
    <t>-652.899399732375 216.051469142477 -504.795696542712</t>
  </si>
  <si>
    <t>-662.586826785084 214.647796119016 -602.305430212316</t>
  </si>
  <si>
    <t>-673.734090559719 213.102496586545 -739.845890777475</t>
  </si>
  <si>
    <t>-654.348591149224 214.759171696111 -828.966422640591</t>
  </si>
  <si>
    <t>-673.589169496997 243.401758873104 -678.994217040446</t>
  </si>
  <si>
    <t>-727.100859182074 371.231027757171 -659.057545636696</t>
  </si>
  <si>
    <t>-644.000000282336 377.158052952539 -370.857749375359</t>
  </si>
  <si>
    <t>-431.453200712596 301.679161891017 -274.67150312326</t>
  </si>
  <si>
    <t>-664.024223731074 184.169134723868 -679.103885982308</t>
  </si>
  <si>
    <t>-686.633647837085 47.8203201412839 -656.804113982401</t>
  </si>
  <si>
    <t>-449.686445742969 117.544101188335 -351.173853600938</t>
  </si>
  <si>
    <t>-599.470211196346 301.367486330717 -206.548260982397</t>
  </si>
  <si>
    <t>-585.9779012833 321.181318655982 209.241795221887</t>
  </si>
  <si>
    <t>-571.183578060834 336.311707026121 615.083972189667</t>
  </si>
  <si>
    <t>-422.942312364536 343.362214160834 676.799549572809</t>
  </si>
  <si>
    <t>-610.552294963942 142.269290628975 -201.03682665918</t>
  </si>
  <si>
    <t>-626.776188127174 153.317801682529 214.980834776105</t>
  </si>
  <si>
    <t>-644.772875670396 165.067387178155 620.728022561031</t>
  </si>
  <si>
    <t>-497.478687161729 133.175295631337 676.596763396081</t>
  </si>
  <si>
    <t>9763-20170724T152015.790847300.bin</t>
  </si>
  <si>
    <t>-605.243139768182 221.950363674763 -203.81888021694</t>
  </si>
  <si>
    <t>-625.083110638437 220.004203809975 -300.289535527744</t>
  </si>
  <si>
    <t>-641.040171945722 217.884788379203 -407.550479714847</t>
  </si>
  <si>
    <t>-653.086188390351 216.164932423233 -504.792061754196</t>
  </si>
  <si>
    <t>-662.765144068329 214.754085023625 -602.302649379233</t>
  </si>
  <si>
    <t>-673.904911098891 213.198199468684 -739.843480014527</t>
  </si>
  <si>
    <t>-654.512495518865 214.878655614512 -828.962023926645</t>
  </si>
  <si>
    <t>-673.781949449758 243.499336925631 -678.992550912117</t>
  </si>
  <si>
    <t>-727.39567067339 371.280023679796 -659.043553044725</t>
  </si>
  <si>
    <t>-644.527341682207 377.24858612231 -370.777632128147</t>
  </si>
  <si>
    <t>-431.882916767134 301.894622568574 -274.709276120556</t>
  </si>
  <si>
    <t>-664.17966037546 184.272647174429 -679.10037070218</t>
  </si>
  <si>
    <t>-686.695802624861 47.9101325927988 -656.799736138407</t>
  </si>
  <si>
    <t>-449.729161003999 117.746642655309 -351.19929811645</t>
  </si>
  <si>
    <t>-599.777882427936 301.522390002715 -206.542269176639</t>
  </si>
  <si>
    <t>-585.95104740106 321.236808612143 209.241548782866</t>
  </si>
  <si>
    <t>-571.183558518886 336.351715827979 615.083735526992</t>
  </si>
  <si>
    <t>-422.937831533265 343.357429248167 676.793706206683</t>
  </si>
  <si>
    <t>-610.747374249734 142.395073860185 -201.041389070396</t>
  </si>
  <si>
    <t>-626.765579339714 153.30381435206 214.987983683457</t>
  </si>
  <si>
    <t>-644.772993349988 165.086673103267 620.730045302187</t>
  </si>
  <si>
    <t>-497.454165655778 133.303523080575 676.59591094936</t>
  </si>
  <si>
    <t>9763-20170724T152015.855870600.bin</t>
  </si>
  <si>
    <t>-605.628553806564 222.058749517048 -203.820154767465</t>
  </si>
  <si>
    <t>-625.413345786746 220.101575677436 -300.30187723926</t>
  </si>
  <si>
    <t>-641.322188408162 217.978037111527 -407.569781622921</t>
  </si>
  <si>
    <t>-653.33010141066 216.257462885916 -504.816220810035</t>
  </si>
  <si>
    <t>-662.976601004983 214.849141555116 -602.330081277688</t>
  </si>
  <si>
    <t>-674.076863257363 213.30015221119 -739.874171195788</t>
  </si>
  <si>
    <t>-654.65623746637 215.001381800663 -828.986144011685</t>
  </si>
  <si>
    <t>-674.012338565508 243.591365125594 -679.018269895789</t>
  </si>
  <si>
    <t>-727.817515036023 371.285920659698 -659.04276318645</t>
  </si>
  <si>
    <t>-645.495787805516 377.430560321034 -370.623976373379</t>
  </si>
  <si>
    <t>-432.719953742852 302.284262678139 -274.683980705962</t>
  </si>
  <si>
    <t>-664.328115800693 184.378328875273 -679.132951398904</t>
  </si>
  <si>
    <t>-686.715820782365 47.990295850874 -656.826773840865</t>
  </si>
  <si>
    <t>-449.723089738 117.898927535961 -351.058687560365</t>
  </si>
  <si>
    <t>-600.251506933219 301.663360886793 -206.530443875013</t>
  </si>
  <si>
    <t>-585.880573985301 321.234545634587 209.241676770381</t>
  </si>
  <si>
    <t>-571.176774946273 336.390737985061 615.089105476191</t>
  </si>
  <si>
    <t>-422.921816565764 343.344693500486 676.782775251177</t>
  </si>
  <si>
    <t>-610.921443517163 142.383345019249 -201.061716915129</t>
  </si>
  <si>
    <t>-626.791858016743 153.356133645965 214.971649509656</t>
  </si>
  <si>
    <t>-644.79229023 165.115681919667 620.727972515712</t>
  </si>
  <si>
    <t>-497.454397972622 133.391706012847 676.577206961993</t>
  </si>
  <si>
    <t>9763-20170724T152015.887951700.bin</t>
  </si>
  <si>
    <t>-605.564584978116 222.045729505574 -203.823293961259</t>
  </si>
  <si>
    <t>-625.33274149342 220.07991036375 -300.308319014343</t>
  </si>
  <si>
    <t>-641.217853700505 217.954808726782 -407.579702424978</t>
  </si>
  <si>
    <t>-653.202365019421 216.236588247812 -504.828971683605</t>
  </si>
  <si>
    <t>-662.823726586806 214.834418792635 -602.345449072142</t>
  </si>
  <si>
    <t>-673.886924249643 213.298324084365 -739.892615079268</t>
  </si>
  <si>
    <t>-654.444707157568 215.005296385158 -828.999862207677</t>
  </si>
  <si>
    <t>-673.854766076546 243.581318953733 -679.032694206783</t>
  </si>
  <si>
    <t>-727.720216306648 371.246461019392 -659.031148915057</t>
  </si>
  <si>
    <t>-645.74630576877 377.477836956603 -370.515088601065</t>
  </si>
  <si>
    <t>-432.921510279941 302.379862023525 -274.645977246111</t>
  </si>
  <si>
    <t>-664.138587212938 184.373300410389 -679.153013350207</t>
  </si>
  <si>
    <t>-686.491925466876 47.976769601845 -656.863712751815</t>
  </si>
  <si>
    <t>-449.672015851538 117.915060685121 -350.868186366653</t>
  </si>
  <si>
    <t>-600.147429871029 301.666100229894 -206.543494317576</t>
  </si>
  <si>
    <t>-585.911884143042 321.165036647152 209.23661755314</t>
  </si>
  <si>
    <t>-571.155679206848 336.378045358591 615.083729856845</t>
  </si>
  <si>
    <t>-422.903372888801 343.369934697573 676.77946328298</t>
  </si>
  <si>
    <t>-610.833195690544 142.355649386962 -201.052333919589</t>
  </si>
  <si>
    <t>-626.788021822898 153.401199023324 214.975821834549</t>
  </si>
  <si>
    <t>-644.808691326412 165.118927708924 620.726152568096</t>
  </si>
  <si>
    <t>-497.467316660383 133.40238145582 676.570385708775</t>
  </si>
  <si>
    <t>9763-20170724T152015.952188400.bin</t>
  </si>
  <si>
    <t>-605.194358956338 221.792490550673 -203.818319063264</t>
  </si>
  <si>
    <t>-624.934532745344 219.817877798324 -300.308811205345</t>
  </si>
  <si>
    <t>-640.766792229629 217.688207033077 -407.587977845972</t>
  </si>
  <si>
    <t>-652.694834580027 215.969411575195 -504.844093480165</t>
  </si>
  <si>
    <t>-662.251249018859 214.570802560337 -602.367081359942</t>
  </si>
  <si>
    <t>-673.214277876283 213.044827703352 -739.92251526416</t>
  </si>
  <si>
    <t>-653.705030982858 214.773629529818 -829.014554675306</t>
  </si>
  <si>
    <t>-673.247753640917 243.319848998756 -679.05839579047</t>
  </si>
  <si>
    <t>-727.245754042576 370.931628887512 -659.063745200481</t>
  </si>
  <si>
    <t>-646.211946500799 377.556485724561 -370.291197262188</t>
  </si>
  <si>
    <t>-433.356145499414 302.502469866714 -274.456315008902</t>
  </si>
  <si>
    <t>-663.488820788864 184.118988592261 -679.179528342009</t>
  </si>
  <si>
    <t>-685.774716755569 47.7217432473133 -656.884747306699</t>
  </si>
  <si>
    <t>-449.299970395756 117.64566140002 -350.630491970585</t>
  </si>
  <si>
    <t>-599.845399678639 301.473647933857 -206.548861091339</t>
  </si>
  <si>
    <t>-585.921719684831 321.018630014014 209.239710617392</t>
  </si>
  <si>
    <t>-571.10851877399 336.338438301266 615.077359789864</t>
  </si>
  <si>
    <t>-422.867302124237 343.443159760642 676.786827421393</t>
  </si>
  <si>
    <t>-610.500953653427 142.05475203875 -201.035521461864</t>
  </si>
  <si>
    <t>-626.784907634411 153.414780639079 214.97141057222</t>
  </si>
  <si>
    <t>-644.833795199436 165.102913817114 620.722449448156</t>
  </si>
  <si>
    <t>-497.50014080021 133.367287200761 676.576230463934</t>
  </si>
  <si>
    <t>9763-20170724T152015.985247700.bin</t>
  </si>
  <si>
    <t>-604.976704756179 221.654248097352 -203.819434017665</t>
  </si>
  <si>
    <t>-624.716813624028 219.665382660943 -300.309702669955</t>
  </si>
  <si>
    <t>-640.538129074549 217.525746927636 -407.590169176402</t>
  </si>
  <si>
    <t>-652.452082774562 215.800522015436 -504.848086319702</t>
  </si>
  <si>
    <t>-661.99028189496 214.398375335278 -602.372723956067</t>
  </si>
  <si>
    <t>-672.923434660417 212.870567777501 -739.930378876302</t>
  </si>
  <si>
    <t>-653.377476380521 214.602503023032 -829.014369618709</t>
  </si>
  <si>
    <t>-672.975754741508 243.145461344777 -679.066453085479</t>
  </si>
  <si>
    <t>-727.024671830339 370.738698168907 -659.083865858734</t>
  </si>
  <si>
    <t>-646.506093946046 377.544531468434 -370.17127505443</t>
  </si>
  <si>
    <t>-433.6351695094 302.576289298298 -274.303093915649</t>
  </si>
  <si>
    <t>-663.205555872014 183.94645542236 -679.185458767299</t>
  </si>
  <si>
    <t>-685.494653142515 47.5445890876279 -656.88544363443</t>
  </si>
  <si>
    <t>-449.140051789778 117.606556462428 -350.678743958971</t>
  </si>
  <si>
    <t>-599.644607977355 301.38829207246 -206.568027631176</t>
  </si>
  <si>
    <t>-585.910617579693 320.892128423181 209.22878766598</t>
  </si>
  <si>
    <t>-571.0811914399 336.320639705804 615.065430742344</t>
  </si>
  <si>
    <t>-422.850093849865 343.476840889903 676.793357120791</t>
  </si>
  <si>
    <t>-610.291565911424 141.918627887487 -201.021615357924</t>
  </si>
  <si>
    <t>-626.74462825531 153.394633023897 214.975473840843</t>
  </si>
  <si>
    <t>-644.84119251998 165.097852422323 620.718112241417</t>
  </si>
  <si>
    <t>-497.521080167302 133.318911604905 676.582944430051</t>
  </si>
  <si>
    <t>9763-20170724T152016.058147500.bin</t>
  </si>
  <si>
    <t>-604.55823223866 221.387526661557 -203.811234041245</t>
  </si>
  <si>
    <t>-624.327648562884 219.387138130087 -300.295248977268</t>
  </si>
  <si>
    <t>-640.16272010796 217.240995013849 -407.573731959359</t>
  </si>
  <si>
    <t>-652.08174932669 215.513442608498 -504.830804026419</t>
  </si>
  <si>
    <t>-661.617881722887 214.112793867661 -602.355672628412</t>
  </si>
  <si>
    <t>-672.540733612874 212.591742506491 -739.914341145064</t>
  </si>
  <si>
    <t>-652.965891389426 214.311860777043 -828.992210540717</t>
  </si>
  <si>
    <t>-672.610190340583 242.861467795021 -679.047857670868</t>
  </si>
  <si>
    <t>-726.761412900415 370.408939249252 -659.055568976265</t>
  </si>
  <si>
    <t>-647.450474804328 377.846823508507 -369.824685757689</t>
  </si>
  <si>
    <t>-434.525210400195 302.9479285704 -274.022836336066</t>
  </si>
  <si>
    <t>-662.81486598734 183.666586759869 -679.171018707089</t>
  </si>
  <si>
    <t>-685.074907287977 47.2670616731855 -656.850572132876</t>
  </si>
  <si>
    <t>-448.763994206367 117.658681669931 -350.695478276267</t>
  </si>
  <si>
    <t>-599.204555761675 301.157125406194 -206.568963814521</t>
  </si>
  <si>
    <t>-585.922290540028 320.643424089379 209.24333092603</t>
  </si>
  <si>
    <t>-571.02318166554 336.219382089868 615.072885802817</t>
  </si>
  <si>
    <t>-422.803536682534 343.501208750889 676.813548985622</t>
  </si>
  <si>
    <t>-609.907898589059 141.641258904119 -201.00521930786</t>
  </si>
  <si>
    <t>-626.662520317773 153.414540591146 214.971538437875</t>
  </si>
  <si>
    <t>-644.853304704257 165.104423445781 620.711235096501</t>
  </si>
  <si>
    <t>-497.532836857814 133.346448400701 676.587106343797</t>
  </si>
  <si>
    <t>9763-20170724T152016.099256700.bin</t>
  </si>
  <si>
    <t>-604.386191357184 221.238221131183 -203.801199311051</t>
  </si>
  <si>
    <t>-624.17195065402 219.241345942739 -300.281979875483</t>
  </si>
  <si>
    <t>-640.013418876034 217.092367137646 -407.559314848296</t>
  </si>
  <si>
    <t>-651.933352201621 215.359890431274 -504.81635729173</t>
  </si>
  <si>
    <t>-661.465382902431 213.952214661153 -602.341442034158</t>
  </si>
  <si>
    <t>-672.377033700553 212.419685132315 -739.900832643123</t>
  </si>
  <si>
    <t>-652.799072647319 214.12230543284 -828.978383854372</t>
  </si>
  <si>
    <t>-672.456415100548 242.693770624726 -679.036430260495</t>
  </si>
  <si>
    <t>-726.681887177791 370.21301025981 -659.053809105602</t>
  </si>
  <si>
    <t>-647.973133162151 377.847203346319 -369.663724458359</t>
  </si>
  <si>
    <t>-435.019524115489 303.037960366956 -273.854851944096</t>
  </si>
  <si>
    <t>-662.651126512845 183.500430557614 -679.154723300359</t>
  </si>
  <si>
    <t>-684.91301613293 47.1005631192995 -656.823329660579</t>
  </si>
  <si>
    <t>-448.593294842373 117.502011970632 -350.686621977847</t>
  </si>
  <si>
    <t>-599.021674099502 300.983195283862 -206.558034751089</t>
  </si>
  <si>
    <t>-585.944269190649 320.530047106335 209.257924091689</t>
  </si>
  <si>
    <t>-570.99551440716 336.153647558067 615.087757870178</t>
  </si>
  <si>
    <t>-422.779690051074 343.566026790272 676.822011315203</t>
  </si>
  <si>
    <t>-609.752886499668 141.492457958062 -200.992891331257</t>
  </si>
  <si>
    <t>-626.628223017387 153.379438668772 214.975778714013</t>
  </si>
  <si>
    <t>-644.861673278097 165.100833974102 620.71317295191</t>
  </si>
  <si>
    <t>-497.542925302985 133.350358597381 676.597834709685</t>
  </si>
  <si>
    <t>9763-20170724T152016.158428000.bin</t>
  </si>
  <si>
    <t>-604.083734049369 220.999881390815 -203.77302169785</t>
  </si>
  <si>
    <t>-623.897236394626 219.005817708569 -300.248136421282</t>
  </si>
  <si>
    <t>-639.743999785833 216.868661333875 -407.525025164149</t>
  </si>
  <si>
    <t>-651.658712093856 215.151621771847 -504.78287125994</t>
  </si>
  <si>
    <t>-661.175727563643 213.764737088894 -602.309843496166</t>
  </si>
  <si>
    <t>-672.056131588595 212.267539968539 -739.872043754969</t>
  </si>
  <si>
    <t>-652.485088129874 213.974396968318 -828.951045030563</t>
  </si>
  <si>
    <t>-672.154558356976 242.525055819138 -678.999607052402</t>
  </si>
  <si>
    <t>-726.518513931637 369.976931494592 -659.000239220692</t>
  </si>
  <si>
    <t>-649.182390232106 378.03027246208 -369.251698250449</t>
  </si>
  <si>
    <t>-436.211977252949 303.045329746148 -273.617691452881</t>
  </si>
  <si>
    <t>-662.33880793316 183.3335976359 -679.131629342008</t>
  </si>
  <si>
    <t>-684.607359841709 46.9285970432031 -656.815028057445</t>
  </si>
  <si>
    <t>-448.251796859379 117.30127638023 -350.742404647594</t>
  </si>
  <si>
    <t>-598.701573228445 300.697779118554 -206.528224777908</t>
  </si>
  <si>
    <t>-585.937466788346 320.391849376618 209.290475224336</t>
  </si>
  <si>
    <t>-570.965435894539 336.105027432757 615.100432618345</t>
  </si>
  <si>
    <t>-422.753605328427 343.59578128859 676.834912080781</t>
  </si>
  <si>
    <t>-609.506174857203 141.323171756635 -200.967261742214</t>
  </si>
  <si>
    <t>-626.544036080238 153.202447203169 214.994996215081</t>
  </si>
  <si>
    <t>-644.875644732534 165.102186871972 620.711665587068</t>
  </si>
  <si>
    <t>-497.54811136094 133.402417191512 676.601953030186</t>
  </si>
  <si>
    <t>9763-20170724T152016.186499100.bin</t>
  </si>
  <si>
    <t>-603.993433115657 220.892835855116 -203.766110767924</t>
  </si>
  <si>
    <t>-623.802110176017 218.900268634044 -300.242285898801</t>
  </si>
  <si>
    <t>-639.641780078117 216.776603025041 -407.520484932061</t>
  </si>
  <si>
    <t>-651.549758630722 215.076222405694 -504.77933954697</t>
  </si>
  <si>
    <t>-661.059893144376 213.710679725622 -602.307317588542</t>
  </si>
  <si>
    <t>-671.930675166943 212.248226983144 -739.870702250861</t>
  </si>
  <si>
    <t>-652.369862148485 213.968174398416 -828.951620513978</t>
  </si>
  <si>
    <t>-672.025093267945 242.491766191273 -678.991222275493</t>
  </si>
  <si>
    <t>-726.390502012158 369.947441568665 -658.960618048856</t>
  </si>
  <si>
    <t>-649.841486298639 378.210233762247 -369.008980807207</t>
  </si>
  <si>
    <t>-436.853447520035 303.183412528105 -273.447020978998</t>
  </si>
  <si>
    <t>-662.225885667089 183.29741766778 -679.136158066927</t>
  </si>
  <si>
    <t>-684.566437679954 46.9094400179674 -656.83590584286</t>
  </si>
  <si>
    <t>-448.133095526384 117.085999021188 -350.716494195885</t>
  </si>
  <si>
    <t>-598.522636180129 300.516566678046 -206.518201914031</t>
  </si>
  <si>
    <t>-585.926357035299 320.337817752722 209.299622736094</t>
  </si>
  <si>
    <t>-570.940283717835 336.052778287925 615.112734282508</t>
  </si>
  <si>
    <t>-422.731383218847 343.633985444547 676.843186474519</t>
  </si>
  <si>
    <t>-609.460972593563 141.260240706284 -200.965288946455</t>
  </si>
  <si>
    <t>-626.498919809001 153.093480294243 214.998279124223</t>
  </si>
  <si>
    <t>-644.883266229149 165.101498461131 620.711345437203</t>
  </si>
  <si>
    <t>-497.538592237224 133.473242622827 676.596983873635</t>
  </si>
  <si>
    <t>9763-20170724T152016.220544700.bin</t>
  </si>
  <si>
    <t>-603.892856592312 220.757972970907 -203.764622324199</t>
  </si>
  <si>
    <t>-623.686417526564 218.765451767181 -300.243892577708</t>
  </si>
  <si>
    <t>-639.491496441574 216.651197716081 -407.527317678602</t>
  </si>
  <si>
    <t>-651.361238400956 214.963949733884 -504.791127862777</t>
  </si>
  <si>
    <t>-660.826415015806 213.616101078556 -602.323674599269</t>
  </si>
  <si>
    <t>-671.62693486077 212.184195745204 -739.892948111347</t>
  </si>
  <si>
    <t>-652.050492329925 213.920414698655 -828.970166848462</t>
  </si>
  <si>
    <t>-671.747684813689 242.414962807382 -679.007104630881</t>
  </si>
  <si>
    <t>-726.169712328669 369.842080230107 -658.979200812395</t>
  </si>
  <si>
    <t>-650.459374920846 378.217635039718 -368.810530429591</t>
  </si>
  <si>
    <t>-437.466093815853 303.11273268923 -273.32180578998</t>
  </si>
  <si>
    <t>-661.957906059995 183.219271030202 -679.159619938572</t>
  </si>
  <si>
    <t>-684.310020036735 46.8190931396771 -656.881513752765</t>
  </si>
  <si>
    <t>-447.961641720708 116.924047471991 -350.616265992194</t>
  </si>
  <si>
    <t>-598.312471081279 300.307011755548 -206.514870662814</t>
  </si>
  <si>
    <t>-585.943526482356 320.34471214379 209.299382375459</t>
  </si>
  <si>
    <t>-570.946570033288 336.088816416051 615.113502164042</t>
  </si>
  <si>
    <t>-422.734832820018 343.584037061565 676.847667754482</t>
  </si>
  <si>
    <t>-609.423599172599 141.170714707986 -200.961110448017</t>
  </si>
  <si>
    <t>-626.466231771181 152.957956441078 215.003591524214</t>
  </si>
  <si>
    <t>-644.895441889041 165.085539010648 620.71697137346</t>
  </si>
  <si>
    <t>-497.564452891612 133.381229163177 676.595544330729</t>
  </si>
  <si>
    <t>9763-20170724T152016.296744600.bin</t>
  </si>
  <si>
    <t>-603.863359772233 220.623344352066 -203.760044992619</t>
  </si>
  <si>
    <t>-623.646266636886 218.64875164625 -300.241713554972</t>
  </si>
  <si>
    <t>-639.403894127297 216.576071117176 -407.533065417458</t>
  </si>
  <si>
    <t>-651.217035885993 214.936393939175 -504.804657545226</t>
  </si>
  <si>
    <t>-660.612284365533 213.647596078948 -602.344754739009</t>
  </si>
  <si>
    <t>-671.30087733896 212.311109383528 -739.9235675241</t>
  </si>
  <si>
    <t>-651.692678986537 214.093183099859 -828.992874268044</t>
  </si>
  <si>
    <t>-671.476857800194 242.498815151752 -679.016537938937</t>
  </si>
  <si>
    <t>-725.966586909998 369.885299926153 -658.974035859739</t>
  </si>
  <si>
    <t>-651.048634566452 378.324161869926 -368.601571640652</t>
  </si>
  <si>
    <t>-438.031335147602 303.149917410137 -273.220917969799</t>
  </si>
  <si>
    <t>-661.675554786213 183.304953183183 -679.202978240057</t>
  </si>
  <si>
    <t>-684.079079633847 46.9081609677467 -656.951993036312</t>
  </si>
  <si>
    <t>-447.845489259429 116.805264590617 -350.605451141332</t>
  </si>
  <si>
    <t>-598.272477008879 300.18157525114 -206.503431480341</t>
  </si>
  <si>
    <t>-585.950668465591 320.274879015478 209.309614488276</t>
  </si>
  <si>
    <t>-570.937363523916 336.077637050541 615.119539527739</t>
  </si>
  <si>
    <t>-422.724334919505 343.572787375008 676.850506000218</t>
  </si>
  <si>
    <t>-609.463958291556 141.081213621885 -200.961486169102</t>
  </si>
  <si>
    <t>-626.454254273409 152.796316595266 215.007363348267</t>
  </si>
  <si>
    <t>-644.913125543141 165.064083326612 620.718662879952</t>
  </si>
  <si>
    <t>-497.58495172083 133.328848348898 676.58709858</t>
  </si>
  <si>
    <t>9763-20170724T152016.351613600.bin</t>
  </si>
  <si>
    <t>-604.160955362603 220.327549628658 -203.732528589579</t>
  </si>
  <si>
    <t>-623.825316536622 218.359317415354 -300.238654597043</t>
  </si>
  <si>
    <t>-639.39895393324 216.32705496981 -407.557582115204</t>
  </si>
  <si>
    <t>-651.025406991928 214.739482013174 -504.852486595</t>
  </si>
  <si>
    <t>-660.214310925178 213.519459425206 -602.413080144835</t>
  </si>
  <si>
    <t>-670.592367529483 212.298710356366 -740.01693209884</t>
  </si>
  <si>
    <t>-650.834697360579 214.156749113537 -829.051652457518</t>
  </si>
  <si>
    <t>-670.895058443542 242.436837416287 -679.085815255784</t>
  </si>
  <si>
    <t>-725.560159925983 369.74352543317 -658.925762897967</t>
  </si>
  <si>
    <t>-653.099128965554 378.595062257316 -367.942979490344</t>
  </si>
  <si>
    <t>-439.980781274763 303.187359115128 -272.973129772341</t>
  </si>
  <si>
    <t>-661.114883967251 183.239730255302 -679.298195724935</t>
  </si>
  <si>
    <t>-683.698682624551 46.8715201371581 -657.109175240428</t>
  </si>
  <si>
    <t>-447.832612598887 116.577407614037 -350.361963151258</t>
  </si>
  <si>
    <t>-598.373670278335 299.797691313971 -206.475190347561</t>
  </si>
  <si>
    <t>-586.022077890515 320.184777919682 209.32264814116</t>
  </si>
  <si>
    <t>-570.941656876869 336.132924528827 615.120775845687</t>
  </si>
  <si>
    <t>-422.721641461732 343.491451123881 676.851507849872</t>
  </si>
  <si>
    <t>-609.876644318966 140.806007507862 -200.949144551642</t>
  </si>
  <si>
    <t>-626.536430854416 152.497710901623 215.033743974187</t>
  </si>
  <si>
    <t>-644.933186693713 165.035332820865 620.744165963137</t>
  </si>
  <si>
    <t>-497.570171944978 133.421297982566 676.589443483623</t>
  </si>
  <si>
    <t>9763-20170724T152016.384701500.bin</t>
  </si>
  <si>
    <t>-604.140567911268 220.190444279503 -203.730260477125</t>
  </si>
  <si>
    <t>-623.797894717729 218.224431719813 -300.237908281055</t>
  </si>
  <si>
    <t>-639.33003438987 216.194056522816 -407.562852607337</t>
  </si>
  <si>
    <t>-650.9052787468 214.609307992134 -504.863891737118</t>
  </si>
  <si>
    <t>-660.029328555098 213.393615813078 -602.430644781574</t>
  </si>
  <si>
    <t>-670.301689840379 212.18130808948 -740.042428042081</t>
  </si>
  <si>
    <t>-650.483351929938 214.038170394183 -829.063844736181</t>
  </si>
  <si>
    <t>-670.644292087243 242.317002840411 -679.110223763591</t>
  </si>
  <si>
    <t>-725.481186604174 369.548244133405 -659.015879768104</t>
  </si>
  <si>
    <t>-653.955786013101 378.690859361101 -367.810552954229</t>
  </si>
  <si>
    <t>-440.83189727621 303.136032286984 -272.970360516478</t>
  </si>
  <si>
    <t>-660.877677463126 183.117649319401 -679.317921419893</t>
  </si>
  <si>
    <t>-683.523933662477 46.7525478137909 -657.141700503553</t>
  </si>
  <si>
    <t>-447.769434562608 116.487124048102 -350.23746412647</t>
  </si>
  <si>
    <t>-598.304272645048 299.678451055508 -206.481668681184</t>
  </si>
  <si>
    <t>-586.082717881123 320.130049601259 209.316786778328</t>
  </si>
  <si>
    <t>-570.936720947566 336.147094929342 615.113377114837</t>
  </si>
  <si>
    <t>-422.718332080696 343.462313043077 676.853108667664</t>
  </si>
  <si>
    <t>-609.868665112352 140.68756751614 -200.944760356631</t>
  </si>
  <si>
    <t>-626.573886514484 152.411491445005 215.035385948099</t>
  </si>
  <si>
    <t>-644.939694031094 165.015330431332 620.750585980942</t>
  </si>
  <si>
    <t>-497.57549933497 133.392924881435 676.587987480235</t>
  </si>
  <si>
    <t>9763-20170724T152016.421776700.bin</t>
  </si>
  <si>
    <t>-604.143431733146 220.058278283858 -203.728949933719</t>
  </si>
  <si>
    <t>-623.783534371867 218.095282693593 -300.240144500872</t>
  </si>
  <si>
    <t>-639.278911212299 216.066141966115 -407.570313344816</t>
  </si>
  <si>
    <t>-650.813709697379 214.481637878925 -504.876192793456</t>
  </si>
  <si>
    <t>-659.88998975794 213.265815710633 -602.44742202462</t>
  </si>
  <si>
    <t>-670.087289256514 212.053133673424 -740.06487352114</t>
  </si>
  <si>
    <t>-650.227653541316 213.887342690709 -829.077405753459</t>
  </si>
  <si>
    <t>-670.456561057894 242.189896779875 -679.133473959457</t>
  </si>
  <si>
    <t>-725.24790568934 369.441180234807 -658.999791450363</t>
  </si>
  <si>
    <t>-654.715520365784 378.92620497813 -367.563471752333</t>
  </si>
  <si>
    <t>-441.577810993451 303.2262834865 -272.870014267904</t>
  </si>
  <si>
    <t>-660.703022961918 182.98839694297 -679.334553235205</t>
  </si>
  <si>
    <t>-683.402859510089 46.6314167726403 -657.172297536737</t>
  </si>
  <si>
    <t>-447.8239786956 116.411729843065 -350.130718963443</t>
  </si>
  <si>
    <t>-598.311482744265 299.557681835336 -206.480423397926</t>
  </si>
  <si>
    <t>-586.115632123338 320.063303330291 209.316145234782</t>
  </si>
  <si>
    <t>-570.929756773753 336.152833810621 615.109030419249</t>
  </si>
  <si>
    <t>-422.714114594875 343.460325774374 676.856302021379</t>
  </si>
  <si>
    <t>-609.936446919142 140.545009012548 -200.945509507358</t>
  </si>
  <si>
    <t>-626.579313662846 152.315419956676 215.035813278073</t>
  </si>
  <si>
    <t>-644.945435529967 165.008718863564 620.753483265144</t>
  </si>
  <si>
    <t>-497.589086692298 133.337765663221 676.584096845185</t>
  </si>
  <si>
    <t>9763-20170724T152016.489945400.bin</t>
  </si>
  <si>
    <t>-604.259796541543 219.889568656041 -203.726202346324</t>
  </si>
  <si>
    <t>-623.872799114997 217.93093842235 -300.242910037206</t>
  </si>
  <si>
    <t>-639.339256609495 215.876539425315 -407.576893857145</t>
  </si>
  <si>
    <t>-650.847352089332 214.256788148711 -504.885289536502</t>
  </si>
  <si>
    <t>-659.895731169838 212.993139469229 -602.458525407283</t>
  </si>
  <si>
    <t>-670.051959979498 211.699395555246 -740.078243282894</t>
  </si>
  <si>
    <t>-650.160813962843 213.446103399907 -829.085586307197</t>
  </si>
  <si>
    <t>-670.420937676408 241.875293596733 -679.166136541882</t>
  </si>
  <si>
    <t>-725.15045954013 369.148287652206 -659.001544458454</t>
  </si>
  <si>
    <t>-656.471269072103 379.336221814101 -367.146442747824</t>
  </si>
  <si>
    <t>-443.299819864196 303.694554181153 -272.482527267607</t>
  </si>
  <si>
    <t>-660.704253061252 182.667453081514 -679.326675304868</t>
  </si>
  <si>
    <t>-683.441684632272 46.3220409376675 -657.162533076058</t>
  </si>
  <si>
    <t>-448.050317912151 116.110359952013 -349.901880340617</t>
  </si>
  <si>
    <t>-598.389279782291 299.389504022095 -206.471400124347</t>
  </si>
  <si>
    <t>-586.20244362509 319.969045515866 209.321785137873</t>
  </si>
  <si>
    <t>-570.912414075147 336.145450733115 615.098242170044</t>
  </si>
  <si>
    <t>-422.703014876633 343.510384380037 676.853661225199</t>
  </si>
  <si>
    <t>-610.124070935679 140.3994526132 -200.936683008598</t>
  </si>
  <si>
    <t>-626.56324270266 152.170454114487 215.052749852286</t>
  </si>
  <si>
    <t>-644.956188293969 164.984553959633 620.7621157797</t>
  </si>
  <si>
    <t>-497.599913734445 133.28537877537 676.576890187097</t>
  </si>
  <si>
    <t>9763-20170724T152016.524043500.bin</t>
  </si>
  <si>
    <t>-604.317559938689 219.836455345822 -203.744269039819</t>
  </si>
  <si>
    <t>-623.939678367893 217.879313663807 -300.259228365031</t>
  </si>
  <si>
    <t>-639.424971356077 215.799118895479 -407.589969395917</t>
  </si>
  <si>
    <t>-650.952798016059 214.144170494146 -504.895594567894</t>
  </si>
  <si>
    <t>-660.022980614065 212.833161760512 -602.46617931939</t>
  </si>
  <si>
    <t>-670.211529072934 211.459433267195 -740.082570904023</t>
  </si>
  <si>
    <t>-650.329421688387 213.148615111391 -829.09308100591</t>
  </si>
  <si>
    <t>-670.549528908659 241.673322810584 -679.189212881395</t>
  </si>
  <si>
    <t>-725.259528243658 368.96260995898 -659.06760885136</t>
  </si>
  <si>
    <t>-657.580860459645 379.540109486423 -366.992788505662</t>
  </si>
  <si>
    <t>-444.402634017381 303.948463400463 -272.304062025942</t>
  </si>
  <si>
    <t>-660.866246843245 182.460107008189 -679.315097797503</t>
  </si>
  <si>
    <t>-683.61237260427 46.1158402258839 -657.125510414207</t>
  </si>
  <si>
    <t>-448.235871398099 115.897255078119 -349.878098347158</t>
  </si>
  <si>
    <t>-598.427773809875 299.302499552282 -206.476972482353</t>
  </si>
  <si>
    <t>-586.244402037695 319.967504503748 209.312139857551</t>
  </si>
  <si>
    <t>-570.913680926787 336.181189363926 615.088868933364</t>
  </si>
  <si>
    <t>-422.704988952704 343.473704296066 676.854582691756</t>
  </si>
  <si>
    <t>-610.20059861148 140.369848751594 -200.939089851426</t>
  </si>
  <si>
    <t>-626.582015566177 152.109631030604 215.053455019691</t>
  </si>
  <si>
    <t>-644.955438939494 164.972297113742 620.766634607316</t>
  </si>
  <si>
    <t>-497.584661275879 133.337619200647 676.579724808416</t>
  </si>
  <si>
    <t>9763-20170724T152016.590214300.bin</t>
  </si>
  <si>
    <t>-604.44832282636 219.692728950195 -203.74248351177</t>
  </si>
  <si>
    <t>-624.056070432626 217.720285591904 -300.260137245818</t>
  </si>
  <si>
    <t>-639.562538265931 215.576071460177 -407.586559532135</t>
  </si>
  <si>
    <t>-651.122896696334 213.842352299704 -504.886803553419</t>
  </si>
  <si>
    <t>-660.238067118198 212.429931456369 -602.451752270488</t>
  </si>
  <si>
    <t>-670.502054815236 210.888434337591 -740.060923494313</t>
  </si>
  <si>
    <t>-650.662391628811 212.457779237636 -829.082908557235</t>
  </si>
  <si>
    <t>-670.77544879353 241.181648293222 -679.206581074641</t>
  </si>
  <si>
    <t>-725.548891816795 368.456327309577 -659.213381750554</t>
  </si>
  <si>
    <t>-659.798389883712 379.801497265332 -366.727171178938</t>
  </si>
  <si>
    <t>-446.627900719834 304.264319118859 -271.977558174505</t>
  </si>
  <si>
    <t>-661.154700693018 181.958015695634 -679.260749884965</t>
  </si>
  <si>
    <t>-683.924599485833 45.6160291602323 -657.081017239705</t>
  </si>
  <si>
    <t>-448.550198681523 115.37370651169 -349.994597967927</t>
  </si>
  <si>
    <t>-598.559387370957 299.169561212663 -206.491915046368</t>
  </si>
  <si>
    <t>-586.325083011689 319.889780183049 209.292939510996</t>
  </si>
  <si>
    <t>-570.900015794984 336.190559885516 615.074585303402</t>
  </si>
  <si>
    <t>-422.699490421549 343.540244998756 676.853147015699</t>
  </si>
  <si>
    <t>-610.319164860037 140.212700221854 -200.943389717063</t>
  </si>
  <si>
    <t>-626.637732419164 151.999504388998 215.050331835276</t>
  </si>
  <si>
    <t>-644.954828256253 164.941750439967 620.776003297214</t>
  </si>
  <si>
    <t>-497.584806269781 133.30234920944 676.588418123643</t>
  </si>
  <si>
    <t>9763-20170724T152016.654939000.bin</t>
  </si>
  <si>
    <t>-604.650997893889 219.567930735295 -203.722397178436</t>
  </si>
  <si>
    <t>-624.272515659209 217.588768191216 -300.236962095674</t>
  </si>
  <si>
    <t>-639.820363138007 215.393118126653 -407.556345378899</t>
  </si>
  <si>
    <t>-651.42736347723 213.593488191698 -504.849929516447</t>
  </si>
  <si>
    <t>-660.597427328824 212.095247551909 -602.408543628476</t>
  </si>
  <si>
    <t>-670.946490765301 210.410952012621 -740.00954553445</t>
  </si>
  <si>
    <t>-651.167452454844 211.892330012808 -829.046569370999</t>
  </si>
  <si>
    <t>-671.17183177112 240.768934804826 -679.187420289571</t>
  </si>
  <si>
    <t>-726.032044815124 368.029324266151 -659.317053303533</t>
  </si>
  <si>
    <t>-662.173306935279 380.111232339343 -366.44147323306</t>
  </si>
  <si>
    <t>-449.035966316701 304.586753983689 -271.607317872335</t>
  </si>
  <si>
    <t>-661.571985496203 181.541944754798 -679.184329080057</t>
  </si>
  <si>
    <t>-684.303933502664 45.1901183534221 -657.016922983117</t>
  </si>
  <si>
    <t>-448.958000237058 114.898748318064 -349.980116441468</t>
  </si>
  <si>
    <t>-598.754539067611 299.049226278271 -206.478309614728</t>
  </si>
  <si>
    <t>-586.466520273507 319.795974149619 209.30359276411</t>
  </si>
  <si>
    <t>-570.883593606099 336.173228632733 615.06557643151</t>
  </si>
  <si>
    <t>-422.689203081242 343.575390318786 676.852592981257</t>
  </si>
  <si>
    <t>-610.514122908468 140.072854348519 -200.938783786732</t>
  </si>
  <si>
    <t>-626.692480705708 151.895900057197 215.059355879832</t>
  </si>
  <si>
    <t>-644.954853709812 164.916252679865 620.780773166274</t>
  </si>
  <si>
    <t>-497.588585073231 133.24994942691 676.587843914847</t>
  </si>
  <si>
    <t>9763-20170724T152016.689030400.bin</t>
  </si>
  <si>
    <t>-604.73501915173 219.50992329714 -203.731301833673</t>
  </si>
  <si>
    <t>-624.368139930736 217.531573938454 -300.243648447121</t>
  </si>
  <si>
    <t>-639.936636980375 215.315773083419 -407.559557906478</t>
  </si>
  <si>
    <t>-651.564771157306 213.489369661242 -504.85016162041</t>
  </si>
  <si>
    <t>-660.75814047463 211.954937146634 -602.405856046619</t>
  </si>
  <si>
    <t>-671.14181262637 210.210248233976 -740.003685578209</t>
  </si>
  <si>
    <t>-651.375154005608 211.65052587169 -829.044038552406</t>
  </si>
  <si>
    <t>-671.348134034798 240.595544288191 -679.19498763691</t>
  </si>
  <si>
    <t>-726.227958739337 367.858173187012 -659.37762756923</t>
  </si>
  <si>
    <t>-663.363290460249 380.300930927084 -366.302135409248</t>
  </si>
  <si>
    <t>-450.271482736559 304.768832065445 -271.37163476595</t>
  </si>
  <si>
    <t>-661.755705072795 181.367454554246 -679.167907257556</t>
  </si>
  <si>
    <t>-684.463401019012 45.0126421960063 -657.011172367786</t>
  </si>
  <si>
    <t>-449.186947968489 114.663063100774 -349.932518663242</t>
  </si>
  <si>
    <t>-598.878673705785 299.000517623254 -206.476326210712</t>
  </si>
  <si>
    <t>-586.551956890518 319.78602381289 209.302514155069</t>
  </si>
  <si>
    <t>-570.882575436522 336.197078506193 615.05293905461</t>
  </si>
  <si>
    <t>-422.693046789692 343.585358287959 676.853187446045</t>
  </si>
  <si>
    <t>-610.591536783201 140.019848032122 -200.94162689788</t>
  </si>
  <si>
    <t>-626.761805720989 151.8661568325 215.056212035719</t>
  </si>
  <si>
    <t>-644.954376795178 164.904917665594 620.781476121098</t>
  </si>
  <si>
    <t>-497.585846876187 133.249004764243 676.588479565661</t>
  </si>
  <si>
    <t>9763-20170724T152016.753227600.bin</t>
  </si>
  <si>
    <t>-604.805607296362 219.357352477439 -203.755228374374</t>
  </si>
  <si>
    <t>-624.433006530096 217.370191400857 -300.268476158014</t>
  </si>
  <si>
    <t>-640.035285003639 215.099143827725 -407.57843544399</t>
  </si>
  <si>
    <t>-651.708825182528 213.20290656695 -504.862204508028</t>
  </si>
  <si>
    <t>-660.961533602148 211.578353909626 -602.410937461963</t>
  </si>
  <si>
    <t>-671.442726669739 209.683991370488 -739.999261884499</t>
  </si>
  <si>
    <t>-651.670700155631 211.044421344679 -829.039808067136</t>
  </si>
  <si>
    <t>-671.611678554911 240.13450956855 -679.223151964983</t>
  </si>
  <si>
    <t>-726.635824269261 367.359567433859 -659.583103510138</t>
  </si>
  <si>
    <t>-665.687132969401 380.506672971617 -366.133954797071</t>
  </si>
  <si>
    <t>-452.778689494045 305.107726864825 -270.687564271471</t>
  </si>
  <si>
    <t>-662.007794625123 180.908167004163 -679.139333720473</t>
  </si>
  <si>
    <t>-684.563978653419 44.5304391292173 -656.973527143349</t>
  </si>
  <si>
    <t>-449.64266648894 114.587233529165 -349.700926533439</t>
  </si>
  <si>
    <t>-598.945753362996 298.817396919559 -206.499140831966</t>
  </si>
  <si>
    <t>-586.657887147079 319.678479679135 209.277043363689</t>
  </si>
  <si>
    <t>-570.8527292126 336.179144044773 615.02217813605</t>
  </si>
  <si>
    <t>-422.679365519254 343.68492292926 676.847008540946</t>
  </si>
  <si>
    <t>-610.643447183427 139.883679740429 -200.952616764452</t>
  </si>
  <si>
    <t>-626.872141285643 151.806999501566 215.040740797723</t>
  </si>
  <si>
    <t>-644.941189485974 164.882838137635 620.781477970589</t>
  </si>
  <si>
    <t>-497.54822737431 133.344602615567 676.590589079718</t>
  </si>
  <si>
    <t>9763-20170724T152016.785314700.bin</t>
  </si>
  <si>
    <t>-604.9279274443 219.279649817276 -203.747163503949</t>
  </si>
  <si>
    <t>-624.57730554532 217.290807021476 -300.25599789283</t>
  </si>
  <si>
    <t>-640.210546820501 214.992998799655 -407.560800902864</t>
  </si>
  <si>
    <t>-651.914024036488 213.062242558386 -504.840237584993</t>
  </si>
  <si>
    <t>-661.198130876287 211.392745177538 -602.385310026559</t>
  </si>
  <si>
    <t>-671.724573229856 209.424114395321 -739.969140644828</t>
  </si>
  <si>
    <t>-651.959155487301 210.741254209509 -829.01182016476</t>
  </si>
  <si>
    <t>-671.872158220401 239.907647159406 -679.209489397338</t>
  </si>
  <si>
    <t>-726.985962104814 367.112671060562 -659.652934156889</t>
  </si>
  <si>
    <t>-667.05834547924 380.55379105849 -366.006796287443</t>
  </si>
  <si>
    <t>-454.272376579216 305.152301239102 -270.289770263102</t>
  </si>
  <si>
    <t>-662.271005710059 180.680920402455 -679.096609396607</t>
  </si>
  <si>
    <t>-684.789372403832 44.300416981102 -656.919349653138</t>
  </si>
  <si>
    <t>-449.989434274792 114.546574171915 -349.606810914603</t>
  </si>
  <si>
    <t>-599.160612577598 298.755360094725 -206.492379014205</t>
  </si>
  <si>
    <t>-586.687345071919 319.659081957431 209.276102614587</t>
  </si>
  <si>
    <t>-570.852366247102 336.189397486711 615.023228591459</t>
  </si>
  <si>
    <t>-422.679057957765 343.717041626209 676.845613299891</t>
  </si>
  <si>
    <t>-610.767824556564 139.810800454851 -200.948263193462</t>
  </si>
  <si>
    <t>-626.933366083876 151.752243850755 215.046996471498</t>
  </si>
  <si>
    <t>-644.939139169953 164.862737134979 620.783897753758</t>
  </si>
  <si>
    <t>-497.567183109794 133.241121663489 676.601289870595</t>
  </si>
  <si>
    <t>9763-20170724T152016.856514500.bin</t>
  </si>
  <si>
    <t>-605.240162379542 219.229570240332 -203.727883090733</t>
  </si>
  <si>
    <t>-624.905695780073 217.23715150917 -300.233316600864</t>
  </si>
  <si>
    <t>-640.557382716893 214.907413924568 -407.534740709045</t>
  </si>
  <si>
    <t>-652.27691111602 212.936243065792 -504.811530282661</t>
  </si>
  <si>
    <t>-661.575898584188 211.214356945517 -602.354070746547</t>
  </si>
  <si>
    <t>-672.12150487193 209.159382170383 -739.935246063288</t>
  </si>
  <si>
    <t>-652.370575036789 210.395360049581 -828.982280142864</t>
  </si>
  <si>
    <t>-672.266999449339 239.680026175317 -679.194290095312</t>
  </si>
  <si>
    <t>-727.594755806133 366.810510187303 -659.845677242693</t>
  </si>
  <si>
    <t>-669.755173799512 380.968644341427 -365.814926123721</t>
  </si>
  <si>
    <t>-457.226815855263 305.59490517662 -269.50542786794</t>
  </si>
  <si>
    <t>-662.653079668187 180.455518627648 -679.046600035526</t>
  </si>
  <si>
    <t>-685.04835679562 44.0521568372119 -656.851212895907</t>
  </si>
  <si>
    <t>-450.275476903259 114.404908612588 -349.55914678294</t>
  </si>
  <si>
    <t>-599.471338306863 298.734380307005 -206.485530027111</t>
  </si>
  <si>
    <t>-586.767683887005 319.6271190958 209.276543971012</t>
  </si>
  <si>
    <t>-570.84899956818 336.205524470907 615.014302028774</t>
  </si>
  <si>
    <t>-422.677445565259 343.7487763646 676.838928048249</t>
  </si>
  <si>
    <t>-610.960885693231 139.753765920607 -200.943668073685</t>
  </si>
  <si>
    <t>-627.032336652871 151.7083318909 215.05491726343</t>
  </si>
  <si>
    <t>-644.932783483945 164.848784367456 620.7927064231</t>
  </si>
  <si>
    <t>-497.542180034951 133.311277396785 676.608437947011</t>
  </si>
  <si>
    <t>9763-20170724T152016.885588100.bin</t>
  </si>
  <si>
    <t>-605.363912778316 219.238048054586 -203.741848718769</t>
  </si>
  <si>
    <t>-625.049262108089 217.24703663193 -300.243203094275</t>
  </si>
  <si>
    <t>-640.723157292667 214.899151487137 -407.541086727244</t>
  </si>
  <si>
    <t>-652.462284502059 212.90341927235 -504.81500351791</t>
  </si>
  <si>
    <t>-661.779967824691 211.148994392576 -602.355241091297</t>
  </si>
  <si>
    <t>-672.350654367413 209.039171962294 -739.933590183728</t>
  </si>
  <si>
    <t>-652.61556018676 210.236478714182 -828.984625030921</t>
  </si>
  <si>
    <t>-672.483745759041 239.584207525516 -679.204903732167</t>
  </si>
  <si>
    <t>-727.854708166696 366.716954312338 -659.914949522572</t>
  </si>
  <si>
    <t>-671.060657085083 381.212397811754 -365.696697376936</t>
  </si>
  <si>
    <t>-458.636206251258 306.01259016949 -269.022859279584</t>
  </si>
  <si>
    <t>-662.872469812898 180.359336851485 -679.035119816909</t>
  </si>
  <si>
    <t>-685.210483510573 43.9443182459297 -656.864296911597</t>
  </si>
  <si>
    <t>-450.451582269667 114.349970689515 -349.58989477184</t>
  </si>
  <si>
    <t>-599.637942519668 298.721687605667 -206.487401472079</t>
  </si>
  <si>
    <t>-586.799666967905 319.621616762897 209.270159540775</t>
  </si>
  <si>
    <t>-570.833109884083 336.191464364889 615.003933733197</t>
  </si>
  <si>
    <t>-422.666581191372 343.789141279517 676.833989224588</t>
  </si>
  <si>
    <t>-611.090408647967 139.759994916224 -200.945892066745</t>
  </si>
  <si>
    <t>-627.059493453247 151.684930857757 215.05750654532</t>
  </si>
  <si>
    <t>-644.933097971374 164.841513180784 620.7881374889</t>
  </si>
  <si>
    <t>-497.541485325998 133.297698011747 676.597668689211</t>
  </si>
  <si>
    <t>9763-20170724T152016.956438900.bin</t>
  </si>
  <si>
    <t>-605.696397866234 219.200958775956 -203.751562405592</t>
  </si>
  <si>
    <t>-625.387137344079 217.19232561223 -300.251565163442</t>
  </si>
  <si>
    <t>-641.087844033042 214.803456030417 -407.54457906767</t>
  </si>
  <si>
    <t>-652.85903032632 212.760573778377 -504.813658793737</t>
  </si>
  <si>
    <t>-662.216112065996 210.948360837481 -602.349031875042</t>
  </si>
  <si>
    <t>-672.84952057121 208.745507514009 -739.921085499953</t>
  </si>
  <si>
    <t>-653.128897556223 209.892263179233 -828.976123139688</t>
  </si>
  <si>
    <t>-672.954190241717 239.331762407191 -679.213092145854</t>
  </si>
  <si>
    <t>-728.436476731797 366.436369602953 -660.052838141098</t>
  </si>
  <si>
    <t>-673.519957924657 381.568236221245 -365.510464517245</t>
  </si>
  <si>
    <t>-461.312716293681 306.486375808774 -268.269577160064</t>
  </si>
  <si>
    <t>-663.344298714008 180.106731257949 -679.007456858463</t>
  </si>
  <si>
    <t>-685.580575540058 43.6765862123127 -656.851426831918</t>
  </si>
  <si>
    <t>-450.872897748359 113.942211095825 -349.674448609779</t>
  </si>
  <si>
    <t>-600.045198349439 298.673646382516 -206.495579115495</t>
  </si>
  <si>
    <t>-586.848277038494 319.629627912396 209.247928837162</t>
  </si>
  <si>
    <t>-570.822403406347 336.231947456646 614.98160963568</t>
  </si>
  <si>
    <t>-422.661452177086 343.860234260744 676.821267162299</t>
  </si>
  <si>
    <t>-611.34723547455 139.718824464219 -200.953506926245</t>
  </si>
  <si>
    <t>-627.171801142056 151.574910933524 215.057366174316</t>
  </si>
  <si>
    <t>-644.938759934976 164.824267870031 620.788114876932</t>
  </si>
  <si>
    <t>-497.527335580324 133.338289498615 676.577907705631</t>
  </si>
  <si>
    <t>9763-20170724T152016.990527100.bin</t>
  </si>
  <si>
    <t>-605.777949364372 219.133956142402 -203.744938941766</t>
  </si>
  <si>
    <t>-625.501986343495 217.137414547781 -300.238330869802</t>
  </si>
  <si>
    <t>-641.2291527393 214.743278398773 -407.527420380537</t>
  </si>
  <si>
    <t>-653.019479672563 212.689007052094 -504.793842716057</t>
  </si>
  <si>
    <t>-662.390655017203 210.858812171979 -602.32755126612</t>
  </si>
  <si>
    <t>-673.03823689345 208.624233207336 -739.898090783119</t>
  </si>
  <si>
    <t>-653.319774726645 209.75957287752 -828.953629495954</t>
  </si>
  <si>
    <t>-673.144534246963 239.22321456013 -679.196338111481</t>
  </si>
  <si>
    <t>-728.701589155281 366.300312697934 -660.110507173185</t>
  </si>
  <si>
    <t>-674.647224845766 381.882874687518 -365.432327195837</t>
  </si>
  <si>
    <t>-462.502559744371 306.766616586105 -268.081443931511</t>
  </si>
  <si>
    <t>-663.518852582252 180.000779841007 -678.979466382781</t>
  </si>
  <si>
    <t>-685.68583002866 43.5509577598916 -656.848469727509</t>
  </si>
  <si>
    <t>-451.050625987177 113.820515847095 -349.668688567621</t>
  </si>
  <si>
    <t>-600.088597638722 298.607894780428 -206.489891690784</t>
  </si>
  <si>
    <t>-586.851781120322 319.578055436511 209.251662263673</t>
  </si>
  <si>
    <t>-570.829108041711 336.253661155505 614.985674173079</t>
  </si>
  <si>
    <t>-422.664756834388 343.851990358138 676.820860345513</t>
  </si>
  <si>
    <t>-611.413777034236 139.638805630456 -200.960469029614</t>
  </si>
  <si>
    <t>-627.220367714529 151.545689103458 215.049604998575</t>
  </si>
  <si>
    <t>-644.944753620612 164.820152141 620.786103343168</t>
  </si>
  <si>
    <t>-497.525164920736 133.344943917039 676.560397956109</t>
  </si>
  <si>
    <t>9763-20170724T152017.053393800.bin</t>
  </si>
  <si>
    <t>-605.946224379 219.01679530714 -203.728379247103</t>
  </si>
  <si>
    <t>-625.685660140682 217.041554828019 -300.219065125232</t>
  </si>
  <si>
    <t>-641.449328889008 214.642800330226 -407.502734430977</t>
  </si>
  <si>
    <t>-653.279644386238 212.573228947756 -504.763842705733</t>
  </si>
  <si>
    <t>-662.697413828827 210.716092021956 -602.292577442272</t>
  </si>
  <si>
    <t>-673.41707843337 208.431593447458 -739.856691576807</t>
  </si>
  <si>
    <t>-653.714534608417 209.551821808218 -828.916070228129</t>
  </si>
  <si>
    <t>-673.51208854627 239.049293467881 -679.164465135583</t>
  </si>
  <si>
    <t>-729.202618748041 366.082839076144 -660.155257127537</t>
  </si>
  <si>
    <t>-676.56164381578 382.590774672758 -365.27140701674</t>
  </si>
  <si>
    <t>-464.465237554395 307.629974335798 -267.695925395481</t>
  </si>
  <si>
    <t>-663.845253661693 179.833600906914 -678.9344120731</t>
  </si>
  <si>
    <t>-685.872120613012 43.3565960287708 -656.848089597345</t>
  </si>
  <si>
    <t>-451.416076151109 113.812684153622 -349.569834289521</t>
  </si>
  <si>
    <t>-600.23779153736 298.521574780882 -206.460028800783</t>
  </si>
  <si>
    <t>-586.900941656642 319.516119660136 209.277098469211</t>
  </si>
  <si>
    <t>-570.833846724738 336.255538803239 615.000402201701</t>
  </si>
  <si>
    <t>-422.663813759196 343.873101111504 676.819592308682</t>
  </si>
  <si>
    <t>-611.630349857192 139.518392380627 -200.964012718663</t>
  </si>
  <si>
    <t>-627.264826489936 151.424902229864 215.052610453201</t>
  </si>
  <si>
    <t>-644.950974671915 164.804139976236 620.786818522895</t>
  </si>
  <si>
    <t>-497.515073470699 133.367746084016 676.539893881275</t>
  </si>
  <si>
    <t>9763-20170724T152017.205829600.bin</t>
  </si>
  <si>
    <t>-605.993424762131 218.976625731355 -203.733996549011</t>
  </si>
  <si>
    <t>-625.736383223758 217.007457181677 -300.22409665867</t>
  </si>
  <si>
    <t>-641.524697363064 214.606466862278 -407.503978954801</t>
  </si>
  <si>
    <t>-653.385489964239 212.530449773333 -504.761421306918</t>
  </si>
  <si>
    <t>-662.841648675941 210.662900541689 -602.286238997878</t>
  </si>
  <si>
    <t>-673.623695740668 208.358504897043 -739.845121798936</t>
  </si>
  <si>
    <t>-653.941387493364 209.479585313349 -828.908823597095</t>
  </si>
  <si>
    <t>-673.696601301513 238.984199584876 -679.156795260826</t>
  </si>
  <si>
    <t>-729.377178435488 366.019261137341 -660.151759661105</t>
  </si>
  <si>
    <t>-677.556694892642 383.052906417148 -365.152617817306</t>
  </si>
  <si>
    <t>-465.469504140577 308.150672330073 -267.512021726516</t>
  </si>
  <si>
    <t>-664.018803308796 179.770203093787 -678.923379065391</t>
  </si>
  <si>
    <t>-686.014430202184 43.2799519838447 -656.864704679914</t>
  </si>
  <si>
    <t>-451.620514573778 113.831573081875 -349.548612266848</t>
  </si>
  <si>
    <t>-600.291648526426 298.509349018581 -206.456076819476</t>
  </si>
  <si>
    <t>-586.972460709796 319.465363044342 209.2836162245</t>
  </si>
  <si>
    <t>-570.828855838952 336.258229548207 614.998802855369</t>
  </si>
  <si>
    <t>-422.661935118443 343.921725722796 676.819786713398</t>
  </si>
  <si>
    <t>-611.657104812362 139.436187570231 -200.96980698633</t>
  </si>
  <si>
    <t>-627.317896458102 151.432702570498 215.043186485721</t>
  </si>
  <si>
    <t>-644.94912098745 164.794489487913 620.785469712109</t>
  </si>
  <si>
    <t>-497.516293840334 133.342621078913 676.53797262199</t>
  </si>
  <si>
    <t>9763-20170724T152017.223885000.bin</t>
  </si>
  <si>
    <t>-606.102268497597 218.798113658052 -203.74239095269</t>
  </si>
  <si>
    <t>-625.889494202197 216.849295030173 -300.223804719215</t>
  </si>
  <si>
    <t>-641.80404353307 214.431942300678 -407.484703587933</t>
  </si>
  <si>
    <t>-653.809060092719 212.324033691595 -504.723865376933</t>
  </si>
  <si>
    <t>-663.438941735321 210.406338802613 -602.230636650038</t>
  </si>
  <si>
    <t>-674.496026080898 208.011554449616 -739.766095169</t>
  </si>
  <si>
    <t>-654.949134538229 209.105446494184 -828.859956161007</t>
  </si>
  <si>
    <t>-674.475308937548 238.672482760913 -679.095584460477</t>
  </si>
  <si>
    <t>-730.001335536257 365.775401349582 -660.04140244632</t>
  </si>
  <si>
    <t>-681.557006044219 384.555127499914 -364.57483575922</t>
  </si>
  <si>
    <t>-469.266181848953 310.006962666436 -267.106024077091</t>
  </si>
  <si>
    <t>-664.74164402964 179.467720595826 -678.847240461536</t>
  </si>
  <si>
    <t>-686.529881121485 42.9403761816377 -656.854042941262</t>
  </si>
  <si>
    <t>-452.153396144253 113.654819132763 -349.586523327448</t>
  </si>
  <si>
    <t>-600.483309145331 298.364564213076 -206.464966557338</t>
  </si>
  <si>
    <t>-587.106676716588 319.334461870563 209.272135937127</t>
  </si>
  <si>
    <t>-570.800122104393 336.267105443311 614.975597175005</t>
  </si>
  <si>
    <t>-422.647539789899 343.998640168996 676.822470844501</t>
  </si>
  <si>
    <t>-611.739906362371 139.226447160342 -200.990811494141</t>
  </si>
  <si>
    <t>-627.487151514428 151.357466868496 215.015016085587</t>
  </si>
  <si>
    <t>-644.943036086926 164.733642184552 620.766292436023</t>
  </si>
  <si>
    <t>-497.509480600642 133.300621928051 676.527482903273</t>
  </si>
  <si>
    <t>9763-20170724T152017.288056100.bin</t>
  </si>
  <si>
    <t>-606.259072441102 218.724220755097 -203.762293253388</t>
  </si>
  <si>
    <t>-626.05457096703 216.772286777361 -300.241936811143</t>
  </si>
  <si>
    <t>-642.030329961899 214.336083100753 -407.493272343239</t>
  </si>
  <si>
    <t>-654.111262097559 212.203677839864 -504.722341291657</t>
  </si>
  <si>
    <t>-663.837427083215 210.253198001124 -602.219083137557</t>
  </si>
  <si>
    <t>-675.051250383405 207.802875855828 -739.740866864066</t>
  </si>
  <si>
    <t>-655.593011161974 208.869579874301 -828.854425187081</t>
  </si>
  <si>
    <t>-674.976680886659 238.485721949486 -679.081569995097</t>
  </si>
  <si>
    <t>-730.336855194961 365.648786799141 -659.976737704581</t>
  </si>
  <si>
    <t>-683.662330891128 385.279411976873 -364.280698613095</t>
  </si>
  <si>
    <t>-471.230951281696 310.842716118029 -267.033153245445</t>
  </si>
  <si>
    <t>-665.21217018938 179.286155557751 -678.822945635832</t>
  </si>
  <si>
    <t>-686.892549283208 42.7332225971697 -656.84449947856</t>
  </si>
  <si>
    <t>-452.466840867574 113.505771876968 -349.617994516606</t>
  </si>
  <si>
    <t>-600.627538515756 298.285749697959 -206.470037633666</t>
  </si>
  <si>
    <t>-587.133990689602 319.300758483896 209.260992471494</t>
  </si>
  <si>
    <t>-570.784549203997 336.275993917589 614.964343724982</t>
  </si>
  <si>
    <t>-422.63800792044 344.042567942864 676.821268720584</t>
  </si>
  <si>
    <t>-611.879416982184 139.160260379601 -200.998188443547</t>
  </si>
  <si>
    <t>-627.599580588488 151.299185279731 215.008424209934</t>
  </si>
  <si>
    <t>-644.945994125927 164.719128943246 620.75315744354</t>
  </si>
  <si>
    <t>-497.519469109137 133.263073789913 676.519961061353</t>
  </si>
  <si>
    <t>9763-20170724T152017.353109800.bin</t>
  </si>
  <si>
    <t>-606.380814448318 218.648766311134 -203.762611787357</t>
  </si>
  <si>
    <t>-626.180842960168 216.691441500575 -300.241293457682</t>
  </si>
  <si>
    <t>-642.182369097489 214.239581724839 -407.488291893072</t>
  </si>
  <si>
    <t>-654.294718916117 212.089014473603 -504.713131670038</t>
  </si>
  <si>
    <t>-664.06027011652 210.116415739637 -602.205391488619</t>
  </si>
  <si>
    <t>-675.337878096507 207.630717909807 -739.721394836343</t>
  </si>
  <si>
    <t>-655.948383851373 208.686666027273 -828.850126913444</t>
  </si>
  <si>
    <t>-675.255837961359 238.325727230055 -679.068276274497</t>
  </si>
  <si>
    <t>-730.497663094477 365.531922441527 -659.875774623956</t>
  </si>
  <si>
    <t>-685.761786466696 385.801173070278 -363.923297736194</t>
  </si>
  <si>
    <t>-473.133068729557 311.550771504559 -266.965035661865</t>
  </si>
  <si>
    <t>-665.449864668735 179.133163212891 -678.80247462104</t>
  </si>
  <si>
    <t>-687.043505917753 42.5687774413586 -656.822747732411</t>
  </si>
  <si>
    <t>-452.650260731512 113.474406163967 -349.701111542186</t>
  </si>
  <si>
    <t>-600.780133400986 298.199653190663 -206.480503324312</t>
  </si>
  <si>
    <t>-587.165675788943 319.29978522972 209.242238403057</t>
  </si>
  <si>
    <t>-570.767242405343 336.303465344508 614.93424886355</t>
  </si>
  <si>
    <t>-422.628439271483 344.047606055408 676.812599466597</t>
  </si>
  <si>
    <t>-611.940815485838 139.086098224969 -201.003640515112</t>
  </si>
  <si>
    <t>-627.685762951626 151.270453148427 215.000743656928</t>
  </si>
  <si>
    <t>-644.943773169274 164.719752467544 620.749483180985</t>
  </si>
  <si>
    <t>-497.506472793724 133.315649819359 676.517062720018</t>
  </si>
  <si>
    <t>9763-20170724T152017.388203300.bin</t>
  </si>
  <si>
    <t>-606.382739755682 218.590998070784 -203.766326961425</t>
  </si>
  <si>
    <t>-626.181625448932 216.624557035626 -300.245009289251</t>
  </si>
  <si>
    <t>-642.159425679501 214.153670752884 -407.495304635433</t>
  </si>
  <si>
    <t>-654.240967153776 211.982990113972 -504.723417905642</t>
  </si>
  <si>
    <t>-663.966185769656 209.987769559164 -602.219344962794</t>
  </si>
  <si>
    <t>-675.176814732839 207.467922665318 -739.740031779516</t>
  </si>
  <si>
    <t>-655.780063947753 208.509288674385 -828.867439625086</t>
  </si>
  <si>
    <t>-675.127615215389 238.177617182525 -679.094310320796</t>
  </si>
  <si>
    <t>-730.40004903433 365.372297993054 -659.88628502055</t>
  </si>
  <si>
    <t>-686.687630355917 385.842399111767 -363.794818853365</t>
  </si>
  <si>
    <t>-473.960467711703 311.769598907159 -266.916663575153</t>
  </si>
  <si>
    <t>-665.315156963463 178.986006010883 -678.809576086997</t>
  </si>
  <si>
    <t>-686.872111734769 42.4181832743761 -656.805755711027</t>
  </si>
  <si>
    <t>-452.43836569548 113.422729397023 -349.715562454837</t>
  </si>
  <si>
    <t>-600.793218560904 298.133752243367 -206.496642301584</t>
  </si>
  <si>
    <t>-587.15764448059 319.277514281149 209.223227374398</t>
  </si>
  <si>
    <t>-570.745131568324 336.32510398159 614.902341628929</t>
  </si>
  <si>
    <t>-422.620437542579 344.120437385286 676.808017133835</t>
  </si>
  <si>
    <t>-611.93929781359 139.044262156359 -201.001878058089</t>
  </si>
  <si>
    <t>-627.702181498261 151.223862201638 215.001935479498</t>
  </si>
  <si>
    <t>-644.948421152787 164.691497758654 620.743516116885</t>
  </si>
  <si>
    <t>-497.538907402515 133.166299429959 676.516242704662</t>
  </si>
  <si>
    <t>9763-20170724T152017.433807700.bin</t>
  </si>
  <si>
    <t>-606.391027706056 218.546216063557 -203.778078606905</t>
  </si>
  <si>
    <t>-626.204311453623 216.573285786198 -300.253716881713</t>
  </si>
  <si>
    <t>-642.147340282495 214.103728864899 -407.509169476578</t>
  </si>
  <si>
    <t>-654.177295720208 211.939139413104 -504.743876874108</t>
  </si>
  <si>
    <t>-663.830865133265 209.956467654505 -602.247134578658</t>
  </si>
  <si>
    <t>-674.919720265939 207.461933847215 -739.778314756412</t>
  </si>
  <si>
    <t>-655.484322933264 208.507732199893 -828.897040175229</t>
  </si>
  <si>
    <t>-674.940839252046 238.157608920781 -679.125395427636</t>
  </si>
  <si>
    <t>-730.211536545881 365.327591104475 -659.876385894309</t>
  </si>
  <si>
    <t>-687.511440924231 386.105160889781 -363.658574624878</t>
  </si>
  <si>
    <t>-474.690143311218 312.336056900667 -266.755445651903</t>
  </si>
  <si>
    <t>-665.095404092436 178.971604990886 -678.845615808628</t>
  </si>
  <si>
    <t>-686.613895134902 42.393785221846 -656.827867118506</t>
  </si>
  <si>
    <t>-452.257018294529 113.490377707125 -349.742610887742</t>
  </si>
  <si>
    <t>-600.823748629936 298.095245339806 -206.512718278372</t>
  </si>
  <si>
    <t>-587.156741987396 319.268246853304 209.204667269508</t>
  </si>
  <si>
    <t>-570.729636747136 336.335933230405 614.889279538117</t>
  </si>
  <si>
    <t>-422.611447213384 344.174316772496 676.80507327276</t>
  </si>
  <si>
    <t>-611.97284028961 139.008967032999 -201.006686513929</t>
  </si>
  <si>
    <t>-627.689203043791 151.178813654222 214.999191187386</t>
  </si>
  <si>
    <t>-644.945419224779 164.693130422625 620.736674310377</t>
  </si>
  <si>
    <t>-497.524137202245 133.221902063404 676.508766062738</t>
  </si>
  <si>
    <t>9763-20170724T152017.490975100.bin</t>
  </si>
  <si>
    <t>-606.45402962379 218.495261230298 -203.803529087965</t>
  </si>
  <si>
    <t>-626.25290396811 216.503931175829 -300.281665307067</t>
  </si>
  <si>
    <t>-642.08758120758 214.022918217025 -407.55290351433</t>
  </si>
  <si>
    <t>-653.982432005859 211.854912774143 -504.804099983342</t>
  </si>
  <si>
    <t>-663.46398957381 209.87724007357 -602.324364369251</t>
  </si>
  <si>
    <t>-674.271938442778 207.400502845784 -739.878134858867</t>
  </si>
  <si>
    <t>-654.742936457854 208.443167690812 -828.976717959031</t>
  </si>
  <si>
    <t>-674.437158766304 238.085061575942 -679.219786716601</t>
  </si>
  <si>
    <t>-729.647514347215 365.274792808516 -659.821130066085</t>
  </si>
  <si>
    <t>-689.032256707492 386.452468236214 -363.338515758441</t>
  </si>
  <si>
    <t>-476.003827080602 313.164200466873 -266.525716560987</t>
  </si>
  <si>
    <t>-664.551846683751 178.90564184169 -678.931053651182</t>
  </si>
  <si>
    <t>-685.980422154169 42.3204611835072 -656.894030167525</t>
  </si>
  <si>
    <t>-451.896268998675 113.84368369726 -349.678925435318</t>
  </si>
  <si>
    <t>-600.926318564934 298.061578106618 -206.54264524487</t>
  </si>
  <si>
    <t>-587.221824637273 319.224180561607 209.174020266505</t>
  </si>
  <si>
    <t>-570.705604056481 336.357035431657 614.854614986607</t>
  </si>
  <si>
    <t>-422.600541280695 344.284752981762 676.790388990868</t>
  </si>
  <si>
    <t>-611.961038729346 138.955144070517 -201.031626267568</t>
  </si>
  <si>
    <t>-627.692623865887 151.146391281814 214.973069639603</t>
  </si>
  <si>
    <t>-644.945883573173 164.69055549945 620.714562242424</t>
  </si>
  <si>
    <t>-497.505690552657 133.300461173805 676.482370727593</t>
  </si>
  <si>
    <t>9763-20170724T152017.554659500.bin</t>
  </si>
  <si>
    <t>-606.4243481265 218.363993942722 -203.84223130666</t>
  </si>
  <si>
    <t>-626.251375184734 216.345954118398 -300.314027781145</t>
  </si>
  <si>
    <t>-641.989533434777 213.845163088201 -407.599029897904</t>
  </si>
  <si>
    <t>-653.745811558687 211.667442643316 -504.866927209701</t>
  </si>
  <si>
    <t>-663.03766368186 209.690716871725 -602.405328519579</t>
  </si>
  <si>
    <t>-673.524869410694 207.228969499589 -739.984356794679</t>
  </si>
  <si>
    <t>-653.871860268189 208.272445734483 -829.0554035376</t>
  </si>
  <si>
    <t>-673.857472979962 237.902413503354 -679.321110343566</t>
  </si>
  <si>
    <t>-729.182770912515 365.028359125879 -659.851146711461</t>
  </si>
  <si>
    <t>-690.476291778939 386.56540273982 -363.139309937441</t>
  </si>
  <si>
    <t>-477.396284688812 313.646899948554 -266.160910169642</t>
  </si>
  <si>
    <t>-663.920968478602 178.73184359335 -679.019720372794</t>
  </si>
  <si>
    <t>-685.308251610047 42.1488166963954 -656.940329287803</t>
  </si>
  <si>
    <t>-451.517843470283 113.962003734955 -349.624171942098</t>
  </si>
  <si>
    <t>-600.942320089471 297.900623656757 -206.588190043364</t>
  </si>
  <si>
    <t>-587.268254552071 319.156037876462 209.124737712425</t>
  </si>
  <si>
    <t>-570.648569801239 336.331144819068 614.800700944353</t>
  </si>
  <si>
    <t>-422.568023956337 344.442281745818 676.771323842698</t>
  </si>
  <si>
    <t>-611.910592354895 138.832987151588 -201.05728672403</t>
  </si>
  <si>
    <t>-627.622782630079 151.022303186516 214.94818370622</t>
  </si>
  <si>
    <t>-644.943606405719 164.674890485783 620.692994662638</t>
  </si>
  <si>
    <t>-497.494648851215 133.319615432224 676.457256709108</t>
  </si>
  <si>
    <t>9763-20170724T152017.587755200.bin</t>
  </si>
  <si>
    <t>-606.437275750369 218.276620917359 -203.84648876006</t>
  </si>
  <si>
    <t>-626.27486525786 216.251659372934 -300.316036645709</t>
  </si>
  <si>
    <t>-641.965171223216 213.752383251359 -407.608001611988</t>
  </si>
  <si>
    <t>-653.654400636333 211.582019291142 -504.884286055559</t>
  </si>
  <si>
    <t>-662.855638076754 209.619754366891 -602.431582659206</t>
  </si>
  <si>
    <t>-673.190608205107 207.187359069036 -740.022511667994</t>
  </si>
  <si>
    <t>-653.486313080066 208.240247258545 -829.0822624905</t>
  </si>
  <si>
    <t>-673.612966965344 237.844056289808 -679.351443781584</t>
  </si>
  <si>
    <t>-728.953588969002 364.940322460641 -659.798725314559</t>
  </si>
  <si>
    <t>-691.081067864188 386.791713276438 -363.002254229581</t>
  </si>
  <si>
    <t>-478.011463700224 314.140855444623 -265.800324182806</t>
  </si>
  <si>
    <t>-663.631541628543 178.681008631174 -679.055228163333</t>
  </si>
  <si>
    <t>-684.995820339984 42.0979768715702 -656.96882119691</t>
  </si>
  <si>
    <t>-451.343531720223 114.05296088603 -349.665838747743</t>
  </si>
  <si>
    <t>-600.95386021965 297.812589514313 -206.602315423201</t>
  </si>
  <si>
    <t>-587.288670170977 319.107134172761 209.108867573404</t>
  </si>
  <si>
    <t>-570.632709003117 336.355802696371 614.771809652501</t>
  </si>
  <si>
    <t>-422.563530102322 344.53165031836 676.761158856357</t>
  </si>
  <si>
    <t>-611.918427630617 138.749501351786 -201.068048251552</t>
  </si>
  <si>
    <t>-627.591856568247 150.966029914164 214.938030338594</t>
  </si>
  <si>
    <t>-644.944144674912 164.676902688365 620.678714971133</t>
  </si>
  <si>
    <t>-497.494992495795 133.308846688317 676.435281271204</t>
  </si>
  <si>
    <t>9763-20170724T152017.653441100.bin</t>
  </si>
  <si>
    <t>-606.403548907915 218.042078292264 -203.905414668744</t>
  </si>
  <si>
    <t>-626.240156057163 215.991559931192 -300.374617344473</t>
  </si>
  <si>
    <t>-641.807741390198 213.501343735072 -407.68471484578</t>
  </si>
  <si>
    <t>-653.337984051838 211.358329068827 -504.980417902239</t>
  </si>
  <si>
    <t>-662.332917319375 209.445153622977 -602.547973239856</t>
  </si>
  <si>
    <t>-672.328354119838 207.107005328793 -740.165651821241</t>
  </si>
  <si>
    <t>-652.516585474061 208.195896922694 -829.201080022774</t>
  </si>
  <si>
    <t>-672.936445722956 237.71612004612 -679.472026273723</t>
  </si>
  <si>
    <t>-728.389101980116 364.75825200739 -659.791279452017</t>
  </si>
  <si>
    <t>-692.132214486089 386.843293573895 -362.810269685708</t>
  </si>
  <si>
    <t>-479.042322512506 314.620529110826 -265.33438951435</t>
  </si>
  <si>
    <t>-662.883731839099 178.564881402877 -679.197283655419</t>
  </si>
  <si>
    <t>-684.260568297644 41.9874182316428 -657.083938339067</t>
  </si>
  <si>
    <t>-450.705144304299 114.292101161049 -349.847320882316</t>
  </si>
  <si>
    <t>-600.97721741966 297.504447149152 -206.652440514442</t>
  </si>
  <si>
    <t>-587.278066931184 319.053803655624 209.044462610748</t>
  </si>
  <si>
    <t>-570.576072825061 336.391979907114 614.6910111718</t>
  </si>
  <si>
    <t>-422.540944550784 344.691220110502 676.745198225981</t>
  </si>
  <si>
    <t>-611.801738021707 138.555449465525 -201.10111044096</t>
  </si>
  <si>
    <t>-627.541741166862 150.858667989375 214.899954879263</t>
  </si>
  <si>
    <t>-644.931902786354 164.705083346827 620.639371827068</t>
  </si>
  <si>
    <t>-497.452410942172 133.467038711807 676.388687772479</t>
  </si>
  <si>
    <t>9763-20170724T152017.689535700.bin</t>
  </si>
  <si>
    <t>-606.477101241001 217.905406060829 -203.91618582548</t>
  </si>
  <si>
    <t>-626.293573735461 215.829528962456 -300.388955156263</t>
  </si>
  <si>
    <t>-641.791892787536 213.333979012096 -407.708918016243</t>
  </si>
  <si>
    <t>-653.24121763775 211.196648644551 -505.014429452749</t>
  </si>
  <si>
    <t>-662.137306677095 209.300724375456 -602.591357944103</t>
  </si>
  <si>
    <t>-671.975149209429 206.999556623803 -740.221066369724</t>
  </si>
  <si>
    <t>-652.113174630704 208.113168938465 -829.244923726189</t>
  </si>
  <si>
    <t>-672.668096426338 237.589749684736 -679.518760047551</t>
  </si>
  <si>
    <t>-728.268152293816 364.555213172548 -659.8229271151</t>
  </si>
  <si>
    <t>-692.562580138909 386.605331517216 -362.772683645697</t>
  </si>
  <si>
    <t>-479.407615857622 314.760937915814 -265.159375296669</t>
  </si>
  <si>
    <t>-662.584967907416 178.44376047252 -679.250706494317</t>
  </si>
  <si>
    <t>-683.957171170494 41.8672427061654 -657.108711399207</t>
  </si>
  <si>
    <t>-450.446854460574 114.30934474939 -349.889022949585</t>
  </si>
  <si>
    <t>-601.113920127199 297.368377653653 -206.68490617127</t>
  </si>
  <si>
    <t>-587.275631186267 319.044874727626 209.000824074423</t>
  </si>
  <si>
    <t>-570.558247968395 336.448129873633 614.641275294735</t>
  </si>
  <si>
    <t>-422.538005805829 344.748884489754 676.730814893709</t>
  </si>
  <si>
    <t>-611.839033895224 138.441728407966 -201.114747316883</t>
  </si>
  <si>
    <t>-627.528746498948 150.748418052388 214.888141424241</t>
  </si>
  <si>
    <t>-644.928466164455 164.701830097953 620.620973442833</t>
  </si>
  <si>
    <t>-497.459480131985 133.426138171291 676.376978238898</t>
  </si>
  <si>
    <t>9763-20170724T152017.755245900.bin</t>
  </si>
  <si>
    <t>-606.823960349174 217.606400541506 -203.945455516134</t>
  </si>
  <si>
    <t>-626.6614359883 215.483233020519 -300.412854318426</t>
  </si>
  <si>
    <t>-642.051235016289 212.964696996006 -407.747899568645</t>
  </si>
  <si>
    <t>-653.350074956301 210.82216090358 -505.070760353539</t>
  </si>
  <si>
    <t>-662.043830991413 208.939133171454 -602.666314361058</t>
  </si>
  <si>
    <t>-671.542715754768 206.677246969124 -740.320432970562</t>
  </si>
  <si>
    <t>-651.554484069984 207.846834588601 -829.315369094753</t>
  </si>
  <si>
    <t>-672.437560424319 237.241212837625 -679.607621420738</t>
  </si>
  <si>
    <t>-728.42762482627 364.033977168323 -659.904940960429</t>
  </si>
  <si>
    <t>-693.211351196735 385.67056227399 -362.765803444054</t>
  </si>
  <si>
    <t>-479.934617206743 314.586669827257 -264.862226321412</t>
  </si>
  <si>
    <t>-662.250291471186 178.112986121799 -679.338997530055</t>
  </si>
  <si>
    <t>-683.499100631972 41.5371881098208 -657.086237049769</t>
  </si>
  <si>
    <t>-450.194360434341 114.323924190719 -349.777853191408</t>
  </si>
  <si>
    <t>-601.676214419078 297.04291124304 -206.726406307491</t>
  </si>
  <si>
    <t>-587.2041437277 318.983845119811 208.923849857228</t>
  </si>
  <si>
    <t>-570.497247810963 336.469869597536 614.562509494064</t>
  </si>
  <si>
    <t>-422.51168971451 344.943760740782 676.711235105568</t>
  </si>
  <si>
    <t>-611.99409615232 138.190223398085 -201.135139638301</t>
  </si>
  <si>
    <t>-627.503414225399 150.541551241663 214.873184975616</t>
  </si>
  <si>
    <t>-644.905407586362 164.733541831083 620.587473737836</t>
  </si>
  <si>
    <t>-497.407972203562 133.618081847359 676.357850723899</t>
  </si>
  <si>
    <t>9763-20170724T152017.788334500.bin</t>
  </si>
  <si>
    <t>-607.153409608415 217.52672989907 -203.969386241024</t>
  </si>
  <si>
    <t>-626.978170586584 215.364412450545 -300.438533940432</t>
  </si>
  <si>
    <t>-642.313848259743 212.833912008499 -407.781104033307</t>
  </si>
  <si>
    <t>-653.548529715483 210.69405185709 -505.111403608949</t>
  </si>
  <si>
    <t>-662.163445057833 208.827918504002 -602.714279094133</t>
  </si>
  <si>
    <t>-671.536398520483 206.605415324692 -740.377669278942</t>
  </si>
  <si>
    <t>-651.494199648923 207.812244834793 -829.360005481065</t>
  </si>
  <si>
    <t>-672.520895460564 237.146125431261 -679.654559549562</t>
  </si>
  <si>
    <t>-728.71413363599 363.848037280276 -659.950992284546</t>
  </si>
  <si>
    <t>-693.477325347517 385.12598434257 -362.788422328275</t>
  </si>
  <si>
    <t>-480.099355115372 314.514769059817 -264.763384297959</t>
  </si>
  <si>
    <t>-662.265663630189 178.029560104644 -679.398369623197</t>
  </si>
  <si>
    <t>-683.439575206348 41.4501046419234 -657.089001282777</t>
  </si>
  <si>
    <t>-450.19188308348 114.463451598274 -349.767417275865</t>
  </si>
  <si>
    <t>-602.166432891506 296.993655282768 -206.764522107902</t>
  </si>
  <si>
    <t>-587.140718304931 318.988747392419 208.863233527663</t>
  </si>
  <si>
    <t>-570.465599150641 336.520569931781 614.496876064108</t>
  </si>
  <si>
    <t>-422.500934697635 345.02408073104 676.691334968889</t>
  </si>
  <si>
    <t>-612.171743111563 138.125569595142 -201.155883171932</t>
  </si>
  <si>
    <t>-627.53408574813 150.444269604854 214.858854215356</t>
  </si>
  <si>
    <t>-644.888430490652 164.753795330559 620.570785076706</t>
  </si>
  <si>
    <t>-497.377632616618 133.72843436671 676.356028624693</t>
  </si>
  <si>
    <t>9763-20170724T152017.852569800.bin</t>
  </si>
  <si>
    <t>-607.855493191577 217.448380259041 -204.074041396594</t>
  </si>
  <si>
    <t>-627.635398546636 215.191199960188 -300.550199154804</t>
  </si>
  <si>
    <t>-642.863994571626 212.621379964313 -407.907097188332</t>
  </si>
  <si>
    <t>-653.980564175019 210.474163711934 -505.250874436567</t>
  </si>
  <si>
    <t>-662.457380775493 208.629133034438 -602.866054922975</t>
  </si>
  <si>
    <t>-671.615948254954 206.467739946039 -740.544903718911</t>
  </si>
  <si>
    <t>-651.482627800155 207.749091255302 -829.505729864999</t>
  </si>
  <si>
    <t>-672.785592689617 236.965713104484 -679.8036514132</t>
  </si>
  <si>
    <t>-729.451385983953 363.461315313307 -660.102360753741</t>
  </si>
  <si>
    <t>-693.431087284835 383.714104018783 -362.962057046263</t>
  </si>
  <si>
    <t>-479.920673402214 314.279706621567 -264.386349706108</t>
  </si>
  <si>
    <t>-662.349603200581 177.880598428725 -679.570306756682</t>
  </si>
  <si>
    <t>-683.261985472378 41.278764699696 -657.153091951015</t>
  </si>
  <si>
    <t>-450.062313178035 114.874658138303 -349.996655524447</t>
  </si>
  <si>
    <t>-603.114916381929 296.968911255584 -206.895781342899</t>
  </si>
  <si>
    <t>-586.926068830181 319.012178565561 208.685726414253</t>
  </si>
  <si>
    <t>-570.384909017933 336.685513843351 614.312103593462</t>
  </si>
  <si>
    <t>-422.473871294961 345.275676824564 676.622109580713</t>
  </si>
  <si>
    <t>-612.559274147509 137.976661916382 -201.21653611042</t>
  </si>
  <si>
    <t>-627.641491423036 150.335564344654 214.807255465815</t>
  </si>
  <si>
    <t>-644.859060773264 164.804169471074 620.526437672848</t>
  </si>
  <si>
    <t>-497.310166985147 134.005732507598 676.336638531672</t>
  </si>
  <si>
    <t>9763-20170724T152017.891674700.bin</t>
  </si>
  <si>
    <t>-608.162683110493 217.36467464795 -204.142147908099</t>
  </si>
  <si>
    <t>-627.941525245449 215.074495203443 -300.617781598235</t>
  </si>
  <si>
    <t>-643.132315570654 212.482946111156 -407.979502179681</t>
  </si>
  <si>
    <t>-654.200401700747 210.323190538312 -505.328455064088</t>
  </si>
  <si>
    <t>-662.614696910433 208.473988501448 -602.949139443209</t>
  </si>
  <si>
    <t>-671.670779294158 206.316047250293 -740.634708118321</t>
  </si>
  <si>
    <t>-651.511290035402 207.620868017721 -829.589202014349</t>
  </si>
  <si>
    <t>-672.930060974988 236.80454077253 -679.89045878972</t>
  </si>
  <si>
    <t>-729.806124255402 363.207788014757 -660.212432919115</t>
  </si>
  <si>
    <t>-693.371617379753 383.024821268045 -363.093192463496</t>
  </si>
  <si>
    <t>-479.797503359657 314.261135743235 -264.18591331881</t>
  </si>
  <si>
    <t>-662.405383624995 177.735359545752 -679.656936642735</t>
  </si>
  <si>
    <t>-683.151362793477 41.1170905729132 -657.186366015905</t>
  </si>
  <si>
    <t>-449.942498694778 115.112068873532 -350.161441387555</t>
  </si>
  <si>
    <t>-603.520671673292 296.908971788448 -206.985337970636</t>
  </si>
  <si>
    <t>-586.80500893064 318.969875201806 208.574429219385</t>
  </si>
  <si>
    <t>-570.322353593457 336.791574782354 614.187316127051</t>
  </si>
  <si>
    <t>-422.452610000825 345.413078344566 676.590857621636</t>
  </si>
  <si>
    <t>-612.767971754623 137.847844357952 -201.268839003153</t>
  </si>
  <si>
    <t>-627.720279779758 150.282848881037 214.757321900056</t>
  </si>
  <si>
    <t>-644.847000533449 164.838180613377 620.490387249842</t>
  </si>
  <si>
    <t>-497.266811455174 134.191519386736 676.301417362766</t>
  </si>
  <si>
    <t>9763-20170724T152017.955874300.bin</t>
  </si>
  <si>
    <t>-608.327576431068 216.766910450567 -204.46939878134</t>
  </si>
  <si>
    <t>-628.085348911306 214.380513935893 -300.947024170695</t>
  </si>
  <si>
    <t>-643.226305873576 211.699018910424 -408.313482973964</t>
  </si>
  <si>
    <t>-654.239148909322 209.465489050631 -505.667208079961</t>
  </si>
  <si>
    <t>-662.588320963158 207.550503795681 -603.292105363694</t>
  </si>
  <si>
    <t>-671.542634152269 205.309078908601 -740.98297970291</t>
  </si>
  <si>
    <t>-651.404570018289 206.56845819215 -829.942946494656</t>
  </si>
  <si>
    <t>-672.898189595075 235.825200744121 -680.254734515851</t>
  </si>
  <si>
    <t>-730.098988128498 362.111180117175 -660.686023975009</t>
  </si>
  <si>
    <t>-693.393659184508 381.768203249559 -363.589445875898</t>
  </si>
  <si>
    <t>-479.625427373518 313.885228173186 -264.493394943847</t>
  </si>
  <si>
    <t>-662.270962469922 176.774407272495 -679.984558271906</t>
  </si>
  <si>
    <t>-682.776493688795 40.1479256218458 -657.409293611918</t>
  </si>
  <si>
    <t>-449.548454745813 114.963143326787 -350.601652338078</t>
  </si>
  <si>
    <t>-603.509090294867 296.222476557528 -207.436998719107</t>
  </si>
  <si>
    <t>-586.713327812051 318.627831541212 208.101114275739</t>
  </si>
  <si>
    <t>-569.969516149994 337.085806997556 613.579456156683</t>
  </si>
  <si>
    <t>-422.334993389001 346.090480427372 676.483880392428</t>
  </si>
  <si>
    <t>-612.897262362932 137.165335824248 -201.48530208417</t>
  </si>
  <si>
    <t>-627.76632373242 150.001875277022 214.531721420106</t>
  </si>
  <si>
    <t>-644.836392637105 164.864664356042 620.316697534207</t>
  </si>
  <si>
    <t>-497.217579011586 134.4089634005 676.130110475708</t>
  </si>
  <si>
    <t>9763-20170724T152017.984958500.bin</t>
  </si>
  <si>
    <t>-608.169612577331 216.190111332142 -204.723465892198</t>
  </si>
  <si>
    <t>-627.957144472589 213.738668432873 -301.19327078885</t>
  </si>
  <si>
    <t>-643.139608168013 210.99053292326 -408.552253881055</t>
  </si>
  <si>
    <t>-654.19355182539 208.698678217761 -505.899820100036</t>
  </si>
  <si>
    <t>-662.587580681491 206.726468557845 -603.519798103428</t>
  </si>
  <si>
    <t>-671.60896064298 204.405868745065 -741.205052136066</t>
  </si>
  <si>
    <t>-651.551904648295 205.618684295094 -830.184021637087</t>
  </si>
  <si>
    <t>-672.957731240632 234.952823286783 -680.492214099438</t>
  </si>
  <si>
    <t>-730.340957070335 361.153454917531 -661.048711757961</t>
  </si>
  <si>
    <t>-693.530901697298 381.034432741177 -363.980076186337</t>
  </si>
  <si>
    <t>-479.678846119578 313.494965436659 -264.830156398594</t>
  </si>
  <si>
    <t>-662.284773878897 175.910475357736 -680.19635119686</t>
  </si>
  <si>
    <t>-682.659867166171 39.2615182670925 -657.569381077933</t>
  </si>
  <si>
    <t>-449.416592895232 114.384645967426 -350.846518694219</t>
  </si>
  <si>
    <t>-603.354413272994 295.635488351684 -207.751304096647</t>
  </si>
  <si>
    <t>-586.736553166696 318.431267041286 207.772681111695</t>
  </si>
  <si>
    <t>-569.734467279182 337.273293234822 613.191035313466</t>
  </si>
  <si>
    <t>-422.263227981328 346.576994065414 676.434055687719</t>
  </si>
  <si>
    <t>-612.843749087877 136.640039353634 -201.664034574296</t>
  </si>
  <si>
    <t>-627.657429598507 149.712137526637 214.347594174275</t>
  </si>
  <si>
    <t>-644.819664316131 164.886232056565 620.166540748809</t>
  </si>
  <si>
    <t>-497.19157487808 134.495688911191 675.990967218436</t>
  </si>
  <si>
    <t>9763-20170724T152018.053151600.bin</t>
  </si>
  <si>
    <t>-608.233087435139 214.713090021194 -205.273126311847</t>
  </si>
  <si>
    <t>-628.03229968378 212.132112230784 -301.737283755872</t>
  </si>
  <si>
    <t>-643.329540397274 209.221607815402 -409.075707812079</t>
  </si>
  <si>
    <t>-654.527862287254 206.770584818347 -506.402858419748</t>
  </si>
  <si>
    <t>-663.1062793154 204.62497048575 -604.002996665936</t>
  </si>
  <si>
    <t>-672.429044339872 202.0417258745 -741.663488224464</t>
  </si>
  <si>
    <t>-652.624967770212 203.127292783844 -830.700765743771</t>
  </si>
  <si>
    <t>-673.676108765729 232.69864264371 -681.003928220271</t>
  </si>
  <si>
    <t>-731.19134463681 358.871791406522 -661.719720224436</t>
  </si>
  <si>
    <t>-694.026467105536 379.341228231013 -364.735151564219</t>
  </si>
  <si>
    <t>-480.13803616761 312.493150301303 -265.195906996409</t>
  </si>
  <si>
    <t>-662.940163728538 173.668287419565 -680.623443865239</t>
  </si>
  <si>
    <t>-683.093295332879 37.0053193468455 -657.913473541028</t>
  </si>
  <si>
    <t>-449.605705164363 112.724791175 -351.523068930328</t>
  </si>
  <si>
    <t>-603.544160982039 294.230966062103 -208.452575804114</t>
  </si>
  <si>
    <t>-586.648943853508 317.765087236471 207.019043244922</t>
  </si>
  <si>
    <t>-569.148389716734 337.537279589262 612.325895617112</t>
  </si>
  <si>
    <t>-422.074517180886 347.784302012074 676.343694362014</t>
  </si>
  <si>
    <t>-612.901340632238 135.239274400622 -202.109342367971</t>
  </si>
  <si>
    <t>-627.584170239366 149.013621363678 213.884236118469</t>
  </si>
  <si>
    <t>-644.756405878424 164.981568507608 619.749885920052</t>
  </si>
  <si>
    <t>-497.117676770854 134.703323929251 675.607181508827</t>
  </si>
  <si>
    <t>9763-20170724T152018.088231400.bin</t>
  </si>
  <si>
    <t>-608.358106745063 213.888866649075 -205.603328621067</t>
  </si>
  <si>
    <t>-628.241524042682 211.211512140235 -302.047590315205</t>
  </si>
  <si>
    <t>-643.64938601534 208.193631666713 -409.367126316386</t>
  </si>
  <si>
    <t>-654.954720769312 205.643292850271 -506.679316067697</t>
  </si>
  <si>
    <t>-663.647013822084 203.394745669816 -604.267219871013</t>
  </si>
  <si>
    <t>-673.13700655679 200.662001321419 -741.913453395332</t>
  </si>
  <si>
    <t>-653.460040009639 201.67674412784 -830.979748576618</t>
  </si>
  <si>
    <t>-674.324125184693 231.382439976463 -681.284662972527</t>
  </si>
  <si>
    <t>-731.951325246944 357.528103278333 -662.108156174694</t>
  </si>
  <si>
    <t>-694.561890897346 378.508906712611 -365.18753634694</t>
  </si>
  <si>
    <t>-480.634139086982 312.167712217731 -265.393913337338</t>
  </si>
  <si>
    <t>-663.560183490656 172.357461012568 -680.85507168012</t>
  </si>
  <si>
    <t>-683.580501141142 35.684704079463 -658.098798055988</t>
  </si>
  <si>
    <t>-449.929279762386 111.645761914137 -351.925395300813</t>
  </si>
  <si>
    <t>-603.769387253576 293.377879588616 -208.816631452781</t>
  </si>
  <si>
    <t>-586.499482616679 317.364428399538 206.613744967239</t>
  </si>
  <si>
    <t>-568.895333143113 337.757733822772 611.888344248698</t>
  </si>
  <si>
    <t>-422.013112905001 348.235706770932 676.307438628571</t>
  </si>
  <si>
    <t>-612.955338515666 134.43210602591 -202.351051185075</t>
  </si>
  <si>
    <t>-627.585171445211 148.633133259415 213.630075987765</t>
  </si>
  <si>
    <t>-644.71852423477 165.05989634424 619.503188854437</t>
  </si>
  <si>
    <t>-497.048768981442 134.961790270757 675.37577544062</t>
  </si>
  <si>
    <t>9763-20170724T152018.156944200.bin</t>
  </si>
  <si>
    <t>-609.075347878554 211.962828034924 -206.065973429199</t>
  </si>
  <si>
    <t>-629.105147706266 209.127704942999 -302.475427360699</t>
  </si>
  <si>
    <t>-644.713555319694 205.907304343577 -409.760041779277</t>
  </si>
  <si>
    <t>-656.214938739652 203.159916999108 -507.043954077466</t>
  </si>
  <si>
    <t>-665.117394035496 200.69802179984 -604.607820966451</t>
  </si>
  <si>
    <t>-674.917217630555 197.647073280486 -742.225563493027</t>
  </si>
  <si>
    <t>-655.447592321783 198.554746361127 -831.338447544814</t>
  </si>
  <si>
    <t>-676.041581415927 228.494119171774 -681.659970511202</t>
  </si>
  <si>
    <t>-734.044646391228 354.50376725414 -662.735075092939</t>
  </si>
  <si>
    <t>-695.88574774791 376.59358078121 -365.992796057126</t>
  </si>
  <si>
    <t>-481.679382153571 311.542543937456 -265.947841312751</t>
  </si>
  <si>
    <t>-665.129238551113 169.497260044007 -681.129098314338</t>
  </si>
  <si>
    <t>-684.666039934439 32.7658283917881 -658.270993655016</t>
  </si>
  <si>
    <t>-450.653263066303 109.463907497279 -352.506367546616</t>
  </si>
  <si>
    <t>-604.737139574893 291.3421477576 -209.320871548734</t>
  </si>
  <si>
    <t>-586.31933736109 316.450209801724 205.993876496466</t>
  </si>
  <si>
    <t>-568.542004838198 337.993572447487 611.282022460247</t>
  </si>
  <si>
    <t>-421.94764693896 349.114242437507 676.246814927319</t>
  </si>
  <si>
    <t>-613.465202529363 132.631088946634 -202.779581463906</t>
  </si>
  <si>
    <t>-627.72059952423 147.595912334259 213.187776670791</t>
  </si>
  <si>
    <t>-644.650575279703 165.189786588489 619.030934523988</t>
  </si>
  <si>
    <t>-496.91338903494 135.442218899683 674.913002197139</t>
  </si>
  <si>
    <t>9763-20170724T152018.190031300.bin</t>
  </si>
  <si>
    <t>-609.586527844782 210.851430706416 -206.224716956425</t>
  </si>
  <si>
    <t>-629.730202023687 207.956895278252 -302.608642649041</t>
  </si>
  <si>
    <t>-645.454808356105 204.644223425926 -409.873504324088</t>
  </si>
  <si>
    <t>-657.05660354225 201.802323966503 -507.142925874816</t>
  </si>
  <si>
    <t>-666.054194011029 199.235634558242 -604.695167732804</t>
  </si>
  <si>
    <t>-675.981977970985 196.025821634093 -742.300162254819</t>
  </si>
  <si>
    <t>-656.600221432923 196.889446846516 -831.432725974351</t>
  </si>
  <si>
    <t>-677.102510751103 226.932981490696 -681.765249768136</t>
  </si>
  <si>
    <t>-735.365200999134 352.840026033119 -662.969041591113</t>
  </si>
  <si>
    <t>-696.77665360256 375.423336686006 -366.319556364511</t>
  </si>
  <si>
    <t>-482.286948349721 311.357018779365 -266.246290070962</t>
  </si>
  <si>
    <t>-666.084717102612 167.956280116787 -681.18430594367</t>
  </si>
  <si>
    <t>-685.342563824482 31.1903464686222 -658.266440570426</t>
  </si>
  <si>
    <t>-451.25945500942 108.471151161907 -352.740989541998</t>
  </si>
  <si>
    <t>-605.348734843833 290.185088899156 -209.468088382266</t>
  </si>
  <si>
    <t>-586.330480115106 315.870979923966 205.784295340146</t>
  </si>
  <si>
    <t>-568.401405736805 337.965226183848 611.079501553054</t>
  </si>
  <si>
    <t>-421.908935465803 349.449351167297 676.210695652653</t>
  </si>
  <si>
    <t>-613.852340834065 131.575810897372 -202.929367570533</t>
  </si>
  <si>
    <t>-627.845325897206 146.970940129674 213.031176093024</t>
  </si>
  <si>
    <t>-644.617407646333 165.253444246319 618.833518227739</t>
  </si>
  <si>
    <t>-496.835425038171 135.727523133243 674.714678690348</t>
  </si>
  <si>
    <t>9763-20170724T152018.251885000.bin</t>
  </si>
  <si>
    <t>-610.861449663769 208.264576084682 -206.44049181904</t>
  </si>
  <si>
    <t>-631.213204266899 205.202070529637 -302.775414347661</t>
  </si>
  <si>
    <t>-647.161876909876 201.677789681371 -410.000584164895</t>
  </si>
  <si>
    <t>-658.963012417331 198.633764645885 -507.239778765741</t>
  </si>
  <si>
    <t>-668.156188420539 195.853463538673 -604.767997894073</t>
  </si>
  <si>
    <t>-678.354697660226 192.330744798674 -742.345508484151</t>
  </si>
  <si>
    <t>-659.145431180772 193.107741175616 -831.516114650651</t>
  </si>
  <si>
    <t>-679.477326535558 223.352816955905 -681.869409169397</t>
  </si>
  <si>
    <t>-738.323456584523 349.031974111759 -663.36186741021</t>
  </si>
  <si>
    <t>-698.934238920358 372.338983503293 -366.873610046074</t>
  </si>
  <si>
    <t>-483.748600471111 310.345233584709 -266.989069089143</t>
  </si>
  <si>
    <t>-668.215986402172 164.423026522656 -681.19524412643</t>
  </si>
  <si>
    <t>-686.841899140666 27.5925136443595 -658.170448622508</t>
  </si>
  <si>
    <t>-452.750557321625 106.475163706832 -353.142324838259</t>
  </si>
  <si>
    <t>-606.91108038473 287.462919967021 -209.659214869688</t>
  </si>
  <si>
    <t>-586.273396180066 314.574020796644 205.425212416747</t>
  </si>
  <si>
    <t>-568.166127027566 337.985128389519 610.657363978546</t>
  </si>
  <si>
    <t>-421.867010021452 350.128769103635 676.102782249871</t>
  </si>
  <si>
    <t>-614.791664722012 129.096171659073 -203.113851757749</t>
  </si>
  <si>
    <t>-628.187691890257 145.473875832331 212.828847931858</t>
  </si>
  <si>
    <t>-644.498688706956 165.381955684178 618.536434209734</t>
  </si>
  <si>
    <t>-496.643401631577 136.343814786071 674.479267212542</t>
  </si>
  <si>
    <t>9763-20170724T152018.282966800.bin</t>
  </si>
  <si>
    <t>-611.660247501849 206.789436826303 -206.476451537025</t>
  </si>
  <si>
    <t>-632.151867761314 203.645284449817 -302.7790799529</t>
  </si>
  <si>
    <t>-648.222221773441 200.006198352575 -409.982228080181</t>
  </si>
  <si>
    <t>-660.119315405484 196.849081849685 -507.206145267228</t>
  </si>
  <si>
    <t>-669.393855902049 193.946997754932 -604.723172356154</t>
  </si>
  <si>
    <t>-679.691090841504 190.24366888231 -742.288547793299</t>
  </si>
  <si>
    <t>-660.558076870708 190.967156327908 -831.476076215295</t>
  </si>
  <si>
    <t>-680.839472998773 221.331916479137 -681.84688608337</t>
  </si>
  <si>
    <t>-740.007004787961 346.885017260317 -663.50708636347</t>
  </si>
  <si>
    <t>-700.075775784703 370.529817878593 -367.118101331574</t>
  </si>
  <si>
    <t>-484.592605974749 309.623018657711 -267.206407704119</t>
  </si>
  <si>
    <t>-669.439364654151 162.429343735396 -681.114578005658</t>
  </si>
  <si>
    <t>-687.701013942619 25.5665330128056 -658.003244293737</t>
  </si>
  <si>
    <t>-453.630693698256 105.314659447534 -353.27958534547</t>
  </si>
  <si>
    <t>-607.942196465733 285.964214258492 -209.707191209898</t>
  </si>
  <si>
    <t>-586.06595848236 313.783891383742 205.266932295809</t>
  </si>
  <si>
    <t>-568.036707776689 337.912635606604 610.472187351294</t>
  </si>
  <si>
    <t>-421.828192778484 350.416951587916 676.051984301511</t>
  </si>
  <si>
    <t>-615.377326492642 127.680832426481 -203.154259216402</t>
  </si>
  <si>
    <t>-628.42326599872 144.623990182305 212.776882040706</t>
  </si>
  <si>
    <t>-644.434243437143 165.437615039605 618.439423704959</t>
  </si>
  <si>
    <t>-496.52792093364 136.73057700902 674.418231295627</t>
  </si>
  <si>
    <t>9763-20170724T152018.352357000.bin</t>
  </si>
  <si>
    <t>-613.599235423998 203.503558085714 -206.389329162354</t>
  </si>
  <si>
    <t>-634.462847538666 200.187011837419 -302.606268206597</t>
  </si>
  <si>
    <t>-650.822706048666 196.313813922991 -409.757358429717</t>
  </si>
  <si>
    <t>-662.930993438544 192.930066210501 -506.947592618683</t>
  </si>
  <si>
    <t>-672.365203338225 189.787990395851 -604.441941069047</t>
  </si>
  <si>
    <t>-682.831853553243 185.73457930165 -741.984664299677</t>
  </si>
  <si>
    <t>-663.861146052009 186.357263552473 -831.207556995607</t>
  </si>
  <si>
    <t>-684.069272755842 216.944632609963 -681.607498793898</t>
  </si>
  <si>
    <t>-743.817197189289 342.26159942029 -663.574109098932</t>
  </si>
  <si>
    <t>-702.357695686229 366.916837958532 -367.477498467117</t>
  </si>
  <si>
    <t>-486.463360541956 307.931379282605 -267.300852442027</t>
  </si>
  <si>
    <t>-672.341302554558 158.107992007671 -680.765953230939</t>
  </si>
  <si>
    <t>-689.744433845555 21.1592128367204 -657.489839898483</t>
  </si>
  <si>
    <t>-455.858491232505 102.86568279401 -353.249597257083</t>
  </si>
  <si>
    <t>-610.363938148861 282.570079060438 -209.629208925214</t>
  </si>
  <si>
    <t>-585.504789682706 312.013953060084 205.064740984168</t>
  </si>
  <si>
    <t>-567.817364460789 337.645007708955 610.238881592282</t>
  </si>
  <si>
    <t>-421.728475370442 350.715594469771 675.974710391791</t>
  </si>
  <si>
    <t>-616.815988746971 124.463060900644 -203.101982386835</t>
  </si>
  <si>
    <t>-629.05557698284 142.779078239226 212.795478458371</t>
  </si>
  <si>
    <t>-644.327986995359 165.51451802871 618.326856228965</t>
  </si>
  <si>
    <t>-496.314972678065 137.439506673027 674.344187539437</t>
  </si>
  <si>
    <t>9763-20170724T152018.391464700.bin</t>
  </si>
  <si>
    <t>-614.733737422326 201.613115070578 -206.300665709503</t>
  </si>
  <si>
    <t>-635.765487183104 198.221455696149 -302.478373191577</t>
  </si>
  <si>
    <t>-652.252967835661 194.239594897224 -409.605917914156</t>
  </si>
  <si>
    <t>-664.452301410317 190.749219237774 -506.781081932307</t>
  </si>
  <si>
    <t>-673.952665501567 187.493388110324 -604.265087983314</t>
  </si>
  <si>
    <t>-684.485818854718 183.272996464084 -741.797745631096</t>
  </si>
  <si>
    <t>-665.600249414077 183.829766837897 -831.039146528088</t>
  </si>
  <si>
    <t>-685.78503818106 214.5381846796 -681.450434111428</t>
  </si>
  <si>
    <t>-745.935421612395 339.69096299413 -663.583466848263</t>
  </si>
  <si>
    <t>-703.52632133785 365.148363068641 -367.689292003253</t>
  </si>
  <si>
    <t>-487.4352228396 307.077191957563 -267.40273790421</t>
  </si>
  <si>
    <t>-673.874677444938 155.738912994983 -680.558260114165</t>
  </si>
  <si>
    <t>-690.790654474284 18.7464139639483 -657.201823107499</t>
  </si>
  <si>
    <t>-457.07229664826 101.383198588062 -353.156087076562</t>
  </si>
  <si>
    <t>-611.775052843423 280.627666093837 -209.529733419209</t>
  </si>
  <si>
    <t>-585.007148565116 311.016133150961 204.977265119353</t>
  </si>
  <si>
    <t>-567.679256716587 337.475097107466 610.109669078796</t>
  </si>
  <si>
    <t>-421.67736053042 351.118338545731 675.92234693388</t>
  </si>
  <si>
    <t>-617.692503300805 122.673043832199 -203.022586012711</t>
  </si>
  <si>
    <t>-629.519756701844 141.692177428717 212.855275966182</t>
  </si>
  <si>
    <t>-644.270672433683 165.522572610349 618.319265642389</t>
  </si>
  <si>
    <t>-496.217187415047 137.750611700025 674.380727299827</t>
  </si>
  <si>
    <t>9763-20170724T152018.455271900.bin</t>
  </si>
  <si>
    <t>-617.261074855283 197.688394375967 -206.011467389634</t>
  </si>
  <si>
    <t>-638.66232773736 194.181775496741 -302.103508388291</t>
  </si>
  <si>
    <t>-655.350994161255 190.025343183942 -409.193309284759</t>
  </si>
  <si>
    <t>-667.646803762304 186.364945745621 -506.349955280471</t>
  </si>
  <si>
    <t>-677.157284261413 182.930785810286 -603.826932997525</t>
  </si>
  <si>
    <t>-687.61277717962 178.45445857132 -741.357400333747</t>
  </si>
  <si>
    <t>-668.876977918293 178.883841178765 -830.631144399035</t>
  </si>
  <si>
    <t>-689.143145654992 209.7914623048 -681.052881891037</t>
  </si>
  <si>
    <t>-750.199898506193 334.556207998108 -663.484312542465</t>
  </si>
  <si>
    <t>-706.364028291985 361.798884918425 -367.957260917138</t>
  </si>
  <si>
    <t>-489.49220465726 306.061395372099 -268.03255319719</t>
  </si>
  <si>
    <t>-676.839156572545 151.074713481598 -680.077143526622</t>
  </si>
  <si>
    <t>-692.768389725452 13.9644476676901 -656.6766807122</t>
  </si>
  <si>
    <t>-459.445263180746 98.3848623320612 -352.915546562033</t>
  </si>
  <si>
    <t>-614.782903626112 276.7081786115 -209.18819562785</t>
  </si>
  <si>
    <t>-583.289843777173 308.699315764836 204.865808712405</t>
  </si>
  <si>
    <t>-567.484972091639 337.118338890948 609.974311379126</t>
  </si>
  <si>
    <t>-421.583913936268 351.569740283405 675.83803688942</t>
  </si>
  <si>
    <t>-619.608271715046 118.781624298516 -202.753310033415</t>
  </si>
  <si>
    <t>-630.753302005911 139.286233739061 213.072788501182</t>
  </si>
  <si>
    <t>-644.185712120826 165.470894624559 618.389385740932</t>
  </si>
  <si>
    <t>-496.031974337457 138.300828656014 674.480866474922</t>
  </si>
  <si>
    <t>9763-20170724T152018.488375900.bin</t>
  </si>
  <si>
    <t>-618.615620078678 195.560628268246 -205.744438026969</t>
  </si>
  <si>
    <t>-640.233981681392 192.022653004655 -301.786829998617</t>
  </si>
  <si>
    <t>-656.992756911477 187.815914326613 -408.863667262216</t>
  </si>
  <si>
    <t>-669.282649383929 184.109804865061 -506.019404085744</t>
  </si>
  <si>
    <t>-678.717570762796 180.633304912608 -603.502142571914</t>
  </si>
  <si>
    <t>-688.993016252143 176.104632547215 -741.044465496425</t>
  </si>
  <si>
    <t>-670.320660810451 176.488086353865 -830.331610272851</t>
  </si>
  <si>
    <t>-690.708840526573 207.442348683595 -680.745213551049</t>
  </si>
  <si>
    <t>-752.229901788769 331.98265600255 -663.2887294491</t>
  </si>
  <si>
    <t>-707.814063526818 360.015054979593 -367.922181549518</t>
  </si>
  <si>
    <t>-490.405261876875 305.704886248999 -268.379076543017</t>
  </si>
  <si>
    <t>-678.193074190695 148.770676262685 -679.748285601526</t>
  </si>
  <si>
    <t>-693.62543999033 11.6017883513814 -656.36888507782</t>
  </si>
  <si>
    <t>-460.558051776364 96.8415956018002 -352.76543536778</t>
  </si>
  <si>
    <t>-616.355449893614 274.537202559826 -208.88335371196</t>
  </si>
  <si>
    <t>-581.988020233581 307.469777172968 204.868173969803</t>
  </si>
  <si>
    <t>-567.422674318744 336.937367308902 609.963585980567</t>
  </si>
  <si>
    <t>-421.532559797756 351.638855152653 675.796176954658</t>
  </si>
  <si>
    <t>-620.749624690499 116.641847538678 -202.553977694006</t>
  </si>
  <si>
    <t>-631.423658114844 137.973428759074 213.242897342834</t>
  </si>
  <si>
    <t>-644.162141025025 165.417913191456 618.470617248136</t>
  </si>
  <si>
    <t>-495.94816448211 138.569463856998 674.557880415401</t>
  </si>
  <si>
    <t>9763-20170724T152018.552062500.bin</t>
  </si>
  <si>
    <t>-621.910528711255 190.955523251731 -204.970735201152</t>
  </si>
  <si>
    <t>-643.966291656474 187.419814415633 -300.913593614672</t>
  </si>
  <si>
    <t>-660.687694200398 183.209482100018 -407.99616974681</t>
  </si>
  <si>
    <t>-672.732381828312 179.516361569351 -505.183028694699</t>
  </si>
  <si>
    <t>-681.71035642169 176.081140979347 -602.710476877417</t>
  </si>
  <si>
    <t>-691.119466246884 171.650957638684 -740.318098420929</t>
  </si>
  <si>
    <t>-672.478162591345 171.986619302774 -829.611788502809</t>
  </si>
  <si>
    <t>-693.43000734951 202.898925614408 -679.992087029138</t>
  </si>
  <si>
    <t>-755.960606540245 326.93391913726 -662.638396352178</t>
  </si>
  <si>
    <t>-710.370800583714 356.008507839328 -367.551518065851</t>
  </si>
  <si>
    <t>-491.84005159855 304.990206047488 -268.726177367407</t>
  </si>
  <si>
    <t>-680.490747862709 144.31935783883 -678.990823754636</t>
  </si>
  <si>
    <t>-694.946428280117 7.00129294855037 -655.772887502046</t>
  </si>
  <si>
    <t>-462.305820750997 93.7680325937317 -352.573861289112</t>
  </si>
  <si>
    <t>-620.152552778028 269.987733587976 -207.959978256791</t>
  </si>
  <si>
    <t>-577.947325820236 304.863033481629 204.906201832596</t>
  </si>
  <si>
    <t>-567.31468951565 336.508460558851 609.981264315458</t>
  </si>
  <si>
    <t>-421.467122154754 352.007238859347 675.725255755059</t>
  </si>
  <si>
    <t>-623.623074877641 111.991851464547 -201.953352193481</t>
  </si>
  <si>
    <t>-633.081928015205 134.993427271565 213.783904689777</t>
  </si>
  <si>
    <t>-644.129485708961 165.229003573099 618.777929524263</t>
  </si>
  <si>
    <t>-495.786899519304 139.060996087266 674.846733650962</t>
  </si>
  <si>
    <t>9763-20170724T152018.589162800.bin</t>
  </si>
  <si>
    <t>-623.970348136725 188.569670212744 -204.437684788833</t>
  </si>
  <si>
    <t>-646.274670320796 185.109115390567 -300.325858678058</t>
  </si>
  <si>
    <t>-662.910751956266 180.980578921155 -407.424836889592</t>
  </si>
  <si>
    <t>-674.732035064873 177.375182707599 -504.642414486177</t>
  </si>
  <si>
    <t>-683.340356447595 174.049430018631 -602.207077686285</t>
  </si>
  <si>
    <t>-692.075179988123 169.804326081729 -739.864771268838</t>
  </si>
  <si>
    <t>-673.466851339905 170.132650985266 -829.165560515695</t>
  </si>
  <si>
    <t>-694.790539771652 200.946991187271 -679.501273036676</t>
  </si>
  <si>
    <t>-757.749715785565 324.781648787955 -662.166447608945</t>
  </si>
  <si>
    <t>-711.869385346871 354.417764263605 -367.180525386542</t>
  </si>
  <si>
    <t>-492.801874059082 305.09557934458 -268.683045366758</t>
  </si>
  <si>
    <t>-681.637742999887 142.414461978361 -678.530734389079</t>
  </si>
  <si>
    <t>-695.742501299358 5.04980965530672 -655.486179502078</t>
  </si>
  <si>
    <t>-463.085034511079 92.2260846316562 -352.651332328221</t>
  </si>
  <si>
    <t>-622.385873293233 267.756900292031 -207.306072845526</t>
  </si>
  <si>
    <t>-574.978804954445 303.487814057857 204.921817669669</t>
  </si>
  <si>
    <t>-567.233737995182 336.258405387591 609.967167433487</t>
  </si>
  <si>
    <t>-421.435850509339 352.22701350037 675.708933642981</t>
  </si>
  <si>
    <t>-625.515034922139 109.547754745465 -201.548087227192</t>
  </si>
  <si>
    <t>-634.155628785059 133.40817215231 214.158549510743</t>
  </si>
  <si>
    <t>-644.121370523684 165.118836946227 619.002323263096</t>
  </si>
  <si>
    <t>-495.720150961621 139.249549527181 675.054609944673</t>
  </si>
  <si>
    <t>9763-20170724T152018.653387100.bin</t>
  </si>
  <si>
    <t>-629.121176846051 184.213375076145 -203.207872384998</t>
  </si>
  <si>
    <t>-651.940003724161 181.004569725391 -298.983658871191</t>
  </si>
  <si>
    <t>-668.223379060614 177.115971277386 -406.145781597816</t>
  </si>
  <si>
    <t>-679.350164126656 173.747836944616 -503.453898436793</t>
  </si>
  <si>
    <t>-686.887604808463 170.70167646462 -601.116077310505</t>
  </si>
  <si>
    <t>-693.718629029955 166.914738470241 -738.894853512343</t>
  </si>
  <si>
    <t>-675.140771711416 167.230613600292 -828.201971502002</t>
  </si>
  <si>
    <t>-697.50004886551 197.803871442089 -678.458347380754</t>
  </si>
  <si>
    <t>-761.410266753229 321.165325843794 -661.234763598958</t>
  </si>
  <si>
    <t>-715.397867770225 351.993430837464 -366.391540866085</t>
  </si>
  <si>
    <t>-495.468227396215 305.533495659012 -268.425053641318</t>
  </si>
  <si>
    <t>-683.898202608631 139.373367384566 -677.52688327226</t>
  </si>
  <si>
    <t>-697.110173466211 1.86188916949232 -654.834819948861</t>
  </si>
  <si>
    <t>-464.297226016771 89.9962332456296 -353.123903962298</t>
  </si>
  <si>
    <t>-627.916543955245 263.895122889408 -205.766858117776</t>
  </si>
  <si>
    <t>-566.423339074457 301.036437126746 204.471033148532</t>
  </si>
  <si>
    <t>-566.67497122876 335.79894426265 609.360018792157</t>
  </si>
  <si>
    <t>-421.23356196704 352.383167438027 675.735902550034</t>
  </si>
  <si>
    <t>-630.222956005747 104.790673858255 -200.59673648657</t>
  </si>
  <si>
    <t>-637.09559322648 130.075383031546 215.058743661342</t>
  </si>
  <si>
    <t>-644.088615400507 164.895281670589 619.588951598819</t>
  </si>
  <si>
    <t>-495.617150278548 139.494197445081 675.669351717994</t>
  </si>
  <si>
    <t>9763-20170724T152018.691488100.bin</t>
  </si>
  <si>
    <t>-631.904093877189 182.371086272434 -202.716217918692</t>
  </si>
  <si>
    <t>-655.053471908047 179.239368962543 -298.415258561242</t>
  </si>
  <si>
    <t>-671.131251222613 175.434997310905 -405.611424259575</t>
  </si>
  <si>
    <t>-681.839777275083 172.163536773536 -502.969627219759</t>
  </si>
  <si>
    <t>-688.726429265038 169.247686368528 -600.683874187658</t>
  </si>
  <si>
    <t>-694.39688553375 165.69135730418 -738.521540023303</t>
  </si>
  <si>
    <t>-675.697257891175 166.047765779135 -827.803112826186</t>
  </si>
  <si>
    <t>-698.825442809285 196.446969276913 -678.060994480972</t>
  </si>
  <si>
    <t>-763.242992442351 319.547996953429 -660.916324396787</t>
  </si>
  <si>
    <t>-717.021346200786 351.068835658968 -366.179063635037</t>
  </si>
  <si>
    <t>-496.739617462786 306.02934441916 -268.340439347385</t>
  </si>
  <si>
    <t>-684.955344189689 138.079603821205 -677.125661207178</t>
  </si>
  <si>
    <t>-697.606150098511 0.489080011679562 -654.565027359517</t>
  </si>
  <si>
    <t>-464.817420404214 89.1802112672308 -353.573919914586</t>
  </si>
  <si>
    <t>-630.932372840154 262.281331960322 -205.276553068296</t>
  </si>
  <si>
    <t>-560.95027017211 300.242298642614 203.523479596075</t>
  </si>
  <si>
    <t>-565.714884494706 335.509650233171 608.110736612642</t>
  </si>
  <si>
    <t>-420.916897518314 352.355415665058 675.814189876553</t>
  </si>
  <si>
    <t>-632.760302053612 102.641643252133 -200.189502185406</t>
  </si>
  <si>
    <t>-638.740475179247 128.34796593233 215.453854562863</t>
  </si>
  <si>
    <t>-644.075750331735 164.741094808801 619.859277753056</t>
  </si>
  <si>
    <t>-495.547913562865 139.764403243366 675.981027274739</t>
  </si>
  <si>
    <t>9763-20170724T152018.754833000.bin</t>
  </si>
  <si>
    <t>-636.346871068876 179.351514786675 -202.732479457958</t>
  </si>
  <si>
    <t>-660.146400825497 176.154537593198 -298.269755246366</t>
  </si>
  <si>
    <t>-675.79923219906 172.343095861469 -405.528614278154</t>
  </si>
  <si>
    <t>-685.659622509603 169.134276051892 -502.978462075183</t>
  </si>
  <si>
    <t>-691.235477876205 166.376481483789 -600.780857082453</t>
  </si>
  <si>
    <t>-694.576158855729 163.166916910835 -738.703020355938</t>
  </si>
  <si>
    <t>-675.404250853645 163.626739820018 -827.883882843773</t>
  </si>
  <si>
    <t>-700.351892213434 193.691553247308 -678.239001524746</t>
  </si>
  <si>
    <t>-766.265157298746 316.05287442125 -661.376624392974</t>
  </si>
  <si>
    <t>-718.59622314177 348.601684070515 -366.981874147345</t>
  </si>
  <si>
    <t>-497.822403388722 306.910360002253 -268.769095438209</t>
  </si>
  <si>
    <t>-685.847047658373 135.479842999472 -677.235812603996</t>
  </si>
  <si>
    <t>-465.266854140749 88.1371994429633 -356.398268087145</t>
  </si>
  <si>
    <t>-634.933660892532 259.342591663994 -205.643769163804</t>
  </si>
  <si>
    <t>-547.724454392438 300.927751410552 199.47501975107</t>
  </si>
  <si>
    <t>-562.554193606852 336.804081699054 603.42683881837</t>
  </si>
  <si>
    <t>-419.646666374699 352.863563992833 675.214884939716</t>
  </si>
  <si>
    <t>-637.464705977583 99.2485238704833 -199.998427366644</t>
  </si>
  <si>
    <t>-641.249831941776 125.21687237152 215.654445683829</t>
  </si>
  <si>
    <t>-644.01346975948 164.51934367838 619.990598985931</t>
  </si>
  <si>
    <t>-495.241142934763 141.040491882367 676.111356790097</t>
  </si>
  <si>
    <t>9763-20170724T152018.786918700.bin</t>
  </si>
  <si>
    <t>-637.786011333519 178.683202411455 -202.882932179935</t>
  </si>
  <si>
    <t>-661.923754974946 175.434087595306 -298.333564084926</t>
  </si>
  <si>
    <t>-677.401524808031 171.60916555802 -405.617332468187</t>
  </si>
  <si>
    <t>-686.88097171143 168.427177008386 -503.105949157492</t>
  </si>
  <si>
    <t>-691.854258589923 165.747638176172 -600.942917006366</t>
  </si>
  <si>
    <t>-694.115076656243 162.714102964023 -738.891104899527</t>
  </si>
  <si>
    <t>-674.619867643151 163.23983399616 -828.001423557061</t>
  </si>
  <si>
    <t>-700.511883256925 193.12441450618 -678.431916787697</t>
  </si>
  <si>
    <t>-767.158942344617 315.096082788717 -661.724500671565</t>
  </si>
  <si>
    <t>-718.957403626218 347.966488957606 -367.452246220677</t>
  </si>
  <si>
    <t>-498.008639279575 308.021628423132 -268.907560135876</t>
  </si>
  <si>
    <t>-685.719578544288 134.985577701585 -677.395955315776</t>
  </si>
  <si>
    <t>-465.137044617146 88.2836163470747 -358.355412160591</t>
  </si>
  <si>
    <t>-636.100546419396 259.218658602606 -205.755017702789</t>
  </si>
  <si>
    <t>-541.108339745688 302.390917154179 197.443057637394</t>
  </si>
  <si>
    <t>-561.828849228811 339.089946499176 601.510033117841</t>
  </si>
  <si>
    <t>-419.175702597201 353.182683122965 674.211350180076</t>
  </si>
  <si>
    <t>-639.227329179296 98.273209258615 -200.020241329398</t>
  </si>
  <si>
    <t>-641.990659219316 124.231205606994 215.64137939221</t>
  </si>
  <si>
    <t>-643.959611889948 164.455047129657 620.004513147767</t>
  </si>
  <si>
    <t>-495.047898566433 141.789203657008 676.089833628035</t>
  </si>
  <si>
    <t>9763-20170724T152018.858138300.bin</t>
  </si>
  <si>
    <t>-641.253997706787 179.239798694009 -201.005790159196</t>
  </si>
  <si>
    <t>-665.894484772775 175.927270626196 -296.32557223574</t>
  </si>
  <si>
    <t>-681.060905073935 172.073168991308 -403.652801970756</t>
  </si>
  <si>
    <t>-689.905944444842 168.91538409645 -501.201686911949</t>
  </si>
  <si>
    <t>-693.893241130943 166.330877959465 -599.086423963832</t>
  </si>
  <si>
    <t>-694.39855745764 163.524925369577 -737.057035290555</t>
  </si>
  <si>
    <t>-674.250564787754 164.09729860583 -826.021837198549</t>
  </si>
  <si>
    <t>-701.722121093818 193.794969593024 -676.632904828568</t>
  </si>
  <si>
    <t>-769.267208423564 315.337001200011 -660.367702752739</t>
  </si>
  <si>
    <t>-721.515714980611 347.032467737102 -365.893181679024</t>
  </si>
  <si>
    <t>-500.403998559198 310.98451545349 -266.217918859683</t>
  </si>
  <si>
    <t>-686.628287293641 135.73539104479 -675.50727095027</t>
  </si>
  <si>
    <t>-466.288135845184 89.1229295366627 -361.865859891782</t>
  </si>
  <si>
    <t>-640.477666657952 260.473581668861 -203.469732657042</t>
  </si>
  <si>
    <t>-533.57200573001 303.295094850881 196.77207328457</t>
  </si>
  <si>
    <t>-567.242326170228 341.348683070554 600.5829093113</t>
  </si>
  <si>
    <t>-423.717111933498 351.111344315471 672.271155097391</t>
  </si>
  <si>
    <t>-642.571689938924 97.7143072116849 -198.166005253731</t>
  </si>
  <si>
    <t>-643.72325856878 123.667930715794 217.5034262077</t>
  </si>
  <si>
    <t>-643.797988712497 164.407710257137 621.835426600416</t>
  </si>
  <si>
    <t>-494.699302938707 142.81067433264 677.845673442657</t>
  </si>
  <si>
    <t>9763-20170724T152018.888197900.bin</t>
  </si>
  <si>
    <t>-644.145343274895 178.36875371006 -200.145948683791</t>
  </si>
  <si>
    <t>-669.118356326487 175.081760611929 -295.380082155096</t>
  </si>
  <si>
    <t>-684.262994045757 171.223101109777 -402.710222111356</t>
  </si>
  <si>
    <t>-692.927867672008 168.064357995818 -500.275397952978</t>
  </si>
  <si>
    <t>-696.574015328788 165.492821104728 -598.173716198092</t>
  </si>
  <si>
    <t>-696.430174186643 162.728669370101 -736.145916356955</t>
  </si>
  <si>
    <t>-675.99297931111 163.238078972152 -825.045122662093</t>
  </si>
  <si>
    <t>-704.023253636757 192.984309229483 -675.747693600574</t>
  </si>
  <si>
    <t>-771.640149065393 314.520692332072 -659.717853376959</t>
  </si>
  <si>
    <t>-724.533981445077 345.154211331315 -365.02734816882</t>
  </si>
  <si>
    <t>-503.603851362959 311.374926376999 -264.161839951527</t>
  </si>
  <si>
    <t>-688.96423551346 134.916823316183 -674.568600966308</t>
  </si>
  <si>
    <t>-469.197596069144 88.153097967778 -364.717464350391</t>
  </si>
  <si>
    <t>-644.237403333102 258.563209427279 -202.534137463109</t>
  </si>
  <si>
    <t>-534.276207453139 300.305102423206 196.993258391005</t>
  </si>
  <si>
    <t>-577.391483730447 337.602605829339 599.747285136222</t>
  </si>
  <si>
    <t>-433.123928078262 345.940771685518 670.113096112999</t>
  </si>
  <si>
    <t>-644.818599176182 97.1281276881334 -197.428921489997</t>
  </si>
  <si>
    <t>-645.143985229938 123.027428949001 218.245375782819</t>
  </si>
  <si>
    <t>-643.762143629029 164.353339925045 622.400749606958</t>
  </si>
  <si>
    <t>-494.621501549984 142.974516418569 678.383024005169</t>
  </si>
  <si>
    <t>9763-20170724T152018.952908800.bin</t>
  </si>
  <si>
    <t>-647.658550023772 176.720021150476 -199.397569401779</t>
  </si>
  <si>
    <t>-673.30499099565 173.662215393985 -294.460245974898</t>
  </si>
  <si>
    <t>-688.631669332477 169.907723036876 -401.768301847342</t>
  </si>
  <si>
    <t>-697.224907812277 166.808712744445 -499.34159316786</t>
  </si>
  <si>
    <t>-700.560286072003 164.278307783244 -597.252018949372</t>
  </si>
  <si>
    <t>-699.725929683143 161.566936789396 -735.222878242819</t>
  </si>
  <si>
    <t>-678.797072020852 161.807732259846 -824.008815305614</t>
  </si>
  <si>
    <t>-707.35475706784 191.867271893821 -674.851621691814</t>
  </si>
  <si>
    <t>-773.996421343752 313.984665683457 -659.071274582944</t>
  </si>
  <si>
    <t>-729.174741841098 342.979122622839 -363.8589545648</t>
  </si>
  <si>
    <t>-509.477400428581 313.42827464986 -259.050390548145</t>
  </si>
  <si>
    <t>-692.834721705994 133.663623618022 -673.619948531857</t>
  </si>
  <si>
    <t>-474.306051481389 87.023157469243 -373.220695288876</t>
  </si>
  <si>
    <t>-647.552890237353 256.246388598084 -201.839708425029</t>
  </si>
  <si>
    <t>-535.590163937134 295.596887599415 197.374371280857</t>
  </si>
  <si>
    <t>-601.608557250916 332.474634366911 596.686933280311</t>
  </si>
  <si>
    <t>-456.503022902995 342.652594571273 665.059393030401</t>
  </si>
  <si>
    <t>-648.200699561878 96.4873066547386 -196.664399522954</t>
  </si>
  <si>
    <t>-647.397433593374 122.283546992499 219.015647565203</t>
  </si>
  <si>
    <t>-643.715481728501 164.228430503531 623.029698507644</t>
  </si>
  <si>
    <t>-494.671275001372 142.432019627228 679.107669290829</t>
  </si>
  <si>
    <t>9763-20170724T152018.987007600.bin</t>
  </si>
  <si>
    <t>-647.911590208138 176.919597849396 -199.204096680555</t>
  </si>
  <si>
    <t>-673.760521745839 174.079775192399 -294.218651429938</t>
  </si>
  <si>
    <t>-689.185801108099 170.469551065236 -401.517436985253</t>
  </si>
  <si>
    <t>-697.812979767875 167.465428787315 -499.09075914708</t>
  </si>
  <si>
    <t>-701.124775821494 164.995962901866 -597.00361878774</t>
  </si>
  <si>
    <t>-700.194625519748 162.336711460563 -734.9748213706</t>
  </si>
  <si>
    <t>-679.125383845359 162.405566562637 -823.727866536327</t>
  </si>
  <si>
    <t>-707.606211611767 192.677650222294 -674.596874348744</t>
  </si>
  <si>
    <t>-773.108905812732 315.383639367426 -658.783579421765</t>
  </si>
  <si>
    <t>-729.806818762099 344.248462427977 -363.331724689871</t>
  </si>
  <si>
    <t>-511.20516068337 316.177226261852 -255.859278822591</t>
  </si>
  <si>
    <t>-693.605347900379 134.346703647637 -673.378285317996</t>
  </si>
  <si>
    <t>-475.565787980203 87.7235995142121 -378.206380535457</t>
  </si>
  <si>
    <t>-646.850279843431 256.689140902385 -201.776406648089</t>
  </si>
  <si>
    <t>-536.953453454635 294.886429320515 198.12313870511</t>
  </si>
  <si>
    <t>-616.327743192585 331.314957456718 594.940809828582</t>
  </si>
  <si>
    <t>-472.16371277725 343.088025262561 665.027357319518</t>
  </si>
  <si>
    <t>-648.925653043592 96.8550169896066 -196.509674309487</t>
  </si>
  <si>
    <t>-648.055252542647 122.561015529643 219.175819721086</t>
  </si>
  <si>
    <t>-643.690101046006 164.151326522259 623.232437924332</t>
  </si>
  <si>
    <t>-494.765827074694 141.793468002275 679.407935291961</t>
  </si>
  <si>
    <t>9763-20170724T152019.050680100.bin</t>
  </si>
  <si>
    <t>-646.186275514613 178.842222693715 -198.948563104556</t>
  </si>
  <si>
    <t>-672.474618002332 176.731739510982 -293.861531274874</t>
  </si>
  <si>
    <t>-688.272333464917 173.623011228187 -401.121852722065</t>
  </si>
  <si>
    <t>-697.177864756864 170.950700158078 -498.679742325613</t>
  </si>
  <si>
    <t>-700.702252222572 168.692737190285 -596.590336748218</t>
  </si>
  <si>
    <t>-699.995491501528 166.205369516824 -734.566115745058</t>
  </si>
  <si>
    <t>-678.950289829957 166.019843162902 -823.324573359245</t>
  </si>
  <si>
    <t>-706.669498092386 196.617182922277 -674.137842387127</t>
  </si>
  <si>
    <t>-769.534504823767 320.691023692581 -658.11386452361</t>
  </si>
  <si>
    <t>-729.345971395143 350.131542483746 -362.279165341499</t>
  </si>
  <si>
    <t>-513.107590721662 323.50992092964 -249.774720982002</t>
  </si>
  <si>
    <t>-693.946304643727 137.99250788363 -673.01576575806</t>
  </si>
  <si>
    <t>-708.655474785681 0.670423928718037 -650.076732642473</t>
  </si>
  <si>
    <t>-476.87366517958 90.5509645353361 -387.5335531724</t>
  </si>
  <si>
    <t>-643.632116374422 258.652665145561 -201.479528226265</t>
  </si>
  <si>
    <t>-545.010208465456 293.134692637099 201.683821077968</t>
  </si>
  <si>
    <t>-648.234718652255 327.875839230215 593.357029741511</t>
  </si>
  <si>
    <t>-507.713205745329 342.041226345454 670.084112753839</t>
  </si>
  <si>
    <t>-648.906765521717 98.8142322948286 -196.476668220667</t>
  </si>
  <si>
    <t>-648.785462095421 124.243514136215 219.226697555419</t>
  </si>
  <si>
    <t>-643.691945595178 163.944718172332 623.488872786957</t>
  </si>
  <si>
    <t>-495.045247465189 140.174946405734 679.819649568833</t>
  </si>
  <si>
    <t>9763-20170724T152019.082764400.bin</t>
  </si>
  <si>
    <t>-644.774759997969 180.504112325961 -198.948468923256</t>
  </si>
  <si>
    <t>-671.259965386411 178.857379244645 -293.815846194282</t>
  </si>
  <si>
    <t>-687.276661889274 176.069688442909 -401.052527808292</t>
  </si>
  <si>
    <t>-696.373448244149 173.608501102578 -498.598380902223</t>
  </si>
  <si>
    <t>-700.077759360109 171.482033053675 -596.505287521805</t>
  </si>
  <si>
    <t>-699.608168886348 169.094747744924 -734.483775114823</t>
  </si>
  <si>
    <t>-678.632465741312 168.851973156452 -823.258566613786</t>
  </si>
  <si>
    <t>-705.841857707692 199.533851614895 -674.022192583262</t>
  </si>
  <si>
    <t>-767.410544918433 324.262496969847 -657.873048112357</t>
  </si>
  <si>
    <t>-728.371884705897 353.949852720075 -361.909016222097</t>
  </si>
  <si>
    <t>-513.115393732995 327.341911634907 -247.533968992241</t>
  </si>
  <si>
    <t>-693.789632224976 140.766143267701 -672.964448237701</t>
  </si>
  <si>
    <t>-709.964456057004 3.6024122381707 -650.080088561657</t>
  </si>
  <si>
    <t>-477.295361316881 92.5921029439146 -391.194617009051</t>
  </si>
  <si>
    <t>-641.609804705526 260.142438133298 -201.242560399922</t>
  </si>
  <si>
    <t>-551.333371909224 292.856698357082 204.017835532433</t>
  </si>
  <si>
    <t>-661.958345830229 326.241142494263 593.765808256064</t>
  </si>
  <si>
    <t>-524.662942752091 342.559870233117 675.727148920133</t>
  </si>
  <si>
    <t>-648.376851745942 100.588488045007 -196.579428906198</t>
  </si>
  <si>
    <t>-648.74788266394 125.418913912545 219.160035987952</t>
  </si>
  <si>
    <t>-643.739822677061 163.794135395216 623.560352340886</t>
  </si>
  <si>
    <t>-495.210220023816 139.321435280669 679.899011468965</t>
  </si>
  <si>
    <t>9763-20170724T152019.154982200.bin</t>
  </si>
  <si>
    <t>-641.724703048052 185.346250681854 -199.151076870326</t>
  </si>
  <si>
    <t>-668.175205513958 184.581672499429 -294.039369377085</t>
  </si>
  <si>
    <t>-684.415690429249 182.469285862907 -401.257775988089</t>
  </si>
  <si>
    <t>-693.81168034318 180.482923484868 -498.786194156697</t>
  </si>
  <si>
    <t>-697.905288866121 178.685861659023 -596.684118220131</t>
  </si>
  <si>
    <t>-698.071291044362 176.601521810572 -734.668318632289</t>
  </si>
  <si>
    <t>-677.229731089259 176.405391261331 -823.474627512241</t>
  </si>
  <si>
    <t>-703.416639291249 207.026154474866 -674.114387220947</t>
  </si>
  <si>
    <t>-762.692819549555 332.827562406215 -657.633273308425</t>
  </si>
  <si>
    <t>-725.203695879827 362.388481581171 -361.456351378822</t>
  </si>
  <si>
    <t>-511.408708428702 335.564106791128 -244.421515834953</t>
  </si>
  <si>
    <t>-692.57920068687 148.019460748034 -673.236106731122</t>
  </si>
  <si>
    <t>-711.687510668318 11.2321082412502 -650.556431855341</t>
  </si>
  <si>
    <t>-477.371077866323 97.3004767922778 -395.914975486158</t>
  </si>
  <si>
    <t>-636.946209563201 264.81727385387 -201.301058931035</t>
  </si>
  <si>
    <t>-567.989731298412 292.752050858845 208.480129218387</t>
  </si>
  <si>
    <t>-673.218903921806 324.641134214886 600.553157507017</t>
  </si>
  <si>
    <t>-533.710761936561 342.905546978606 678.256987424771</t>
  </si>
  <si>
    <t>-646.697744756347 105.631805378463 -197.051155457035</t>
  </si>
  <si>
    <t>-647.803616249673 128.632742911769 218.792248252586</t>
  </si>
  <si>
    <t>-643.904018535028 163.485227636172 623.585161717785</t>
  </si>
  <si>
    <t>-495.53876870664 137.772125595472 679.804311890906</t>
  </si>
  <si>
    <t>9763-20170724T152019.189072900.bin</t>
  </si>
  <si>
    <t>-640.371138166757 188.610926346562 -199.443566096124</t>
  </si>
  <si>
    <t>-666.277360092349 188.016517967612 -294.483138279319</t>
  </si>
  <si>
    <t>-682.324400351696 186.113747339095 -401.734558855668</t>
  </si>
  <si>
    <t>-691.714938483401 184.304376557248 -499.266877372546</t>
  </si>
  <si>
    <t>-695.97312565355 182.659246803887 -597.160560386328</t>
  </si>
  <si>
    <t>-696.549309271299 180.750097351942 -735.146067674209</t>
  </si>
  <si>
    <t>-675.795041151936 180.674695905432 -823.973166602965</t>
  </si>
  <si>
    <t>-701.46362214319 211.142859336841 -674.539708760774</t>
  </si>
  <si>
    <t>-759.774669886283 337.341940861294 -657.813435162514</t>
  </si>
  <si>
    <t>-722.941398063411 366.824250960164 -361.546554565268</t>
  </si>
  <si>
    <t>-509.574433685355 339.324962005126 -243.888868791046</t>
  </si>
  <si>
    <t>-691.125601700024 152.045227237302 -673.765282508056</t>
  </si>
  <si>
    <t>-711.462903820695 15.3656367550382 -651.330220772385</t>
  </si>
  <si>
    <t>-476.548084371032 99.9421018120834 -396.950359728947</t>
  </si>
  <si>
    <t>-634.768678977965 268.063322096208 -201.543688882442</t>
  </si>
  <si>
    <t>-577.03549696485 294.767490885157 210.050468501652</t>
  </si>
  <si>
    <t>-668.283366838496 324.55901157345 605.340508380778</t>
  </si>
  <si>
    <t>-525.776168120174 342.444364407199 677.491755502153</t>
  </si>
  <si>
    <t>-645.619634540031 108.976114371292 -197.354107541459</t>
  </si>
  <si>
    <t>-647.192765986521 130.842477262362 218.548960047056</t>
  </si>
  <si>
    <t>-643.92278717944 163.438409025877 623.573787830092</t>
  </si>
  <si>
    <t>-495.673748659382 137.107357486233 679.813432035634</t>
  </si>
  <si>
    <t>9763-20170724T152019.255910500.bin</t>
  </si>
  <si>
    <t>-637.952231159121 196.251069308575 -200.014739461713</t>
  </si>
  <si>
    <t>-662.162278177053 195.671997875735 -295.500596886097</t>
  </si>
  <si>
    <t>-677.364859481979 194.050707509539 -402.879543649885</t>
  </si>
  <si>
    <t>-686.425855782417 192.550724589146 -500.448279739814</t>
  </si>
  <si>
    <t>-690.794615069858 191.237598634269 -598.342049875451</t>
  </si>
  <si>
    <t>-691.992937293546 189.790409630115 -736.32919150683</t>
  </si>
  <si>
    <t>-671.436645173215 190.251157481594 -825.20119267794</t>
  </si>
  <si>
    <t>-696.319307582426 220.033206331935 -675.603239426497</t>
  </si>
  <si>
    <t>-752.939734954627 346.879055746962 -657.966927002701</t>
  </si>
  <si>
    <t>-717.011930286202 376.137948592982 -361.566796458929</t>
  </si>
  <si>
    <t>-504.547790799248 345.536796650046 -243.044317242226</t>
  </si>
  <si>
    <t>-686.607204515491 160.826892609611 -675.066611859479</t>
  </si>
  <si>
    <t>-708.607289759636 24.3399686500154 -653.123324106452</t>
  </si>
  <si>
    <t>-473.220932882775 106.426353844307 -397.286615028665</t>
  </si>
  <si>
    <t>-632.601010597754 276.248623810747 -202.077483737904</t>
  </si>
  <si>
    <t>-590.589635423576 302.192386544695 211.465701006309</t>
  </si>
  <si>
    <t>-667.871704654838 324.653505967293 609.829415302135</t>
  </si>
  <si>
    <t>-522.70732566775 345.31304013845 675.666172550487</t>
  </si>
  <si>
    <t>-643.071200508082 116.633838336737 -197.946791640406</t>
  </si>
  <si>
    <t>-645.651648340605 136.366495798141 218.057979912113</t>
  </si>
  <si>
    <t>-643.803170776672 163.564911367432 623.578501325218</t>
  </si>
  <si>
    <t>-495.78851343174 136.405004243416 680.040902534515</t>
  </si>
  <si>
    <t>9763-20170724T152019.291002200.bin</t>
  </si>
  <si>
    <t>-637.279853098745 200.278624246447 -200.271260245561</t>
  </si>
  <si>
    <t>-660.569298350065 199.644542534378 -295.985448698435</t>
  </si>
  <si>
    <t>-675.271315729982 198.130106440149 -403.435688860433</t>
  </si>
  <si>
    <t>-684.097681003011 196.770535412621 -501.028025057576</t>
  </si>
  <si>
    <t>-688.453398971197 195.627193805208 -598.924440801128</t>
  </si>
  <si>
    <t>-689.869096617882 194.436721589277 -736.912086536956</t>
  </si>
  <si>
    <t>-669.406467599075 195.245828775781 -825.803125577928</t>
  </si>
  <si>
    <t>-694.062741345643 224.572607665073 -676.123528459384</t>
  </si>
  <si>
    <t>-750.093983951004 351.548839503552 -657.909244326364</t>
  </si>
  <si>
    <t>-714.202053885665 381.074626942625 -361.531114539573</t>
  </si>
  <si>
    <t>-502.461220653493 347.58067644149 -242.497631128277</t>
  </si>
  <si>
    <t>-684.423884010745 165.353351743825 -675.711582687263</t>
  </si>
  <si>
    <t>-706.577163977971 28.8093975222798 -654.093638086433</t>
  </si>
  <si>
    <t>-471.232300972869 110.232244129428 -397.053268159535</t>
  </si>
  <si>
    <t>-631.998234275306 280.070937469527 -202.381360321955</t>
  </si>
  <si>
    <t>-597.588882520736 304.61321755057 211.949051887312</t>
  </si>
  <si>
    <t>-668.40974002151 325.435384258885 611.479810947376</t>
  </si>
  <si>
    <t>-522.713583669643 346.327446796776 676.05649344158</t>
  </si>
  <si>
    <t>-642.159886031856 120.782560630226 -198.269234395275</t>
  </si>
  <si>
    <t>-644.931780109918 139.21535080485 217.79396655612</t>
  </si>
  <si>
    <t>-643.689086838906 163.730088492134 623.564908096339</t>
  </si>
  <si>
    <t>-495.768927726414 136.401325982899 680.193190949164</t>
  </si>
  <si>
    <t>9763-20170724T152019.322762800.bin</t>
  </si>
  <si>
    <t>-636.647912602577 204.154883966856 -200.543873021776</t>
  </si>
  <si>
    <t>-659.283635265326 203.582992737974 -296.415111107555</t>
  </si>
  <si>
    <t>-673.639331471078 202.257225784525 -403.914680789036</t>
  </si>
  <si>
    <t>-682.310568341266 201.102184048108 -501.523539626149</t>
  </si>
  <si>
    <t>-686.671776987036 200.188682343455 -599.42207551955</t>
  </si>
  <si>
    <t>-688.266348313842 199.340022378526 -737.410349182808</t>
  </si>
  <si>
    <t>-667.847429506091 200.510277252273 -826.307455480775</t>
  </si>
  <si>
    <t>-692.39183041454 229.323453644603 -676.541766451803</t>
  </si>
  <si>
    <t>-747.87964103962 356.444059449908 -657.603713147218</t>
  </si>
  <si>
    <t>-712.110243599205 386.373247922284 -361.251187385966</t>
  </si>
  <si>
    <t>-501.20494351806 349.142251418213 -241.845096927202</t>
  </si>
  <si>
    <t>-682.73116417233 170.10689734603 -676.289239785</t>
  </si>
  <si>
    <t>-704.984248839261 33.5057463973469 -655.088913909935</t>
  </si>
  <si>
    <t>-469.650166148718 114.19132940132 -396.933104435173</t>
  </si>
  <si>
    <t>-631.450550959091 283.422818119018 -202.664741005139</t>
  </si>
  <si>
    <t>-604.173728943956 306.670064522766 212.270843985502</t>
  </si>
  <si>
    <t>-668.702010719451 327.011937874657 612.360487917764</t>
  </si>
  <si>
    <t>-522.70927393905 346.780465728156 676.620392281697</t>
  </si>
  <si>
    <t>-641.514894036694 124.945299300115 -198.610265204612</t>
  </si>
  <si>
    <t>-644.377906580289 141.923122776979 217.514181022173</t>
  </si>
  <si>
    <t>-643.590073799475 163.879187340928 623.504117520528</t>
  </si>
  <si>
    <t>-495.763351863598 136.381769194943 680.294519266554</t>
  </si>
  <si>
    <t>9763-20170724T152019.391949500.bin</t>
  </si>
  <si>
    <t>-636.544375923993 211.974231247378 -201.144569628365</t>
  </si>
  <si>
    <t>-657.828826730862 211.361665937443 -297.324476687116</t>
  </si>
  <si>
    <t>-671.469959280445 210.316144349633 -404.920184781446</t>
  </si>
  <si>
    <t>-679.823576732521 209.520013386097 -502.560388860826</t>
  </si>
  <si>
    <t>-684.202568786917 209.055017771761 -600.461432786692</t>
  </si>
  <si>
    <t>-686.181068677609 208.917748434525 -738.447059866277</t>
  </si>
  <si>
    <t>-665.712274782427 210.71846637294 -827.322201946674</t>
  </si>
  <si>
    <t>-690.216949530091 238.573844533784 -677.412337921674</t>
  </si>
  <si>
    <t>-745.174085496124 365.743120042889 -657.237016076573</t>
  </si>
  <si>
    <t>-710.049377081057 395.643646296769 -360.804571517264</t>
  </si>
  <si>
    <t>-500.888078638925 349.139522918417 -241.582355476094</t>
  </si>
  <si>
    <t>-680.396073120144 179.383029644809 -677.494338573849</t>
  </si>
  <si>
    <t>-702.517001916496 42.6436460759724 -657.216379746483</t>
  </si>
  <si>
    <t>-467.483831460031 121.641096181111 -397.117968988917</t>
  </si>
  <si>
    <t>-632.395877498745 290.833938707979 -203.106048807664</t>
  </si>
  <si>
    <t>-615.932370841561 311.381122158078 212.541329631225</t>
  </si>
  <si>
    <t>-669.273484235546 328.822681107106 614.49158911642</t>
  </si>
  <si>
    <t>-522.675404835084 346.581684894297 677.955139307896</t>
  </si>
  <si>
    <t>-640.939127545583 133.040028733799 -199.220745449549</t>
  </si>
  <si>
    <t>-643.642488294371 147.068166043539 217.014634980942</t>
  </si>
  <si>
    <t>-643.421693267829 164.106302388458 623.351371725189</t>
  </si>
  <si>
    <t>-495.816914964644 136.013848709147 680.42713762406</t>
  </si>
  <si>
    <t>9763-20170724T152019.454128700.bin</t>
  </si>
  <si>
    <t>-637.711563706279 219.330777994204 -201.377026586483</t>
  </si>
  <si>
    <t>-657.856528741478 218.723995151817 -297.802155611982</t>
  </si>
  <si>
    <t>-670.931753311209 217.988699320648 -405.470601529246</t>
  </si>
  <si>
    <t>-679.065271689266 217.569963660071 -503.131741445836</t>
  </si>
  <si>
    <t>-683.521493026405 217.563423275258 -601.030282388298</t>
  </si>
  <si>
    <t>-685.926557364179 218.142884097801 -739.008237995772</t>
  </si>
  <si>
    <t>-665.306121051366 220.427678234654 -827.836962003232</t>
  </si>
  <si>
    <t>-689.816608368091 247.47429424508 -677.8073291977</t>
  </si>
  <si>
    <t>-744.661759037253 374.551409084476 -656.670760837587</t>
  </si>
  <si>
    <t>-710.718343664034 400.367941002492 -359.717356256921</t>
  </si>
  <si>
    <t>-502.444959647692 345.74155795844 -242.400825581337</t>
  </si>
  <si>
    <t>-679.910290898483 188.299193580713 -678.22857499706</t>
  </si>
  <si>
    <t>-702.0809908587 51.4041277510041 -659.052404337923</t>
  </si>
  <si>
    <t>-467.716935534138 127.947846798534 -397.35615440542</t>
  </si>
  <si>
    <t>-633.548178993607 297.894876958838 -203.119702982184</t>
  </si>
  <si>
    <t>-627.440239729733 315.978328830916 212.923187002779</t>
  </si>
  <si>
    <t>-669.811667656161 329.526131340762 616.483621613032</t>
  </si>
  <si>
    <t>-522.739848332062 346.898743186054 678.950093269453</t>
  </si>
  <si>
    <t>-641.706133321779 140.910882544671 -199.561174871121</t>
  </si>
  <si>
    <t>-643.430915104793 151.35339843371 216.784816931541</t>
  </si>
  <si>
    <t>-643.3249780139 164.23178969662 623.291627301932</t>
  </si>
  <si>
    <t>-495.953113646195 135.386270547364 680.593147432535</t>
  </si>
  <si>
    <t>9763-20170724T152019.487217900.bin</t>
  </si>
  <si>
    <t>-638.247025815972 222.779921721896 -201.303169808263</t>
  </si>
  <si>
    <t>-657.733872372226 222.207730026945 -297.863690968808</t>
  </si>
  <si>
    <t>-670.488400350874 221.654385544103 -405.57167107012</t>
  </si>
  <si>
    <t>-678.501389695267 221.442065179756 -503.243405615317</t>
  </si>
  <si>
    <t>-683.008883171514 221.674576896656 -601.139392988703</t>
  </si>
  <si>
    <t>-685.669111614506 222.615444856795 -739.110535311649</t>
  </si>
  <si>
    <t>-665.002197408506 225.109357471242 -827.923018357332</t>
  </si>
  <si>
    <t>-689.462866063346 251.78351207922 -677.825676242367</t>
  </si>
  <si>
    <t>-744.173499798665 378.816424965644 -656.13888197667</t>
  </si>
  <si>
    <t>-710.68918369189 401.753371051085 -358.897050650775</t>
  </si>
  <si>
    <t>-502.765732359009 343.039580701538 -242.942197879886</t>
  </si>
  <si>
    <t>-679.523560969021 192.615574828347 -678.420769382235</t>
  </si>
  <si>
    <t>-701.726483175517 55.6393950209106 -659.787520226122</t>
  </si>
  <si>
    <t>-673.32210909939 0.395432779365365 -366.289244343153</t>
  </si>
  <si>
    <t>-467.868243601752 130.581763119078 -397.357375345811</t>
  </si>
  <si>
    <t>-634.191713730766 301.320171965913 -203.040510229366</t>
  </si>
  <si>
    <t>-633.047310644729 318.132096549868 213.098942288489</t>
  </si>
  <si>
    <t>-669.978613494606 330.053766999589 617.071176610348</t>
  </si>
  <si>
    <t>-522.787207969396 347.068673851445 679.354300737579</t>
  </si>
  <si>
    <t>-642.087959909377 144.447628179822 -199.686466202403</t>
  </si>
  <si>
    <t>-643.365050278284 153.28669736417 216.698298468616</t>
  </si>
  <si>
    <t>-643.289905795246 164.261777893322 623.260880778084</t>
  </si>
  <si>
    <t>-496.004914641815 135.158770064646 680.655544343021</t>
  </si>
  <si>
    <t>9763-20170724T152019.554011100.bin</t>
  </si>
  <si>
    <t>-639.313140251447 229.188343612374 -201.164069872118</t>
  </si>
  <si>
    <t>-657.854675953721 228.744648088525 -297.911286599538</t>
  </si>
  <si>
    <t>-670.175320775211 228.529582360742 -405.671031813171</t>
  </si>
  <si>
    <t>-678.049176705239 228.67769994968 -503.35410566819</t>
  </si>
  <si>
    <t>-682.673670214482 229.310691548256 -601.242830164922</t>
  </si>
  <si>
    <t>-685.770705351212 230.844115855782 -739.199612878311</t>
  </si>
  <si>
    <t>-665.012351697344 233.750992006733 -827.978210468443</t>
  </si>
  <si>
    <t>-689.403083081692 259.743175593624 -677.777715834373</t>
  </si>
  <si>
    <t>-744.096334196686 386.640947186036 -655.323375808472</t>
  </si>
  <si>
    <t>-711.428328357105 404.975992236259 -357.671390748968</t>
  </si>
  <si>
    <t>-504.452995966932 338.171628392933 -244.43101535232</t>
  </si>
  <si>
    <t>-679.400354783397 200.58949575632 -678.659688749937</t>
  </si>
  <si>
    <t>-701.693604894199 63.5073917352372 -661.011586668252</t>
  </si>
  <si>
    <t>-675.74664052625 6.37033695583068 -367.648071886036</t>
  </si>
  <si>
    <t>-469.138831458924 135.116644389997 -397.01779850225</t>
  </si>
  <si>
    <t>-635.670629732103 307.422082619457 -202.545887713535</t>
  </si>
  <si>
    <t>-641.888940100902 322.045740806734 213.631365051341</t>
  </si>
  <si>
    <t>-670.301322955515 330.802308611557 618.408523345922</t>
  </si>
  <si>
    <t>-522.880637183199 347.350971520483 680.27352630677</t>
  </si>
  <si>
    <t>-642.890847683145 151.01093015343 -199.802324807945</t>
  </si>
  <si>
    <t>-643.69774363065 156.866022765356 216.636198114846</t>
  </si>
  <si>
    <t>-643.230874919714 164.268193174317 623.237547050303</t>
  </si>
  <si>
    <t>-496.050939505108 134.889089327595 680.760887270563</t>
  </si>
  <si>
    <t>9763-20170724T152019.587097900.bin</t>
  </si>
  <si>
    <t>-640.241483821735 232.079335541011 -201.226032063091</t>
  </si>
  <si>
    <t>-658.39943245876 231.673125654226 -298.046092155467</t>
  </si>
  <si>
    <t>-670.561046165842 231.563988001336 -405.824121284541</t>
  </si>
  <si>
    <t>-678.400020409316 231.82389129522 -503.509676753872</t>
  </si>
  <si>
    <t>-683.099474091014 232.578123621676 -601.394098825968</t>
  </si>
  <si>
    <t>-686.418378671625 234.286505221823 -739.343612348628</t>
  </si>
  <si>
    <t>-665.624476588572 237.367636262236 -828.107912687466</t>
  </si>
  <si>
    <t>-689.964629677839 263.105472116463 -677.879028688015</t>
  </si>
  <si>
    <t>-744.586874135835 389.983173692816 -655.135033430944</t>
  </si>
  <si>
    <t>-712.081400360993 406.2598953126 -357.345748231107</t>
  </si>
  <si>
    <t>-505.761204307868 336.008314002017 -244.9995400716</t>
  </si>
  <si>
    <t>-679.938026805033 203.957186272344 -678.852748120745</t>
  </si>
  <si>
    <t>-702.179923104245 66.8267378526093 -661.540158831747</t>
  </si>
  <si>
    <t>-677.443797895246 9.12946331601574 -368.181870888978</t>
  </si>
  <si>
    <t>-470.189563316538 137.008299093726 -396.77691359642</t>
  </si>
  <si>
    <t>-636.87514307322 310.291156428183 -202.469985467516</t>
  </si>
  <si>
    <t>-645.296982789725 323.803800881983 213.706005120358</t>
  </si>
  <si>
    <t>-670.406456175708 331.071835348658 618.866087461748</t>
  </si>
  <si>
    <t>-522.909302923636 347.452941562197 680.593306366239</t>
  </si>
  <si>
    <t>-643.716306815531 153.957867910368 -199.980127198979</t>
  </si>
  <si>
    <t>-644.020627626714 158.455456194855 216.475959621913</t>
  </si>
  <si>
    <t>-643.208757276745 164.260094673833 623.034395545784</t>
  </si>
  <si>
    <t>-496.080691330631 134.719031275662 680.607464311989</t>
  </si>
  <si>
    <t>9763-20170724T152019.653286300.bin</t>
  </si>
  <si>
    <t>-642.512747275332 237.320695435801 -201.622288133485</t>
  </si>
  <si>
    <t>-660.137033030351 237.040856324964 -298.541299211425</t>
  </si>
  <si>
    <t>-672.139550154717 237.096497623176 -406.337279596465</t>
  </si>
  <si>
    <t>-680.009635258651 237.501820573783 -504.019799837672</t>
  </si>
  <si>
    <t>-684.915467770925 238.389825767846 -601.892945343188</t>
  </si>
  <si>
    <t>-688.709725395022 240.266687603659 -739.828006928057</t>
  </si>
  <si>
    <t>-667.922426216085 243.538672137233 -828.587083388269</t>
  </si>
  <si>
    <t>-692.039633161236 269.011416957261 -678.316510454794</t>
  </si>
  <si>
    <t>-746.452401933977 395.892082001595 -655.103156259944</t>
  </si>
  <si>
    <t>-713.249864272178 409.025467969557 -357.235590037177</t>
  </si>
  <si>
    <t>-508.513245116218 333.057658321845 -245.715142344412</t>
  </si>
  <si>
    <t>-682.025461361908 209.862761796856 -679.396817194412</t>
  </si>
  <si>
    <t>-704.131589884206 72.6419423005188 -662.585509301479</t>
  </si>
  <si>
    <t>-681.131977620442 14.3841434100666 -369.196600511638</t>
  </si>
  <si>
    <t>-472.637501114512 140.596099395015 -396.133357458565</t>
  </si>
  <si>
    <t>-639.234356681421 315.638081775519 -202.704771750193</t>
  </si>
  <si>
    <t>-650.036246803327 326.908504973592 213.483030308392</t>
  </si>
  <si>
    <t>-670.527835116736 331.731944950154 619.042350087082</t>
  </si>
  <si>
    <t>-522.946576902036 347.447470635017 680.741641348938</t>
  </si>
  <si>
    <t>-645.876495743964 159.041742317413 -200.599522716638</t>
  </si>
  <si>
    <t>-644.917384213529 161.336391758603 215.873556658345</t>
  </si>
  <si>
    <t>-643.19516890141 164.198197850444 622.448053486999</t>
  </si>
  <si>
    <t>-496.18461160914 134.252678103891 680.112284188358</t>
  </si>
  <si>
    <t>9763-20170724T152019.688380200.bin</t>
  </si>
  <si>
    <t>-643.732298506748 239.549154044309 -201.857178377477</t>
  </si>
  <si>
    <t>-661.220402405998 239.305726485451 -298.801080405804</t>
  </si>
  <si>
    <t>-673.216044089916 239.444799274471 -406.597566155698</t>
  </si>
  <si>
    <t>-681.139120323202 239.938125846247 -504.275495871673</t>
  </si>
  <si>
    <t>-686.157781274996 240.923814463723 -602.141951931046</t>
  </si>
  <si>
    <t>-690.174454997504 242.945777441636 -740.068629825752</t>
  </si>
  <si>
    <t>-669.44079459392 246.265015010774 -828.838592775147</t>
  </si>
  <si>
    <t>-693.381306489107 271.629752596 -678.522318302733</t>
  </si>
  <si>
    <t>-747.394625806161 398.623581697815 -655.028295505269</t>
  </si>
  <si>
    <t>-714.006600929572 410.687835062894 -357.136223533937</t>
  </si>
  <si>
    <t>-510.067506259358 331.960021634627 -246.069673797432</t>
  </si>
  <si>
    <t>-683.416621227303 212.474332161456 -679.679781914651</t>
  </si>
  <si>
    <t>-705.648542725124 75.2485321279603 -663.10440943828</t>
  </si>
  <si>
    <t>-683.02836976685 16.7849407581687 -369.727030453119</t>
  </si>
  <si>
    <t>-473.907863267682 142.085659014233 -396.057887292828</t>
  </si>
  <si>
    <t>-640.469267803372 317.948023541031 -202.860352719087</t>
  </si>
  <si>
    <t>-651.607345379244 328.210698913362 213.34467655835</t>
  </si>
  <si>
    <t>-670.592436957783 332.046372411058 619.044735889138</t>
  </si>
  <si>
    <t>-522.97216506104 347.403626403094 680.740832857463</t>
  </si>
  <si>
    <t>-647.075114356729 161.127525234281 -200.890063963821</t>
  </si>
  <si>
    <t>-645.50363879678 162.6292211942 215.584763253852</t>
  </si>
  <si>
    <t>-643.198863551115 164.147544188348 622.14255353785</t>
  </si>
  <si>
    <t>-496.244223443729 133.990165958622 679.838869377013</t>
  </si>
  <si>
    <t>9763-20170724T152019.754112300.bin</t>
  </si>
  <si>
    <t>-645.979799927051 243.313545130064 -202.277710909983</t>
  </si>
  <si>
    <t>-663.247811267419 243.172387747727 -299.261184727119</t>
  </si>
  <si>
    <t>-675.314909017157 243.437424637028 -407.049451643083</t>
  </si>
  <si>
    <t>-683.430071856309 244.040799461856 -504.71101560054</t>
  </si>
  <si>
    <t>-688.76849513373 245.126955534038 -602.55946523587</t>
  </si>
  <si>
    <t>-693.369912895919 247.275202008997 -740.465983416681</t>
  </si>
  <si>
    <t>-672.845901162651 250.59201964413 -829.28476497913</t>
  </si>
  <si>
    <t>-696.2282162732 275.917395041409 -678.883058201706</t>
  </si>
  <si>
    <t>-749.376125676099 403.197633689732 -654.90210968843</t>
  </si>
  <si>
    <t>-715.23290651003 414.405446147262 -357.062191668201</t>
  </si>
  <si>
    <t>-512.811183385901 331.019972295288 -246.620773535203</t>
  </si>
  <si>
    <t>-686.443697135876 216.733777362467 -680.131527295246</t>
  </si>
  <si>
    <t>-708.982319253679 79.50873151412 -663.965270812523</t>
  </si>
  <si>
    <t>-686.589156219132 20.8090015822629 -370.6176913674</t>
  </si>
  <si>
    <t>-476.407973566895 144.454787414358 -396.319642775874</t>
  </si>
  <si>
    <t>-642.425697494371 321.988730451602 -203.191076255671</t>
  </si>
  <si>
    <t>-653.866737067493 330.297637977681 213.049326080382</t>
  </si>
  <si>
    <t>-670.681021337426 332.510444065533 618.968363329069</t>
  </si>
  <si>
    <t>-523.013414318504 347.319412765729 680.685199141178</t>
  </si>
  <si>
    <t>-649.566723735643 164.693592891851 -201.37462701109</t>
  </si>
  <si>
    <t>-646.495999375657 164.786649180406 215.094510491206</t>
  </si>
  <si>
    <t>-643.215358655877 164.051057771372 621.594089430004</t>
  </si>
  <si>
    <t>-496.371278240344 133.456721218637 679.341885870521</t>
  </si>
  <si>
    <t>9763-20170724T152019.790208700.bin</t>
  </si>
  <si>
    <t>-646.877971571573 244.795047951668 -202.533209056721</t>
  </si>
  <si>
    <t>-664.167591574502 244.721261036405 -299.512929591304</t>
  </si>
  <si>
    <t>-676.362478731196 245.033131555462 -407.286633874266</t>
  </si>
  <si>
    <t>-684.634364582223 245.664835146287 -504.93486042781</t>
  </si>
  <si>
    <t>-690.17016563951 246.763780686604 -602.772204710583</t>
  </si>
  <si>
    <t>-695.091872212358 248.911516847571 -740.667763110978</t>
  </si>
  <si>
    <t>-674.658720663641 252.197118736038 -829.508510153853</t>
  </si>
  <si>
    <t>-697.748203562195 277.563775624432 -679.080411634973</t>
  </si>
  <si>
    <t>-750.427810669468 405.008115896312 -654.883290123455</t>
  </si>
  <si>
    <t>-715.69888232389 416.158105273306 -357.108855485021</t>
  </si>
  <si>
    <t>-514.077056223704 330.487842196587 -246.953247137845</t>
  </si>
  <si>
    <t>-688.084458371892 218.360602946384 -680.347519808174</t>
  </si>
  <si>
    <t>-710.839073895645 81.1639872161647 -664.286205782856</t>
  </si>
  <si>
    <t>-688.420194353787 22.3480832424793 -370.963690907734</t>
  </si>
  <si>
    <t>-477.741074472019 145.146785578099 -396.651121633764</t>
  </si>
  <si>
    <t>-643.137694120663 323.514355873177 -203.348103702995</t>
  </si>
  <si>
    <t>-654.817639490292 331.116979292975 212.899133738794</t>
  </si>
  <si>
    <t>-670.699728832546 332.734880110396 618.873032342899</t>
  </si>
  <si>
    <t>-523.02792395528 347.236413537124 680.652880162516</t>
  </si>
  <si>
    <t>-650.655843228398 166.080148542318 -201.613620955606</t>
  </si>
  <si>
    <t>-646.858889538971 165.598663722809 214.84923662795</t>
  </si>
  <si>
    <t>-643.227698297182 163.987972504994 621.348636174994</t>
  </si>
  <si>
    <t>-496.452483109614 133.109651096284 679.120301646527</t>
  </si>
  <si>
    <t>9763-20170724T152019.852408600.bin</t>
  </si>
  <si>
    <t>-648.761552014169 247.072370277229 -202.810417725655</t>
  </si>
  <si>
    <t>-666.132078378107 247.080634580329 -299.775691043481</t>
  </si>
  <si>
    <t>-678.595705487376 247.438913132156 -407.518656475664</t>
  </si>
  <si>
    <t>-687.181615862389 248.089109959592 -505.139500694833</t>
  </si>
  <si>
    <t>-693.101660186234 249.179377855609 -602.954531862846</t>
  </si>
  <si>
    <t>-698.637273708731 251.283392287853 -740.827449307923</t>
  </si>
  <si>
    <t>-678.40295827465 254.453311897878 -829.717926688965</t>
  </si>
  <si>
    <t>-700.89633023981 279.97503920954 -679.242600853132</t>
  </si>
  <si>
    <t>-752.749854973684 407.709463592093 -654.850626090885</t>
  </si>
  <si>
    <t>-716.748718524112 419.589906687218 -357.255649274587</t>
  </si>
  <si>
    <t>-516.621536666832 329.694280747058 -247.743545432894</t>
  </si>
  <si>
    <t>-691.484403303234 220.731724180208 -680.524610503207</t>
  </si>
  <si>
    <t>-714.853260077299 83.6093384754286 -664.642312049372</t>
  </si>
  <si>
    <t>-692.060002381215 24.3374313437241 -371.440384737171</t>
  </si>
  <si>
    <t>-480.460141833096 145.513206231517 -397.264909496093</t>
  </si>
  <si>
    <t>-644.710453339485 326.002430277684 -203.559578963631</t>
  </si>
  <si>
    <t>-656.249586688733 332.403174660901 212.711803768038</t>
  </si>
  <si>
    <t>-670.861084713485 333.229875117106 618.80121204092</t>
  </si>
  <si>
    <t>-523.108916436792 346.850006559675 680.589492149963</t>
  </si>
  <si>
    <t>-652.80209447181 168.129404961664 -201.973950772216</t>
  </si>
  <si>
    <t>-647.67746010186 166.917060606551 214.473276908859</t>
  </si>
  <si>
    <t>-643.263906721656 163.914516450943 620.925190730836</t>
  </si>
  <si>
    <t>-496.555738978854 132.71605885946 678.695156937</t>
  </si>
  <si>
    <t>9763-20170724T152019.887504300.bin</t>
  </si>
  <si>
    <t>-649.749918931883 247.92844239018 -202.876075916806</t>
  </si>
  <si>
    <t>-667.117452643401 247.953523115651 -299.841925421868</t>
  </si>
  <si>
    <t>-679.664364335418 248.327584610036 -407.575096201805</t>
  </si>
  <si>
    <t>-688.360403696912 248.987993924562 -505.186232492635</t>
  </si>
  <si>
    <t>-694.425288878946 250.082495852507 -602.992273945905</t>
  </si>
  <si>
    <t>-700.201194418756 252.184673971195 -740.855283989989</t>
  </si>
  <si>
    <t>-680.056609741273 255.297398330569 -829.768231729901</t>
  </si>
  <si>
    <t>-702.306766903045 280.884432917796 -679.26891017339</t>
  </si>
  <si>
    <t>-753.818801935015 408.737421384052 -654.785586891373</t>
  </si>
  <si>
    <t>-717.160083830644 421.207439700248 -357.29505789576</t>
  </si>
  <si>
    <t>-517.786582314957 329.005570531908 -248.327046365329</t>
  </si>
  <si>
    <t>-692.989388157617 221.626451498423 -680.562775043591</t>
  </si>
  <si>
    <t>-716.60530112416 84.5330442902 -664.775061255463</t>
  </si>
  <si>
    <t>-693.844998198747 25.2961816784682 -371.563552167857</t>
  </si>
  <si>
    <t>-481.815271227372 145.727452761555 -397.345213668178</t>
  </si>
  <si>
    <t>-645.581092595169 326.89147726114 -203.593929126769</t>
  </si>
  <si>
    <t>-656.805533394744 332.928327956356 212.69149937318</t>
  </si>
  <si>
    <t>-670.975882023187 333.419937424468 618.835954948771</t>
  </si>
  <si>
    <t>-523.156171634226 346.633527814194 680.550914651134</t>
  </si>
  <si>
    <t>-653.863281231119 168.967733384199 -202.067115494157</t>
  </si>
  <si>
    <t>-648.089958995074 167.425949172674 214.370497206291</t>
  </si>
  <si>
    <t>-643.285837317181 163.884040891766 620.773325479742</t>
  </si>
  <si>
    <t>-496.608008074371 132.526075426674 678.53395816806</t>
  </si>
  <si>
    <t>9763-20170724T152019.951703900.bin</t>
  </si>
  <si>
    <t>-651.373396541906 249.112230260041 -202.953200074218</t>
  </si>
  <si>
    <t>-668.684212186315 249.16856117194 -299.929125204635</t>
  </si>
  <si>
    <t>-681.345708913162 249.547394987903 -407.64875629081</t>
  </si>
  <si>
    <t>-690.216125515057 250.195604186314 -505.24446017118</t>
  </si>
  <si>
    <t>-696.525703149992 251.258456057918 -603.035314120384</t>
  </si>
  <si>
    <t>-702.719728266144 253.292918193963 -740.881205665588</t>
  </si>
  <si>
    <t>-682.734734346124 256.304246134859 -829.833752250651</t>
  </si>
  <si>
    <t>-704.573818398577 282.033216084745 -679.305464178796</t>
  </si>
  <si>
    <t>-755.734159388056 410.024821025414 -654.77183606634</t>
  </si>
  <si>
    <t>-717.851748371421 423.335743617665 -357.471051761663</t>
  </si>
  <si>
    <t>-519.908416686891 327.003019434826 -249.473540855952</t>
  </si>
  <si>
    <t>-695.389727857962 222.754237086702 -680.593181582297</t>
  </si>
  <si>
    <t>-719.269607499966 85.7030818375752 -664.896853252375</t>
  </si>
  <si>
    <t>-696.881199576004 26.6355679420431 -371.622601516351</t>
  </si>
  <si>
    <t>-484.239001758198 146.022403108005 -397.217384267592</t>
  </si>
  <si>
    <t>-646.978985664665 328.152367683348 -203.6272415723</t>
  </si>
  <si>
    <t>-658.011516283257 333.64334002122 212.670885717793</t>
  </si>
  <si>
    <t>-671.132516932199 333.619308977984 618.884456075588</t>
  </si>
  <si>
    <t>-523.219784536017 346.356808333494 680.476489817431</t>
  </si>
  <si>
    <t>-655.710068847901 170.09352797611 -202.157990960526</t>
  </si>
  <si>
    <t>-648.871593292702 168.104966678949 214.261587230801</t>
  </si>
  <si>
    <t>-643.327766969868 163.804810586483 620.584297103245</t>
  </si>
  <si>
    <t>-496.700511221162 132.170721659407 678.322743539564</t>
  </si>
  <si>
    <t>9763-20170724T152019.983788900.bin</t>
  </si>
  <si>
    <t>-652.05311493583 249.455246778856 -202.973194264316</t>
  </si>
  <si>
    <t>-669.336601660405 249.506134062311 -299.95403451277</t>
  </si>
  <si>
    <t>-682.048088613878 249.875604887485 -407.667902629346</t>
  </si>
  <si>
    <t>-690.996019869479 250.511516405225 -505.256565763847</t>
  </si>
  <si>
    <t>-697.415328770171 251.557047120157 -603.04047459753</t>
  </si>
  <si>
    <t>-703.797725283644 253.560420213477 -740.878169759032</t>
  </si>
  <si>
    <t>-683.886592038488 256.520390696678 -829.848996509997</t>
  </si>
  <si>
    <t>-705.543052334645 282.318381529434 -679.307637376304</t>
  </si>
  <si>
    <t>-756.549259033476 410.370329691174 -654.770604991752</t>
  </si>
  <si>
    <t>-718.271836357494 423.896568724163 -357.530176954442</t>
  </si>
  <si>
    <t>-520.936091393681 325.665045997667 -250.132923816682</t>
  </si>
  <si>
    <t>-696.409969824594 223.031494844473 -680.592279758288</t>
  </si>
  <si>
    <t>-720.427219669876 86.0012675324633 -664.911211255548</t>
  </si>
  <si>
    <t>-698.065312905284 26.895491917905 -371.642674682228</t>
  </si>
  <si>
    <t>-485.230078679986 145.964085630602 -397.115352099586</t>
  </si>
  <si>
    <t>-647.554256705877 328.533697821503 -203.64546731146</t>
  </si>
  <si>
    <t>-658.533857626539 333.885000458114 212.655869574953</t>
  </si>
  <si>
    <t>-671.189453164833 333.733138739577 618.880887111727</t>
  </si>
  <si>
    <t>-523.244025607044 346.253753632475 680.438850374341</t>
  </si>
  <si>
    <t>-656.467956190889 170.400616620466 -202.1816464341</t>
  </si>
  <si>
    <t>-649.274957085824 168.285051358968 214.231393348748</t>
  </si>
  <si>
    <t>-643.34642277864 163.751664678765 620.532509591314</t>
  </si>
  <si>
    <t>-496.737454882565 132.012320527909 678.259647913774</t>
  </si>
  <si>
    <t>9763-20170724T152020.021894500.bin</t>
  </si>
  <si>
    <t>-652.74832118049 249.683349425386 -202.972247882531</t>
  </si>
  <si>
    <t>-670.008776241063 249.723360365206 -299.957109561896</t>
  </si>
  <si>
    <t>-682.765124916903 250.082946438656 -407.665747717664</t>
  </si>
  <si>
    <t>-691.782073131989 250.708678030609 -505.248085279337</t>
  </si>
  <si>
    <t>-698.298852909491 251.741832215253 -603.025720296272</t>
  </si>
  <si>
    <t>-704.848545415011 253.723873797222 -740.855827160352</t>
  </si>
  <si>
    <t>-685.006569465935 256.638040280357 -829.843645642016</t>
  </si>
  <si>
    <t>-706.508884391792 282.492857202464 -679.288167001607</t>
  </si>
  <si>
    <t>-757.430191794027 410.580431114697 -654.764378861284</t>
  </si>
  <si>
    <t>-718.825773859518 424.182168160777 -357.569597928883</t>
  </si>
  <si>
    <t>-522.010329800354 324.357927499151 -250.687334616035</t>
  </si>
  <si>
    <t>-697.397920771148 223.202538283253 -680.573785423751</t>
  </si>
  <si>
    <t>-721.505526321356 86.1888124161358 -664.903158070579</t>
  </si>
  <si>
    <t>-699.153059387858 27.0499067132544 -371.640447193688</t>
  </si>
  <si>
    <t>-486.142519007944 145.83949088491 -396.949571519346</t>
  </si>
  <si>
    <t>-648.242088205849 328.832802393218 -203.659829681471</t>
  </si>
  <si>
    <t>-658.934741893124 334.049191289478 212.650718740688</t>
  </si>
  <si>
    <t>-671.247448496225 333.852875505816 618.886343994018</t>
  </si>
  <si>
    <t>-523.268267464606 346.147702988867 680.408624511241</t>
  </si>
  <si>
    <t>-657.222186470323 170.591663625311 -202.191172923785</t>
  </si>
  <si>
    <t>-649.71107939843 168.42113243753 214.215941924323</t>
  </si>
  <si>
    <t>-643.367182769119 163.701704204338 620.49623484844</t>
  </si>
  <si>
    <t>-496.755312794309 131.942223380576 678.204951265365</t>
  </si>
  <si>
    <t>9763-20170724T152020.087576200.bin</t>
  </si>
  <si>
    <t>-654.243099141512 250.000066301993 -202.916996451546</t>
  </si>
  <si>
    <t>-671.444450840489 250.00771623413 -299.912419113344</t>
  </si>
  <si>
    <t>-684.244066821337 250.343262104128 -407.616026180031</t>
  </si>
  <si>
    <t>-693.344339255281 250.949902780158 -505.190709795056</t>
  </si>
  <si>
    <t>-699.989059817579 251.964684195522 -602.959882470448</t>
  </si>
  <si>
    <t>-706.766105537463 253.920888924039 -740.779459416621</t>
  </si>
  <si>
    <t>-686.999474765624 256.75493048135 -829.786514450867</t>
  </si>
  <si>
    <t>-708.343524760075 282.698552366027 -679.213686766848</t>
  </si>
  <si>
    <t>-759.32178177582 410.771700178437 -654.710526550848</t>
  </si>
  <si>
    <t>-720.127359170508 424.156227987218 -357.583230642152</t>
  </si>
  <si>
    <t>-524.162420765212 322.0934542037 -251.253959038066</t>
  </si>
  <si>
    <t>-699.197393435468 223.413816763419 -680.504946677365</t>
  </si>
  <si>
    <t>-723.296759490172 86.3982769694273 -664.8150139652</t>
  </si>
  <si>
    <t>-700.9802049047 27.3899221282925 -371.523323423166</t>
  </si>
  <si>
    <t>-487.767749389302 145.869692680059 -396.58281254714</t>
  </si>
  <si>
    <t>-649.764152529727 329.201710021675 -203.618583178521</t>
  </si>
  <si>
    <t>-659.507747584385 334.262223034061 212.717192489804</t>
  </si>
  <si>
    <t>-671.412933820894 334.03306583816 619.01217676461</t>
  </si>
  <si>
    <t>-523.328160897741 345.921807473585 680.360049610832</t>
  </si>
  <si>
    <t>-658.74595785129 170.862468919196 -202.138308290722</t>
  </si>
  <si>
    <t>-650.533275534162 168.537800527031 214.254713481872</t>
  </si>
  <si>
    <t>-643.405283579486 163.624278318567 620.477830256713</t>
  </si>
  <si>
    <t>-496.762817506156 131.914907468642 678.136332533698</t>
  </si>
  <si>
    <t>9763-20170724T152020.124216000.bin</t>
  </si>
  <si>
    <t>-654.949478577689 250.044219446889 -202.86345729509</t>
  </si>
  <si>
    <t>-672.109302935332 250.00167652262 -299.866131123409</t>
  </si>
  <si>
    <t>-684.904904857888 250.302941353132 -407.570324477618</t>
  </si>
  <si>
    <t>-694.019105298204 250.886105548243 -505.143826119737</t>
  </si>
  <si>
    <t>-700.695700073261 251.884590102462 -602.911120645332</t>
  </si>
  <si>
    <t>-707.536897158474 253.825093324872 -740.727828313092</t>
  </si>
  <si>
    <t>-687.769897163971 256.628198907053 -829.735607207406</t>
  </si>
  <si>
    <t>-709.106245460735 282.606535152413 -679.163529550435</t>
  </si>
  <si>
    <t>-760.175772605594 410.643395824591 -654.67620980969</t>
  </si>
  <si>
    <t>-720.789815445654 423.800673130207 -357.564109740241</t>
  </si>
  <si>
    <t>-525.078977049906 321.106444279879 -251.374877699749</t>
  </si>
  <si>
    <t>-699.919550414319 223.328017036236 -680.454037198464</t>
  </si>
  <si>
    <t>-723.927476001115 86.2975717332597 -664.743965708638</t>
  </si>
  <si>
    <t>-701.593752814568 27.3919313989334 -371.433023415676</t>
  </si>
  <si>
    <t>-488.36373055196 145.841227510069 -396.48725080834</t>
  </si>
  <si>
    <t>-650.484052677314 329.236247861145 -203.57838767736</t>
  </si>
  <si>
    <t>-659.716968912476 334.356682661148 212.768320621175</t>
  </si>
  <si>
    <t>-671.490808618543 334.116165975953 619.070050027755</t>
  </si>
  <si>
    <t>-523.357906353615 345.880008733688 680.325686041297</t>
  </si>
  <si>
    <t>-659.406345697153 170.840222716035 -202.074247660193</t>
  </si>
  <si>
    <t>-650.914631473839 168.547326456923 214.313349481583</t>
  </si>
  <si>
    <t>-643.429141508994 163.583204294535 620.508608281453</t>
  </si>
  <si>
    <t>-496.7753491355 131.87286239935 678.137754832999</t>
  </si>
  <si>
    <t>9763-20170724T152020.191396300.bin</t>
  </si>
  <si>
    <t>-655.685296595222 249.754318219419 -202.776603698642</t>
  </si>
  <si>
    <t>-672.862350604985 249.626225874239 -299.776281577243</t>
  </si>
  <si>
    <t>-685.706311996908 249.845735897039 -407.474834417999</t>
  </si>
  <si>
    <t>-694.876567958186 250.360579755164 -505.043487679567</t>
  </si>
  <si>
    <t>-701.621938861531 251.296616317999 -602.806610141248</t>
  </si>
  <si>
    <t>-708.573833360872 253.15533494239 -740.618919398471</t>
  </si>
  <si>
    <t>-688.797751014115 255.891959046358 -829.626858867057</t>
  </si>
  <si>
    <t>-710.13657662144 281.966578080772 -679.068285788606</t>
  </si>
  <si>
    <t>-761.478874201905 409.913351104115 -654.636801715473</t>
  </si>
  <si>
    <t>-722.138054453685 422.910120264261 -357.511630843247</t>
  </si>
  <si>
    <t>-526.553260919792 319.467615279986 -251.817470072864</t>
  </si>
  <si>
    <t>-700.865219134754 222.700806122673 -680.335305240151</t>
  </si>
  <si>
    <t>-724.700286057014 85.661715882356 -664.499351529149</t>
  </si>
  <si>
    <t>-702.056720744283 26.7819346312615 -371.206831491307</t>
  </si>
  <si>
    <t>-488.908358115753 145.318570830625 -396.541598686061</t>
  </si>
  <si>
    <t>-651.081946223294 328.911675344727 -203.566616535637</t>
  </si>
  <si>
    <t>-660.319245219828 334.335176136045 212.776114744074</t>
  </si>
  <si>
    <t>-671.554556153304 334.231099172584 619.088913828669</t>
  </si>
  <si>
    <t>-523.376719222216 345.801947755236 680.272639441186</t>
  </si>
  <si>
    <t>-660.172197659707 170.526837388628 -201.926269080186</t>
  </si>
  <si>
    <t>-651.538968063479 168.495397728058 214.459774924137</t>
  </si>
  <si>
    <t>-643.457272273287 163.495713657737 620.618757774742</t>
  </si>
  <si>
    <t>-496.791366209248 131.769710549577 678.208442763191</t>
  </si>
  <si>
    <t>9763-20170724T152020.249580600.bin</t>
  </si>
  <si>
    <t>-655.575225157915 249.074894400624 -202.722505311026</t>
  </si>
  <si>
    <t>-672.942614350587 248.873345823376 -299.688142225155</t>
  </si>
  <si>
    <t>-685.919970530999 249.009231216173 -407.370828872795</t>
  </si>
  <si>
    <t>-695.179900478851 249.450701121707 -504.931380772858</t>
  </si>
  <si>
    <t>-701.984115149474 250.317985725766 -602.691013062818</t>
  </si>
  <si>
    <t>-708.986518155451 252.086883095058 -740.502052678166</t>
  </si>
  <si>
    <t>-689.221535555011 254.747457657538 -829.514589901945</t>
  </si>
  <si>
    <t>-710.592666981129 280.92776961872 -678.966387400207</t>
  </si>
  <si>
    <t>-762.318511619156 408.727604387645 -654.602096973899</t>
  </si>
  <si>
    <t>-723.109160971772 422.337926981063 -357.486943894703</t>
  </si>
  <si>
    <t>-527.517306556233 318.089082681521 -252.601244860622</t>
  </si>
  <si>
    <t>-701.189844306277 221.682137674419 -680.204648052385</t>
  </si>
  <si>
    <t>-724.841284261398 84.6378733311137 -664.141374035559</t>
  </si>
  <si>
    <t>-701.799852512247 26.0024317977645 -370.83096733045</t>
  </si>
  <si>
    <t>-488.63798935188 144.441279654702 -396.506659370077</t>
  </si>
  <si>
    <t>-650.85393555091 328.232673714708 -203.56863762688</t>
  </si>
  <si>
    <t>-660.861855135438 334.019738127123 212.7513982396</t>
  </si>
  <si>
    <t>-671.530163566362 334.209641777079 619.07461084353</t>
  </si>
  <si>
    <t>-523.364252122473 345.890934270852 680.266242882216</t>
  </si>
  <si>
    <t>-660.329224446005 169.969209235561 -201.797694923423</t>
  </si>
  <si>
    <t>-651.872873103393 168.177931579232 214.593126373466</t>
  </si>
  <si>
    <t>-643.460968477232 163.407424643295 620.750477924114</t>
  </si>
  <si>
    <t>-496.756237234616 131.837809397102 678.327214715681</t>
  </si>
  <si>
    <t>9763-20170724T152020.294705400.bin</t>
  </si>
  <si>
    <t>-655.689813428081 248.755357402972 -202.686692112173</t>
  </si>
  <si>
    <t>-673.137877796518 248.509819490826 -299.637745307611</t>
  </si>
  <si>
    <t>-686.163820878255 248.577746612842 -407.314631574026</t>
  </si>
  <si>
    <t>-695.450722582681 248.952039894095 -504.872845446804</t>
  </si>
  <si>
    <t>-702.264756389056 249.74691361501 -602.632444002142</t>
  </si>
  <si>
    <t>-709.262699594263 251.408946400843 -740.444940450856</t>
  </si>
  <si>
    <t>-689.505095519385 254.007361354275 -829.461078368485</t>
  </si>
  <si>
    <t>-710.905496472258 280.292020931624 -678.930039660773</t>
  </si>
  <si>
    <t>-762.921317917465 407.98922963133 -654.633628781159</t>
  </si>
  <si>
    <t>-723.798677847923 422.06432465379 -357.528624657074</t>
  </si>
  <si>
    <t>-528.213700495429 317.498819108399 -252.945844880759</t>
  </si>
  <si>
    <t>-701.433316012098 221.056516130369 -680.125519680642</t>
  </si>
  <si>
    <t>-724.901757405268 83.9894710557448 -663.93673921335</t>
  </si>
  <si>
    <t>-701.680540404234 25.7341364242864 -370.564797587169</t>
  </si>
  <si>
    <t>-488.516907560701 144.157736977762 -396.296016033235</t>
  </si>
  <si>
    <t>-651.114941801496 327.899098500601 -203.571350734299</t>
  </si>
  <si>
    <t>-661.038917490714 333.86680358362 212.748123141516</t>
  </si>
  <si>
    <t>-671.518938306635 334.192049799388 619.076694598528</t>
  </si>
  <si>
    <t>-523.359625269245 345.944051535629 680.270737966772</t>
  </si>
  <si>
    <t>-660.376151089707 169.657798043575 -201.733349253382</t>
  </si>
  <si>
    <t>-652.015275105836 168.001993020535 214.659914081243</t>
  </si>
  <si>
    <t>-643.459455876694 163.35929603313 620.814233112242</t>
  </si>
  <si>
    <t>-496.743672802405 131.820024584126 678.379415568113</t>
  </si>
  <si>
    <t>9763-20170724T152020.353371400.bin</t>
  </si>
  <si>
    <t>-655.827789711805 248.096620906909 -202.58973189647</t>
  </si>
  <si>
    <t>-673.411329048342 247.762384439266 -299.516047484162</t>
  </si>
  <si>
    <t>-686.510482637513 247.684884941922 -407.184076333357</t>
  </si>
  <si>
    <t>-695.831430316185 247.910830967123 -504.739556151363</t>
  </si>
  <si>
    <t>-702.646577679644 248.541943682431 -602.50024963755</t>
  </si>
  <si>
    <t>-709.610528331737 249.959279392141 -740.317001680682</t>
  </si>
  <si>
    <t>-689.834335976095 252.423803019846 -829.33308634064</t>
  </si>
  <si>
    <t>-711.343994068569 278.939283437167 -678.850415785108</t>
  </si>
  <si>
    <t>-763.82657426958 406.466336152388 -654.703861850394</t>
  </si>
  <si>
    <t>-724.862832447346 421.322881175513 -357.616047780796</t>
  </si>
  <si>
    <t>-529.441064470811 316.205587132221 -253.281427065739</t>
  </si>
  <si>
    <t>-701.720541534187 219.726175128358 -679.945552946827</t>
  </si>
  <si>
    <t>-724.858779236801 82.643715889516 -663.424605264491</t>
  </si>
  <si>
    <t>-701.114711276305 25.0582137171334 -369.962416290112</t>
  </si>
  <si>
    <t>-488.029337640651 143.578638666044 -395.895718042932</t>
  </si>
  <si>
    <t>-651.33367494394 327.188743137737 -203.54416705398</t>
  </si>
  <si>
    <t>-661.206148898902 333.498281063676 212.77151575013</t>
  </si>
  <si>
    <t>-671.51567535446 334.162470080915 619.092040791366</t>
  </si>
  <si>
    <t>-523.362317205605 346.052398900255 680.273859864558</t>
  </si>
  <si>
    <t>-660.335202424057 169.024430523856 -201.608744254128</t>
  </si>
  <si>
    <t>-652.140073713636 167.575887939353 214.78861094957</t>
  </si>
  <si>
    <t>-643.458347256559 163.305144957528 620.938468749016</t>
  </si>
  <si>
    <t>-496.70327130058 131.876519690566 678.464039561318</t>
  </si>
  <si>
    <t>9763-20170724T152020.388464600.bin</t>
  </si>
  <si>
    <t>-655.848457843348 247.766064671175 -202.550944619334</t>
  </si>
  <si>
    <t>-673.521553584341 247.387805092743 -299.460776976582</t>
  </si>
  <si>
    <t>-686.668480785439 247.244439683724 -407.122962760842</t>
  </si>
  <si>
    <t>-696.011445753886 247.405572238509 -504.676457543871</t>
  </si>
  <si>
    <t>-702.82711049485 247.967750349675 -602.43752718556</t>
  </si>
  <si>
    <t>-709.768946543281 249.28409542264 -740.256618541782</t>
  </si>
  <si>
    <t>-689.970455751651 251.692506327232 -829.269058000036</t>
  </si>
  <si>
    <t>-711.561195511555 278.301082562292 -678.809041344558</t>
  </si>
  <si>
    <t>-764.294372092825 405.734312801557 -654.708254776553</t>
  </si>
  <si>
    <t>-725.371721059011 420.992173860243 -357.635399685229</t>
  </si>
  <si>
    <t>-530.030601727379 315.732153237548 -253.293865730206</t>
  </si>
  <si>
    <t>-701.839709030487 219.103397134481 -679.864117525829</t>
  </si>
  <si>
    <t>-724.784352753185 82.0109675023377 -663.176804757761</t>
  </si>
  <si>
    <t>-700.697883576451 24.7366282946973 -369.681394044171</t>
  </si>
  <si>
    <t>-487.619259169109 143.25500212029 -395.679410266336</t>
  </si>
  <si>
    <t>-651.49866343862 326.846588307604 -203.521129968318</t>
  </si>
  <si>
    <t>-661.23543415177 333.330918737635 212.795043542713</t>
  </si>
  <si>
    <t>-671.513668774862 334.132095882854 619.119019308461</t>
  </si>
  <si>
    <t>-523.359050621488 346.133059469017 680.276017642175</t>
  </si>
  <si>
    <t>-660.200929011597 168.701583608092 -201.55717095563</t>
  </si>
  <si>
    <t>-652.107695785266 167.371274007749 214.842599482383</t>
  </si>
  <si>
    <t>-643.456710268514 163.298911714717 620.995347409419</t>
  </si>
  <si>
    <t>-496.681796525212 131.914532348943 678.494422306339</t>
  </si>
  <si>
    <t>9763-20170724T152020.456651300.bin</t>
  </si>
  <si>
    <t>-655.75601430794 247.116758676665 -202.481570685638</t>
  </si>
  <si>
    <t>-673.640694040177 246.677257315225 -299.352274889994</t>
  </si>
  <si>
    <t>-686.895360357837 246.45509205182 -407.001197092381</t>
  </si>
  <si>
    <t>-696.284602856415 246.544609351727 -504.550226907038</t>
  </si>
  <si>
    <t>-703.095250955061 247.037884098588 -602.312111201548</t>
  </si>
  <si>
    <t>-709.975906343625 248.262490671564 -740.135132800752</t>
  </si>
  <si>
    <t>-690.11612955934 250.623627019958 -829.135119739799</t>
  </si>
  <si>
    <t>-711.915286123038 277.300369727815 -678.701862585745</t>
  </si>
  <si>
    <t>-765.177453451791 404.509000090926 -654.59739086395</t>
  </si>
  <si>
    <t>-726.42654903285 420.512362404721 -357.541254553241</t>
  </si>
  <si>
    <t>-531.256598395627 315.043846777749 -253.090049521586</t>
  </si>
  <si>
    <t>-701.953627244325 218.141995136103 -679.724871237172</t>
  </si>
  <si>
    <t>-724.463646588121 81.0041948865407 -662.777218842243</t>
  </si>
  <si>
    <t>-699.898392747012 24.6142759409115 -369.150296890024</t>
  </si>
  <si>
    <t>-486.812119032638 143.12772636043 -395.108262605442</t>
  </si>
  <si>
    <t>-651.640240493591 326.147916904194 -203.462044823264</t>
  </si>
  <si>
    <t>-661.21427870644 332.959460939479 212.852672520892</t>
  </si>
  <si>
    <t>-671.510411032503 334.081594526441 619.163443908899</t>
  </si>
  <si>
    <t>-523.354879910055 346.281358779454 680.278857012789</t>
  </si>
  <si>
    <t>-659.879523808391 168.108676207337 -201.458015262703</t>
  </si>
  <si>
    <t>-652.049277381959 166.975296552056 214.94729781253</t>
  </si>
  <si>
    <t>-643.442949722241 163.280316955744 621.105092655895</t>
  </si>
  <si>
    <t>-496.622446436531 132.05222167005 678.572877896271</t>
  </si>
  <si>
    <t>9763-20170724T152020.491756500.bin</t>
  </si>
  <si>
    <t>-655.695857089293 246.803409761306 -202.449021153595</t>
  </si>
  <si>
    <t>-673.660972029209 246.320759283046 -299.30468181128</t>
  </si>
  <si>
    <t>-686.962873915855 246.062377083159 -406.94758718748</t>
  </si>
  <si>
    <t>-696.378302068579 246.126211399885 -504.494341945257</t>
  </si>
  <si>
    <t>-703.19903048959 246.601163122776 -602.255426702888</t>
  </si>
  <si>
    <t>-710.077125974954 247.809343470702 -740.078625475702</t>
  </si>
  <si>
    <t>-690.194329593886 250.185040762554 -829.073296639838</t>
  </si>
  <si>
    <t>-712.085690798329 276.842937700837 -678.645765509549</t>
  </si>
  <si>
    <t>-765.611674276575 403.937664433337 -654.502781447284</t>
  </si>
  <si>
    <t>-727.067776797063 420.267377967 -357.437604261518</t>
  </si>
  <si>
    <t>-531.918226790244 314.80314843112 -252.943882876699</t>
  </si>
  <si>
    <t>-701.987949217815 217.707527493534 -679.667858600016</t>
  </si>
  <si>
    <t>-724.273879681777 80.5485671710117 -662.603628166707</t>
  </si>
  <si>
    <t>-699.549137093912 24.5557631498386 -368.914144199619</t>
  </si>
  <si>
    <t>-486.340375509727 142.881331885111 -394.722497962205</t>
  </si>
  <si>
    <t>-651.712980100971 325.798648018743 -203.439247305914</t>
  </si>
  <si>
    <t>-661.148723466349 332.774627772914 212.875909202982</t>
  </si>
  <si>
    <t>-671.505744695919 334.059730504401 619.183730133448</t>
  </si>
  <si>
    <t>-523.349438493038 346.344528073186 680.280316757167</t>
  </si>
  <si>
    <t>-659.682479862986 167.776269604951 -201.408463039738</t>
  </si>
  <si>
    <t>-652.015011974796 166.751987247472 215.000118977674</t>
  </si>
  <si>
    <t>-643.438194791626 163.257929917211 621.161668720617</t>
  </si>
  <si>
    <t>-496.599135337418 132.092665568405 678.616136053521</t>
  </si>
  <si>
    <t>9763-20170724T152020.556450500.bin</t>
  </si>
  <si>
    <t>-655.624535795907 246.079201626727 -202.382517691523</t>
  </si>
  <si>
    <t>-673.820147565342 245.557501434947 -299.194960204577</t>
  </si>
  <si>
    <t>-687.269265210667 245.27653628365 -406.819585538282</t>
  </si>
  <si>
    <t>-696.775158581092 245.333196081595 -504.357383738004</t>
  </si>
  <si>
    <t>-703.644242679949 245.818125930655 -602.115311880252</t>
  </si>
  <si>
    <t>-710.546843245223 247.060406632991 -739.936898494647</t>
  </si>
  <si>
    <t>-690.623448277244 249.517600821404 -828.920071691654</t>
  </si>
  <si>
    <t>-712.682181345931 276.054794675077 -678.489610240696</t>
  </si>
  <si>
    <t>-766.749296261385 402.911292347919 -654.305285370421</t>
  </si>
  <si>
    <t>-728.959837455914 419.666911267828 -357.166962735181</t>
  </si>
  <si>
    <t>-533.724268001625 314.41010726454 -252.624679830681</t>
  </si>
  <si>
    <t>-702.309217443019 216.967664540497 -679.541681346242</t>
  </si>
  <si>
    <t>-724.121437748355 79.7624299885711 -662.25107735036</t>
  </si>
  <si>
    <t>-699.20722529107 24.1999929309616 -368.495881311241</t>
  </si>
  <si>
    <t>-486.026333354088 142.709524341765 -393.68328427066</t>
  </si>
  <si>
    <t>-651.935813966717 325.091356414501 -203.391407603985</t>
  </si>
  <si>
    <t>-661.06261649689 332.36777912028 212.925504254887</t>
  </si>
  <si>
    <t>-671.491552016583 334.010777942804 619.226513019</t>
  </si>
  <si>
    <t>-523.337162323259 346.485554062466 680.289217745698</t>
  </si>
  <si>
    <t>-659.360333868862 167.050195464452 -201.324714964755</t>
  </si>
  <si>
    <t>-651.978375108235 166.287662187996 215.089683382875</t>
  </si>
  <si>
    <t>-643.429441993217 163.202110673333 621.265884626776</t>
  </si>
  <si>
    <t>-496.558573554724 132.153766607278 678.702375450337</t>
  </si>
  <si>
    <t>9763-20170724T152020.589538000.bin</t>
  </si>
  <si>
    <t>-655.662537822919 245.722580229129 -202.340900061956</t>
  </si>
  <si>
    <t>-673.908546362041 245.185384117023 -299.143750246683</t>
  </si>
  <si>
    <t>-687.39529292524 244.907034679253 -406.763642425045</t>
  </si>
  <si>
    <t>-696.928654957985 244.975658982981 -504.298817983063</t>
  </si>
  <si>
    <t>-703.819173276685 245.483389818048 -602.054965427846</t>
  </si>
  <si>
    <t>-710.746101917849 246.770642870691 -739.874967115865</t>
  </si>
  <si>
    <t>-690.809277849769 249.281801194269 -828.853695703383</t>
  </si>
  <si>
    <t>-712.949396079922 275.730977830793 -678.414087599352</t>
  </si>
  <si>
    <t>-767.29394009015 402.459737992905 -654.197156966772</t>
  </si>
  <si>
    <t>-729.950589911808 419.367086727916 -357.011028989227</t>
  </si>
  <si>
    <t>-534.585996624157 314.244062260426 -252.575242727225</t>
  </si>
  <si>
    <t>-702.419021908207 216.672172896402 -679.494954004834</t>
  </si>
  <si>
    <t>-723.968048241595 79.4331991126335 -662.130739451907</t>
  </si>
  <si>
    <t>-699.083928651382 23.9900374100646 -368.350523812987</t>
  </si>
  <si>
    <t>-485.894572451253 142.560797125245 -393.175617399076</t>
  </si>
  <si>
    <t>-652.052176142222 324.732612400611 -203.363311243595</t>
  </si>
  <si>
    <t>-661.021164800658 332.1714969602 212.954108464997</t>
  </si>
  <si>
    <t>-671.491512510356 334.014415231326 619.248575815698</t>
  </si>
  <si>
    <t>-523.334332822686 346.535424282948 680.294982213823</t>
  </si>
  <si>
    <t>-659.257146823193 166.703282241687 -201.290100546654</t>
  </si>
  <si>
    <t>-651.998497339784 166.052980132 215.126691445204</t>
  </si>
  <si>
    <t>-643.427560851495 163.183223032138 621.307279399153</t>
  </si>
  <si>
    <t>-496.544945503464 132.169949546455 678.732664204898</t>
  </si>
  <si>
    <t>9763-20170724T152020.652784900.bin</t>
  </si>
  <si>
    <t>-655.706558613453 245.082434481199 -202.285675065643</t>
  </si>
  <si>
    <t>-674.106815629357 244.507595769659 -299.059063157798</t>
  </si>
  <si>
    <t>-687.690608010029 244.22974175233 -406.666657184485</t>
  </si>
  <si>
    <t>-697.283457906278 244.320612704861 -504.196020838326</t>
  </si>
  <si>
    <t>-704.206331748004 244.874962695886 -601.949732154199</t>
  </si>
  <si>
    <t>-711.151313702946 246.256178884831 -739.76785360851</t>
  </si>
  <si>
    <t>-691.199745082687 248.862752175086 -828.740629653589</t>
  </si>
  <si>
    <t>-713.495668049103 275.14755237699 -678.279835163309</t>
  </si>
  <si>
    <t>-768.450089456184 401.599120026289 -653.974225167453</t>
  </si>
  <si>
    <t>-731.862018985484 418.848052722962 -356.713841329931</t>
  </si>
  <si>
    <t>-536.13545587577 314.044263787127 -252.635533161059</t>
  </si>
  <si>
    <t>-702.667198722488 216.143719552737 -679.416811503462</t>
  </si>
  <si>
    <t>-723.708975710495 78.8391108019819 -661.993211249272</t>
  </si>
  <si>
    <t>-698.938115602937 23.6694364494924 -368.151935907854</t>
  </si>
  <si>
    <t>-485.585969105157 142.003191760557 -392.708499983909</t>
  </si>
  <si>
    <t>-652.373581099221 324.090520790179 -203.306715663633</t>
  </si>
  <si>
    <t>-660.878041911816 331.858554489736 213.014477610158</t>
  </si>
  <si>
    <t>-671.49406639823 334.008165919029 619.297644260009</t>
  </si>
  <si>
    <t>-523.328821491676 346.626828005567 680.304511975994</t>
  </si>
  <si>
    <t>-659.061275629234 166.059170339064 -201.234119742478</t>
  </si>
  <si>
    <t>-651.952486191735 165.602346934186 215.185476385553</t>
  </si>
  <si>
    <t>-643.421334930457 163.167638884144 621.371755401006</t>
  </si>
  <si>
    <t>-496.507038725632 132.263875215651 678.775137648489</t>
  </si>
  <si>
    <t>9763-20170724T152020.686875600.bin</t>
  </si>
  <si>
    <t>-655.832874151603 244.810199028063 -202.259709318365</t>
  </si>
  <si>
    <t>-674.303987782302 244.220016864234 -299.019494995287</t>
  </si>
  <si>
    <t>-687.946317381113 243.940876148271 -406.619758385509</t>
  </si>
  <si>
    <t>-697.584681797438 244.038801248561 -504.14464932755</t>
  </si>
  <si>
    <t>-704.546131952399 244.609502290384 -601.895456958106</t>
  </si>
  <si>
    <t>-711.538621940516 246.024452995692 -739.71078699941</t>
  </si>
  <si>
    <t>-691.589247700386 248.677519275076 -828.682666465288</t>
  </si>
  <si>
    <t>-713.930404974817 274.887979135752 -678.211512238404</t>
  </si>
  <si>
    <t>-769.128515851314 401.223074188368 -653.867175195921</t>
  </si>
  <si>
    <t>-732.937785705379 418.518454031738 -356.560685723607</t>
  </si>
  <si>
    <t>-536.998970057092 313.966948916738 -252.628153003017</t>
  </si>
  <si>
    <t>-702.965071099316 215.910035091531 -679.373329771597</t>
  </si>
  <si>
    <t>-723.763717289806 78.5741522161015 -661.912010248549</t>
  </si>
  <si>
    <t>-698.889779257904 23.3991885889905 -368.080438821519</t>
  </si>
  <si>
    <t>-485.541184636936 141.748988268149 -392.589741993786</t>
  </si>
  <si>
    <t>-652.679294465379 323.844534500272 -203.280009357962</t>
  </si>
  <si>
    <t>-660.753065347362 331.715157339918 213.047791439211</t>
  </si>
  <si>
    <t>-671.4911809853 333.998576756963 619.332660250005</t>
  </si>
  <si>
    <t>-523.31886321563 346.678924947452 680.30951862667</t>
  </si>
  <si>
    <t>-659.035445760766 165.784705313044 -201.207917751838</t>
  </si>
  <si>
    <t>-651.967578467855 165.392269658859 215.212422263723</t>
  </si>
  <si>
    <t>-643.422723661458 163.158484556187 621.401098883553</t>
  </si>
  <si>
    <t>-496.48741286366 132.329010068845 678.790652508976</t>
  </si>
  <si>
    <t>9763-20170724T152020.751050900.bin</t>
  </si>
  <si>
    <t>-656.3386161532 244.485117122806 -202.214857940479</t>
  </si>
  <si>
    <t>-674.940839138773 243.872034864293 -298.949526670291</t>
  </si>
  <si>
    <t>-688.666789170576 243.575432618813 -406.539111011351</t>
  </si>
  <si>
    <t>-698.35644370979 243.664818781312 -504.058824584942</t>
  </si>
  <si>
    <t>-705.345354161369 244.236561900042 -601.807598493642</t>
  </si>
  <si>
    <t>-712.351905523703 245.66545991505 -739.622288955642</t>
  </si>
  <si>
    <t>-692.398831997602 248.375837694371 -828.591420443312</t>
  </si>
  <si>
    <t>-714.849396702258 274.501615571404 -678.114253794486</t>
  </si>
  <si>
    <t>-770.586629024172 400.590966404985 -653.772936658322</t>
  </si>
  <si>
    <t>-735.257145020254 418.127451379526 -356.376994280532</t>
  </si>
  <si>
    <t>-538.885305320432 314.187011733629 -252.649106825654</t>
  </si>
  <si>
    <t>-703.660209064777 215.566110067065 -679.29409293821</t>
  </si>
  <si>
    <t>-723.995252644855 78.15890008683 -661.737512906663</t>
  </si>
  <si>
    <t>-698.693919955602 23.1019384172175 -367.920335323838</t>
  </si>
  <si>
    <t>-485.358344114758 141.468046493582 -392.463670254956</t>
  </si>
  <si>
    <t>-653.563117536335 323.698263363561 -203.238346899931</t>
  </si>
  <si>
    <t>-660.407578514274 331.330914659741 213.115964556609</t>
  </si>
  <si>
    <t>-671.499351269809 334.023284735483 619.402543275868</t>
  </si>
  <si>
    <t>-523.303370470837 346.721389343654 680.31817711241</t>
  </si>
  <si>
    <t>-659.19052787025 165.339753546467 -201.152294211275</t>
  </si>
  <si>
    <t>-652.183535566143 165.139153500999 215.269185776951</t>
  </si>
  <si>
    <t>-643.429660810504 163.154884046926 621.455578343483</t>
  </si>
  <si>
    <t>-496.466285958489 132.429901867648 678.829284974557</t>
  </si>
  <si>
    <t>9763-20170724T152020.789151500.bin</t>
  </si>
  <si>
    <t>-656.643040566576 244.503376677588 -202.202283820406</t>
  </si>
  <si>
    <t>-675.352145607 243.900655665143 -298.916304314368</t>
  </si>
  <si>
    <t>-689.146144457977 243.616205101197 -406.497209727803</t>
  </si>
  <si>
    <t>-698.877376810153 243.720263408098 -504.01277412</t>
  </si>
  <si>
    <t>-705.888153213614 244.313141047547 -601.759955925672</t>
  </si>
  <si>
    <t>-712.905232996472 245.779925923123 -739.573615045338</t>
  </si>
  <si>
    <t>-692.963682442732 248.515756929561 -828.544675797442</t>
  </si>
  <si>
    <t>-715.458252533942 274.587631536052 -678.054514557418</t>
  </si>
  <si>
    <t>-771.402703339097 400.590807066511 -653.670864051729</t>
  </si>
  <si>
    <t>-736.564759611037 418.211991756909 -356.221937586105</t>
  </si>
  <si>
    <t>-539.966357662487 314.604934174126 -252.589645303731</t>
  </si>
  <si>
    <t>-704.148717379377 215.67544145855 -679.257455296497</t>
  </si>
  <si>
    <t>-724.289346861037 78.2551376044451 -661.68975483815</t>
  </si>
  <si>
    <t>-698.770172917523 23.3135165814354 -367.869809323087</t>
  </si>
  <si>
    <t>-485.365470745426 141.550243546873 -392.436837453012</t>
  </si>
  <si>
    <t>-654.004360139227 323.870403152594 -203.221327496735</t>
  </si>
  <si>
    <t>-660.191003311393 331.068198201421 213.151006538864</t>
  </si>
  <si>
    <t>-671.501358531864 334.030304174726 619.442838200257</t>
  </si>
  <si>
    <t>-523.289373534703 346.720569437406 680.32105847696</t>
  </si>
  <si>
    <t>-659.339069692527 165.221531213597 -201.132977057311</t>
  </si>
  <si>
    <t>-652.405323741921 165.12444119325 215.289787788876</t>
  </si>
  <si>
    <t>-643.443118800843 163.148479899812 621.474868110405</t>
  </si>
  <si>
    <t>-496.46955358967 132.462104293924 678.843137306699</t>
  </si>
  <si>
    <t>9763-20170724T152020.856341000.bin</t>
  </si>
  <si>
    <t>-657.22141240418 244.693770988569 -202.205599009144</t>
  </si>
  <si>
    <t>-676.151610084589 244.108862420652 -298.876713011545</t>
  </si>
  <si>
    <t>-690.08527563137 243.813912831823 -406.439530617277</t>
  </si>
  <si>
    <t>-699.899952220296 243.904745766655 -503.946724791854</t>
  </si>
  <si>
    <t>-706.95157712392 244.484749399224 -601.691065336355</t>
  </si>
  <si>
    <t>-713.981460165714 245.938995850228 -739.504215350139</t>
  </si>
  <si>
    <t>-694.055452087623 248.710121987212 -828.477671721317</t>
  </si>
  <si>
    <t>-716.649554029902 274.728826074587 -677.98163495165</t>
  </si>
  <si>
    <t>-773.170618927852 400.473708589003 -653.59303450218</t>
  </si>
  <si>
    <t>-739.306558873056 418.432412298216 -356.051973341823</t>
  </si>
  <si>
    <t>-542.349551941682 315.45779689245 -252.470254429335</t>
  </si>
  <si>
    <t>-705.098534106134 215.863568041359 -679.191960220923</t>
  </si>
  <si>
    <t>-724.752155218081 78.386532002374 -661.56523939612</t>
  </si>
  <si>
    <t>-699.009777461423 23.8853952060322 -367.682718077561</t>
  </si>
  <si>
    <t>-485.728383317757 142.380472819319 -392.074703929269</t>
  </si>
  <si>
    <t>-654.737170073168 324.220864629922 -203.201405581957</t>
  </si>
  <si>
    <t>-659.808647356765 330.668588898785 213.198289871443</t>
  </si>
  <si>
    <t>-671.490861160593 334.073282153296 619.493280474474</t>
  </si>
  <si>
    <t>-523.248688167084 346.66865836698 680.317760791897</t>
  </si>
  <si>
    <t>-659.681120773256 165.122224719679 -201.111575237604</t>
  </si>
  <si>
    <t>-652.812658365084 165.14586202336 215.31229518387</t>
  </si>
  <si>
    <t>-643.487714063603 163.144597724978 621.511961324275</t>
  </si>
  <si>
    <t>-496.488737555436 132.536426167025 678.856891746209</t>
  </si>
  <si>
    <t>9763-20170724T152020.889428900.bin</t>
  </si>
  <si>
    <t>-657.452401643608 244.737768199129 -202.176242589515</t>
  </si>
  <si>
    <t>-676.480020750075 244.134675675871 -298.828052618775</t>
  </si>
  <si>
    <t>-690.462758986974 243.808912335786 -406.384554564947</t>
  </si>
  <si>
    <t>-700.297992520492 243.870861969154 -503.889714418036</t>
  </si>
  <si>
    <t>-707.346357823361 244.423412886654 -601.634353947847</t>
  </si>
  <si>
    <t>-714.346689033721 245.842563475355 -739.449390344671</t>
  </si>
  <si>
    <t>-694.401474800935 248.606437993821 -828.41882009561</t>
  </si>
  <si>
    <t>-717.086944305486 274.636283341707 -677.931836453195</t>
  </si>
  <si>
    <t>-773.907226566899 400.258906305207 -653.579401532672</t>
  </si>
  <si>
    <t>-740.672480770834 418.457686546689 -355.981891587712</t>
  </si>
  <si>
    <t>-543.517032339861 315.873532204071 -252.39030868914</t>
  </si>
  <si>
    <t>-705.417727705908 215.794278684899 -679.130487198171</t>
  </si>
  <si>
    <t>-724.854676391383 78.2796393143879 -661.47669746481</t>
  </si>
  <si>
    <t>-699.09563738003 23.9106600207672 -367.571104732979</t>
  </si>
  <si>
    <t>-486.093677764764 142.957037867018 -391.719245876493</t>
  </si>
  <si>
    <t>-655.039963612472 324.297929324264 -203.189346562567</t>
  </si>
  <si>
    <t>-659.673758656343 330.539828957113 213.218651358177</t>
  </si>
  <si>
    <t>-671.479653053499 334.087883529013 619.514983171599</t>
  </si>
  <si>
    <t>-523.223314172866 346.655430289965 680.310692850559</t>
  </si>
  <si>
    <t>-659.810922231494 165.066092805921 -201.088136352814</t>
  </si>
  <si>
    <t>-652.950396564897 165.162954240682 215.335903826455</t>
  </si>
  <si>
    <t>-643.515841930508 163.150248399101 621.53142359033</t>
  </si>
  <si>
    <t>-496.496131920094 132.612771498079 678.860895244525</t>
  </si>
  <si>
    <t>9763-20170724T152020.953706800.bin</t>
  </si>
  <si>
    <t>-657.703927648988 244.67946262025 -202.114469830643</t>
  </si>
  <si>
    <t>-676.909029759446 244.054896135595 -298.731024636494</t>
  </si>
  <si>
    <t>-690.978046973817 243.69034032746 -406.276172811529</t>
  </si>
  <si>
    <t>-700.846713044834 243.717719743952 -503.777976520899</t>
  </si>
  <si>
    <t>-707.884109411883 244.240242817105 -601.523488098185</t>
  </si>
  <si>
    <t>-714.822551175534 245.62565786091 -739.341940586298</t>
  </si>
  <si>
    <t>-694.844922140734 248.364978753846 -828.304939256535</t>
  </si>
  <si>
    <t>-717.70971297581 274.410479884543 -677.826977975987</t>
  </si>
  <si>
    <t>-775.140935177324 399.756852781417 -653.523914281083</t>
  </si>
  <si>
    <t>-743.306829456886 418.453669770644 -355.804216046075</t>
  </si>
  <si>
    <t>-545.7389288312 316.752974366781 -252.127347630642</t>
  </si>
  <si>
    <t>-705.801390117071 215.616160036245 -679.017553690731</t>
  </si>
  <si>
    <t>-724.734176619233 78.0362149373827 -661.306844224791</t>
  </si>
  <si>
    <t>-699.023768543294 23.9108449141661 -367.352106080756</t>
  </si>
  <si>
    <t>-486.420224142153 143.766837427342 -391.001115359296</t>
  </si>
  <si>
    <t>-655.453374876163 324.382231608068 -203.158143054653</t>
  </si>
  <si>
    <t>-659.504826788276 330.318917301149 213.260354991265</t>
  </si>
  <si>
    <t>-671.436240984997 334.075675103565 619.55738295467</t>
  </si>
  <si>
    <t>-523.161076239254 346.678031687155 680.299865169387</t>
  </si>
  <si>
    <t>-659.90572683013 164.903691178469 -201.033697135863</t>
  </si>
  <si>
    <t>-653.03321135247 165.107895570868 215.390052687387</t>
  </si>
  <si>
    <t>-643.574960600108 163.187913937554 621.581908123529</t>
  </si>
  <si>
    <t>-496.540696160969 132.668917747853 678.883874289124</t>
  </si>
  <si>
    <t>9763-20170724T152020.990801800.bin</t>
  </si>
  <si>
    <t>-657.746371328935 244.627181735804 -202.096376716113</t>
  </si>
  <si>
    <t>-677.039690121326 243.98838238588 -298.69526745181</t>
  </si>
  <si>
    <t>-691.14064358143 243.611951546804 -406.236077451754</t>
  </si>
  <si>
    <t>-701.011878927677 243.633830115591 -503.737657096454</t>
  </si>
  <si>
    <t>-708.025835156102 244.157990871588 -601.48488297784</t>
  </si>
  <si>
    <t>-714.904202879496 245.555212979528 -739.30645592524</t>
  </si>
  <si>
    <t>-694.895107316058 248.278209348394 -828.262580364477</t>
  </si>
  <si>
    <t>-717.873801761283 274.323283858841 -677.787470739652</t>
  </si>
  <si>
    <t>-775.569738605599 399.551705854358 -653.490360628901</t>
  </si>
  <si>
    <t>-744.621353526493 418.541564177101 -355.695917361613</t>
  </si>
  <si>
    <t>-546.840447285525 317.371738734254 -251.905785409188</t>
  </si>
  <si>
    <t>-705.853742057881 215.551822232242 -678.983119742084</t>
  </si>
  <si>
    <t>-724.558039127693 77.9431372060487 -661.270406890094</t>
  </si>
  <si>
    <t>-698.920729879561 24.0133185962029 -367.273292210196</t>
  </si>
  <si>
    <t>-486.434433423715 144.098167137318 -390.815294566273</t>
  </si>
  <si>
    <t>-655.555765107075 324.34439245248 -203.140873617858</t>
  </si>
  <si>
    <t>-659.382517723573 330.211017646677 213.280707886602</t>
  </si>
  <si>
    <t>-671.412987390759 334.079267436336 619.570014283041</t>
  </si>
  <si>
    <t>-523.132486200596 346.682048419946 680.299421010839</t>
  </si>
  <si>
    <t>-659.878024610758 164.821842338282 -201.006642422475</t>
  </si>
  <si>
    <t>-653.035230837643 165.054686538411 215.417599516361</t>
  </si>
  <si>
    <t>-643.608570864403 163.196378361034 621.61009940369</t>
  </si>
  <si>
    <t>-496.570627259877 132.667635698988 678.897448295204</t>
  </si>
  <si>
    <t>9763-20170724T152021.054019000.bin</t>
  </si>
  <si>
    <t>-657.823803865159 244.543523476545 -202.043855915598</t>
  </si>
  <si>
    <t>-677.186420784912 243.871162466446 -298.628692856254</t>
  </si>
  <si>
    <t>-691.296837570094 243.459841716936 -406.168137172752</t>
  </si>
  <si>
    <t>-701.149765740395 243.454865129164 -503.671655820483</t>
  </si>
  <si>
    <t>-708.11881528859 243.959597741847 -601.422175829599</t>
  </si>
  <si>
    <t>-714.906410621631 245.339171343395 -739.2483224677</t>
  </si>
  <si>
    <t>-694.808135793253 248.037338021821 -828.18520865767</t>
  </si>
  <si>
    <t>-718.009841565117 274.095903742586 -677.730493118826</t>
  </si>
  <si>
    <t>-776.013025668995 399.161561751257 -653.343165643171</t>
  </si>
  <si>
    <t>-746.959159410847 418.837503894831 -355.402504534531</t>
  </si>
  <si>
    <t>-548.871710094987 318.834611577006 -251.067484338253</t>
  </si>
  <si>
    <t>-705.802345753773 215.362826538677 -678.919699999718</t>
  </si>
  <si>
    <t>-724.137401612906 77.7164574738433 -661.159589356997</t>
  </si>
  <si>
    <t>-698.478647964395 23.9609320141801 -367.132535066403</t>
  </si>
  <si>
    <t>-486.009440962911 144.08068345192 -390.649623012548</t>
  </si>
  <si>
    <t>-655.788848501978 324.306497844474 -203.123129153113</t>
  </si>
  <si>
    <t>-659.251194418742 330.072147939221 213.303029113844</t>
  </si>
  <si>
    <t>-671.346744042996 334.083933283282 619.578635431239</t>
  </si>
  <si>
    <t>-523.061544847569 346.678676301693 680.298301639916</t>
  </si>
  <si>
    <t>-659.846339714058 164.727365714512 -200.948690040177</t>
  </si>
  <si>
    <t>-653.064851093249 164.987701434801 215.476564744622</t>
  </si>
  <si>
    <t>-643.66189172023 163.225305095578 621.662511397318</t>
  </si>
  <si>
    <t>-496.601610771459 132.79001844144 678.942243233027</t>
  </si>
  <si>
    <t>9763-20170724T152021.086104400.bin</t>
  </si>
  <si>
    <t>-657.844641221853 244.560149302264 -202.029910480571</t>
  </si>
  <si>
    <t>-677.237814757313 243.881310369123 -298.608512129435</t>
  </si>
  <si>
    <t>-691.348695522873 243.454831879725 -406.14787565234</t>
  </si>
  <si>
    <t>-701.188400517707 243.434668005242 -503.652707407014</t>
  </si>
  <si>
    <t>-708.130519041507 243.923953017706 -601.405257516778</t>
  </si>
  <si>
    <t>-714.865791612169 245.28235001762 -739.234181648221</t>
  </si>
  <si>
    <t>-694.712109514227 247.965583819377 -828.158955071249</t>
  </si>
  <si>
    <t>-718.027054357603 274.041291165334 -677.720494491228</t>
  </si>
  <si>
    <t>-776.09693868819 399.071062000758 -653.283164875409</t>
  </si>
  <si>
    <t>-748.139473249006 419.021188568956 -355.25578254879</t>
  </si>
  <si>
    <t>-549.95094056103 319.535514206 -250.618761149377</t>
  </si>
  <si>
    <t>-705.75014604281 215.322559503303 -678.899037095859</t>
  </si>
  <si>
    <t>-723.938100935106 77.6555258735898 -661.105074992816</t>
  </si>
  <si>
    <t>-698.223690319802 23.9181904300433 -367.079432103728</t>
  </si>
  <si>
    <t>-485.7986175116 144.111278539657 -390.621082252337</t>
  </si>
  <si>
    <t>-655.842760932725 324.326439024825 -203.112873993344</t>
  </si>
  <si>
    <t>-659.243695700727 330.087055225328 213.313918744544</t>
  </si>
  <si>
    <t>-671.307868248156 334.083738591324 619.58312355414</t>
  </si>
  <si>
    <t>-523.023383315478 346.702048397219 680.299624917767</t>
  </si>
  <si>
    <t>-659.834156988099 164.760824493632 -200.924763218679</t>
  </si>
  <si>
    <t>-653.064946876394 164.970979051062 215.500618376051</t>
  </si>
  <si>
    <t>-643.683806234944 163.23715606142 621.684506993174</t>
  </si>
  <si>
    <t>-496.614752975889 132.852539787965 678.968628749388</t>
  </si>
  <si>
    <t>9763-20170724T152021.154298100.bin</t>
  </si>
  <si>
    <t>-657.892282456535 244.611905701369 -202.005622849055</t>
  </si>
  <si>
    <t>-677.320166718971 243.930790313745 -298.577274621927</t>
  </si>
  <si>
    <t>-691.409889303781 243.505314422344 -406.119479019435</t>
  </si>
  <si>
    <t>-701.206676878138 243.491433846903 -503.628529608674</t>
  </si>
  <si>
    <t>-708.082518877285 243.994389714316 -601.385806399896</t>
  </si>
  <si>
    <t>-714.700235272541 245.382451332593 -739.219928957704</t>
  </si>
  <si>
    <t>-694.465598094902 248.069368819002 -828.126361557067</t>
  </si>
  <si>
    <t>-717.989406614094 274.112187309872 -677.699348858498</t>
  </si>
  <si>
    <t>-776.472725355999 398.940896058667 -653.244008443396</t>
  </si>
  <si>
    <t>-750.504500615371 419.488537215238 -355.077032222663</t>
  </si>
  <si>
    <t>-552.171150684083 321.061922426045 -249.715478971273</t>
  </si>
  <si>
    <t>-705.560620431167 215.42555453178 -678.887036585789</t>
  </si>
  <si>
    <t>-723.499473268938 77.7315192764522 -661.072773527785</t>
  </si>
  <si>
    <t>-697.90984105955 24.1070564138445 -367.015591656688</t>
  </si>
  <si>
    <t>-485.627315312317 144.542053069262 -390.607527567132</t>
  </si>
  <si>
    <t>-655.962209599147 324.433914656966 -203.09030871882</t>
  </si>
  <si>
    <t>-659.167479911105 330.131522400957 213.338882606468</t>
  </si>
  <si>
    <t>-671.244775596819 334.085138290134 619.605153003493</t>
  </si>
  <si>
    <t>-522.955464900156 346.743886668782 680.301457378215</t>
  </si>
  <si>
    <t>-659.828047950519 164.757386309774 -200.909742286232</t>
  </si>
  <si>
    <t>-653.051853149816 164.971423079365 215.515544835109</t>
  </si>
  <si>
    <t>-643.736457671335 163.269225931368 621.713650262496</t>
  </si>
  <si>
    <t>-496.655488651497 132.948207463213 679.000850698909</t>
  </si>
  <si>
    <t>9763-20170724T152021.186383500.bin</t>
  </si>
  <si>
    <t>-657.901627321772 244.653166906517 -202.001049803504</t>
  </si>
  <si>
    <t>-677.325813366557 243.9691646746 -298.573493413982</t>
  </si>
  <si>
    <t>-691.38253941289 243.547825515577 -406.120006308059</t>
  </si>
  <si>
    <t>-701.138158402927 243.542138512788 -503.633261257186</t>
  </si>
  <si>
    <t>-707.961721983776 244.058970214244 -601.393925337215</t>
  </si>
  <si>
    <t>-714.494531865908 245.473150145209 -739.232018888125</t>
  </si>
  <si>
    <t>-694.199261329702 248.164246766551 -828.124422095074</t>
  </si>
  <si>
    <t>-717.852772707563 274.18461583296 -677.706624412793</t>
  </si>
  <si>
    <t>-776.622983969415 398.883815088758 -653.260945526331</t>
  </si>
  <si>
    <t>-751.498564774388 419.754232122385 -355.044262653165</t>
  </si>
  <si>
    <t>-553.152886085423 321.829377336186 -249.239225910719</t>
  </si>
  <si>
    <t>-705.360895502894 215.511534515981 -678.900512952575</t>
  </si>
  <si>
    <t>-723.218109034591 77.8005789303731 -661.106039236241</t>
  </si>
  <si>
    <t>-697.719503290614 24.2564255223181 -367.026377684127</t>
  </si>
  <si>
    <t>-485.589316436522 144.974892534972 -390.538415799797</t>
  </si>
  <si>
    <t>-655.993780848673 324.489159146469 -203.076869891166</t>
  </si>
  <si>
    <t>-659.093441117245 330.138639426077 213.353807487988</t>
  </si>
  <si>
    <t>-671.222614811259 334.0935979885 619.620949131211</t>
  </si>
  <si>
    <t>-522.927198965596 346.752702131143 680.302169299376</t>
  </si>
  <si>
    <t>-659.813916602221 164.791715019582 -200.899222537678</t>
  </si>
  <si>
    <t>-653.046636012362 165.00207762838 215.526221400334</t>
  </si>
  <si>
    <t>-643.761284236362 163.287223657964 621.725823063903</t>
  </si>
  <si>
    <t>-496.678350332721 132.97880376166 679.014642272713</t>
  </si>
  <si>
    <t>9763-20170724T152021.230004400.bin</t>
  </si>
  <si>
    <t>-657.873366138505 244.698405930703 -202.000453718164</t>
  </si>
  <si>
    <t>-677.301057911568 244.02072217845 -298.57225708146</t>
  </si>
  <si>
    <t>-691.334848079358 243.611723297087 -406.121766473339</t>
  </si>
  <si>
    <t>-701.059095609564 243.621016933872 -503.638193865705</t>
  </si>
  <si>
    <t>-707.840883308489 244.157379948794 -601.401649769144</t>
  </si>
  <si>
    <t>-714.30413171385 245.604796699154 -739.242618811053</t>
  </si>
  <si>
    <t>-693.94198324811 248.303882579651 -828.119471122525</t>
  </si>
  <si>
    <t>-717.718697114988 274.295983266502 -677.71085136087</t>
  </si>
  <si>
    <t>-776.648321500247 398.911754616133 -653.266973474807</t>
  </si>
  <si>
    <t>-752.334905794367 420.090040295353 -355.004787288403</t>
  </si>
  <si>
    <t>-554.022398309912 322.520707487077 -248.809754136973</t>
  </si>
  <si>
    <t>-705.175680333776 215.634034703883 -678.915106938099</t>
  </si>
  <si>
    <t>-722.942850785637 77.911004527778 -661.117131362482</t>
  </si>
  <si>
    <t>-697.496330636582 24.4642786073648 -367.015302534916</t>
  </si>
  <si>
    <t>-485.4187407196 145.270844514707 -390.550012623688</t>
  </si>
  <si>
    <t>-655.974096061113 324.512941674411 -203.05596243005</t>
  </si>
  <si>
    <t>-659.002067480726 330.156247781671 213.375293036028</t>
  </si>
  <si>
    <t>-671.200990744658 334.095946682495 619.64056335844</t>
  </si>
  <si>
    <t>-522.897220905781 346.747597279586 680.302928312372</t>
  </si>
  <si>
    <t>-659.764881826945 164.851840544718 -200.891163064329</t>
  </si>
  <si>
    <t>-653.022061126066 165.020061658141 215.534698155779</t>
  </si>
  <si>
    <t>-643.785497144292 163.298675766772 621.733987692499</t>
  </si>
  <si>
    <t>-496.70194511764 133.006343976531 679.029746334905</t>
  </si>
  <si>
    <t>9763-20170724T152021.287159400.bin</t>
  </si>
  <si>
    <t>-657.698067611467 244.792281481873 -201.977225872272</t>
  </si>
  <si>
    <t>-677.120556390691 244.148609027807 -298.550285694199</t>
  </si>
  <si>
    <t>-691.098866230822 243.752448845403 -406.107056554707</t>
  </si>
  <si>
    <t>-700.752097812115 243.765365989044 -503.630452399849</t>
  </si>
  <si>
    <t>-707.441584619032 244.29875002757 -601.400481874277</t>
  </si>
  <si>
    <t>-713.752172916245 245.735818803438 -739.248609701533</t>
  </si>
  <si>
    <t>-693.242388211952 248.384866525251 -828.092989261885</t>
  </si>
  <si>
    <t>-717.234830461986 274.431658563203 -677.7227626754</t>
  </si>
  <si>
    <t>-776.129771835805 399.050358537122 -653.187066150783</t>
  </si>
  <si>
    <t>-753.608331247142 420.777741791637 -354.823741603081</t>
  </si>
  <si>
    <t>-555.359026908464 323.745318364923 -248.020454096536</t>
  </si>
  <si>
    <t>-704.690558790459 215.7696829986 -678.908612087429</t>
  </si>
  <si>
    <t>-722.373180389511 78.0334973523429 -661.096164341977</t>
  </si>
  <si>
    <t>-696.937701416101 24.6182278630286 -366.987631122023</t>
  </si>
  <si>
    <t>-484.972321687043 145.628728697132 -390.485400469714</t>
  </si>
  <si>
    <t>-655.735071662432 324.620562370517 -203.024911474849</t>
  </si>
  <si>
    <t>-658.860247291719 330.194268526121 213.406552389216</t>
  </si>
  <si>
    <t>-671.140289329864 334.097495658726 619.662199267342</t>
  </si>
  <si>
    <t>-522.82759514264 346.754481277024 680.301653218569</t>
  </si>
  <si>
    <t>-659.648639327859 164.921462026917 -200.89765756625</t>
  </si>
  <si>
    <t>-652.959156841084 165.089170147867 215.529102497257</t>
  </si>
  <si>
    <t>-643.830736820058 163.326527697579 621.743517596173</t>
  </si>
  <si>
    <t>-496.747271528846 133.061039125727 679.053686613157</t>
  </si>
  <si>
    <t>9763-20170724T152021.353534300.bin</t>
  </si>
  <si>
    <t>-657.529390496957 244.846137541717 -201.974965574102</t>
  </si>
  <si>
    <t>-676.978267129798 244.251364037897 -298.54298218985</t>
  </si>
  <si>
    <t>-690.966418856857 243.904497823364 -406.098657626386</t>
  </si>
  <si>
    <t>-700.620595987021 243.961318574694 -503.621870404027</t>
  </si>
  <si>
    <t>-707.303113481895 244.538355497247 -601.392109436251</t>
  </si>
  <si>
    <t>-713.595469270054 246.037841745418 -739.240443202202</t>
  </si>
  <si>
    <t>-693.027853181989 248.627044711566 -828.073286657201</t>
  </si>
  <si>
    <t>-717.068950106713 274.709423859848 -677.702839621455</t>
  </si>
  <si>
    <t>-775.83071177058 399.366341577321 -653.051648176891</t>
  </si>
  <si>
    <t>-755.071708615335 421.665671062538 -354.602703825967</t>
  </si>
  <si>
    <t>-556.944808510592 324.562231960193 -247.637013679391</t>
  </si>
  <si>
    <t>-704.55919866747 216.040502869862 -678.911993851965</t>
  </si>
  <si>
    <t>-722.355955344218 78.3157139817699 -661.167189960853</t>
  </si>
  <si>
    <t>-697.04304931712 24.7510406160504 -367.075284873131</t>
  </si>
  <si>
    <t>-484.974973068527 145.615805697166 -390.395555736596</t>
  </si>
  <si>
    <t>-655.415594764179 324.702977572797 -202.999416389541</t>
  </si>
  <si>
    <t>-658.672074716147 330.192842754924 213.432176169372</t>
  </si>
  <si>
    <t>-671.090586683822 334.112282036237 619.682430172411</t>
  </si>
  <si>
    <t>-522.765979079497 346.696674455977 680.307781219199</t>
  </si>
  <si>
    <t>-659.641759578136 164.926733836647 -200.909694958939</t>
  </si>
  <si>
    <t>-652.898308433335 165.121609244091 215.516165538157</t>
  </si>
  <si>
    <t>-643.881972944589 163.34417250914 621.7421968154</t>
  </si>
  <si>
    <t>-496.810659619374 133.032901585549 679.059333707478</t>
  </si>
  <si>
    <t>9763-20170724T152021.393641000.bin</t>
  </si>
  <si>
    <t>-657.424808519143 244.862828075454 -201.974567768046</t>
  </si>
  <si>
    <t>-676.88219915065 244.29507879512 -298.541113887103</t>
  </si>
  <si>
    <t>-690.897521221999 243.953959543966 -406.093231144447</t>
  </si>
  <si>
    <t>-700.58264797739 244.005631666509 -503.613526239867</t>
  </si>
  <si>
    <t>-707.301956310697 244.566860758111 -601.381238536878</t>
  </si>
  <si>
    <t>-713.651808113566 246.032269408506 -739.227220064881</t>
  </si>
  <si>
    <t>-693.07274653796 248.578549711695 -828.058560348584</t>
  </si>
  <si>
    <t>-717.074251402787 274.724522466755 -677.696547369908</t>
  </si>
  <si>
    <t>-775.764954363879 399.416622626993 -653.028782244658</t>
  </si>
  <si>
    <t>-755.852342083547 422.019638866512 -354.544969721919</t>
  </si>
  <si>
    <t>-557.864334226815 324.833861914001 -247.397086324345</t>
  </si>
  <si>
    <t>-704.61574807969 216.044400685596 -678.89410729781</t>
  </si>
  <si>
    <t>-722.476769085891 78.3366698522791 -661.165801450341</t>
  </si>
  <si>
    <t>-697.262427070092 24.5775318179569 -367.100893154035</t>
  </si>
  <si>
    <t>-485.118163262846 145.33270529721 -390.296159501283</t>
  </si>
  <si>
    <t>-655.228042896794 324.755285019402 -202.986720422066</t>
  </si>
  <si>
    <t>-658.601268949209 330.196594329808 213.444547102853</t>
  </si>
  <si>
    <t>-671.070822599229 334.123564899849 619.692017524326</t>
  </si>
  <si>
    <t>-522.73991273253 346.67465668045 680.308921799825</t>
  </si>
  <si>
    <t>-659.600874970123 164.941131354322 -200.915201568984</t>
  </si>
  <si>
    <t>-652.916996270423 165.145730497097 215.511617345756</t>
  </si>
  <si>
    <t>-643.907109724473 163.337593785458 621.738928872092</t>
  </si>
  <si>
    <t>-496.847108667458 132.983853411645 679.062617970011</t>
  </si>
  <si>
    <t>9763-20170724T152021.451864900.bin</t>
  </si>
  <si>
    <t>-657.145382705786 244.870255683934 -201.967529741704</t>
  </si>
  <si>
    <t>-676.601075894711 244.351262449292 -298.534653419862</t>
  </si>
  <si>
    <t>-690.692492086402 243.984189714725 -406.07669712395</t>
  </si>
  <si>
    <t>-700.475312725629 243.976798810998 -503.587127266673</t>
  </si>
  <si>
    <t>-707.319434357471 244.441667350902 -601.346904092483</t>
  </si>
  <si>
    <t>-713.871844927899 245.730216561215 -739.185155620837</t>
  </si>
  <si>
    <t>-693.313020132344 248.136470599183 -828.025077271807</t>
  </si>
  <si>
    <t>-717.131865087109 274.516651172806 -677.689581789326</t>
  </si>
  <si>
    <t>-775.372005530313 399.403175029342 -652.959590101817</t>
  </si>
  <si>
    <t>-757.244870747858 422.545375760579 -354.403336832817</t>
  </si>
  <si>
    <t>-559.629505253831 325.122088401684 -246.784319584217</t>
  </si>
  <si>
    <t>-704.819108842454 215.804659423486 -678.823723611007</t>
  </si>
  <si>
    <t>-722.869048796789 78.1048913644011 -661.142526203775</t>
  </si>
  <si>
    <t>-697.674497900878 23.8822344751507 -367.160912142952</t>
  </si>
  <si>
    <t>-485.451798088392 144.555191631057 -390.063799556516</t>
  </si>
  <si>
    <t>-654.776080803665 324.779880419472 -202.964321007743</t>
  </si>
  <si>
    <t>-658.515334241876 330.187697931035 213.464273390452</t>
  </si>
  <si>
    <t>-671.022129564381 334.128862152496 619.708246653942</t>
  </si>
  <si>
    <t>-522.683805919765 346.623108423846 680.318749229481</t>
  </si>
  <si>
    <t>-659.503750418367 164.922332344726 -200.925956010414</t>
  </si>
  <si>
    <t>-652.939508108358 165.200975685204 215.502685898874</t>
  </si>
  <si>
    <t>-643.961659889194 163.327335027101 621.734396010513</t>
  </si>
  <si>
    <t>-496.933897191826 132.833911505376 679.066626821496</t>
  </si>
  <si>
    <t>9763-20170724T152021.486961600.bin</t>
  </si>
  <si>
    <t>-656.973539418145 244.887461920211 -201.962958109945</t>
  </si>
  <si>
    <t>-676.43026697237 244.387232480961 -298.530014985817</t>
  </si>
  <si>
    <t>-690.57508463824 244.007702637407 -406.065001358181</t>
  </si>
  <si>
    <t>-700.426203282434 243.973793144736 -503.568610006162</t>
  </si>
  <si>
    <t>-707.357971010568 244.395358381244 -601.322312232447</t>
  </si>
  <si>
    <t>-714.053407616007 245.604358953447 -739.154479387047</t>
  </si>
  <si>
    <t>-693.524082167712 247.934484411021 -828.003241182394</t>
  </si>
  <si>
    <t>-717.218363768542 274.432936476168 -677.673641527466</t>
  </si>
  <si>
    <t>-775.341434828738 399.378724348773 -652.951997466359</t>
  </si>
  <si>
    <t>-758.165035320293 422.936779277262 -354.372064163077</t>
  </si>
  <si>
    <t>-560.709188342412 325.4500451318 -246.517872933003</t>
  </si>
  <si>
    <t>-704.96928325025 215.707045069242 -678.783715156179</t>
  </si>
  <si>
    <t>-723.100405201082 78.007415509303 -661.147212900686</t>
  </si>
  <si>
    <t>-697.89305805513 23.5667178394597 -367.207029775368</t>
  </si>
  <si>
    <t>-485.655417100023 144.250499771126 -389.914236222568</t>
  </si>
  <si>
    <t>-654.536150442615 324.81015309496 -202.957865694219</t>
  </si>
  <si>
    <t>-658.505088565271 330.193766716011 213.468868292076</t>
  </si>
  <si>
    <t>-670.995503853783 334.129719662196 619.711021877269</t>
  </si>
  <si>
    <t>-522.654356134279 346.582767999781 680.323099683286</t>
  </si>
  <si>
    <t>-659.405987057196 164.939931788249 -200.921798879876</t>
  </si>
  <si>
    <t>-652.954161922841 165.242443309119 215.508630679432</t>
  </si>
  <si>
    <t>-643.985677289811 163.322550977426 621.735329118253</t>
  </si>
  <si>
    <t>-496.976917317029 132.74477363532 679.071379006627</t>
  </si>
  <si>
    <t>9763-20170724T152021.556150100.bin</t>
  </si>
  <si>
    <t>-656.695462870964 244.952988189774 -201.951609829484</t>
  </si>
  <si>
    <t>-676.185140122925 244.497495962223 -298.512192984432</t>
  </si>
  <si>
    <t>-690.45528120169 244.11091324833 -406.030654316451</t>
  </si>
  <si>
    <t>-700.453870155297 244.04507146022 -503.519289042802</t>
  </si>
  <si>
    <t>-707.566061041113 244.40793959867 -601.260122302483</t>
  </si>
  <si>
    <t>-714.549224091223 245.504006254503 -739.078989891358</t>
  </si>
  <si>
    <t>-694.127972932235 247.709651614866 -827.955880280884</t>
  </si>
  <si>
    <t>-717.550264773773 274.390329274688 -677.617018730774</t>
  </si>
  <si>
    <t>-775.561673108888 399.389828565912 -652.904863996795</t>
  </si>
  <si>
    <t>-760.234935651151 423.635383897831 -354.279159398372</t>
  </si>
  <si>
    <t>-562.978385689197 326.175710120525 -246.036604355909</t>
  </si>
  <si>
    <t>-705.374667893086 215.648679191695 -678.701169897144</t>
  </si>
  <si>
    <t>-723.602880329161 77.9536015152796 -661.17599210807</t>
  </si>
  <si>
    <t>-698.508097044058 23.1547659541357 -367.29277604714</t>
  </si>
  <si>
    <t>-486.193597856935 143.734581734035 -389.832864061766</t>
  </si>
  <si>
    <t>-654.189309286868 324.920566894543 -202.937431363859</t>
  </si>
  <si>
    <t>-658.464218483333 330.230575011474 213.487251324875</t>
  </si>
  <si>
    <t>-670.923913014508 334.088869315598 619.723789849614</t>
  </si>
  <si>
    <t>-522.584927029848 346.578646743418 680.333664379531</t>
  </si>
  <si>
    <t>-659.236925784775 164.995208343582 -200.927711729633</t>
  </si>
  <si>
    <t>-652.962208383485 165.323635445882 215.505371953776</t>
  </si>
  <si>
    <t>-644.023802775533 163.33535045064 621.733981593884</t>
  </si>
  <si>
    <t>-497.047949004894 132.649907668951 679.096903805511</t>
  </si>
  <si>
    <t>9763-20170724T152021.587232900.bin</t>
  </si>
  <si>
    <t>-656.578479065046 245.014493685761 -201.94375909094</t>
  </si>
  <si>
    <t>-676.062040268012 244.570429952193 -298.505629128079</t>
  </si>
  <si>
    <t>-690.391940434749 244.173621954943 -406.016071283846</t>
  </si>
  <si>
    <t>-700.470677938171 244.087670101093 -503.496405062646</t>
  </si>
  <si>
    <t>-707.688752077712 244.417957165063 -601.229688594151</t>
  </si>
  <si>
    <t>-714.847602484556 245.454014643046 -739.039974825686</t>
  </si>
  <si>
    <t>-694.483429025567 247.609267532467 -827.931234674426</t>
  </si>
  <si>
    <t>-717.762207100731 274.368884639245 -677.587219002291</t>
  </si>
  <si>
    <t>-775.706948483125 399.392238800129 -652.840099967585</t>
  </si>
  <si>
    <t>-761.238524979752 424.029637575936 -354.203744007899</t>
  </si>
  <si>
    <t>-564.072167510996 326.705846764304 -245.674961982574</t>
  </si>
  <si>
    <t>-705.604133770385 215.623375574223 -678.660522609926</t>
  </si>
  <si>
    <t>-723.815804153288 77.9177319113683 -661.202375814931</t>
  </si>
  <si>
    <t>-698.767534844219 22.8781769766313 -367.360286050752</t>
  </si>
  <si>
    <t>-486.467989491623 143.497656163724 -389.829099472304</t>
  </si>
  <si>
    <t>-654.039235405845 325.003116126853 -202.931494960891</t>
  </si>
  <si>
    <t>-658.448525865566 330.250354236387 213.492573551672</t>
  </si>
  <si>
    <t>-670.891025061766 334.070899972263 619.733464732855</t>
  </si>
  <si>
    <t>-522.552903185928 346.5898208694 680.339371518236</t>
  </si>
  <si>
    <t>-659.1123022733 165.028521172455 -200.932085446092</t>
  </si>
  <si>
    <t>-652.943427610589 165.394676571313 215.502553802389</t>
  </si>
  <si>
    <t>-644.038534056706 163.335637005453 621.733878440129</t>
  </si>
  <si>
    <t>-497.077487171637 132.619934023335 679.118508739834</t>
  </si>
  <si>
    <t>9763-20170724T152021.655419300.bin</t>
  </si>
  <si>
    <t>-656.247732647591 245.097653711316 -201.981171636139</t>
  </si>
  <si>
    <t>-675.766593338053 244.667153117501 -298.535969179332</t>
  </si>
  <si>
    <t>-690.212905010661 244.252693751548 -406.030855324841</t>
  </si>
  <si>
    <t>-700.427157305633 244.13484696186 -503.497000392943</t>
  </si>
  <si>
    <t>-707.81033019726 244.415814275591 -601.218057171142</t>
  </si>
  <si>
    <t>-715.23200276371 245.363170978877 -739.015161646089</t>
  </si>
  <si>
    <t>-694.952145841155 247.440893115227 -827.927484975068</t>
  </si>
  <si>
    <t>-718.030404408489 274.317361533299 -677.575490100562</t>
  </si>
  <si>
    <t>-775.857763583621 399.386050515557 -652.787761479487</t>
  </si>
  <si>
    <t>-763.291852184616 424.67285953086 -354.119474285495</t>
  </si>
  <si>
    <t>-566.292571638203 327.664640572349 -245.006271692306</t>
  </si>
  <si>
    <t>-705.872396910991 215.571562468367 -678.634244770384</t>
  </si>
  <si>
    <t>-724.037227712189 77.8424878133958 -661.308385228955</t>
  </si>
  <si>
    <t>-698.932544402865 22.3168192859114 -367.562452850618</t>
  </si>
  <si>
    <t>-486.770740655507 143.200672964916 -389.910481682373</t>
  </si>
  <si>
    <t>-653.699341997485 325.044519170846 -202.937906817175</t>
  </si>
  <si>
    <t>-658.423462801579 330.300900311639 213.482644250734</t>
  </si>
  <si>
    <t>-670.793628797066 333.991707801695 619.72244931851</t>
  </si>
  <si>
    <t>-522.473039968686 346.640243978574 680.344384684152</t>
  </si>
  <si>
    <t>-658.774154440307 165.130858739813 -200.95318050952</t>
  </si>
  <si>
    <t>-652.834895291888 165.46899142965 215.484790199254</t>
  </si>
  <si>
    <t>-644.066319315822 163.35109538316 621.727377809305</t>
  </si>
  <si>
    <t>-497.125896632885 132.610507970995 679.151479684132</t>
  </si>
  <si>
    <t>9763-20170724T152021.692518100.bin</t>
  </si>
  <si>
    <t>-656.07889179188 245.119513028634 -201.966773100645</t>
  </si>
  <si>
    <t>-675.600755506645 244.690783691249 -298.520959135788</t>
  </si>
  <si>
    <t>-690.089177290661 244.262514568359 -406.010126925925</t>
  </si>
  <si>
    <t>-700.356674630519 244.125074821428 -503.470756462758</t>
  </si>
  <si>
    <t>-707.807976064742 244.378703324989 -601.186565999308</t>
  </si>
  <si>
    <t>-715.341045260016 245.278505694635 -738.978006187983</t>
  </si>
  <si>
    <t>-695.104536370962 247.32342410886 -827.900965220867</t>
  </si>
  <si>
    <t>-718.101550082219 274.251395565293 -677.54549131391</t>
  </si>
  <si>
    <t>-775.902330609474 399.333870695461 -652.737524082972</t>
  </si>
  <si>
    <t>-764.351768221923 424.907238920047 -354.05272737408</t>
  </si>
  <si>
    <t>-567.424091996911 328.164309289567 -244.57536721425</t>
  </si>
  <si>
    <t>-705.920868337204 215.510175971749 -678.595009036942</t>
  </si>
  <si>
    <t>-724.010475784962 77.7615245792035 -661.330924480128</t>
  </si>
  <si>
    <t>-698.903299043825 22.054850966116 -367.619514103608</t>
  </si>
  <si>
    <t>-486.897336359394 143.217852615728 -389.935434442567</t>
  </si>
  <si>
    <t>-653.44497003844 325.042097663017 -202.943437198216</t>
  </si>
  <si>
    <t>-658.417859774806 330.317147633956 213.473957332335</t>
  </si>
  <si>
    <t>-670.756228883265 333.966234131424 619.718511267957</t>
  </si>
  <si>
    <t>-522.441709494323 346.660450397005 680.345783393094</t>
  </si>
  <si>
    <t>-658.632231538572 165.166346053902 -200.959861239176</t>
  </si>
  <si>
    <t>-652.789732932959 165.498399898491 215.479531295804</t>
  </si>
  <si>
    <t>-644.076344760128 163.358834469122 621.721758498934</t>
  </si>
  <si>
    <t>-497.143008942633 132.626588954801 679.168463967826</t>
  </si>
  <si>
    <t>9763-20170724T152021.753219500.bin</t>
  </si>
  <si>
    <t>-655.443509463785 244.893896122848 -201.933189580657</t>
  </si>
  <si>
    <t>-674.881814735445 244.479228916099 -298.504261841741</t>
  </si>
  <si>
    <t>-689.376464751576 244.00510070317 -405.992336842782</t>
  </si>
  <si>
    <t>-699.687615464215 243.799075810364 -503.448178352815</t>
  </si>
  <si>
    <t>-707.219491874671 243.955773663977 -601.158195203223</t>
  </si>
  <si>
    <t>-714.903827339309 244.688273892206 -738.942098276616</t>
  </si>
  <si>
    <t>-694.703463474427 246.642172535148 -827.87537879034</t>
  </si>
  <si>
    <t>-717.619106463581 273.731156921532 -677.540729692153</t>
  </si>
  <si>
    <t>-775.394445573708 398.8157474451 -652.691184045491</t>
  </si>
  <si>
    <t>-766.048471101752 425.162751989581 -353.9965012979</t>
  </si>
  <si>
    <t>-569.299741314125 329.318773346477 -243.41235537546</t>
  </si>
  <si>
    <t>-705.395128329046 214.997973470284 -678.534653514757</t>
  </si>
  <si>
    <t>-723.265661798605 77.2139013997071 -661.341626538409</t>
  </si>
  <si>
    <t>-698.167746345606 21.3887174813019 -367.651802226822</t>
  </si>
  <si>
    <t>-486.453034964116 143.070973638117 -389.907176193339</t>
  </si>
  <si>
    <t>-652.362793166217 324.575390241178 -202.893616739344</t>
  </si>
  <si>
    <t>-658.517950277292 330.402479384737 213.500602015608</t>
  </si>
  <si>
    <t>-670.70046628318 333.892220132969 619.733237549254</t>
  </si>
  <si>
    <t>-522.391534436113 346.759783045683 680.337611426505</t>
  </si>
  <si>
    <t>-658.376238458487 165.097820411968 -200.938054293938</t>
  </si>
  <si>
    <t>-652.535646354434 165.379898472965 215.50137252117</t>
  </si>
  <si>
    <t>-644.101519548421 163.350395041551 621.730434697972</t>
  </si>
  <si>
    <t>-497.171623812444 132.641060014388 679.198191596718</t>
  </si>
  <si>
    <t>9763-20170724T152021.789313700.bin</t>
  </si>
  <si>
    <t>-655.061375555288 244.658000942263 -201.926488369188</t>
  </si>
  <si>
    <t>-674.429712086546 244.289534035809 -298.511885304699</t>
  </si>
  <si>
    <t>-688.91624441387 243.813117040939 -406.001043351803</t>
  </si>
  <si>
    <t>-699.246377301453 243.582278668512 -503.454760557712</t>
  </si>
  <si>
    <t>-706.822600902962 243.690661569321 -601.161437426986</t>
  </si>
  <si>
    <t>-714.595293706793 244.329254701063 -738.940938045865</t>
  </si>
  <si>
    <t>-694.427861613455 246.234510912842 -827.882632314817</t>
  </si>
  <si>
    <t>-717.26744749836 273.414638863976 -677.557630921015</t>
  </si>
  <si>
    <t>-775.003540642302 398.519329605922 -652.751244548068</t>
  </si>
  <si>
    <t>-766.882438022401 425.202786206843 -354.050565670321</t>
  </si>
  <si>
    <t>-570.39112672019 329.602631414983 -242.799689130723</t>
  </si>
  <si>
    <t>-705.051636618061 214.679255034076 -678.519081998618</t>
  </si>
  <si>
    <t>-722.926399319573 76.8950571719652 -661.321383468694</t>
  </si>
  <si>
    <t>-697.711057908672 21.0182059757137 -367.65150636113</t>
  </si>
  <si>
    <t>-486.142787078779 142.93935697932 -389.992633368639</t>
  </si>
  <si>
    <t>-651.740633171134 324.259561740219 -202.857430024816</t>
  </si>
  <si>
    <t>-658.562579968961 330.3932948757 213.522026323069</t>
  </si>
  <si>
    <t>-670.66329674715 333.813727178564 619.740544358158</t>
  </si>
  <si>
    <t>-522.366331628809 346.88116620755 680.331457559683</t>
  </si>
  <si>
    <t>-658.335588267978 164.993177266827 -200.931788533665</t>
  </si>
  <si>
    <t>-652.399029928874 165.215312383442 215.506359228643</t>
  </si>
  <si>
    <t>-644.123834951354 163.29585576893 621.738586208452</t>
  </si>
  <si>
    <t>-497.185317427404 132.614315541919 679.199158796198</t>
  </si>
  <si>
    <t>9763-20170724T152021.853184000.bin</t>
  </si>
  <si>
    <t>-654.769756786134 244.239446269353 -201.843255039647</t>
  </si>
  <si>
    <t>-673.719818121408 243.981631113099 -298.512007716864</t>
  </si>
  <si>
    <t>-687.948195351966 243.526787273392 -406.035699038164</t>
  </si>
  <si>
    <t>-698.124341028342 243.269614820838 -503.505516913668</t>
  </si>
  <si>
    <t>-705.624160745757 243.302673869662 -601.218156311305</t>
  </si>
  <si>
    <t>-713.369289199896 243.781240175457 -738.999845097733</t>
  </si>
  <si>
    <t>-693.21977008812 245.547855693851 -827.94852522187</t>
  </si>
  <si>
    <t>-715.962913321136 272.956684959807 -677.656057840601</t>
  </si>
  <si>
    <t>-773.560807814641 398.153292787907 -653.103794673211</t>
  </si>
  <si>
    <t>-767.645773490577 425.772251858585 -354.436471871561</t>
  </si>
  <si>
    <t>-571.668261397827 331.540990637549 -241.130272253603</t>
  </si>
  <si>
    <t>-703.928544781344 214.182565175649 -678.536548004214</t>
  </si>
  <si>
    <t>-722.067960580265 76.4314616746701 -661.238040789354</t>
  </si>
  <si>
    <t>-696.653774943923 20.6500975602205 -367.567301805947</t>
  </si>
  <si>
    <t>-485.080023425739 142.488529433611 -390.304178457034</t>
  </si>
  <si>
    <t>-650.655256022329 323.496008383924 -202.764614557328</t>
  </si>
  <si>
    <t>-658.376005161266 330.496375732668 213.585474478323</t>
  </si>
  <si>
    <t>-670.600256067763 333.599625507324 619.797618144841</t>
  </si>
  <si>
    <t>-522.322046158956 347.221163142103 680.312252681848</t>
  </si>
  <si>
    <t>-658.881411090164 164.879371603252 -200.879209322738</t>
  </si>
  <si>
    <t>-652.388284542219 164.637203490513 215.550641961243</t>
  </si>
  <si>
    <t>-644.190935733988 163.065943346438 621.757807121078</t>
  </si>
  <si>
    <t>-497.224377123519 132.42793848692 679.169829976709</t>
  </si>
  <si>
    <t>9763-20170724T152021.885268700.bin</t>
  </si>
  <si>
    <t>-654.982950537843 244.094760639008 -201.766234509787</t>
  </si>
  <si>
    <t>-673.520511066296 243.86542915077 -298.514913441514</t>
  </si>
  <si>
    <t>-687.492427985404 243.426895332233 -406.072400517084</t>
  </si>
  <si>
    <t>-697.516854815063 243.171169970284 -503.557940550294</t>
  </si>
  <si>
    <t>-704.944710893225 243.188405318628 -601.276129316856</t>
  </si>
  <si>
    <t>-712.672242504267 243.622301460172 -739.058808657256</t>
  </si>
  <si>
    <t>-692.539435795326 245.309094698434 -828.012897946013</t>
  </si>
  <si>
    <t>-715.172786614627 272.838223498852 -677.730502652079</t>
  </si>
  <si>
    <t>-772.359344036052 398.262887341677 -653.306432478638</t>
  </si>
  <si>
    <t>-767.446785809952 426.523241527391 -354.680951307821</t>
  </si>
  <si>
    <t>-571.701511369644 333.616836686401 -239.889003544678</t>
  </si>
  <si>
    <t>-703.340117718928 214.02275346146 -678.57923233451</t>
  </si>
  <si>
    <t>-721.961047799643 76.3472671987913 -661.258170569002</t>
  </si>
  <si>
    <t>-696.524727587597 20.6156300006867 -367.579644473532</t>
  </si>
  <si>
    <t>-484.749687634886 142.064480801346 -390.526272781116</t>
  </si>
  <si>
    <t>-650.409170280239 323.230086149197 -202.709724144069</t>
  </si>
  <si>
    <t>-658.230738809423 330.679936038063 213.630685104493</t>
  </si>
  <si>
    <t>-670.626421575853 333.624810387544 619.814518979032</t>
  </si>
  <si>
    <t>-522.336640595901 347.284012627434 680.292337045911</t>
  </si>
  <si>
    <t>-659.559951915064 164.826415216053 -200.827082425121</t>
  </si>
  <si>
    <t>-652.574664540025 164.354476769942 215.594540722349</t>
  </si>
  <si>
    <t>-644.209736209249 162.959865783091 621.781786258999</t>
  </si>
  <si>
    <t>-497.247173846971 132.2631751666 679.172707251841</t>
  </si>
  <si>
    <t>9763-20170724T152021.952461000.bin</t>
  </si>
  <si>
    <t>-655.522477059943 243.711462854396 -201.7479216454</t>
  </si>
  <si>
    <t>-673.419606899751 243.621293908252 -298.61737192832</t>
  </si>
  <si>
    <t>-686.958603165957 243.250245000067 -406.230426297934</t>
  </si>
  <si>
    <t>-696.699727249004 243.010724367689 -503.744832760596</t>
  </si>
  <si>
    <t>-703.95048244491 242.992681825583 -601.476168253955</t>
  </si>
  <si>
    <t>-711.538747871092 243.316769316473 -739.267020105412</t>
  </si>
  <si>
    <t>-691.35956422903 244.823384086259 -828.213810662406</t>
  </si>
  <si>
    <t>-713.765623910803 272.647344671275 -677.982720601399</t>
  </si>
  <si>
    <t>-769.562161861278 398.805885218446 -654.042751903709</t>
  </si>
  <si>
    <t>-765.47459784919 427.163353591623 -355.413906400978</t>
  </si>
  <si>
    <t>-569.192866219293 338.327457173203 -238.338358829947</t>
  </si>
  <si>
    <t>-702.603403452796 213.699675232233 -678.736130063457</t>
  </si>
  <si>
    <t>-722.666004920879 76.2617085471545 -661.249287393819</t>
  </si>
  <si>
    <t>-697.223836841017 20.3873471617717 -367.59875980179</t>
  </si>
  <si>
    <t>-484.565982861829 140.189470914314 -391.030869273404</t>
  </si>
  <si>
    <t>-649.927265653483 322.733273887278 -202.622065846701</t>
  </si>
  <si>
    <t>-657.782166399858 330.885956925511 213.704549665469</t>
  </si>
  <si>
    <t>-670.751958889784 333.759287269539 619.884067044555</t>
  </si>
  <si>
    <t>-522.400911920448 347.216001214664 680.257028729112</t>
  </si>
  <si>
    <t>-661.241121730616 164.548235522944 -200.742486944452</t>
  </si>
  <si>
    <t>-653.169366822812 163.91450447869 215.65932560868</t>
  </si>
  <si>
    <t>-644.22025330402 162.759789777856 621.85373368912</t>
  </si>
  <si>
    <t>-497.287874597453 131.86165405656 679.213852473308</t>
  </si>
  <si>
    <t>9763-20170724T152021.990563000.bin</t>
  </si>
  <si>
    <t>-655.784991533239 243.412543095792 -201.67469830008</t>
  </si>
  <si>
    <t>-673.419471552606 243.377084792931 -298.592293623114</t>
  </si>
  <si>
    <t>-686.765454187726 243.026676892128 -406.229518350393</t>
  </si>
  <si>
    <t>-696.369967237797 242.784688203558 -503.75743513387</t>
  </si>
  <si>
    <t>-703.520987515127 242.739821836059 -601.496121486599</t>
  </si>
  <si>
    <t>-711.006642789222 242.997610328208 -739.292850083357</t>
  </si>
  <si>
    <t>-690.778070985188 244.389017566232 -828.230123415184</t>
  </si>
  <si>
    <t>-713.065454244459 272.3976047249 -678.035789010985</t>
  </si>
  <si>
    <t>-768.251121467781 398.889022243396 -654.560379018601</t>
  </si>
  <si>
    <t>-763.329474419447 426.75012807234 -355.897489415285</t>
  </si>
  <si>
    <t>-566.37987734902 340.378525796987 -238.101852091576</t>
  </si>
  <si>
    <t>-702.330067741425 213.369762440147 -678.729563235155</t>
  </si>
  <si>
    <t>-723.336977531321 76.0753282700989 -661.145906219125</t>
  </si>
  <si>
    <t>-697.936475610476 20.1002061347704 -367.510767539176</t>
  </si>
  <si>
    <t>-484.645597436401 138.738967499499 -391.108627274712</t>
  </si>
  <si>
    <t>-649.625081565568 322.499872686253 -202.591922167457</t>
  </si>
  <si>
    <t>-657.713075960573 330.802717755962 213.72719867449</t>
  </si>
  <si>
    <t>-670.827523498428 333.82389556567 619.917233327744</t>
  </si>
  <si>
    <t>-522.443378471166 347.121273752102 680.244046212493</t>
  </si>
  <si>
    <t>-661.918303756746 164.205028953617 -200.709774100343</t>
  </si>
  <si>
    <t>-653.470413664539 163.757632886741 215.6847929985</t>
  </si>
  <si>
    <t>-644.234957032515 162.641842370243 621.897500066937</t>
  </si>
  <si>
    <t>-497.330343704888 131.563419375152 679.23132433227</t>
  </si>
  <si>
    <t>9763-20170724T152022.051680100.bin</t>
  </si>
  <si>
    <t>-655.982731247298 242.811164489772 -201.567825357124</t>
  </si>
  <si>
    <t>-673.388001492261 242.938557565928 -298.526851058439</t>
  </si>
  <si>
    <t>-686.557573563797 242.676623147134 -406.185961949522</t>
  </si>
  <si>
    <t>-696.030647101859 242.470734000814 -503.726805875458</t>
  </si>
  <si>
    <t>-703.076042333814 242.413757967808 -601.473285927127</t>
  </si>
  <si>
    <t>-710.437859256336 242.599859415316 -739.27662368216</t>
  </si>
  <si>
    <t>-690.143890357622 243.805128887059 -828.20186362437</t>
  </si>
  <si>
    <t>-712.109582458429 272.10883025202 -678.0604293821</t>
  </si>
  <si>
    <t>-765.790599863285 399.385988143963 -655.338792468415</t>
  </si>
  <si>
    <t>-756.254481414234 426.185983247492 -356.690402712608</t>
  </si>
  <si>
    <t>-557.044185002764 343.880705643386 -239.788276286166</t>
  </si>
  <si>
    <t>-702.257872883933 212.926298573665 -678.666644993155</t>
  </si>
  <si>
    <t>-725.286187086383 75.9761016231032 -660.958201933627</t>
  </si>
  <si>
    <t>-700.204716215126 20.3554163069964 -367.228321327724</t>
  </si>
  <si>
    <t>-485.289013270626 135.99759308686 -390.958619879484</t>
  </si>
  <si>
    <t>-648.98809495308 322.168312976587 -202.496611636098</t>
  </si>
  <si>
    <t>-657.720124322254 330.480317393721 213.809326702756</t>
  </si>
  <si>
    <t>-670.98498052294 334.02782424614 619.956137074041</t>
  </si>
  <si>
    <t>-522.536085361981 346.833033799722 680.230164688059</t>
  </si>
  <si>
    <t>-663.020085821013 163.484148960742 -200.593258250493</t>
  </si>
  <si>
    <t>-653.977793846188 163.647990225571 215.789045559066</t>
  </si>
  <si>
    <t>-644.224690191554 162.49690508915 621.980555489468</t>
  </si>
  <si>
    <t>-497.403018408836 130.952018875862 679.272059184933</t>
  </si>
  <si>
    <t>9763-20170724T152022.089777600.bin</t>
  </si>
  <si>
    <t>-656.089563086887 242.627531013015 -201.533645993366</t>
  </si>
  <si>
    <t>-673.466081660592 242.823943342101 -298.497743794143</t>
  </si>
  <si>
    <t>-686.623128308251 242.59413438138 -406.158565332511</t>
  </si>
  <si>
    <t>-696.091267915159 242.39655465811 -503.699906694734</t>
  </si>
  <si>
    <t>-703.137035196365 242.325521192346 -601.446274935456</t>
  </si>
  <si>
    <t>-710.503904803064 242.466405755054 -739.249309742553</t>
  </si>
  <si>
    <t>-690.208722875544 243.587188774156 -828.175461918135</t>
  </si>
  <si>
    <t>-711.966314115484 272.029388517733 -678.053843873549</t>
  </si>
  <si>
    <t>-764.816423043333 399.698871608113 -655.614936440428</t>
  </si>
  <si>
    <t>-751.154350864446 425.85056115233 -357.069355302642</t>
  </si>
  <si>
    <t>-550.637816430352 344.89810954668 -241.462944061019</t>
  </si>
  <si>
    <t>-702.528742864778 212.778943136545 -678.6188834043</t>
  </si>
  <si>
    <t>-726.431273101877 75.9890082862028 -660.842996914177</t>
  </si>
  <si>
    <t>-701.525773310132 20.7751392501384 -367.02135305912</t>
  </si>
  <si>
    <t>-485.74175172331 134.770388765153 -390.840143521779</t>
  </si>
  <si>
    <t>-648.719379014435 322.072579953243 -202.466765472702</t>
  </si>
  <si>
    <t>-657.811140036212 330.324129903537 213.832722719125</t>
  </si>
  <si>
    <t>-671.043030212582 334.093402038578 619.968943054162</t>
  </si>
  <si>
    <t>-522.574428409104 346.696325420682 680.237000057875</t>
  </si>
  <si>
    <t>-663.524485390139 163.223226954991 -200.549653521723</t>
  </si>
  <si>
    <t>-654.204533274713 163.692119495322 215.826283667114</t>
  </si>
  <si>
    <t>-644.205562998158 162.449077519382 622.014746168982</t>
  </si>
  <si>
    <t>-497.416110388241 130.738450624344 679.297315581224</t>
  </si>
  <si>
    <t>9763-20170724T152022.154968800.bin</t>
  </si>
  <si>
    <t>-656.227946305504 242.390354990161 -201.465656496723</t>
  </si>
  <si>
    <t>-673.589331754813 242.695990145322 -298.432033097796</t>
  </si>
  <si>
    <t>-686.829467164362 242.541655522973 -406.082874579381</t>
  </si>
  <si>
    <t>-696.41165624226 242.386596436729 -503.613082655325</t>
  </si>
  <si>
    <t>-703.60917430703 242.327977998175 -601.348464548984</t>
  </si>
  <si>
    <t>-711.228032769709 242.450428460962 -739.137967883323</t>
  </si>
  <si>
    <t>-691.028772238895 243.460914212661 -828.087154843804</t>
  </si>
  <si>
    <t>-712.227859630211 272.075397876057 -677.963111370381</t>
  </si>
  <si>
    <t>-763.672704624892 400.410085141631 -656.05811118766</t>
  </si>
  <si>
    <t>-738.354732018794 424.025425093197 -358.062551651414</t>
  </si>
  <si>
    <t>-535.191211882837 344.231752303787 -246.337229435509</t>
  </si>
  <si>
    <t>-703.492701735832 212.717152040062 -678.498898111015</t>
  </si>
  <si>
    <t>-728.963682378811 76.2347420437598 -660.516511386438</t>
  </si>
  <si>
    <t>-703.847395664104 21.2913489245007 -366.66204047877</t>
  </si>
  <si>
    <t>-486.746211509586 132.627506947497 -391.081400052872</t>
  </si>
  <si>
    <t>-648.343744634466 321.869881020051 -202.403161309943</t>
  </si>
  <si>
    <t>-658.011651173337 330.235007459358 213.881063812094</t>
  </si>
  <si>
    <t>-671.15854243329 334.202925600674 619.999514559001</t>
  </si>
  <si>
    <t>-522.65505025241 346.405895612027 680.263930488955</t>
  </si>
  <si>
    <t>-664.176222109589 162.991792491871 -200.466981965166</t>
  </si>
  <si>
    <t>-654.535859522361 163.76358542997 215.901208398676</t>
  </si>
  <si>
    <t>-644.154977152377 162.343814402753 622.080999198611</t>
  </si>
  <si>
    <t>-497.432763184339 130.338794455689 679.372108339357</t>
  </si>
  <si>
    <t>9763-20170724T152022.187058400.bin</t>
  </si>
  <si>
    <t>-656.26737627701 242.348221823781 -201.430994326306</t>
  </si>
  <si>
    <t>-673.665832756236 242.699060969739 -298.390581320263</t>
  </si>
  <si>
    <t>-687.000530620525 242.581700278944 -406.029735402467</t>
  </si>
  <si>
    <t>-696.689481333691 242.451539895899 -503.549489925011</t>
  </si>
  <si>
    <t>-704.014638418714 242.407361303298 -601.275388332463</t>
  </si>
  <si>
    <t>-711.834770710223 242.53708096423 -739.053515414669</t>
  </si>
  <si>
    <t>-691.736056896376 243.500245766389 -828.026135481459</t>
  </si>
  <si>
    <t>-712.612394419899 272.178292548978 -677.883276484101</t>
  </si>
  <si>
    <t>-763.411120275226 400.819366723409 -656.190627174869</t>
  </si>
  <si>
    <t>-731.113415958053 422.521311076148 -358.724823670428</t>
  </si>
  <si>
    <t>-526.385650286808 343.593602542972 -249.262709456478</t>
  </si>
  <si>
    <t>-704.143687430665 212.781227087477 -678.419801401357</t>
  </si>
  <si>
    <t>-730.207893309969 76.4199717051347 -660.385066300182</t>
  </si>
  <si>
    <t>-705.022787285564 21.3929077317296 -366.552217041294</t>
  </si>
  <si>
    <t>-487.534686362733 131.917683913556 -391.21441620874</t>
  </si>
  <si>
    <t>-648.198721026196 321.881833088923 -202.37589820117</t>
  </si>
  <si>
    <t>-658.043401012233 330.244736564847 213.904264328023</t>
  </si>
  <si>
    <t>-671.212569051182 334.253478627066 620.017571450867</t>
  </si>
  <si>
    <t>-522.694839684453 346.292754633475 680.279808424281</t>
  </si>
  <si>
    <t>-664.377134064528 162.884445532424 -200.445733817351</t>
  </si>
  <si>
    <t>-654.648910724006 163.831071883918 215.920005651095</t>
  </si>
  <si>
    <t>-644.124118582058 162.314503010236 622.10965450468</t>
  </si>
  <si>
    <t>-497.43341337573 130.178687822227 679.408255350019</t>
  </si>
  <si>
    <t>9763-20170724T152022.253783100.bin</t>
  </si>
  <si>
    <t>-656.346494340007 242.513175105583 -201.385644506439</t>
  </si>
  <si>
    <t>-673.869303325705 242.880142952167 -298.322830697787</t>
  </si>
  <si>
    <t>-687.462795157742 242.812121763646 -405.929649041087</t>
  </si>
  <si>
    <t>-697.435733070372 242.73314239807 -503.420814259681</t>
  </si>
  <si>
    <t>-705.095253453213 242.743471831999 -601.120965019965</t>
  </si>
  <si>
    <t>-713.439449388088 242.950016699813 -738.868360296812</t>
  </si>
  <si>
    <t>-693.613502810894 243.911893991595 -827.902038479229</t>
  </si>
  <si>
    <t>-713.834185673361 272.578075678018 -677.688087078616</t>
  </si>
  <si>
    <t>-763.986477740938 401.548569645768 -656.459199840283</t>
  </si>
  <si>
    <t>-716.128509687766 418.840419647146 -360.806432045114</t>
  </si>
  <si>
    <t>-507.996648150612 341.853831739044 -256.503035658443</t>
  </si>
  <si>
    <t>-705.667975981211 213.139259755363 -678.271914088363</t>
  </si>
  <si>
    <t>-732.432835890388 76.9224580482605 -660.10845904957</t>
  </si>
  <si>
    <t>-707.093454285921 21.9044549413886 -366.287330815489</t>
  </si>
  <si>
    <t>-489.0186828845 131.141862996822 -391.49794755334</t>
  </si>
  <si>
    <t>-648.148457839435 322.117161579663 -202.356519554082</t>
  </si>
  <si>
    <t>-658.068630507207 330.293682138126 213.925516014247</t>
  </si>
  <si>
    <t>-671.299346933062 334.331358785478 620.028874040151</t>
  </si>
  <si>
    <t>-522.766368097819 346.135739468561 680.300040906759</t>
  </si>
  <si>
    <t>-664.563479089678 162.978328385846 -200.37859105103</t>
  </si>
  <si>
    <t>-654.721892341566 164.051302532139 215.984195859444</t>
  </si>
  <si>
    <t>-644.059858972053 162.295396627354 622.156572371758</t>
  </si>
  <si>
    <t>-497.409434989237 129.970991398551 679.45215087234</t>
  </si>
  <si>
    <t>9763-20170724T152022.289882700.bin</t>
  </si>
  <si>
    <t>-656.439470490526 242.617515171503 -201.378406168475</t>
  </si>
  <si>
    <t>-674.060012485002 242.987244502172 -298.297827363441</t>
  </si>
  <si>
    <t>-687.813277776436 242.938869600597 -405.884330881003</t>
  </si>
  <si>
    <t>-697.95206318009 242.882088653941 -503.358391317181</t>
  </si>
  <si>
    <t>-705.7991128406 242.917513668375 -601.04368275361</t>
  </si>
  <si>
    <t>-714.430305872055 243.161301881829 -738.77328397055</t>
  </si>
  <si>
    <t>-694.714459158154 244.153541045009 -827.83122477073</t>
  </si>
  <si>
    <t>-714.665965137193 272.777217946253 -677.586421289964</t>
  </si>
  <si>
    <t>-764.542267972539 401.906230032167 -656.57179122048</t>
  </si>
  <si>
    <t>-708.315899035143 416.795379961272 -362.26426288637</t>
  </si>
  <si>
    <t>-498.724333507781 340.781383786037 -260.194434181692</t>
  </si>
  <si>
    <t>-706.564164357066 213.329947701621 -678.199436224211</t>
  </si>
  <si>
    <t>-733.445361241884 77.1581288293255 -659.98524138024</t>
  </si>
  <si>
    <t>-707.876084257554 22.1860736050651 -366.175345029373</t>
  </si>
  <si>
    <t>-489.677233184167 131.104441099505 -391.690527636305</t>
  </si>
  <si>
    <t>-648.298599540576 322.250836575272 -202.358079786057</t>
  </si>
  <si>
    <t>-658.095395410325 330.316085376552 213.92905049867</t>
  </si>
  <si>
    <t>-671.32448065401 334.336154754305 620.032987540022</t>
  </si>
  <si>
    <t>-522.789376930572 346.089025060589 680.308999256299</t>
  </si>
  <si>
    <t>-664.621003650193 163.071139924854 -200.359542111603</t>
  </si>
  <si>
    <t>-654.73658305835 164.182350733408 216.00221972027</t>
  </si>
  <si>
    <t>-644.028360404341 162.301890284996 622.176542185595</t>
  </si>
  <si>
    <t>-497.399803712946 129.885449460331 679.476122388283</t>
  </si>
  <si>
    <t>9763-20170724T152022.354568200.bin</t>
  </si>
  <si>
    <t>-656.67335632347 242.881742769142 -201.395927528855</t>
  </si>
  <si>
    <t>-674.4766805438 243.215603371928 -298.282122728801</t>
  </si>
  <si>
    <t>-688.542054577668 243.122974523109 -405.828171846874</t>
  </si>
  <si>
    <t>-699.007369851166 243.019638704974 -503.267815585578</t>
  </si>
  <si>
    <t>-707.225190383609 242.998610490932 -600.922645308013</t>
  </si>
  <si>
    <t>-716.424596237025 243.150279438204 -738.615481187142</t>
  </si>
  <si>
    <t>-696.95431099304 244.177566462731 -827.727031998361</t>
  </si>
  <si>
    <t>-716.412366258871 272.806473672844 -677.447671599303</t>
  </si>
  <si>
    <t>-766.045542579704 402.085869263317 -656.73709895457</t>
  </si>
  <si>
    <t>-692.807038659057 411.489825205679 -365.966266133122</t>
  </si>
  <si>
    <t>-480.861481841303 338.570735029941 -266.533362006037</t>
  </si>
  <si>
    <t>-708.30401812478 213.359996159864 -678.054825608705</t>
  </si>
  <si>
    <t>-734.934923681537 77.1583031628563 -659.708383300312</t>
  </si>
  <si>
    <t>-708.647478322468 22.3442427598582 -365.932325780815</t>
  </si>
  <si>
    <t>-490.559620895613 131.339520554247 -392.061056223454</t>
  </si>
  <si>
    <t>-648.850127201098 322.554885706964 -202.38838305253</t>
  </si>
  <si>
    <t>-658.258181100706 330.391984493665 213.912114972246</t>
  </si>
  <si>
    <t>-671.337330817685 334.301087044546 620.021669795755</t>
  </si>
  <si>
    <t>-522.818095747333 346.126315647651 680.322561935678</t>
  </si>
  <si>
    <t>-664.493854486123 163.295555347164 -200.35211376944</t>
  </si>
  <si>
    <t>-654.746932721407 164.455405969799 216.012684846568</t>
  </si>
  <si>
    <t>-643.959154207868 162.33793320091 622.198772288383</t>
  </si>
  <si>
    <t>-497.333600495355 129.933220314025 679.512668675905</t>
  </si>
  <si>
    <t>9763-20170724T152022.386653200.bin</t>
  </si>
  <si>
    <t>-656.749718352712 243.040547359438 -201.427314766907</t>
  </si>
  <si>
    <t>-674.664747659715 243.341233138088 -298.293035474137</t>
  </si>
  <si>
    <t>-688.89514551363 243.204888463292 -405.817344949812</t>
  </si>
  <si>
    <t>-699.526242815039 243.057236880714 -503.238873341403</t>
  </si>
  <si>
    <t>-707.926281504542 242.985701758633 -600.878283330615</t>
  </si>
  <si>
    <t>-717.399302563984 243.058478189759 -738.552790331075</t>
  </si>
  <si>
    <t>-698.090649706939 244.088685418077 -827.699328739491</t>
  </si>
  <si>
    <t>-717.292277550073 272.745944316019 -677.400175018043</t>
  </si>
  <si>
    <t>-766.901183750934 402.039492298538 -656.788540849711</t>
  </si>
  <si>
    <t>-685.445170869042 408.777509864217 -368.137362300489</t>
  </si>
  <si>
    <t>-472.809612555589 337.659661697531 -268.873157010876</t>
  </si>
  <si>
    <t>-709.131638953192 213.306570226888 -677.992957320759</t>
  </si>
  <si>
    <t>-735.462488031228 77.0363987668393 -659.599369048257</t>
  </si>
  <si>
    <t>-708.760325591814 22.2134033008022 -365.862265240883</t>
  </si>
  <si>
    <t>-490.912384462106 131.61454596697 -392.294552295192</t>
  </si>
  <si>
    <t>-649.139099872401 322.703141398206 -202.418437046187</t>
  </si>
  <si>
    <t>-658.407152625294 330.439130278268 213.887029267518</t>
  </si>
  <si>
    <t>-671.335557461285 334.288555414393 620.002525132364</t>
  </si>
  <si>
    <t>-522.830137541747 346.132557728135 680.333796081879</t>
  </si>
  <si>
    <t>-664.295041916276 163.430871464165 -200.365846301299</t>
  </si>
  <si>
    <t>-654.700555494908 164.594975504137 216.002525502453</t>
  </si>
  <si>
    <t>-643.921701020011 162.359553619327 622.195545968387</t>
  </si>
  <si>
    <t>-497.283628232174 130.029451537374 679.519533336516</t>
  </si>
  <si>
    <t>9763-20170724T152022.457860100.bin</t>
  </si>
  <si>
    <t>-656.840553374349 243.322696646727 -201.480939656039</t>
  </si>
  <si>
    <t>-674.895606966617 243.530661949374 -298.320871429622</t>
  </si>
  <si>
    <t>-689.333499910699 243.334381377061 -405.81752926549</t>
  </si>
  <si>
    <t>-700.17476919237 243.146693367129 -503.215830248306</t>
  </si>
  <si>
    <t>-708.808265825571 243.047325374011 -600.834673785332</t>
  </si>
  <si>
    <t>-718.635077244741 243.09191770764 -738.484401046547</t>
  </si>
  <si>
    <t>-699.643094755641 244.178581140083 -827.698348739242</t>
  </si>
  <si>
    <t>-718.465224233805 272.778800719787 -677.331645422321</t>
  </si>
  <si>
    <t>-767.703372298174 402.199668894339 -656.526411760161</t>
  </si>
  <si>
    <t>-672.906839003585 404.064981145099 -371.90362670944</t>
  </si>
  <si>
    <t>-459.836141593085 337.35843433351 -270.532387523371</t>
  </si>
  <si>
    <t>-710.11746575015 213.365588444227 -677.946877470081</t>
  </si>
  <si>
    <t>-735.89433131492 76.9982995818455 -659.516638375725</t>
  </si>
  <si>
    <t>-708.305828021334 22.3010538535266 -365.838133755919</t>
  </si>
  <si>
    <t>-491.007722869869 132.65325575981 -392.837192050469</t>
  </si>
  <si>
    <t>-649.765436147797 322.95522437653 -202.492386176645</t>
  </si>
  <si>
    <t>-658.79991419622 330.549030786045 213.820851923951</t>
  </si>
  <si>
    <t>-671.295700394109 334.224632487139 619.949925939299</t>
  </si>
  <si>
    <t>-522.836135218669 346.262110749365 680.355627619549</t>
  </si>
  <si>
    <t>-663.896362725008 163.684264778946 -200.408322182173</t>
  </si>
  <si>
    <t>-654.559972557833 164.865684444721 215.965865810375</t>
  </si>
  <si>
    <t>-643.840408525907 162.43959302607 622.172057751377</t>
  </si>
  <si>
    <t>-497.18375709674 130.255045554564 679.530436600198</t>
  </si>
  <si>
    <t>9763-20170724T152022.490947200.bin</t>
  </si>
  <si>
    <t>-656.77132239447 243.427117858769 -201.536490909982</t>
  </si>
  <si>
    <t>-674.909166269673 243.584295347447 -298.360988186122</t>
  </si>
  <si>
    <t>-689.47201519063 243.337425747138 -405.840620822342</t>
  </si>
  <si>
    <t>-700.43998731317 243.104441759757 -503.224713856869</t>
  </si>
  <si>
    <t>-709.213963387413 242.959360397354 -600.830934947298</t>
  </si>
  <si>
    <t>-719.253077897178 242.938271254305 -738.465286962364</t>
  </si>
  <si>
    <t>-700.395477484522 244.031817023833 -827.707695938201</t>
  </si>
  <si>
    <t>-719.031403404145 272.648280566983 -677.323948078927</t>
  </si>
  <si>
    <t>-768.15756828645 402.096133978652 -656.472214431414</t>
  </si>
  <si>
    <t>-668.912625179541 402.169137150722 -373.363631149639</t>
  </si>
  <si>
    <t>-456.564161207252 336.672722018382 -269.713436913306</t>
  </si>
  <si>
    <t>-710.599597769825 213.246870849095 -677.92982040953</t>
  </si>
  <si>
    <t>-736.063336490152 76.8322152398032 -659.446565300696</t>
  </si>
  <si>
    <t>-707.97461268745 22.2362408208026 -365.796686743553</t>
  </si>
  <si>
    <t>-491.011628743638 133.185256603679 -393.043333477119</t>
  </si>
  <si>
    <t>-649.904557671531 323.041783522472 -202.551278420184</t>
  </si>
  <si>
    <t>-658.965083572783 330.571795648495 213.762563953455</t>
  </si>
  <si>
    <t>-671.264674653896 334.195291496081 619.909238318907</t>
  </si>
  <si>
    <t>-522.833138380248 346.337028746857 680.362998847895</t>
  </si>
  <si>
    <t>-663.60917735077 163.793489379709 -200.432569683863</t>
  </si>
  <si>
    <t>-654.516570495464 164.987532607241 215.946987820856</t>
  </si>
  <si>
    <t>-643.799066007762 162.468338496472 622.156097293707</t>
  </si>
  <si>
    <t>-497.148099755062 130.306027203845 679.541471905899</t>
  </si>
  <si>
    <t>9763-20170724T152022.552657700.bin</t>
  </si>
  <si>
    <t>-656.394817637858 243.49470170523 -201.580192634163</t>
  </si>
  <si>
    <t>-674.654658429591 243.598109912461 -298.381886865506</t>
  </si>
  <si>
    <t>-689.34930435454 243.293555062903 -405.843348938269</t>
  </si>
  <si>
    <t>-700.435285702492 243.00868895438 -503.213865743317</t>
  </si>
  <si>
    <t>-709.326152367304 242.811564127663 -600.809600282371</t>
  </si>
  <si>
    <t>-719.528590528512 242.716685303256 -738.431923292505</t>
  </si>
  <si>
    <t>-700.965457527841 243.776821339217 -827.736291574915</t>
  </si>
  <si>
    <t>-719.300713139342 272.449946296841 -677.301876358121</t>
  </si>
  <si>
    <t>-768.598165231386 401.864227059107 -656.643592848054</t>
  </si>
  <si>
    <t>-665.357538850815 401.142907830997 -374.968440576999</t>
  </si>
  <si>
    <t>-455.837255991029 334.689242454699 -266.293962724953</t>
  </si>
  <si>
    <t>-710.736915193097 213.067331076202 -677.895836461274</t>
  </si>
  <si>
    <t>-735.897369302053 76.6145974091251 -659.256082922877</t>
  </si>
  <si>
    <t>-706.688665324065 22.0773079631615 -365.704441385461</t>
  </si>
  <si>
    <t>-490.112249128243 133.638784705076 -393.519696946652</t>
  </si>
  <si>
    <t>-649.754808952736 323.059200893559 -202.611123551991</t>
  </si>
  <si>
    <t>-659.148473776032 330.533750475649 213.69628668</t>
  </si>
  <si>
    <t>-671.227075255791 334.109636519804 619.870833559259</t>
  </si>
  <si>
    <t>-522.837914748502 346.505903185061 680.376893052177</t>
  </si>
  <si>
    <t>-663.045246946782 163.879519888551 -200.494022790382</t>
  </si>
  <si>
    <t>-654.328409316696 165.043799195663 215.893618565559</t>
  </si>
  <si>
    <t>-643.723784235803 162.539935732886 622.118600185149</t>
  </si>
  <si>
    <t>-497.052607974071 130.519095076574 679.531395010664</t>
  </si>
  <si>
    <t>9763-20170724T152022.586748400.bin</t>
  </si>
  <si>
    <t>-656.264161495961 243.465923512294 -201.56749999737</t>
  </si>
  <si>
    <t>-674.520726516217 243.564665991715 -298.369744606795</t>
  </si>
  <si>
    <t>-689.211119940804 243.238674299384 -405.831809401112</t>
  </si>
  <si>
    <t>-700.292515155984 242.928475948848 -503.20284549037</t>
  </si>
  <si>
    <t>-709.177765457213 242.700521698874 -600.798878932973</t>
  </si>
  <si>
    <t>-719.371095379295 242.556238603351 -738.421902495384</t>
  </si>
  <si>
    <t>-700.909910543009 243.569961993036 -827.748088732677</t>
  </si>
  <si>
    <t>-719.178977060606 272.306889293215 -677.300071977061</t>
  </si>
  <si>
    <t>-768.71041108733 401.658164635599 -656.774537688338</t>
  </si>
  <si>
    <t>-666.187866714441 401.516060179127 -374.83637403161</t>
  </si>
  <si>
    <t>-457.657235205005 333.932398614846 -264.961734294736</t>
  </si>
  <si>
    <t>-710.551720574575 212.933139859248 -677.877039108007</t>
  </si>
  <si>
    <t>-735.58215175877 76.4636177525445 -659.13939778229</t>
  </si>
  <si>
    <t>-706.254137690036 22.1282251318007 -365.562276714022</t>
  </si>
  <si>
    <t>-489.766787410347 133.827291732248 -393.518042933777</t>
  </si>
  <si>
    <t>-649.635698904488 322.999287107484 -202.599405547842</t>
  </si>
  <si>
    <t>-659.155671975025 330.509089681174 213.70453218742</t>
  </si>
  <si>
    <t>-671.235035305351 334.084468960254 619.882577312942</t>
  </si>
  <si>
    <t>-522.849759419471 346.558274258625 680.382353224963</t>
  </si>
  <si>
    <t>-662.915483104677 163.863070342176 -200.500599114096</t>
  </si>
  <si>
    <t>-654.197501825287 165.00571949654 215.88704159501</t>
  </si>
  <si>
    <t>-643.696921493369 162.574044648974 622.103854748656</t>
  </si>
  <si>
    <t>-496.99575218458 130.676815557262 679.508861204623</t>
  </si>
  <si>
    <t>9763-20170724T152022.653701300.bin</t>
  </si>
  <si>
    <t>-655.957224604047 243.157949100914 -201.56722463532</t>
  </si>
  <si>
    <t>-674.195488310938 243.233505264755 -298.373024871911</t>
  </si>
  <si>
    <t>-688.872658685438 242.872738825378 -405.836779863789</t>
  </si>
  <si>
    <t>-699.944665213793 242.527828426162 -503.208640612103</t>
  </si>
  <si>
    <t>-708.82303167968 242.262002533066 -600.805334055373</t>
  </si>
  <si>
    <t>-719.009129898155 242.061956042535 -738.42871517786</t>
  </si>
  <si>
    <t>-700.688915657814 242.992581746493 -827.784723484181</t>
  </si>
  <si>
    <t>-718.881334222496 271.828332463128 -677.314551097146</t>
  </si>
  <si>
    <t>-769.032404956238 400.943745147057 -656.92007620155</t>
  </si>
  <si>
    <t>-669.348657324003 402.014856184912 -373.967874858897</t>
  </si>
  <si>
    <t>-461.795709919971 332.669217670229 -263.342596124197</t>
  </si>
  <si>
    <t>-710.131824172388 212.472432625711 -677.875821565095</t>
  </si>
  <si>
    <t>-734.873462547865 75.9792080389284 -658.98568052928</t>
  </si>
  <si>
    <t>-705.493462367934 21.8773068216481 -365.370624633664</t>
  </si>
  <si>
    <t>-489.067799549149 133.772460670788 -393.018682119231</t>
  </si>
  <si>
    <t>-649.402802674153 322.637717215777 -202.553448681319</t>
  </si>
  <si>
    <t>-659.103764301582 330.468714836659 213.740388936649</t>
  </si>
  <si>
    <t>-671.275178407563 334.049686026995 619.906394115103</t>
  </si>
  <si>
    <t>-522.885399747821 346.614978275298 680.376068031219</t>
  </si>
  <si>
    <t>-662.548016209637 163.662315615021 -200.484224401777</t>
  </si>
  <si>
    <t>-653.968060445518 164.811192256032 215.906285062133</t>
  </si>
  <si>
    <t>-643.658081544191 162.603117666878 622.100894398348</t>
  </si>
  <si>
    <t>-496.935496385696 130.76436497431 679.48362237475</t>
  </si>
  <si>
    <t>9763-20170724T152022.689797700.bin</t>
  </si>
  <si>
    <t>-655.859499991008 243.000752277322 -201.546153238419</t>
  </si>
  <si>
    <t>-674.112798936626 243.072029797483 -298.349063303936</t>
  </si>
  <si>
    <t>-688.816774157247 242.700222380172 -405.809229600831</t>
  </si>
  <si>
    <t>-699.916953983469 242.343007692801 -503.177850630935</t>
  </si>
  <si>
    <t>-708.827303599572 242.063169303675 -600.771496072667</t>
  </si>
  <si>
    <t>-719.062486472043 241.841396779389 -738.391287682535</t>
  </si>
  <si>
    <t>-700.884466921915 242.739948153819 -827.776610341446</t>
  </si>
  <si>
    <t>-718.949104907216 271.612035182809 -677.279167604646</t>
  </si>
  <si>
    <t>-769.423686206502 400.603852965981 -656.869149412356</t>
  </si>
  <si>
    <t>-671.169924525773 401.862380089547 -373.417897413436</t>
  </si>
  <si>
    <t>-463.790005055794 331.87890293441 -262.869846163271</t>
  </si>
  <si>
    <t>-710.127392683882 212.266729193243 -677.839676361058</t>
  </si>
  <si>
    <t>-734.735933468824 75.7597367658584 -658.885795076036</t>
  </si>
  <si>
    <t>-705.357104612107 21.6996556891429 -365.262922129921</t>
  </si>
  <si>
    <t>-488.982656393145 133.765618512916 -392.617803650824</t>
  </si>
  <si>
    <t>-649.359628774595 322.500699660347 -202.546419684346</t>
  </si>
  <si>
    <t>-659.021791463013 330.420067722842 213.746653961198</t>
  </si>
  <si>
    <t>-671.293385509792 334.042917564119 619.911426072116</t>
  </si>
  <si>
    <t>-522.901298809562 346.638551624141 680.369187825229</t>
  </si>
  <si>
    <t>-662.419873899139 163.511192559551 -200.479392431239</t>
  </si>
  <si>
    <t>-653.878977077261 164.709391404709 215.91176650975</t>
  </si>
  <si>
    <t>-643.635905617188 162.611886773074 622.106571952757</t>
  </si>
  <si>
    <t>-496.90422977469 130.792887054721 679.476982581146</t>
  </si>
  <si>
    <t>9763-20170724T152022.751966600.bin</t>
  </si>
  <si>
    <t>-655.792131768132 242.849238680227 -201.537477600431</t>
  </si>
  <si>
    <t>-674.094325980327 242.904874712874 -298.33121079372</t>
  </si>
  <si>
    <t>-688.850998739299 242.499318115181 -405.783824569724</t>
  </si>
  <si>
    <t>-699.997790867205 242.106501731395 -503.147137567886</t>
  </si>
  <si>
    <t>-708.953525623402 241.786731562263 -600.736511781282</t>
  </si>
  <si>
    <t>-719.251128676526 241.505285587191 -738.351443703183</t>
  </si>
  <si>
    <t>-701.312802700972 242.404581275728 -827.78534546496</t>
  </si>
  <si>
    <t>-719.218003750411 271.286158212173 -677.244222150049</t>
  </si>
  <si>
    <t>-770.27320948155 400.01006114536 -656.724047558233</t>
  </si>
  <si>
    <t>-674.768139354788 401.957463839186 -372.338664867257</t>
  </si>
  <si>
    <t>-467.562601051052 330.597314090661 -262.345140758692</t>
  </si>
  <si>
    <t>-710.180573086278 211.973258104625 -677.79913109036</t>
  </si>
  <si>
    <t>-734.374292515434 75.3985620862716 -658.754482274816</t>
  </si>
  <si>
    <t>-705.406549938907 21.5141056589468 -365.058486862326</t>
  </si>
  <si>
    <t>-489.242813650311 134.118101763513 -391.864559884954</t>
  </si>
  <si>
    <t>-649.459214904061 322.374108410431 -202.535084461318</t>
  </si>
  <si>
    <t>-658.889078550186 330.320297627673 213.762840515633</t>
  </si>
  <si>
    <t>-671.33263424547 334.050956642827 619.926499375399</t>
  </si>
  <si>
    <t>-522.931669621035 346.65304101506 680.361095431594</t>
  </si>
  <si>
    <t>-662.099966671634 163.372063205519 -200.480454364447</t>
  </si>
  <si>
    <t>-653.691805932893 164.569882829742 215.913488699204</t>
  </si>
  <si>
    <t>-643.584480103129 162.640381570025 622.114655703565</t>
  </si>
  <si>
    <t>-496.830530739075 130.925256498042 679.485610482567</t>
  </si>
  <si>
    <t>9763-20170724T152022.785054500.bin</t>
  </si>
  <si>
    <t>-655.694384108925 242.820228559487 -201.546416183966</t>
  </si>
  <si>
    <t>-674.006697206166 242.858699566288 -298.338154950599</t>
  </si>
  <si>
    <t>-688.78488466951 242.428168284987 -405.787818907327</t>
  </si>
  <si>
    <t>-699.955120057231 242.010453875223 -503.148360931405</t>
  </si>
  <si>
    <t>-708.938200281139 241.66360183861 -600.735018867832</t>
  </si>
  <si>
    <t>-719.27840108811 241.341591192049 -738.346738958575</t>
  </si>
  <si>
    <t>-701.373384346699 242.257044234154 -827.787079938177</t>
  </si>
  <si>
    <t>-719.280181943222 271.132134607471 -677.244154129573</t>
  </si>
  <si>
    <t>-770.61412765662 399.752268917584 -656.721358762519</t>
  </si>
  <si>
    <t>-676.663598607947 402.098296914823 -371.821723501541</t>
  </si>
  <si>
    <t>-469.373217665841 329.842059659795 -262.575425489468</t>
  </si>
  <si>
    <t>-710.135280765775 211.835739409152 -677.792591516387</t>
  </si>
  <si>
    <t>-734.139574218777 75.2397210619247 -658.693194971688</t>
  </si>
  <si>
    <t>-705.192197186485 21.4616204683823 -364.975625534602</t>
  </si>
  <si>
    <t>-489.131342114584 134.283900322248 -391.693018362751</t>
  </si>
  <si>
    <t>-649.485099363732 322.315165514907 -202.532924339783</t>
  </si>
  <si>
    <t>-658.868340969238 330.283877145656 213.765601347091</t>
  </si>
  <si>
    <t>-671.341406581244 334.035250213281 619.93106858294</t>
  </si>
  <si>
    <t>-522.940585433972 346.676397822757 680.357857660707</t>
  </si>
  <si>
    <t>-661.887266198571 163.319358118332 -200.487516357383</t>
  </si>
  <si>
    <t>-653.621647076681 164.556261886597 215.909109340715</t>
  </si>
  <si>
    <t>-643.556593562294 162.650762171913 622.115810397924</t>
  </si>
  <si>
    <t>-496.788327876902 131.005607592593 679.488819772103</t>
  </si>
  <si>
    <t>9763-20170724T152022.854246800.bin</t>
  </si>
  <si>
    <t>-655.394872867157 242.686137713788 -201.557640373972</t>
  </si>
  <si>
    <t>-673.783450672971 242.686921540341 -298.334981202906</t>
  </si>
  <si>
    <t>-688.664312073844 242.171805921255 -405.770134453501</t>
  </si>
  <si>
    <t>-699.933485374973 241.660985002034 -503.118715167297</t>
  </si>
  <si>
    <t>-709.021006709908 241.204066823709 -600.695371280381</t>
  </si>
  <si>
    <t>-719.513334519493 240.709711940056 -738.29500256929</t>
  </si>
  <si>
    <t>-701.572626230647 241.638112200111 -827.728109726723</t>
  </si>
  <si>
    <t>-719.539401400557 270.562462862177 -677.222777770433</t>
  </si>
  <si>
    <t>-771.527840590735 398.930881280813 -656.790583193652</t>
  </si>
  <si>
    <t>-680.110131583201 401.896928978565 -371.073864257254</t>
  </si>
  <si>
    <t>-472.600428907766 328.48780385974 -263.019183541472</t>
  </si>
  <si>
    <t>-710.211421557518 211.294130538259 -677.721238855005</t>
  </si>
  <si>
    <t>-733.821770147293 74.6598556170793 -658.397153619841</t>
  </si>
  <si>
    <t>-704.456699634378 21.2194137098691 -364.659414653589</t>
  </si>
  <si>
    <t>-488.632781719316 134.432902154468 -391.636247363745</t>
  </si>
  <si>
    <t>-649.424888438083 322.124523971651 -202.551511618647</t>
  </si>
  <si>
    <t>-658.74193687803 330.286153528251 213.744756628048</t>
  </si>
  <si>
    <t>-671.33143262552 334.02733429004 619.897962582055</t>
  </si>
  <si>
    <t>-522.951562104611 346.760267865019 680.356915392516</t>
  </si>
  <si>
    <t>-661.383051961233 163.206988986048 -200.494938623386</t>
  </si>
  <si>
    <t>-653.42732409347 164.484443895582 215.907615703265</t>
  </si>
  <si>
    <t>-643.503628251229 162.673164838393 622.119636362964</t>
  </si>
  <si>
    <t>-496.716740144709 131.125237774144 679.498529255601</t>
  </si>
  <si>
    <t>9763-20170724T152022.923438800.bin</t>
  </si>
  <si>
    <t>-655.227298692343 242.639428971398 -201.580621650779</t>
  </si>
  <si>
    <t>-673.675036253916 242.592317594211 -298.346723197742</t>
  </si>
  <si>
    <t>-688.660692072937 241.959177455177 -405.766658570484</t>
  </si>
  <si>
    <t>-700.038622721494 241.314971998948 -503.101829401977</t>
  </si>
  <si>
    <t>-709.247759158095 240.697966866704 -600.66617374692</t>
  </si>
  <si>
    <t>-719.923848961474 239.949796114526 -738.250621926761</t>
  </si>
  <si>
    <t>-701.935286726328 240.843906740371 -827.674300916718</t>
  </si>
  <si>
    <t>-719.959644262391 269.900508917265 -677.226388774161</t>
  </si>
  <si>
    <t>-772.545459593457 398.042230310532 -656.832664415432</t>
  </si>
  <si>
    <t>-682.33258003923 400.954429785201 -370.732745394995</t>
  </si>
  <si>
    <t>-474.849313680602 327.30478984693 -262.791068057836</t>
  </si>
  <si>
    <t>-710.449781905813 210.660445374233 -677.642214417169</t>
  </si>
  <si>
    <t>-733.589774486693 73.9853820147885 -658.052430004212</t>
  </si>
  <si>
    <t>-703.670311514298 21.4123857930833 -364.214242089731</t>
  </si>
  <si>
    <t>-488.100251259222 135.016539139271 -391.57587893979</t>
  </si>
  <si>
    <t>-649.582738296148 322.093590497401 -202.606942284315</t>
  </si>
  <si>
    <t>-658.353359410494 330.356571530331 213.699189327398</t>
  </si>
  <si>
    <t>-671.304331380275 334.046906357897 619.846527524411</t>
  </si>
  <si>
    <t>-522.957870166104 346.796117589334 680.383977627781</t>
  </si>
  <si>
    <t>-660.935518266554 163.186887684365 -200.524991944114</t>
  </si>
  <si>
    <t>-653.197489075518 164.423652586137 215.881764124968</t>
  </si>
  <si>
    <t>-643.455036823446 162.716029321885 622.103528477195</t>
  </si>
  <si>
    <t>-496.645308708556 131.278621054953 679.484627699478</t>
  </si>
  <si>
    <t>9763-20170724T152022.955443100.bin</t>
  </si>
  <si>
    <t>-655.236421318894 242.700908865103 -201.602574540439</t>
  </si>
  <si>
    <t>-673.729669225113 242.628022135528 -298.359981008536</t>
  </si>
  <si>
    <t>-688.742124271521 241.951640949735 -405.775847260816</t>
  </si>
  <si>
    <t>-700.134413490717 241.263117098377 -503.109067915003</t>
  </si>
  <si>
    <t>-709.347725649468 240.597536400729 -600.672691418957</t>
  </si>
  <si>
    <t>-720.018751402899 239.777013505617 -738.257016447753</t>
  </si>
  <si>
    <t>-702.025385051911 240.648639062645 -827.680070032977</t>
  </si>
  <si>
    <t>-720.097154048497 269.753337367378 -677.24548182002</t>
  </si>
  <si>
    <t>-772.809791932875 397.82202754484 -656.81316510677</t>
  </si>
  <si>
    <t>-683.132588530926 400.832301977249 -370.546028728732</t>
  </si>
  <si>
    <t>-475.757183595936 326.987910671943 -262.530033581557</t>
  </si>
  <si>
    <t>-710.506537122707 210.526121295138 -677.636096834045</t>
  </si>
  <si>
    <t>-733.486572919141 73.8281846051614 -657.931239239882</t>
  </si>
  <si>
    <t>-703.29953722122 21.429452886837 -364.089305435941</t>
  </si>
  <si>
    <t>-487.942868981816 135.415197222703 -391.543704100151</t>
  </si>
  <si>
    <t>-649.808171242408 322.212819510072 -202.627022879248</t>
  </si>
  <si>
    <t>-658.01957316593 330.372869197983 213.692534663028</t>
  </si>
  <si>
    <t>-671.294072857531 334.042532726671 619.837814790931</t>
  </si>
  <si>
    <t>-522.956473541141 346.774945535617 680.400475278106</t>
  </si>
  <si>
    <t>-660.768756576543 163.216801831629 -200.534481628998</t>
  </si>
  <si>
    <t>-653.121424130917 164.433327924002 215.874043875167</t>
  </si>
  <si>
    <t>-643.438860997892 162.743855336952 622.090966929505</t>
  </si>
  <si>
    <t>-496.624905538659 131.321505799604 679.469525286568</t>
  </si>
  <si>
    <t>9763-20170724T152022.984519500.bin</t>
  </si>
  <si>
    <t>-655.365762827286 242.888383284233 -201.616621434391</t>
  </si>
  <si>
    <t>-673.870805606122 242.794414053211 -298.371757097292</t>
  </si>
  <si>
    <t>-688.889828455811 242.078675710952 -405.786494149822</t>
  </si>
  <si>
    <t>-700.284956850135 241.348534649538 -503.11896617177</t>
  </si>
  <si>
    <t>-709.497744909955 240.635539846096 -600.6824279554</t>
  </si>
  <si>
    <t>-720.164224465284 239.742378742044 -738.266726935781</t>
  </si>
  <si>
    <t>-702.186064994725 240.583797395741 -827.693032440652</t>
  </si>
  <si>
    <t>-720.270011146601 269.746880460559 -677.268974158889</t>
  </si>
  <si>
    <t>-773.198964942665 397.732060612003 -656.831214327028</t>
  </si>
  <si>
    <t>-684.39442741422 401.021824918754 -370.295068037772</t>
  </si>
  <si>
    <t>-477.122171552936 326.761756329758 -262.366242644179</t>
  </si>
  <si>
    <t>-710.628638746758 210.527556328773 -677.631987514182</t>
  </si>
  <si>
    <t>-733.521030865709 73.8327032216203 -657.85011684412</t>
  </si>
  <si>
    <t>-703.190505633626 21.6424215541902 -363.985663276244</t>
  </si>
  <si>
    <t>-487.966794676621 135.849941748898 -391.560689838328</t>
  </si>
  <si>
    <t>-650.2042342325 322.521035260852 -202.652169331564</t>
  </si>
  <si>
    <t>-657.647621977052 330.346904273086 213.688266129522</t>
  </si>
  <si>
    <t>-671.288630484699 334.04264767281 619.839614895003</t>
  </si>
  <si>
    <t>-522.950918944967 346.711261672498 680.415438049661</t>
  </si>
  <si>
    <t>-660.653531991077 163.312761993721 -200.544332623847</t>
  </si>
  <si>
    <t>-653.118812835717 164.5137989555 215.866276185474</t>
  </si>
  <si>
    <t>-643.430080617361 162.774221510388 622.079594508041</t>
  </si>
  <si>
    <t>-496.609948275746 131.371098520302 679.452882055474</t>
  </si>
  <si>
    <t>9763-20170724T152023.051707600.bin</t>
  </si>
  <si>
    <t>-655.51286846071 243.427483351888 -201.669482306138</t>
  </si>
  <si>
    <t>-674.094499769502 243.296265186473 -298.40985287129</t>
  </si>
  <si>
    <t>-689.160634418018 242.482130072811 -405.817303837856</t>
  </si>
  <si>
    <t>-700.58148269299 241.641898493947 -503.145945228737</t>
  </si>
  <si>
    <t>-709.802126479605 240.798599694495 -600.707539860894</t>
  </si>
  <si>
    <t>-720.45989481678 239.701896070731 -738.290961926859</t>
  </si>
  <si>
    <t>-702.544083770284 240.483079815342 -827.730479356204</t>
  </si>
  <si>
    <t>-720.60417977739 269.790885153006 -677.334979316996</t>
  </si>
  <si>
    <t>-773.867500689399 397.684589004155 -657.084535099909</t>
  </si>
  <si>
    <t>-687.58165337503 401.2490364434 -369.783237206898</t>
  </si>
  <si>
    <t>-480.36466003437 326.197737053469 -262.296353888204</t>
  </si>
  <si>
    <t>-710.893508823848 210.58254389218 -677.615155440354</t>
  </si>
  <si>
    <t>-733.654283990242 73.9117750242342 -657.608648982256</t>
  </si>
  <si>
    <t>-703.271701139571 21.9250101887051 -363.713717477914</t>
  </si>
  <si>
    <t>-488.289262741145 136.542477415813 -391.469683031504</t>
  </si>
  <si>
    <t>-650.631442904169 323.275534178976 -202.689565856309</t>
  </si>
  <si>
    <t>-656.921778761057 330.241977770058 213.685136022619</t>
  </si>
  <si>
    <t>-671.311361743312 334.105900552773 619.860559831222</t>
  </si>
  <si>
    <t>-522.944346408302 346.484916941286 680.424503442777</t>
  </si>
  <si>
    <t>-660.393610930894 163.549566161812 -200.556080202422</t>
  </si>
  <si>
    <t>-653.188052242691 164.778958178041 215.860298107174</t>
  </si>
  <si>
    <t>-643.445392893416 162.80797979261 622.080924343137</t>
  </si>
  <si>
    <t>-496.625249613461 131.372850065805 679.436621780708</t>
  </si>
  <si>
    <t>9763-20170724T152023.085799000.bin</t>
  </si>
  <si>
    <t>-655.389180918202 243.56805920541 -201.647607091052</t>
  </si>
  <si>
    <t>-673.978372731406 243.425788495123 -298.386527297749</t>
  </si>
  <si>
    <t>-689.056007474444 242.563500567414 -405.792034362625</t>
  </si>
  <si>
    <t>-700.48744169595 241.665294581675 -503.118768389983</t>
  </si>
  <si>
    <t>-709.71821469551 240.749682752233 -600.678854667555</t>
  </si>
  <si>
    <t>-720.389189312891 239.535859690054 -738.260300122267</t>
  </si>
  <si>
    <t>-702.491111181472 240.274489178242 -827.703657228494</t>
  </si>
  <si>
    <t>-720.536162001227 269.675224609677 -677.329278707841</t>
  </si>
  <si>
    <t>-773.868960754928 397.533423947284 -657.113416178549</t>
  </si>
  <si>
    <t>-688.769036253667 401.0868483372 -369.45848160756</t>
  </si>
  <si>
    <t>-481.533625787451 325.529385063029 -262.362472170631</t>
  </si>
  <si>
    <t>-710.808468208388 210.469521612632 -677.561363774815</t>
  </si>
  <si>
    <t>-733.519967131337 73.795387350481 -657.44531213946</t>
  </si>
  <si>
    <t>-703.044907557607 21.8646776420644 -363.549971002801</t>
  </si>
  <si>
    <t>-488.056064581355 136.449621395957 -391.390160102792</t>
  </si>
  <si>
    <t>-650.534210553485 323.431571684278 -202.682905053783</t>
  </si>
  <si>
    <t>-656.634257831249 330.145882065001 213.698816939693</t>
  </si>
  <si>
    <t>-671.295519971912 334.072588216158 619.868730738128</t>
  </si>
  <si>
    <t>-522.921288882154 346.421398945518 680.421133346805</t>
  </si>
  <si>
    <t>-660.15740679792 163.630680920772 -200.54878095412</t>
  </si>
  <si>
    <t>-653.146918764406 164.851540315107 215.870925927676</t>
  </si>
  <si>
    <t>-643.454227128697 162.837489596747 622.088996588022</t>
  </si>
  <si>
    <t>-496.628569919621 131.407768983718 679.433563910602</t>
  </si>
  <si>
    <t>9763-20170724T152023.156557700.bin</t>
  </si>
  <si>
    <t>-654.7237440684 243.660327144314 -201.601085774518</t>
  </si>
  <si>
    <t>-673.417489554078 243.544234087013 -298.319886308777</t>
  </si>
  <si>
    <t>-688.592031342995 242.656573581046 -405.71143003624</t>
  </si>
  <si>
    <t>-700.101878732969 241.715324637074 -503.028630825126</t>
  </si>
  <si>
    <t>-709.400933460593 240.73739263738 -600.581633086933</t>
  </si>
  <si>
    <t>-720.156417383336 239.416960323163 -738.15544593036</t>
  </si>
  <si>
    <t>-702.286435562847 240.106936486879 -827.604819684525</t>
  </si>
  <si>
    <t>-720.294629558827 269.598791701827 -677.245438496493</t>
  </si>
  <si>
    <t>-773.709520169601 397.401819037927 -656.913931387051</t>
  </si>
  <si>
    <t>-690.562469539852 401.028078747768 -368.689394621341</t>
  </si>
  <si>
    <t>-483.398606633085 323.842934694884 -262.620601541287</t>
  </si>
  <si>
    <t>-710.509729865864 210.40246844663 -677.442119662633</t>
  </si>
  <si>
    <t>-733.143522327191 73.7328452504426 -657.192783597648</t>
  </si>
  <si>
    <t>-702.474890084376 22.1152683013986 -363.262489442968</t>
  </si>
  <si>
    <t>-487.386359881594 136.510064310134 -391.115204225619</t>
  </si>
  <si>
    <t>-649.950131335214 323.65700018452 -202.614249219181</t>
  </si>
  <si>
    <t>-656.044785503316 330.011378316866 213.773169263298</t>
  </si>
  <si>
    <t>-671.28246521074 334.020760119223 619.920565717091</t>
  </si>
  <si>
    <t>-522.888284799391 346.39450267306 680.419026390204</t>
  </si>
  <si>
    <t>-659.459679505942 163.639438892471 -200.520348453367</t>
  </si>
  <si>
    <t>-652.869625959205 164.889801205251 215.906151076989</t>
  </si>
  <si>
    <t>-643.483792596247 162.903685323434 622.119386618816</t>
  </si>
  <si>
    <t>-496.656129747101 131.43301107194 679.436344781999</t>
  </si>
  <si>
    <t>9763-20170724T152023.188622900.bin</t>
  </si>
  <si>
    <t>-654.286558417358 243.686295395967 -201.584068244651</t>
  </si>
  <si>
    <t>-673.061505956195 243.593863786452 -298.287107987995</t>
  </si>
  <si>
    <t>-688.295964269252 242.705802525769 -405.670317061195</t>
  </si>
  <si>
    <t>-699.847085893341 241.755289888356 -502.982428406407</t>
  </si>
  <si>
    <t>-709.174040177252 240.760414528982 -600.532453808721</t>
  </si>
  <si>
    <t>-719.954432535525 239.408373308842 -738.104258103082</t>
  </si>
  <si>
    <t>-702.085312790225 240.102954793786 -827.553714160253</t>
  </si>
  <si>
    <t>-720.106233069618 269.600065664236 -677.199026013998</t>
  </si>
  <si>
    <t>-773.67341776701 397.332399042148 -656.842388764743</t>
  </si>
  <si>
    <t>-691.515103773527 401.232188703659 -368.338043010255</t>
  </si>
  <si>
    <t>-484.512826225444 323.002899759047 -262.719690895199</t>
  </si>
  <si>
    <t>-710.27216679935 210.411798081267 -677.387969527376</t>
  </si>
  <si>
    <t>-732.825220889608 73.7355604942718 -657.121988566194</t>
  </si>
  <si>
    <t>-702.133450300433 22.2409883857713 -363.172413503133</t>
  </si>
  <si>
    <t>-487.031612221031 136.637326315446 -390.915790075782</t>
  </si>
  <si>
    <t>-649.558904102127 323.766304297964 -202.584342454178</t>
  </si>
  <si>
    <t>-655.735988131225 329.905010137855 213.805051219813</t>
  </si>
  <si>
    <t>-671.278670938301 334.005153649843 619.938003485949</t>
  </si>
  <si>
    <t>-522.874525417554 346.357010197833 680.416542847615</t>
  </si>
  <si>
    <t>-659.003800289636 163.5963591201 -200.509385015641</t>
  </si>
  <si>
    <t>-652.65928807077 164.912124838773 215.920707168686</t>
  </si>
  <si>
    <t>-643.497094574863 162.928490562554 622.135045423427</t>
  </si>
  <si>
    <t>-496.67084830714 131.434361861761 679.442793895188</t>
  </si>
  <si>
    <t>9763-20170724T152023.257835400.bin</t>
  </si>
  <si>
    <t>-653.341364728555 243.679330505084 -201.544411108512</t>
  </si>
  <si>
    <t>-672.202951136113 243.621433375421 -298.230665889396</t>
  </si>
  <si>
    <t>-687.526704058859 242.746554281188 -405.601179919515</t>
  </si>
  <si>
    <t>-699.155145570483 241.799260548548 -502.90419249537</t>
  </si>
  <si>
    <t>-708.555563371978 240.800068376331 -600.447146995663</t>
  </si>
  <si>
    <t>-719.434928668994 239.435218066814 -738.010903891562</t>
  </si>
  <si>
    <t>-701.594364040003 240.205522312551 -827.465487062387</t>
  </si>
  <si>
    <t>-719.593187569712 269.624336667663 -677.104405850845</t>
  </si>
  <si>
    <t>-773.403638879906 397.257397368843 -656.719617254799</t>
  </si>
  <si>
    <t>-693.389321111075 401.246568708559 -367.614347812419</t>
  </si>
  <si>
    <t>-486.508822687329 321.351662355656 -263.009106783696</t>
  </si>
  <si>
    <t>-709.658670065152 210.452785127725 -677.303132150418</t>
  </si>
  <si>
    <t>-732.041787699335 73.7492036489034 -657.053784513244</t>
  </si>
  <si>
    <t>-701.394389177538 22.116291688779 -363.123840212187</t>
  </si>
  <si>
    <t>-486.523620779542 136.987287322494 -390.696011021795</t>
  </si>
  <si>
    <t>-648.635058247363 323.759027510463 -202.524260591135</t>
  </si>
  <si>
    <t>-655.218012380039 329.717891450249 213.861590737898</t>
  </si>
  <si>
    <t>-671.249019811734 333.947814316236 619.975288800683</t>
  </si>
  <si>
    <t>-522.831719173291 346.28648261729 680.424140739935</t>
  </si>
  <si>
    <t>-658.020525888362 163.565450922177 -200.484708110049</t>
  </si>
  <si>
    <t>-652.274060651699 164.927153566395 215.953919229721</t>
  </si>
  <si>
    <t>-643.520841513795 162.973012846978 622.174016101496</t>
  </si>
  <si>
    <t>-496.704089897017 131.449533534426 679.489918451093</t>
  </si>
  <si>
    <t>9763-20170724T152023.286902000.bin</t>
  </si>
  <si>
    <t>-652.766743412199 243.56854473364 -201.523359301892</t>
  </si>
  <si>
    <t>-671.668656930994 243.520014197481 -298.201774739611</t>
  </si>
  <si>
    <t>-687.036240337923 242.661120697666 -405.566138040089</t>
  </si>
  <si>
    <t>-698.704167694096 241.731001714454 -502.864646902584</t>
  </si>
  <si>
    <t>-708.144022817675 240.752172667477 -600.403910307253</t>
  </si>
  <si>
    <t>-719.07900096782 239.419632942413 -737.963580377058</t>
  </si>
  <si>
    <t>-701.267341597317 240.256052091085 -827.423410421173</t>
  </si>
  <si>
    <t>-719.243299908505 269.589257927051 -677.04759835676</t>
  </si>
  <si>
    <t>-773.161265536925 397.164586633764 -656.570650593476</t>
  </si>
  <si>
    <t>-693.916404192554 400.973463232228 -367.251310030506</t>
  </si>
  <si>
    <t>-486.999861445913 320.403982734236 -263.236390460548</t>
  </si>
  <si>
    <t>-709.247545141964 210.428100713774 -677.269000258861</t>
  </si>
  <si>
    <t>-731.538098129029 73.6979922726862 -657.053517854893</t>
  </si>
  <si>
    <t>-700.801542155413 21.9129368397155 -363.159751307228</t>
  </si>
  <si>
    <t>-486.017815124524 136.982565486672 -390.581003297086</t>
  </si>
  <si>
    <t>-648.04676641793 323.587702218245 -202.49402242523</t>
  </si>
  <si>
    <t>-655.052777183987 329.661045407123 213.883259880083</t>
  </si>
  <si>
    <t>-671.210478171199 333.876922827639 619.991754772901</t>
  </si>
  <si>
    <t>-522.796474424089 346.332755238775 680.424670886867</t>
  </si>
  <si>
    <t>-657.416624973747 163.482671871156 -200.473976882689</t>
  </si>
  <si>
    <t>-652.062430192844 164.882760314473 215.969722863959</t>
  </si>
  <si>
    <t>-643.52565984361 162.987904671677 622.196607709733</t>
  </si>
  <si>
    <t>-496.717308664217 131.450297373704 679.52626577958</t>
  </si>
  <si>
    <t>9763-20170724T152023.354796000.bin</t>
  </si>
  <si>
    <t>-651.564675852271 243.362817082326 -201.48611520179</t>
  </si>
  <si>
    <t>-670.51627373816 243.335344661521 -298.154878119666</t>
  </si>
  <si>
    <t>-685.959508443929 242.536541605695 -405.508840239059</t>
  </si>
  <si>
    <t>-697.70518428189 241.676859462157 -502.798532301369</t>
  </si>
  <si>
    <t>-707.232935122869 240.785159735489 -600.330131466995</t>
  </si>
  <si>
    <t>-718.303151981423 239.593373551736 -737.880325927933</t>
  </si>
  <si>
    <t>-700.550568675505 240.620124833534 -827.349824642374</t>
  </si>
  <si>
    <t>-718.501289729332 269.68447501628 -676.925567665097</t>
  </si>
  <si>
    <t>-772.73595658686 397.075173945366 -656.185262965496</t>
  </si>
  <si>
    <t>-694.768864319843 401.191095472782 -366.523072368516</t>
  </si>
  <si>
    <t>-487.750984825994 319.529756287862 -263.566525604949</t>
  </si>
  <si>
    <t>-708.318312508338 210.555835137617 -677.23286788883</t>
  </si>
  <si>
    <t>-730.241913641354 73.7469849675242 -657.171970475701</t>
  </si>
  <si>
    <t>-699.317856941196 21.8071348124593 -363.325084185874</t>
  </si>
  <si>
    <t>-484.744780191718 137.280229221028 -390.699097290372</t>
  </si>
  <si>
    <t>-646.980389984142 323.38746774754 -202.432316603215</t>
  </si>
  <si>
    <t>-654.6738897005 329.54294155883 213.931642379998</t>
  </si>
  <si>
    <t>-671.158554461656 333.791147190851 620.021854241409</t>
  </si>
  <si>
    <t>-522.74200312079 346.362957077796 680.424530172074</t>
  </si>
  <si>
    <t>-656.198013119786 163.331598449613 -200.45727773827</t>
  </si>
  <si>
    <t>-651.74174277695 164.864030273634 215.996514653558</t>
  </si>
  <si>
    <t>-643.518713722415 163.060974507142 622.234702437243</t>
  </si>
  <si>
    <t>-496.700506863485 131.65065190203 679.608939384123</t>
  </si>
  <si>
    <t>9763-20170724T152023.392901300.bin</t>
  </si>
  <si>
    <t>-650.975966211798 243.272576030768 -201.476198254255</t>
  </si>
  <si>
    <t>-669.94582399765 243.249081583029 -298.141304617516</t>
  </si>
  <si>
    <t>-685.418207288905 242.474469380925 -405.491173330423</t>
  </si>
  <si>
    <t>-697.194383459478 241.645502474895 -502.777617114406</t>
  </si>
  <si>
    <t>-706.757257802861 240.793356871003 -600.306144414541</t>
  </si>
  <si>
    <t>-717.882147372392 239.667417349333 -737.85237050296</t>
  </si>
  <si>
    <t>-700.144247979133 240.805040105755 -827.323574017728</t>
  </si>
  <si>
    <t>-718.105796371368 269.720825180155 -676.879061810265</t>
  </si>
  <si>
    <t>-772.498780700917 397.026029116489 -656.010789542903</t>
  </si>
  <si>
    <t>-695.184231839276 401.256725784156 -366.17550638429</t>
  </si>
  <si>
    <t>-488.043854186172 319.325482931289 -263.680878379481</t>
  </si>
  <si>
    <t>-707.8234348925 210.60951174824 -677.226912090746</t>
  </si>
  <si>
    <t>-729.530368462129 73.7565032174705 -657.244594460049</t>
  </si>
  <si>
    <t>-698.403747013167 21.633795651831 -363.451516237422</t>
  </si>
  <si>
    <t>-483.994255795594 137.411000753842 -390.822838749141</t>
  </si>
  <si>
    <t>-646.437757205709 323.270421133636 -202.401869149756</t>
  </si>
  <si>
    <t>-654.420748744542 329.467671406247 213.956004530634</t>
  </si>
  <si>
    <t>-671.137280907323 333.752806961668 620.041924207559</t>
  </si>
  <si>
    <t>-522.718498912199 346.389324269912 680.42559949996</t>
  </si>
  <si>
    <t>-655.533795198198 163.252618843664 -200.446791990914</t>
  </si>
  <si>
    <t>-651.601839654649 164.890375072851 216.011937025827</t>
  </si>
  <si>
    <t>-643.516752784834 163.084906549997 622.254537936357</t>
  </si>
  <si>
    <t>-496.696350551896 131.72908796799 679.652985560679</t>
  </si>
  <si>
    <t>9763-20170724T152023.453758100.bin</t>
  </si>
  <si>
    <t>-649.86827474923 243.138350484666 -201.431598338473</t>
  </si>
  <si>
    <t>-668.875110598249 243.119544299783 -298.089417989453</t>
  </si>
  <si>
    <t>-684.403920277608 242.391120102849 -405.431600430704</t>
  </si>
  <si>
    <t>-696.238579509457 241.621548598376 -502.711341586406</t>
  </si>
  <si>
    <t>-705.868206162505 240.847658863242 -600.23394864163</t>
  </si>
  <si>
    <t>-717.096779973034 239.851808833543 -737.772763191098</t>
  </si>
  <si>
    <t>-699.37937316993 241.217169265637 -827.244778244754</t>
  </si>
  <si>
    <t>-717.379059417849 269.829025746947 -676.762312541725</t>
  </si>
  <si>
    <t>-772.048088595302 396.971563203414 -655.588288384619</t>
  </si>
  <si>
    <t>-695.959995655672 401.471474639359 -365.432528567119</t>
  </si>
  <si>
    <t>-488.591448438098 319.021957474847 -263.818668012012</t>
  </si>
  <si>
    <t>-706.887796455926 210.754974237002 -677.19106979304</t>
  </si>
  <si>
    <t>-728.146378416869 73.8142167339222 -657.352399467029</t>
  </si>
  <si>
    <t>-696.574596120448 21.3203741482989 -363.672968919568</t>
  </si>
  <si>
    <t>-482.554565482555 137.786730222649 -391.168587937316</t>
  </si>
  <si>
    <t>-645.436566740111 323.106314168225 -202.358133234245</t>
  </si>
  <si>
    <t>-653.968983364457 329.346645184728 213.988197002709</t>
  </si>
  <si>
    <t>-671.080425727188 333.695308100101 620.055850233325</t>
  </si>
  <si>
    <t>-522.659550125544 346.348423107316 680.430768455423</t>
  </si>
  <si>
    <t>-654.27115641133 163.170994187699 -200.432899020153</t>
  </si>
  <si>
    <t>-651.302663791595 164.841346059157 216.033652909865</t>
  </si>
  <si>
    <t>-643.525155704091 163.118341234692 622.288187883666</t>
  </si>
  <si>
    <t>-496.713955101714 131.793196870934 679.726879263715</t>
  </si>
  <si>
    <t>9763-20170724T152023.488852000.bin</t>
  </si>
  <si>
    <t>-649.320314577304 243.112141028404 -201.423531192225</t>
  </si>
  <si>
    <t>-668.368622653055 243.089030143329 -298.073198831009</t>
  </si>
  <si>
    <t>-683.920225498723 242.37253327256 -405.412126918805</t>
  </si>
  <si>
    <t>-695.766663820083 241.621866221595 -502.690573990589</t>
  </si>
  <si>
    <t>-705.399656401901 240.875440068384 -600.21312297274</t>
  </si>
  <si>
    <t>-716.624331903786 239.928708544533 -737.752661924056</t>
  </si>
  <si>
    <t>-698.904053862187 241.389790394292 -827.222471192815</t>
  </si>
  <si>
    <t>-716.958507146796 269.875115983352 -676.727183301428</t>
  </si>
  <si>
    <t>-771.822839915771 396.906540373187 -655.424495607776</t>
  </si>
  <si>
    <t>-696.366748497775 401.442242556373 -365.104329503583</t>
  </si>
  <si>
    <t>-488.923660682124 318.640519350211 -263.929886870224</t>
  </si>
  <si>
    <t>-706.366900846112 210.819193766427 -677.185058692463</t>
  </si>
  <si>
    <t>-727.365227242181 73.8249668564638 -657.408547650461</t>
  </si>
  <si>
    <t>-695.661577445723 21.2250427910697 -363.762291392876</t>
  </si>
  <si>
    <t>-481.852874219182 138.079370486344 -391.25547664732</t>
  </si>
  <si>
    <t>-644.971080493868 323.057945787557 -202.344810579023</t>
  </si>
  <si>
    <t>-653.743523336856 329.297058243754 213.996557679729</t>
  </si>
  <si>
    <t>-671.035682903855 333.656201928653 620.048277150037</t>
  </si>
  <si>
    <t>-522.62539347029 346.378384499214 680.434756890753</t>
  </si>
  <si>
    <t>-653.633112788648 163.157486774131 -200.437514375316</t>
  </si>
  <si>
    <t>-651.065785628188 164.801762809568 216.031840266351</t>
  </si>
  <si>
    <t>-643.531020667618 163.140701130038 622.293780388189</t>
  </si>
  <si>
    <t>-496.712501213419 131.867880303586 679.742309180557</t>
  </si>
  <si>
    <t>9763-20170724T152023.553036800.bin</t>
  </si>
  <si>
    <t>-648.318493156858 243.134158257023 -201.37531962022</t>
  </si>
  <si>
    <t>-667.366344007371 243.103904312798 -298.025073220074</t>
  </si>
  <si>
    <t>-682.891930839224 242.441188549245 -405.368117095295</t>
  </si>
  <si>
    <t>-694.706452922002 241.765709883676 -502.650981087806</t>
  </si>
  <si>
    <t>-704.300336462366 241.122475745648 -600.178148868465</t>
  </si>
  <si>
    <t>-715.463649558226 240.351283595 -737.723750734166</t>
  </si>
  <si>
    <t>-697.749869952904 242.024053863207 -827.19116984317</t>
  </si>
  <si>
    <t>-715.936656554813 270.199466445313 -676.6511920493</t>
  </si>
  <si>
    <t>-771.281530845669 396.989813176103 -655.125084162331</t>
  </si>
  <si>
    <t>-697.320926327885 401.354490870421 -364.417742557181</t>
  </si>
  <si>
    <t>-489.720375147712 317.976322407426 -264.043019240702</t>
  </si>
  <si>
    <t>-705.121644401542 211.184770798568 -677.198031066292</t>
  </si>
  <si>
    <t>-725.735638898108 74.113570945482 -657.579076938977</t>
  </si>
  <si>
    <t>-694.028755166729 21.4000890452837 -363.953498087209</t>
  </si>
  <si>
    <t>-480.619316401891 139.009862096101 -391.328259893479</t>
  </si>
  <si>
    <t>-644.150876875778 323.056022730803 -202.300542518855</t>
  </si>
  <si>
    <t>-653.311798825235 329.236097177891 214.033329532175</t>
  </si>
  <si>
    <t>-670.964376090405 333.597284002416 620.056081963817</t>
  </si>
  <si>
    <t>-522.563441894122 346.402018375948 680.448138334355</t>
  </si>
  <si>
    <t>-652.456079832716 163.18955493278 -200.442221515531</t>
  </si>
  <si>
    <t>-650.456891816669 164.768188915714 216.030474426396</t>
  </si>
  <si>
    <t>-643.54760031754 163.210694101751 622.293903396293</t>
  </si>
  <si>
    <t>-496.706629891648 132.065732786284 679.754511095297</t>
  </si>
  <si>
    <t>9763-20170724T152023.588125100.bin</t>
  </si>
  <si>
    <t>-647.824720046248 243.132693644965 -201.388016819172</t>
  </si>
  <si>
    <t>-666.865858041518 243.080683102274 -298.03912330191</t>
  </si>
  <si>
    <t>-682.389655188459 242.416048184409 -405.382243952947</t>
  </si>
  <si>
    <t>-694.20550680384 241.747858895854 -502.665117256907</t>
  </si>
  <si>
    <t>-703.804141012091 241.120688640509 -600.191900286472</t>
  </si>
  <si>
    <t>-714.978174142747 240.381334920874 -737.736805183491</t>
  </si>
  <si>
    <t>-697.272635967033 242.140885037373 -827.204099905498</t>
  </si>
  <si>
    <t>-715.49518145943 270.206400766071 -676.65334763786</t>
  </si>
  <si>
    <t>-771.10710545888 396.862095435497 -655.092506428612</t>
  </si>
  <si>
    <t>-697.801662864302 400.995707062227 -364.215878314615</t>
  </si>
  <si>
    <t>-490.169304162967 317.411982018222 -264.078250678188</t>
  </si>
  <si>
    <t>-704.582698287967 211.209782223711 -677.222727553109</t>
  </si>
  <si>
    <t>-724.954384050208 74.0962500131463 -657.641019070061</t>
  </si>
  <si>
    <t>-693.248866301522 21.3638217484886 -364.01871758085</t>
  </si>
  <si>
    <t>-480.008619403315 139.301775316548 -391.298933717606</t>
  </si>
  <si>
    <t>-643.768818374624 323.046036489184 -202.284752959498</t>
  </si>
  <si>
    <t>-653.099185804571 329.20419244755 214.045678341356</t>
  </si>
  <si>
    <t>-670.921277959299 333.54326429647 620.066287783317</t>
  </si>
  <si>
    <t>-522.527546272492 346.458211967445 680.452630249897</t>
  </si>
  <si>
    <t>-651.841767691761 163.195324454235 -200.443484788019</t>
  </si>
  <si>
    <t>-650.174986256893 164.755286738371 216.030743956082</t>
  </si>
  <si>
    <t>-643.560942423315 163.243507694545 622.291544924908</t>
  </si>
  <si>
    <t>-496.706089963291 132.172256115558 679.75657282507</t>
  </si>
  <si>
    <t>9763-20170724T152023.656854100.bin</t>
  </si>
  <si>
    <t>-646.815591417479 243.16785675069 -201.383877991575</t>
  </si>
  <si>
    <t>-665.893437053766 243.090134833145 -298.027637085412</t>
  </si>
  <si>
    <t>-681.444334145543 242.424303432312 -405.366971421768</t>
  </si>
  <si>
    <t>-693.280155309681 241.766169842129 -502.647437523438</t>
  </si>
  <si>
    <t>-702.894721356151 241.160726701094 -600.172728087971</t>
  </si>
  <si>
    <t>-714.08741271946 240.46462362322 -737.716326327444</t>
  </si>
  <si>
    <t>-696.37668244177 242.362786269813 -827.179855442446</t>
  </si>
  <si>
    <t>-714.691979947899 270.252535325561 -676.615584460581</t>
  </si>
  <si>
    <t>-770.660715791136 396.721352789415 -654.891340247973</t>
  </si>
  <si>
    <t>-698.091369874388 400.334865834927 -363.823201345939</t>
  </si>
  <si>
    <t>-490.574189692763 315.891836033122 -264.168906273687</t>
  </si>
  <si>
    <t>-703.587868659707 211.292056282656 -677.220644248613</t>
  </si>
  <si>
    <t>-723.559296556018 74.1004868941075 -657.713329098797</t>
  </si>
  <si>
    <t>-691.724408938638 21.3085047163738 -364.115720336171</t>
  </si>
  <si>
    <t>-478.815723829886 139.887546853042 -391.206221950308</t>
  </si>
  <si>
    <t>-643.025779991246 323.037274847554 -202.267922537259</t>
  </si>
  <si>
    <t>-652.721549370137 329.218892077577 214.053872184306</t>
  </si>
  <si>
    <t>-670.847868161705 333.495254528188 620.061633977719</t>
  </si>
  <si>
    <t>-522.466035988164 346.530539022967 680.45132688742</t>
  </si>
  <si>
    <t>-650.616486562501 163.290355711056 -200.46534355922</t>
  </si>
  <si>
    <t>-649.585590642166 164.738872343925 216.011343901664</t>
  </si>
  <si>
    <t>-643.580596307187 163.303061339802 622.289624759785</t>
  </si>
  <si>
    <t>-496.711164298119 132.311638580065 679.760502735608</t>
  </si>
  <si>
    <t>9763-20170724T152023.689951400.bin</t>
  </si>
  <si>
    <t>-646.344203717213 243.245995498709 -201.381974912922</t>
  </si>
  <si>
    <t>-665.46092350112 243.163878617519 -298.018159298991</t>
  </si>
  <si>
    <t>-681.032929296991 242.504974599881 -405.354359353277</t>
  </si>
  <si>
    <t>-692.879320027179 241.859339665496 -502.633661617442</t>
  </si>
  <si>
    <t>-702.496265487183 241.272891654651 -600.158844027762</t>
  </si>
  <si>
    <t>-713.683917339666 240.611094157701 -737.70308929166</t>
  </si>
  <si>
    <t>-695.973270043887 242.567294390137 -827.165344347066</t>
  </si>
  <si>
    <t>-714.342514450732 270.373914469241 -676.590561182515</t>
  </si>
  <si>
    <t>-770.458071115042 396.763689640285 -654.738542104785</t>
  </si>
  <si>
    <t>-698.083587817197 400.467233621746 -363.623028668018</t>
  </si>
  <si>
    <t>-490.634226991081 315.138422179414 -264.583808487462</t>
  </si>
  <si>
    <t>-703.134795572305 211.433300953267 -677.218542136338</t>
  </si>
  <si>
    <t>-722.896014401498 74.2062424612254 -657.752894018779</t>
  </si>
  <si>
    <t>-691.034502970864 21.3925267592219 -364.162038415169</t>
  </si>
  <si>
    <t>-478.260066319727 140.215907094929 -391.237319433436</t>
  </si>
  <si>
    <t>-642.639289562223 323.095984838168 -202.262028823499</t>
  </si>
  <si>
    <t>-652.56206765823 329.23228672262 214.055059012421</t>
  </si>
  <si>
    <t>-670.813438419412 333.476398590859 620.058966878963</t>
  </si>
  <si>
    <t>-522.437310106921 346.579173683718 680.448041951396</t>
  </si>
  <si>
    <t>-650.091611951831 163.379442310104 -200.482987522119</t>
  </si>
  <si>
    <t>-649.31522207957 164.76137294563 215.994535665078</t>
  </si>
  <si>
    <t>-643.588976416169 163.343582014247 622.279337161539</t>
  </si>
  <si>
    <t>-496.707770094329 132.398684899961 679.745195302431</t>
  </si>
  <si>
    <t>9763-20170724T152023.752652100.bin</t>
  </si>
  <si>
    <t>-645.458050639137 243.355345166269 -201.418663293266</t>
  </si>
  <si>
    <t>-664.600760407938 243.267797936139 -298.049591708071</t>
  </si>
  <si>
    <t>-680.184503813995 242.615656294281 -405.384263803508</t>
  </si>
  <si>
    <t>-692.035070746218 241.982523553731 -502.662992259999</t>
  </si>
  <si>
    <t>-701.650027422229 241.41628916861 -600.188615441395</t>
  </si>
  <si>
    <t>-712.828720065841 240.79196112167 -737.733721930706</t>
  </si>
  <si>
    <t>-695.095678863401 242.844515206791 -827.189459383242</t>
  </si>
  <si>
    <t>-713.581527457452 270.520816442509 -676.605709872742</t>
  </si>
  <si>
    <t>-769.881120754362 396.791324384511 -654.54861430619</t>
  </si>
  <si>
    <t>-698.129415135566 401.090520386631 -363.287327219352</t>
  </si>
  <si>
    <t>-490.789918581155 313.625910459431 -265.894906278087</t>
  </si>
  <si>
    <t>-702.193275143964 211.615187447685 -677.26382321943</t>
  </si>
  <si>
    <t>-721.579969771977 74.3286529996026 -657.879575408145</t>
  </si>
  <si>
    <t>-689.637824854115 21.4878444527965 -364.302360971255</t>
  </si>
  <si>
    <t>-477.187965981681 140.897505174728 -391.345791204693</t>
  </si>
  <si>
    <t>-641.874789875336 323.166306538476 -202.253682516267</t>
  </si>
  <si>
    <t>-652.287804400885 329.277454019811 214.051795446528</t>
  </si>
  <si>
    <t>-670.742769665328 333.454683448152 620.039807744998</t>
  </si>
  <si>
    <t>-522.378008790528 346.604419929608 680.446560993363</t>
  </si>
  <si>
    <t>-649.054449609874 163.469234234737 -200.521176201464</t>
  </si>
  <si>
    <t>-648.82443609297 164.820996981773 215.957084388339</t>
  </si>
  <si>
    <t>-643.609641518833 163.399038785728 622.251069578433</t>
  </si>
  <si>
    <t>-496.711627861484 132.538817584006 679.719504184425</t>
  </si>
  <si>
    <t>9763-20170724T152023.789748900.bin</t>
  </si>
  <si>
    <t>-645.039443699421 243.378115147118 -201.432074695864</t>
  </si>
  <si>
    <t>-664.184009749044 243.281355892761 -298.062652271205</t>
  </si>
  <si>
    <t>-679.767858658093 242.629603817438 -405.397330190284</t>
  </si>
  <si>
    <t>-691.618057973844 242.001480228372 -502.676315957803</t>
  </si>
  <si>
    <t>-701.232406350925 241.445056914791 -600.201833361091</t>
  </si>
  <si>
    <t>-712.41025981941 240.839661950947 -737.747064828107</t>
  </si>
  <si>
    <t>-694.670319792504 242.943646124862 -827.200266886338</t>
  </si>
  <si>
    <t>-713.195685051147 270.553734787318 -676.612298359081</t>
  </si>
  <si>
    <t>-769.602795374369 396.768648951632 -654.527240837694</t>
  </si>
  <si>
    <t>-698.45132794987 401.231788245506 -363.121180665867</t>
  </si>
  <si>
    <t>-490.959992790131 313.25079078004 -266.520462871766</t>
  </si>
  <si>
    <t>-701.742958231506 211.660828982386 -677.283849329083</t>
  </si>
  <si>
    <t>-721.011704457472 74.3503518006801 -657.9175558091</t>
  </si>
  <si>
    <t>-689.01530033566 21.4747407562722 -364.352506202998</t>
  </si>
  <si>
    <t>-476.758902131688 141.221948711726 -391.423319119458</t>
  </si>
  <si>
    <t>-641.527457745087 323.188571816849 -202.264957622952</t>
  </si>
  <si>
    <t>-652.12301085129 329.281622297463 214.036130356626</t>
  </si>
  <si>
    <t>-670.694759826957 333.4301696515 620.025250489014</t>
  </si>
  <si>
    <t>-522.342322741851 346.64889016543 680.447344037379</t>
  </si>
  <si>
    <t>-648.57806565263 163.518155725808 -200.539321972001</t>
  </si>
  <si>
    <t>-648.638370860779 164.857260074771 215.939006694487</t>
  </si>
  <si>
    <t>-643.616776098719 163.417155725202 622.240361387889</t>
  </si>
  <si>
    <t>-496.72354210139 132.563560060773 679.724600814183</t>
  </si>
  <si>
    <t>9763-20170724T152023.842995500.bin</t>
  </si>
  <si>
    <t>-644.657528432181 243.431247772941 -201.427534404481</t>
  </si>
  <si>
    <t>-663.795912630308 243.337854528239 -298.059326519446</t>
  </si>
  <si>
    <t>-679.369132455283 242.698608145299 -405.395597495295</t>
  </si>
  <si>
    <t>-691.208412577645 242.086044804007 -502.675955572259</t>
  </si>
  <si>
    <t>-700.810812137854 241.549341609461 -600.202860633064</t>
  </si>
  <si>
    <t>-711.970907380982 240.976665219159 -737.749755711356</t>
  </si>
  <si>
    <t>-694.230287063528 243.131251089164 -827.201528854151</t>
  </si>
  <si>
    <t>-712.796460552446 270.669893016237 -676.605380786261</t>
  </si>
  <si>
    <t>-769.343966761577 396.819870404146 -654.49562724203</t>
  </si>
  <si>
    <t>-698.652726429699 401.332038760416 -362.978159386971</t>
  </si>
  <si>
    <t>-491.068637766902 312.432503082542 -267.423434429825</t>
  </si>
  <si>
    <t>-701.279185828583 211.78969172577 -677.294647828942</t>
  </si>
  <si>
    <t>-720.442409285012 74.4621014581435 -657.954593825755</t>
  </si>
  <si>
    <t>-688.416442918658 21.5735815587343 -364.395149310476</t>
  </si>
  <si>
    <t>-476.309285302913 141.580664953928 -391.484563429371</t>
  </si>
  <si>
    <t>-641.187317420406 323.24083951542 -202.263090656163</t>
  </si>
  <si>
    <t>-651.977277654635 329.311992147065 214.033351211505</t>
  </si>
  <si>
    <t>-670.656467168183 333.411132942335 620.017993211121</t>
  </si>
  <si>
    <t>-522.312171753985 346.666054598776 680.452083613757</t>
  </si>
  <si>
    <t>-648.155046988298 163.60464861982 -200.551083166195</t>
  </si>
  <si>
    <t>-648.464514965749 164.895184890759 215.927271390309</t>
  </si>
  <si>
    <t>-643.619704833234 163.432465220292 622.230254403292</t>
  </si>
  <si>
    <t>-496.72810656397 132.608880742119 679.734736142946</t>
  </si>
  <si>
    <t>9763-20170724T152023.883102500.bin</t>
  </si>
  <si>
    <t>-643.958548286384 243.478149191138 -201.470086651285</t>
  </si>
  <si>
    <t>-663.118790732651 243.376360482018 -298.09755005121</t>
  </si>
  <si>
    <t>-678.692465056055 242.750820316762 -405.433834291868</t>
  </si>
  <si>
    <t>-690.523394290143 242.160955656116 -502.715282656748</t>
  </si>
  <si>
    <t>-700.10906275718 241.658997376438 -600.244109268065</t>
  </si>
  <si>
    <t>-711.237373301365 241.14832545596 -737.793750829554</t>
  </si>
  <si>
    <t>-693.487915408271 243.390725343529 -827.241623092754</t>
  </si>
  <si>
    <t>-712.138813217665 270.801809509974 -676.631214443166</t>
  </si>
  <si>
    <t>-768.824225079295 396.865586837406 -654.358879003546</t>
  </si>
  <si>
    <t>-698.819880447494 401.514094319093 -362.678030055494</t>
  </si>
  <si>
    <t>-491.26982610457 309.419764230407 -270.121928360215</t>
  </si>
  <si>
    <t>-700.497848041238 211.946378236804 -677.354365162241</t>
  </si>
  <si>
    <t>-719.42678491247 74.5822742387011 -658.064247556758</t>
  </si>
  <si>
    <t>-687.461262467953 21.749698177259 -364.488173142874</t>
  </si>
  <si>
    <t>-475.531874127515 142.102358606444 -391.435882455177</t>
  </si>
  <si>
    <t>-640.612770462868 323.249792826084 -202.281491512906</t>
  </si>
  <si>
    <t>-651.743084337389 329.345182180235 214.00566395734</t>
  </si>
  <si>
    <t>-670.541686154168 333.338496992876 619.982178772031</t>
  </si>
  <si>
    <t>-522.227486274485 346.751650461015 680.455222956139</t>
  </si>
  <si>
    <t>-647.330217641244 163.650846294518 -200.589279763198</t>
  </si>
  <si>
    <t>-648.24005526868 164.979125220728 215.888055565435</t>
  </si>
  <si>
    <t>-643.627822137174 163.45126414941 622.19976291862</t>
  </si>
  <si>
    <t>-496.757118756892 132.612305183656 679.7493505925</t>
  </si>
  <si>
    <t>9763-20170724T152023.955851700.bin</t>
  </si>
  <si>
    <t>-643.572168863896 243.59776107221 -201.487057510983</t>
  </si>
  <si>
    <t>-662.703070125055 243.476279155776 -298.120380290418</t>
  </si>
  <si>
    <t>-678.23873530545 242.849646967056 -405.462120165436</t>
  </si>
  <si>
    <t>-690.033626319694 242.26859579522 -502.74809748071</t>
  </si>
  <si>
    <t>-699.582138946171 241.785324256425 -600.280511311132</t>
  </si>
  <si>
    <t>-710.657438114756 241.312161926988 -737.834509268391</t>
  </si>
  <si>
    <t>-692.897092554051 243.637697411456 -827.278193714406</t>
  </si>
  <si>
    <t>-711.634494821733 270.938553647305 -676.659994398018</t>
  </si>
  <si>
    <t>-768.358807627598 396.950265477964 -654.240610499505</t>
  </si>
  <si>
    <t>-699.343930709982 402.149704660605 -362.333250027167</t>
  </si>
  <si>
    <t>-492.032781328065 306.871396263208 -272.504843466254</t>
  </si>
  <si>
    <t>-699.889161307275 212.104176755824 -677.403433902369</t>
  </si>
  <si>
    <t>-718.650953202359 74.7097353513511 -658.142241479584</t>
  </si>
  <si>
    <t>-686.715169765338 21.8750251399526 -364.563243094382</t>
  </si>
  <si>
    <t>-474.883602909644 142.409087676283 -391.469932388479</t>
  </si>
  <si>
    <t>-640.331802818893 323.376725584974 -202.316583807721</t>
  </si>
  <si>
    <t>-651.52976892482 329.418113682529 213.969549914333</t>
  </si>
  <si>
    <t>-670.438435156428 333.265622102059 619.955142462758</t>
  </si>
  <si>
    <t>-522.151099787451 346.815531282818 680.463573283323</t>
  </si>
  <si>
    <t>-646.829390974429 163.79019141053 -200.609204160565</t>
  </si>
  <si>
    <t>-648.278453461922 165.10547518675 215.866733281371</t>
  </si>
  <si>
    <t>-643.651546114393 163.444629834445 622.165924584824</t>
  </si>
  <si>
    <t>-496.804674621187 132.579952933084 679.762502498871</t>
  </si>
  <si>
    <t>9763-20170724T152024.331966500.bin</t>
  </si>
  <si>
    <t>-643.410659551689 243.676784031967 -201.496096345302</t>
  </si>
  <si>
    <t>-662.519931482376 243.54701372732 -298.133638004078</t>
  </si>
  <si>
    <t>-678.029842599932 242.921929596542 -405.479247929204</t>
  </si>
  <si>
    <t>-689.801040329279 242.347023746911 -502.768035884829</t>
  </si>
  <si>
    <t>-699.325688758465 241.875086581456 -600.302782098094</t>
  </si>
  <si>
    <t>-710.36749820631 241.423488606441 -737.859698514245</t>
  </si>
  <si>
    <t>-692.59408221829 243.795227810042 -827.299469455934</t>
  </si>
  <si>
    <t>-711.382364993767 271.035724690227 -676.678874011599</t>
  </si>
  <si>
    <t>-768.140411873628 397.021451052648 -654.183268672541</t>
  </si>
  <si>
    <t>-699.50353543304 402.502819819151 -362.191875232662</t>
  </si>
  <si>
    <t>-492.427658319741 305.010122652543 -274.215951593374</t>
  </si>
  <si>
    <t>-699.591028906923 212.210520214917 -677.432331016401</t>
  </si>
  <si>
    <t>-718.286110406527 74.8020289746105 -658.176425523975</t>
  </si>
  <si>
    <t>-686.348570272048 21.9789688878882 -364.595573666517</t>
  </si>
  <si>
    <t>-474.528958173514 142.538374950665 -391.481693126136</t>
  </si>
  <si>
    <t>-640.183320465349 323.461069385555 -202.325786065916</t>
  </si>
  <si>
    <t>-651.448494419513 329.462622242901 213.959117282836</t>
  </si>
  <si>
    <t>-670.40379382131 333.255189208984 619.949520905581</t>
  </si>
  <si>
    <t>-522.120881511578 346.832388186507 680.462649001102</t>
  </si>
  <si>
    <t>-646.609712602462 163.853237942807 -200.616769926608</t>
  </si>
  <si>
    <t>-648.275963765801 165.174052903114 215.858313278727</t>
  </si>
  <si>
    <t>-643.662624615303 163.442830245178 622.158505487585</t>
  </si>
  <si>
    <t>-496.828882364851 132.550236763459 679.773659308416</t>
  </si>
  <si>
    <t>9763-20170724T152024.343998500.bin</t>
  </si>
  <si>
    <t>-643.245866842725 243.744348144596 -201.513095220976</t>
  </si>
  <si>
    <t>-662.342557006206 243.615573520944 -298.153055723194</t>
  </si>
  <si>
    <t>-677.839428180655 242.995388500716 -405.500523796514</t>
  </si>
  <si>
    <t>-689.599302457396 242.426928036912 -502.790720035835</t>
  </si>
  <si>
    <t>-699.11320542633 241.963771613139 -600.32666698518</t>
  </si>
  <si>
    <t>-710.140601721514 241.527391704766 -737.8847029015</t>
  </si>
  <si>
    <t>-692.355877701653 243.932229480503 -827.321400642442</t>
  </si>
  <si>
    <t>-711.179565432719 271.129143068471 -676.699359365022</t>
  </si>
  <si>
    <t>-767.973863865528 397.093876730711 -654.164953937582</t>
  </si>
  <si>
    <t>-699.796830441239 402.984026481781 -362.073880920849</t>
  </si>
  <si>
    <t>-492.900960080966 303.581941247367 -275.828166858427</t>
  </si>
  <si>
    <t>-699.352810535883 212.311265332707 -677.460830635283</t>
  </si>
  <si>
    <t>-717.989536160756 74.9073982439886 -658.19314847537</t>
  </si>
  <si>
    <t>-686.03763954103 22.0932814937864 -364.612283508706</t>
  </si>
  <si>
    <t>-474.228494845835 142.675805491405 -391.477464230598</t>
  </si>
  <si>
    <t>-640.0101161642 323.534462207619 -202.34010553557</t>
  </si>
  <si>
    <t>-651.394569878663 329.510735255378 213.941885466531</t>
  </si>
  <si>
    <t>-670.367419808982 333.25097319823 619.933988907066</t>
  </si>
  <si>
    <t>-522.090810356663 346.843617973613 680.459196426208</t>
  </si>
  <si>
    <t>-646.440819698664 163.919629948157 -200.628874032011</t>
  </si>
  <si>
    <t>-648.239087287951 165.202057404909 215.845833491865</t>
  </si>
  <si>
    <t>-643.682479496332 163.432106668336 622.146425850107</t>
  </si>
  <si>
    <t>-496.856567450266 132.520959539699 679.771532799714</t>
  </si>
  <si>
    <t>9763-20170724T152024.398146100.bin</t>
  </si>
  <si>
    <t>-642.495268485085 244.171135663015 -201.546015287276</t>
  </si>
  <si>
    <t>-661.60010756034 244.021377615275 -298.184384617118</t>
  </si>
  <si>
    <t>-676.963116716002 243.333739554647 -405.550644853131</t>
  </si>
  <si>
    <t>-688.54281908878 242.692558997748 -502.861978125043</t>
  </si>
  <si>
    <t>-697.816634186075 242.148737289702 -600.420717397426</t>
  </si>
  <si>
    <t>-708.442288893708 241.593873410544 -738.009936415463</t>
  </si>
  <si>
    <t>-690.544730527013 244.030052399848 -827.423240309732</t>
  </si>
  <si>
    <t>-709.717006958988 271.236824404375 -676.848883550422</t>
  </si>
  <si>
    <t>-766.710640449362 397.091588896463 -654.219790185402</t>
  </si>
  <si>
    <t>-702.848947472581 405.857184045813 -361.226822693005</t>
  </si>
  <si>
    <t>-495.879986390137 294.752401771616 -290.908970120043</t>
  </si>
  <si>
    <t>-697.7738871306 212.441378922603 -677.534084593375</t>
  </si>
  <si>
    <t>-716.206753057805 75.0365493574016 -658.018998946301</t>
  </si>
  <si>
    <t>-684.639730632298 22.8077600547363 -364.291868540212</t>
  </si>
  <si>
    <t>-472.904321056647 143.551904561997 -391.011678715553</t>
  </si>
  <si>
    <t>-639.204393824478 323.984951974942 -202.383594351092</t>
  </si>
  <si>
    <t>-650.932893960942 329.712375741275 213.892362666671</t>
  </si>
  <si>
    <t>-670.168744414549 333.282253770756 619.87593679481</t>
  </si>
  <si>
    <t>-521.893961393878 346.804579504638 680.421229996332</t>
  </si>
  <si>
    <t>-645.803197788586 164.345823963167 -200.664918439724</t>
  </si>
  <si>
    <t>-647.834978113762 165.36066601214 215.80939157481</t>
  </si>
  <si>
    <t>-643.830501157296 163.422558068572 622.099835476729</t>
  </si>
  <si>
    <t>-497.027867130256 132.428744863104 679.739848814146</t>
  </si>
  <si>
    <t>9763-20170724T152024.456856200.bin</t>
  </si>
  <si>
    <t>-642.930719753751 244.476627026311 -201.560433139132</t>
  </si>
  <si>
    <t>-662.214998618625 244.322713533637 -298.163229657441</t>
  </si>
  <si>
    <t>-677.633504555435 243.68134935404 -405.521899291566</t>
  </si>
  <si>
    <t>-689.207370298425 243.108770475909 -502.834255959981</t>
  </si>
  <si>
    <t>-698.420497597871 242.664279674719 -600.399129056041</t>
  </si>
  <si>
    <t>-708.904139462991 242.285116478535 -737.999921038022</t>
  </si>
  <si>
    <t>-690.983915296957 244.872188956758 -827.404382828086</t>
  </si>
  <si>
    <t>-710.339829615204 271.829817860254 -676.794923658828</t>
  </si>
  <si>
    <t>-768.179317256517 397.304484749817 -654.192728496009</t>
  </si>
  <si>
    <t>-708.321347961 406.769146450023 -360.377561778221</t>
  </si>
  <si>
    <t>-500.92142708912 294.381970026824 -293.449139562637</t>
  </si>
  <si>
    <t>-698.200310530027 213.07559948176 -677.55800362717</t>
  </si>
  <si>
    <t>-716.374667901004 75.6259696768857 -658.123188483151</t>
  </si>
  <si>
    <t>-684.914929159069 23.2839365724208 -364.404695251973</t>
  </si>
  <si>
    <t>-473.372325115118 144.399530654418 -390.97032216308</t>
  </si>
  <si>
    <t>-639.649967021726 324.282760609877 -202.377555436424</t>
  </si>
  <si>
    <t>-650.932416458687 329.845615367 213.912949179668</t>
  </si>
  <si>
    <t>-670.050749008635 333.329096171912 619.888065759053</t>
  </si>
  <si>
    <t>-521.755687024295 346.774852148519 680.400723145992</t>
  </si>
  <si>
    <t>-646.203527745939 164.646818979187 -200.670373805874</t>
  </si>
  <si>
    <t>-647.867983115834 165.383929145634 215.806097695181</t>
  </si>
  <si>
    <t>-643.941631657825 163.422113622097 622.107929479099</t>
  </si>
  <si>
    <t>-497.123288217147 132.487560633533 679.739721706191</t>
  </si>
  <si>
    <t>9763-20170724T152024.520025100.bin</t>
  </si>
  <si>
    <t>-643.291268133217 244.639949952092 -201.542413808825</t>
  </si>
  <si>
    <t>-662.584905247484 244.468489287571 -298.143355331104</t>
  </si>
  <si>
    <t>-678.007541977885 243.832434974238 -405.501399344818</t>
  </si>
  <si>
    <t>-689.583457154092 243.275076551957 -502.813689422382</t>
  </si>
  <si>
    <t>-698.797479660706 242.856506419881 -600.378675293759</t>
  </si>
  <si>
    <t>-709.281666817329 242.52538743003 -737.97939927537</t>
  </si>
  <si>
    <t>-691.382094213092 245.170183593419 -827.386381328552</t>
  </si>
  <si>
    <t>-710.761632359042 272.039424705662 -676.760621196925</t>
  </si>
  <si>
    <t>-768.850184157308 397.390933743564 -654.104930604</t>
  </si>
  <si>
    <t>-709.325351139998 406.735107749097 -360.218001126222</t>
  </si>
  <si>
    <t>-501.649909461751 294.828212219237 -293.339399216533</t>
  </si>
  <si>
    <t>-698.533069175114 213.304081718561 -677.551098702696</t>
  </si>
  <si>
    <t>-716.524895711474 75.8270200863474 -658.15461433644</t>
  </si>
  <si>
    <t>-685.021893649825 23.5598736911218 -364.427365047904</t>
  </si>
  <si>
    <t>-473.569596840654 144.828424933952 -391.013974675652</t>
  </si>
  <si>
    <t>-640.041110855251 324.453381546227 -202.393527906537</t>
  </si>
  <si>
    <t>-651.005464051266 329.925321140667 213.906683159647</t>
  </si>
  <si>
    <t>-670.029406830193 333.384462004122 619.885326957266</t>
  </si>
  <si>
    <t>-521.723681117621 346.750946285434 680.389474614767</t>
  </si>
  <si>
    <t>-646.537525071721 164.81726872405 -200.684245868613</t>
  </si>
  <si>
    <t>-647.818883853026 165.337372803574 215.793972468739</t>
  </si>
  <si>
    <t>-643.989031943988 163.420831317954 622.096551318762</t>
  </si>
  <si>
    <t>-497.151735853189 132.521292964555 679.698877568699</t>
  </si>
  <si>
    <t>9763-20170724T152024.588847900.bin</t>
  </si>
  <si>
    <t>-643.561754704022 244.862467622411 -201.597346894035</t>
  </si>
  <si>
    <t>-662.902031885391 244.664827277667 -298.188871995237</t>
  </si>
  <si>
    <t>-678.371707501212 244.013116834482 -405.540002906691</t>
  </si>
  <si>
    <t>-689.988783983337 243.447090621127 -502.847344215021</t>
  </si>
  <si>
    <t>-699.24285610496 243.025574553564 -600.408537294789</t>
  </si>
  <si>
    <t>-709.782545334567 242.696268305128 -738.00516688857</t>
  </si>
  <si>
    <t>-691.918345618923 245.373693924854 -827.418185083786</t>
  </si>
  <si>
    <t>-711.275543911036 272.201504676314 -676.782419662807</t>
  </si>
  <si>
    <t>-769.482353553284 397.491283839558 -654.087978791245</t>
  </si>
  <si>
    <t>-710.032001416346 406.895678083509 -360.187943122196</t>
  </si>
  <si>
    <t>-502.243032762771 295.210268214603 -293.291529772077</t>
  </si>
  <si>
    <t>-698.971858872754 213.482080128098 -677.584341216523</t>
  </si>
  <si>
    <t>-716.777120186534 75.9797942446894 -658.208299679825</t>
  </si>
  <si>
    <t>-685.141254040475 23.6544812992686 -364.505654720703</t>
  </si>
  <si>
    <t>-473.871717787349 145.229451303032 -391.146018679048</t>
  </si>
  <si>
    <t>-640.373102819068 324.670568216145 -202.423761456738</t>
  </si>
  <si>
    <t>-651.070454453807 330.087154716103 213.884049302066</t>
  </si>
  <si>
    <t>-670.01867452113 333.492525630503 619.86497942037</t>
  </si>
  <si>
    <t>-521.699791021017 346.718443273755 680.367653559674</t>
  </si>
  <si>
    <t>-646.76773316399 165.014935861299 -200.698254861582</t>
  </si>
  <si>
    <t>-647.807393173339 165.340953393319 215.780776705289</t>
  </si>
  <si>
    <t>-644.024785036368 163.427329814906 622.084683138605</t>
  </si>
  <si>
    <t>-497.173717803401 132.570032498649 679.6745503256</t>
  </si>
  <si>
    <t>9763-20170724T152024.651786200.bin</t>
  </si>
  <si>
    <t>-643.833926508188 245.158998492123 -201.615418672251</t>
  </si>
  <si>
    <t>-663.235872696126 244.944903775033 -298.194490544126</t>
  </si>
  <si>
    <t>-678.776020759613 244.258975783097 -405.535298231117</t>
  </si>
  <si>
    <t>-690.457248457047 243.655595280426 -502.834720971194</t>
  </si>
  <si>
    <t>-699.775586355299 243.190502332142 -600.389550108694</t>
  </si>
  <si>
    <t>-710.405528999234 242.793714745366 -737.979057214152</t>
  </si>
  <si>
    <t>-692.612580697163 245.435784265338 -827.407294124162</t>
  </si>
  <si>
    <t>-711.879831410467 272.324507423242 -676.768216925386</t>
  </si>
  <si>
    <t>-770.164455285152 397.571177323604 -654.050822197536</t>
  </si>
  <si>
    <t>-710.866111197743 407.299298492313 -360.130530002113</t>
  </si>
  <si>
    <t>-503.104623650149 295.664113028506 -293.06522266801</t>
  </si>
  <si>
    <t>-699.533758487849 213.613599647402 -677.552767269241</t>
  </si>
  <si>
    <t>-717.15519628544 76.0860257747654 -658.145388573868</t>
  </si>
  <si>
    <t>-685.297701699769 23.6730311581955 -364.482313720884</t>
  </si>
  <si>
    <t>-474.178297005438 145.482848239107 -391.240092214778</t>
  </si>
  <si>
    <t>-640.674224212113 324.997631883922 -202.460321845419</t>
  </si>
  <si>
    <t>-651.147025829658 330.281128239273 213.854956992716</t>
  </si>
  <si>
    <t>-670.003447629182 333.599150797942 619.838904886899</t>
  </si>
  <si>
    <t>-521.674347608973 346.640043230899 680.356861212819</t>
  </si>
  <si>
    <t>-647.010610490392 165.279180580754 -200.725053675854</t>
  </si>
  <si>
    <t>-647.855321896872 165.498022766333 215.754486264915</t>
  </si>
  <si>
    <t>-644.033468053819 163.423274084459 622.073585252496</t>
  </si>
  <si>
    <t>-497.182816831441 132.598826624997 679.682044115722</t>
  </si>
  <si>
    <t>9763-20170724T152024.682857100.bin</t>
  </si>
  <si>
    <t>-643.908651941774 245.28838759944 -201.635209786461</t>
  </si>
  <si>
    <t>-663.349879625701 245.071464793599 -298.206364424202</t>
  </si>
  <si>
    <t>-678.932959438659 244.380558966689 -405.540846474914</t>
  </si>
  <si>
    <t>-690.652691960744 243.772630934547 -502.83563603563</t>
  </si>
  <si>
    <t>-700.009285472953 243.302790395784 -600.386935448309</t>
  </si>
  <si>
    <t>-710.692849077813 242.899073140239 -737.972200475137</t>
  </si>
  <si>
    <t>-692.94859769272 245.510988480487 -827.411073048141</t>
  </si>
  <si>
    <t>-712.15537894525 272.430332040244 -676.761294205103</t>
  </si>
  <si>
    <t>-770.44702824098 397.680456527934 -654.018691188145</t>
  </si>
  <si>
    <t>-711.441903131679 407.632517500156 -360.046946856789</t>
  </si>
  <si>
    <t>-503.711397985058 295.984970612837 -292.906396640616</t>
  </si>
  <si>
    <t>-699.785460059628 213.724523189301 -677.549612428665</t>
  </si>
  <si>
    <t>-717.344561780739 76.2000087921151 -658.135078649603</t>
  </si>
  <si>
    <t>-685.390227605019 23.7786305744694 -364.484102174308</t>
  </si>
  <si>
    <t>-474.320150620435 145.659880788871 -391.30531289762</t>
  </si>
  <si>
    <t>-640.743218927478 325.12860934102 -202.481207248361</t>
  </si>
  <si>
    <t>-651.225007703117 330.367933212432 213.834364340693</t>
  </si>
  <si>
    <t>-669.975539918147 333.615270770616 619.821110468664</t>
  </si>
  <si>
    <t>-521.651935250081 346.644700170542 680.354942070618</t>
  </si>
  <si>
    <t>-647.085230989265 165.395808396114 -200.732013356665</t>
  </si>
  <si>
    <t>-647.897488309341 165.60030540495 215.747628568702</t>
  </si>
  <si>
    <t>-644.042276337798 163.417956168433 622.065095996904</t>
  </si>
  <si>
    <t>-497.203472453455 132.560986441914 679.686410076554</t>
  </si>
  <si>
    <t>9763-20170724T152024.756081700.bin</t>
  </si>
  <si>
    <t>-644.040047915206 245.493557048751 -201.669715667677</t>
  </si>
  <si>
    <t>-663.543541282424 245.26821541828 -298.228286939274</t>
  </si>
  <si>
    <t>-679.222294659689 244.521628628525 -405.54847540243</t>
  </si>
  <si>
    <t>-691.03785959662 243.843976989906 -502.831249907967</t>
  </si>
  <si>
    <t>-700.498717125501 243.284381305784 -600.371827710053</t>
  </si>
  <si>
    <t>-711.336964094698 242.733550568961 -737.944553098567</t>
  </si>
  <si>
    <t>-693.682422722607 245.257483664313 -827.403679002924</t>
  </si>
  <si>
    <t>-712.73308090551 272.329852391004 -676.763579893385</t>
  </si>
  <si>
    <t>-771.057813534118 397.562827419285 -654.033575221086</t>
  </si>
  <si>
    <t>-712.892796364846 408.013414030889 -359.911834626968</t>
  </si>
  <si>
    <t>-505.210423293574 296.401353927177 -292.56349398422</t>
  </si>
  <si>
    <t>-700.359186880506 213.62434501732 -677.503294095478</t>
  </si>
  <si>
    <t>-717.781486067788 76.0910482496458 -658.04396495075</t>
  </si>
  <si>
    <t>-685.449128727566 23.711277086087 -364.426762247109</t>
  </si>
  <si>
    <t>-474.538771089181 145.828235655034 -391.431784423376</t>
  </si>
  <si>
    <t>-640.911802785223 325.397233472404 -202.528730692604</t>
  </si>
  <si>
    <t>-651.280331283601 330.492930361213 213.791490616513</t>
  </si>
  <si>
    <t>-669.906361688415 333.605587473904 619.78585668804</t>
  </si>
  <si>
    <t>-521.597822250993 346.68337304644 680.346141261208</t>
  </si>
  <si>
    <t>-647.191878688849 165.562727860904 -200.75246049471</t>
  </si>
  <si>
    <t>-648.049065671085 165.781102786894 215.727099146376</t>
  </si>
  <si>
    <t>-644.060772464545 163.403599737827 622.047124144628</t>
  </si>
  <si>
    <t>-497.239134090316 132.509402065093 679.692210544085</t>
  </si>
  <si>
    <t>9763-20170724T152024.787164200.bin</t>
  </si>
  <si>
    <t>-644.061915943004 245.619531388509 -201.679663178538</t>
  </si>
  <si>
    <t>-663.625485946288 245.38600419876 -298.226038722146</t>
  </si>
  <si>
    <t>-679.379384056792 244.607515102544 -405.53494195166</t>
  </si>
  <si>
    <t>-691.265704772963 243.89118750405 -502.808923938423</t>
  </si>
  <si>
    <t>-700.799549643475 243.283343160796 -600.342108090934</t>
  </si>
  <si>
    <t>-711.742573436714 242.653317130081 -737.906062275589</t>
  </si>
  <si>
    <t>-694.13686971879 245.133107795628 -827.376210528147</t>
  </si>
  <si>
    <t>-713.09016231062 272.285056194429 -676.741334147849</t>
  </si>
  <si>
    <t>-771.442539906009 397.509788699082 -654.050848599638</t>
  </si>
  <si>
    <t>-713.745118472143 408.17351584007 -359.844663586762</t>
  </si>
  <si>
    <t>-506.10191252528 296.655460878987 -292.220508895518</t>
  </si>
  <si>
    <t>-700.720758373454 213.578339366065 -677.4564256979</t>
  </si>
  <si>
    <t>-718.120589595146 76.0383235320101 -657.965339605224</t>
  </si>
  <si>
    <t>-685.549988384209 23.6161452337694 -364.382184154991</t>
  </si>
  <si>
    <t>-474.698084553751 145.800445234182 -391.538801124944</t>
  </si>
  <si>
    <t>-640.954742238982 325.519446528416 -202.548663126951</t>
  </si>
  <si>
    <t>-651.284234701876 330.549048616349 213.773334950712</t>
  </si>
  <si>
    <t>-669.876142683863 333.60340011256 619.76981824057</t>
  </si>
  <si>
    <t>-521.573436616698 346.674115454039 680.345929435452</t>
  </si>
  <si>
    <t>-647.210161032035 165.712010423282 -200.758031785311</t>
  </si>
  <si>
    <t>-648.066142206794 165.859309327521 215.721540853413</t>
  </si>
  <si>
    <t>-644.071894625353 163.403071908981 622.036460634752</t>
  </si>
  <si>
    <t>-497.256041957512 132.48489375059 679.683436157193</t>
  </si>
  <si>
    <t>9763-20170724T152024.851339800.bin</t>
  </si>
  <si>
    <t>-644.181829869466 245.897003016578 -201.683957319486</t>
  </si>
  <si>
    <t>-663.840451202771 245.654920028383 -298.211102389213</t>
  </si>
  <si>
    <t>-679.716499142379 244.818463183934 -405.501676530411</t>
  </si>
  <si>
    <t>-691.718589780214 244.028974621076 -502.760663621744</t>
  </si>
  <si>
    <t>-701.372537152316 243.326452839292 -600.281475114441</t>
  </si>
  <si>
    <t>-712.488164440019 242.539924292439 -737.830934649539</t>
  </si>
  <si>
    <t>-694.984829598719 244.938799117414 -827.3231434876</t>
  </si>
  <si>
    <t>-713.76664958292 272.239673004076 -676.69752784138</t>
  </si>
  <si>
    <t>-772.303023429973 397.393590021972 -654.127663187401</t>
  </si>
  <si>
    <t>-715.257114584661 408.655025482617 -359.81678097297</t>
  </si>
  <si>
    <t>-507.725406560729 297.345921032019 -291.509616720792</t>
  </si>
  <si>
    <t>-701.382842268287 213.535361482471 -677.362476219021</t>
  </si>
  <si>
    <t>-718.698836512563 75.9910197024531 -657.810924151903</t>
  </si>
  <si>
    <t>-685.727903867919 23.5981607586318 -364.26715361836</t>
  </si>
  <si>
    <t>-474.94040739579 145.830341607011 -391.707004469553</t>
  </si>
  <si>
    <t>-641.114534523274 325.795940284856 -202.564979874723</t>
  </si>
  <si>
    <t>-651.297941220394 330.685486181689 213.762235920278</t>
  </si>
  <si>
    <t>-669.827400808943 333.583827038616 619.762957294614</t>
  </si>
  <si>
    <t>-521.529270356015 346.707603847737 680.338853202179</t>
  </si>
  <si>
    <t>-647.228471569524 165.992569808666 -200.785989289515</t>
  </si>
  <si>
    <t>-647.987655297234 165.992356496594 215.6938021051</t>
  </si>
  <si>
    <t>-644.093968946309 163.428551702376 622.008630462876</t>
  </si>
  <si>
    <t>-497.274373059737 132.532224561227 679.657765286667</t>
  </si>
  <si>
    <t>9763-20170724T152024.887435900.bin</t>
  </si>
  <si>
    <t>-644.261254117728 246.039279652997 -201.689359300565</t>
  </si>
  <si>
    <t>-663.950922903517 245.792044941272 -298.210162121744</t>
  </si>
  <si>
    <t>-679.871824407952 244.934106749479 -405.493818405371</t>
  </si>
  <si>
    <t>-691.918246295429 244.117928250361 -502.747183820303</t>
  </si>
  <si>
    <t>-701.619960843522 243.380858917389 -600.263039204375</t>
  </si>
  <si>
    <t>-712.806006768775 242.537427843603 -737.806327579531</t>
  </si>
  <si>
    <t>-695.355892577438 244.906652939735 -827.309881593016</t>
  </si>
  <si>
    <t>-714.056768650663 272.261825298921 -676.68426571374</t>
  </si>
  <si>
    <t>-772.642531372208 397.401399984542 -654.13456213304</t>
  </si>
  <si>
    <t>-715.867169466102 408.739730360188 -359.774317556173</t>
  </si>
  <si>
    <t>-508.354538715308 297.67922416906 -291.005945682698</t>
  </si>
  <si>
    <t>-701.666122533233 213.55872153265 -677.332132815504</t>
  </si>
  <si>
    <t>-718.940421930009 76.0082496881714 -657.776145506828</t>
  </si>
  <si>
    <t>-685.849913858427 23.6837318879379 -364.233700890241</t>
  </si>
  <si>
    <t>-475.073140019885 145.913455158203 -391.765852570772</t>
  </si>
  <si>
    <t>-641.234011066107 325.944275084843 -202.559783363842</t>
  </si>
  <si>
    <t>-651.323412984051 330.773600549463 213.77044394056</t>
  </si>
  <si>
    <t>-669.810947214 333.577688738037 619.767740186585</t>
  </si>
  <si>
    <t>-521.51284985232 346.746274959737 680.333914309486</t>
  </si>
  <si>
    <t>-647.253562626019 166.125636619113 -200.792698431329</t>
  </si>
  <si>
    <t>-647.918710504454 166.078492629812 215.68727424103</t>
  </si>
  <si>
    <t>-644.101659677196 163.445112830705 621.996597512048</t>
  </si>
  <si>
    <t>-497.276555144981 132.576236618839 679.646402704099</t>
  </si>
  <si>
    <t>9763-20170724T152024.952162300.bin</t>
  </si>
  <si>
    <t>-644.501240647378 246.417858399381 -201.72515933019</t>
  </si>
  <si>
    <t>-664.244194072211 246.147240821461 -298.234915654972</t>
  </si>
  <si>
    <t>-680.249244902346 245.250807441008 -405.505833666111</t>
  </si>
  <si>
    <t>-692.381527861413 244.393646892905 -502.74823409413</t>
  </si>
  <si>
    <t>-702.178627182281 243.608522477149 -600.254085215114</t>
  </si>
  <si>
    <t>-713.508722109508 242.689126910699 -737.785109729306</t>
  </si>
  <si>
    <t>-696.15338906712 245.038183076357 -827.307585182022</t>
  </si>
  <si>
    <t>-714.705488014185 272.445109155619 -676.677435062426</t>
  </si>
  <si>
    <t>-773.577972917264 397.46804662903 -654.279565528707</t>
  </si>
  <si>
    <t>-717.187573365886 409.133657970543 -359.858022273761</t>
  </si>
  <si>
    <t>-509.674821878 298.712514253358 -290.068250280995</t>
  </si>
  <si>
    <t>-702.295497268343 213.745931554939 -677.307380242495</t>
  </si>
  <si>
    <t>-719.533112897969 76.1928332344737 -657.73733799262</t>
  </si>
  <si>
    <t>-686.204092533464 23.7522209794411 -364.242668145935</t>
  </si>
  <si>
    <t>-475.488393198198 146.070532249158 -391.849501048546</t>
  </si>
  <si>
    <t>-641.527719797014 326.324158820476 -202.577793423035</t>
  </si>
  <si>
    <t>-651.438373896152 331.000433142991 213.758507531977</t>
  </si>
  <si>
    <t>-669.793952768621 333.622534483426 619.761286509778</t>
  </si>
  <si>
    <t>-521.486394828294 346.7592745177 680.311265082094</t>
  </si>
  <si>
    <t>-647.495059091747 166.471638064528 -200.800037474347</t>
  </si>
  <si>
    <t>-647.879899735815 166.261328094271 215.680202322709</t>
  </si>
  <si>
    <t>-644.123553164003 163.475087050735 621.983137406167</t>
  </si>
  <si>
    <t>-497.293558274346 132.634069752075 679.63540387434</t>
  </si>
  <si>
    <t>9763-20170724T152024.984246600.bin</t>
  </si>
  <si>
    <t>-644.674675745209 246.591280898452 -201.72815885956</t>
  </si>
  <si>
    <t>-664.427671277778 246.304479256218 -298.235825206752</t>
  </si>
  <si>
    <t>-680.466650695812 245.39195676433 -405.501438372893</t>
  </si>
  <si>
    <t>-692.63890835729 244.520356735323 -502.738668413706</t>
  </si>
  <si>
    <t>-702.485302472981 243.720767758441 -600.239633773889</t>
  </si>
  <si>
    <t>-713.894666894225 242.78057118638 -737.763837363459</t>
  </si>
  <si>
    <t>-696.592603042957 245.131488610203 -827.296592830768</t>
  </si>
  <si>
    <t>-715.065996551461 272.543753438229 -676.659304349859</t>
  </si>
  <si>
    <t>-774.06901388326 397.522497697277 -654.350729596218</t>
  </si>
  <si>
    <t>-717.608054670924 409.478082945528 -359.954369961751</t>
  </si>
  <si>
    <t>-510.18469432898 299.227845549522 -289.630554235531</t>
  </si>
  <si>
    <t>-702.636798149598 213.848602899759 -677.289163734392</t>
  </si>
  <si>
    <t>-719.845527515467 76.2958921573759 -657.715008695124</t>
  </si>
  <si>
    <t>-686.397461888835 23.7400890461879 -364.254431072639</t>
  </si>
  <si>
    <t>-475.736193482837 146.159098263017 -391.83029754369</t>
  </si>
  <si>
    <t>-641.68679567235 326.517694554354 -202.596447446728</t>
  </si>
  <si>
    <t>-651.488203454455 331.101300690506 213.74349110531</t>
  </si>
  <si>
    <t>-669.785362557347 333.650308858654 619.753252350811</t>
  </si>
  <si>
    <t>-521.47302372956 346.747107324647 680.300084268378</t>
  </si>
  <si>
    <t>-647.656548790164 166.613922554341 -200.802327714609</t>
  </si>
  <si>
    <t>-647.906124893971 166.360653406507 215.677991403097</t>
  </si>
  <si>
    <t>-644.129104632153 163.477108341325 621.98170896164</t>
  </si>
  <si>
    <t>-497.297274187164 132.658676096212 679.641397169345</t>
  </si>
  <si>
    <t>9763-20170724T152025.055030000.bin</t>
  </si>
  <si>
    <t>-645.016066943223 246.812041028299 -201.742634206077</t>
  </si>
  <si>
    <t>-664.769535036677 246.499803428507 -298.250090727044</t>
  </si>
  <si>
    <t>-680.85678529024 245.551159061309 -405.508309220125</t>
  </si>
  <si>
    <t>-693.091697346905 244.642329856773 -502.737309506115</t>
  </si>
  <si>
    <t>-703.019656182349 243.79984256403 -600.229490303965</t>
  </si>
  <si>
    <t>-714.563602591626 242.792696961921 -737.74210310199</t>
  </si>
  <si>
    <t>-697.351263586753 245.124349933081 -827.292634775823</t>
  </si>
  <si>
    <t>-715.690777473474 272.582410279118 -676.649412959059</t>
  </si>
  <si>
    <t>-774.813870022647 397.527719241537 -654.429050474655</t>
  </si>
  <si>
    <t>-717.885778133829 409.942023264147 -360.141584602645</t>
  </si>
  <si>
    <t>-510.604235808826 300.390618451657 -288.323318668052</t>
  </si>
  <si>
    <t>-703.230894142554 213.893450006275 -677.26571174887</t>
  </si>
  <si>
    <t>-720.327361289879 76.3306699513953 -657.700853948929</t>
  </si>
  <si>
    <t>-686.826635590809 23.7027159095362 -364.25917093499</t>
  </si>
  <si>
    <t>-476.246267308748 146.296372608447 -391.676416767287</t>
  </si>
  <si>
    <t>-642.017730808791 326.763799100629 -202.647644856051</t>
  </si>
  <si>
    <t>-651.603836534624 331.228252031473 213.698614514842</t>
  </si>
  <si>
    <t>-669.751513513401 333.707492400991 619.705413121854</t>
  </si>
  <si>
    <t>-521.443088879658 346.69163409441 680.286215661851</t>
  </si>
  <si>
    <t>-648.0029699805 166.829500771996 -200.807703755377</t>
  </si>
  <si>
    <t>-647.992151002635 166.477051448314 215.672657683428</t>
  </si>
  <si>
    <t>-644.141697290004 163.486840503493 621.978299416257</t>
  </si>
  <si>
    <t>-497.316990771929 132.658117023678 679.650639081437</t>
  </si>
  <si>
    <t>9763-20170724T152025.089122400.bin</t>
  </si>
  <si>
    <t>-645.178426221164 246.887907619493 -201.75823984563</t>
  </si>
  <si>
    <t>-664.909891964696 246.566812972158 -298.270219850832</t>
  </si>
  <si>
    <t>-680.996078723749 245.599157750957 -405.528316861062</t>
  </si>
  <si>
    <t>-693.239144452395 244.668342498958 -502.756128966152</t>
  </si>
  <si>
    <t>-703.184129837564 243.798596948986 -600.246316293016</t>
  </si>
  <si>
    <t>-714.761238547458 242.746667634815 -737.755821780757</t>
  </si>
  <si>
    <t>-697.578379214118 245.05765282053 -827.312516228584</t>
  </si>
  <si>
    <t>-715.870194438756 272.556878796845 -676.672943514402</t>
  </si>
  <si>
    <t>-774.962287440032 397.526819033089 -654.503137998333</t>
  </si>
  <si>
    <t>-717.948264004757 410.129115394314 -360.24036945745</t>
  </si>
  <si>
    <t>-510.76366258072 300.999787468746 -287.505635886706</t>
  </si>
  <si>
    <t>-703.417430278903 213.866548657973 -677.272465644824</t>
  </si>
  <si>
    <t>-720.524968799489 76.3025391212416 -657.704380802642</t>
  </si>
  <si>
    <t>-686.935774317616 23.6277891790362 -364.281263353696</t>
  </si>
  <si>
    <t>-476.381224510115 146.299466170429 -391.547396129069</t>
  </si>
  <si>
    <t>-642.158395702683 326.848473746172 -202.667155923001</t>
  </si>
  <si>
    <t>-651.664858532994 331.292302683996 213.681130890753</t>
  </si>
  <si>
    <t>-669.732867875223 333.734974959038 619.683220617969</t>
  </si>
  <si>
    <t>-521.429502627933 346.683541227049 680.283928227407</t>
  </si>
  <si>
    <t>-648.165995797059 166.898333217061 -200.817982776721</t>
  </si>
  <si>
    <t>-648.029920250758 166.516155402158 215.662331969386</t>
  </si>
  <si>
    <t>-644.147564006267 163.488033550768 621.968227344242</t>
  </si>
  <si>
    <t>-497.322340308105 132.681345138199 679.651009226655</t>
  </si>
  <si>
    <t>9763-20170724T152025.157316200.bin</t>
  </si>
  <si>
    <t>-645.37134510337 247.027593436654 -201.815021950881</t>
  </si>
  <si>
    <t>-665.080611824942 246.681749486047 -298.331510890984</t>
  </si>
  <si>
    <t>-681.175437408748 245.667923626513 -405.587873459241</t>
  </si>
  <si>
    <t>-693.43910982293 244.686090721535 -502.812498250631</t>
  </si>
  <si>
    <t>-703.417090828371 243.754953781379 -600.298812117901</t>
  </si>
  <si>
    <t>-715.053291944923 242.604522301565 -737.802626303765</t>
  </si>
  <si>
    <t>-697.899098584019 244.851555544619 -827.366410195036</t>
  </si>
  <si>
    <t>-716.118119728721 272.462259683637 -676.742121369309</t>
  </si>
  <si>
    <t>-775.125154282149 397.48822317868 -654.6758667586</t>
  </si>
  <si>
    <t>-718.256415047619 410.316398111414 -360.394719923384</t>
  </si>
  <si>
    <t>-511.32967970862 302.255895212167 -285.366317080714</t>
  </si>
  <si>
    <t>-703.701391641345 213.763816527582 -677.301821369495</t>
  </si>
  <si>
    <t>-720.842589471667 76.2031060454749 -657.724943511798</t>
  </si>
  <si>
    <t>-687.36385709496 23.4411048141628 -364.304755471301</t>
  </si>
  <si>
    <t>-476.832915044005 146.329080563605 -390.766993115432</t>
  </si>
  <si>
    <t>-642.36052184173 326.989378145887 -202.731587827498</t>
  </si>
  <si>
    <t>-651.851062238614 331.381570374934 213.617586454674</t>
  </si>
  <si>
    <t>-669.679295290376 333.760125550672 619.634114929203</t>
  </si>
  <si>
    <t>-521.393335742175 346.681914789454 680.28313371485</t>
  </si>
  <si>
    <t>-648.384832339548 167.041091284455 -200.838012994365</t>
  </si>
  <si>
    <t>-648.153605613517 166.637060585914 215.642259486871</t>
  </si>
  <si>
    <t>-644.152869762694 163.482300303221 621.953554964481</t>
  </si>
  <si>
    <t>-497.342930302364 132.649496313346 679.661276508468</t>
  </si>
  <si>
    <t>9763-20170724T152025.185389100.bin</t>
  </si>
  <si>
    <t>-645.459762196747 247.079913993969 -201.834530310958</t>
  </si>
  <si>
    <t>-665.153390484863 246.73650236961 -298.35419087947</t>
  </si>
  <si>
    <t>-681.262518045304 245.713668631206 -405.608306534538</t>
  </si>
  <si>
    <t>-693.55148215893 244.718049086101 -502.829633929267</t>
  </si>
  <si>
    <t>-703.566929902113 243.766560418885 -600.311820343294</t>
  </si>
  <si>
    <t>-715.268421620586 242.580393222898 -737.809792740555</t>
  </si>
  <si>
    <t>-698.142906047771 244.798438370119 -827.379930851963</t>
  </si>
  <si>
    <t>-716.29790855894 272.455386446486 -676.757175195088</t>
  </si>
  <si>
    <t>-775.296389303506 397.490137969135 -654.708295010732</t>
  </si>
  <si>
    <t>-718.549306872606 410.420977205648 -360.408175903995</t>
  </si>
  <si>
    <t>-511.751291616374 303.236540631088 -283.785214668861</t>
  </si>
  <si>
    <t>-703.894143449824 213.754029523888 -677.306332250185</t>
  </si>
  <si>
    <t>-721.070254640623 76.1956378918285 -657.723281613873</t>
  </si>
  <si>
    <t>-687.743957468805 23.424873224003 -364.287534319675</t>
  </si>
  <si>
    <t>-477.02000160084 146.077784190005 -390.300295962047</t>
  </si>
  <si>
    <t>-642.414236674484 327.049143602997 -202.755178502489</t>
  </si>
  <si>
    <t>-651.883494608957 331.420371232831 213.594710813793</t>
  </si>
  <si>
    <t>-669.653001657535 333.767177310076 619.614612842116</t>
  </si>
  <si>
    <t>-521.37312929568 346.6840475897 680.279510055178</t>
  </si>
  <si>
    <t>-648.510289723451 167.094885772725 -200.854430339413</t>
  </si>
  <si>
    <t>-648.200679138463 166.656999476308 215.625701332156</t>
  </si>
  <si>
    <t>-644.159202515053 163.479486712707 621.943558806176</t>
  </si>
  <si>
    <t>-497.352501435392 132.63729857151 679.654495761359</t>
  </si>
  <si>
    <t>9763-20170724T152025.254203400.bin</t>
  </si>
  <si>
    <t>-645.65709435454 247.196856588279 -201.853215558549</t>
  </si>
  <si>
    <t>-665.327699039186 246.842427648345 -298.377504740676</t>
  </si>
  <si>
    <t>-681.426646723327 245.821274422742 -405.633177851886</t>
  </si>
  <si>
    <t>-693.713041121312 244.832014878281 -502.854994662812</t>
  </si>
  <si>
    <t>-703.732805776587 243.891311886751 -600.33680481073</t>
  </si>
  <si>
    <t>-715.447859918447 242.724716150136 -737.833803636529</t>
  </si>
  <si>
    <t>-698.363268889243 244.899564333651 -827.412697876408</t>
  </si>
  <si>
    <t>-716.452534315632 272.595054234761 -676.778396206925</t>
  </si>
  <si>
    <t>-775.363845003072 397.670599776511 -654.739300346869</t>
  </si>
  <si>
    <t>-719.297343670384 410.295394066211 -360.295399970192</t>
  </si>
  <si>
    <t>-512.641419440364 304.958187066959 -280.781809211691</t>
  </si>
  <si>
    <t>-704.086380560144 213.885814630605 -677.333866188638</t>
  </si>
  <si>
    <t>-721.351272546918 76.3360751942173 -657.794597753178</t>
  </si>
  <si>
    <t>-688.327347689284 23.2971986130176 -364.372773632073</t>
  </si>
  <si>
    <t>-477.298367749814 145.629673403282 -389.403590876547</t>
  </si>
  <si>
    <t>-642.604943573827 327.165931033684 -202.794678990425</t>
  </si>
  <si>
    <t>-651.997463881624 331.469219791254 213.557669623762</t>
  </si>
  <si>
    <t>-669.601176380469 333.770812502911 619.581549363566</t>
  </si>
  <si>
    <t>-521.335173299856 346.688601873682 680.280163996303</t>
  </si>
  <si>
    <t>-648.761185610353 167.210537600062 -200.870540430714</t>
  </si>
  <si>
    <t>-648.345880726832 166.746638341246 215.609465401721</t>
  </si>
  <si>
    <t>-644.171462577285 163.468223794398 621.919787742416</t>
  </si>
  <si>
    <t>-497.375089147813 132.597912101119 679.64195134704</t>
  </si>
  <si>
    <t>9763-20170724T152025.286291600.bin</t>
  </si>
  <si>
    <t>-645.824815563873 247.226473928202 -201.875690930336</t>
  </si>
  <si>
    <t>-665.462914404185 246.869256861532 -298.406607125635</t>
  </si>
  <si>
    <t>-681.551332245297 245.8435298964 -405.663819422755</t>
  </si>
  <si>
    <t>-693.838412759364 244.848693233811 -502.885476109328</t>
  </si>
  <si>
    <t>-703.869017513118 243.900587654713 -600.366115858054</t>
  </si>
  <si>
    <t>-715.610035653145 242.72091396999 -737.860666364256</t>
  </si>
  <si>
    <t>-698.549641980127 244.879175246373 -827.444785766972</t>
  </si>
  <si>
    <t>-716.597464146342 272.598240096338 -676.808475765972</t>
  </si>
  <si>
    <t>-775.463650782459 397.690952328249 -654.741441344938</t>
  </si>
  <si>
    <t>-719.78637618543 410.109159537417 -360.214996429001</t>
  </si>
  <si>
    <t>-513.102347129445 307.195851422691 -277.658586638389</t>
  </si>
  <si>
    <t>-704.242864762554 213.88651817567 -677.359815975712</t>
  </si>
  <si>
    <t>-721.513011052652 76.3289044470723 -657.856459517233</t>
  </si>
  <si>
    <t>-688.759654022963 23.3084615400812 -364.401072679352</t>
  </si>
  <si>
    <t>-477.549740692976 145.518133769633 -388.487455053644</t>
  </si>
  <si>
    <t>-642.770198502905 327.196032146401 -202.811815288546</t>
  </si>
  <si>
    <t>-652.043603141754 331.485598185225 213.543365003951</t>
  </si>
  <si>
    <t>-669.580401549375 333.768335571127 619.572132681339</t>
  </si>
  <si>
    <t>-521.318549789796 346.699446361098 680.278033580553</t>
  </si>
  <si>
    <t>-648.944972312191 167.228619988988 -200.886002692252</t>
  </si>
  <si>
    <t>-648.435490080027 166.764591671717 215.593922756237</t>
  </si>
  <si>
    <t>-644.17834469093 163.456846058409 621.906201688622</t>
  </si>
  <si>
    <t>-497.390818209352 132.559422543457 679.636371248945</t>
  </si>
  <si>
    <t>9763-20170724T152025.356031200.bin</t>
  </si>
  <si>
    <t>-646.032974733655 247.224112790083 -201.901959511164</t>
  </si>
  <si>
    <t>-665.615684148285 246.854725709968 -298.444105274375</t>
  </si>
  <si>
    <t>-681.703418735115 245.828751859556 -405.701518690817</t>
  </si>
  <si>
    <t>-694.014761563409 244.836924206261 -502.919957425376</t>
  </si>
  <si>
    <t>-704.094788371672 243.893832207801 -600.395571565142</t>
  </si>
  <si>
    <t>-715.932093754204 242.722448494721 -737.882072686592</t>
  </si>
  <si>
    <t>-698.889551437662 244.894826191163 -827.469089641754</t>
  </si>
  <si>
    <t>-716.873607686148 272.59682497929 -676.827504652523</t>
  </si>
  <si>
    <t>-775.633923730472 397.735865168955 -654.719360464237</t>
  </si>
  <si>
    <t>-720.138179348695 409.879119157797 -360.147237848622</t>
  </si>
  <si>
    <t>-514.328896547632 308.447597711425 -273.66476842366</t>
  </si>
  <si>
    <t>-704.525665573302 213.883907235821 -677.390434620462</t>
  </si>
  <si>
    <t>-721.791367848374 76.3253591217428 -657.949889571006</t>
  </si>
  <si>
    <t>-689.540399462411 22.8884602765324 -364.51430989153</t>
  </si>
  <si>
    <t>-477.851237726952 144.745548329289 -386.044737233903</t>
  </si>
  <si>
    <t>-642.950970952156 327.207180806414 -202.838698636862</t>
  </si>
  <si>
    <t>-652.196325177058 331.442794255147 213.517582238631</t>
  </si>
  <si>
    <t>-669.548511647527 333.749779413535 619.56503394606</t>
  </si>
  <si>
    <t>-521.287520647785 346.698827470743 680.269243177387</t>
  </si>
  <si>
    <t>-649.111405068663 167.221047605621 -200.889654572231</t>
  </si>
  <si>
    <t>-648.590614105226 166.767474481493 215.590261937917</t>
  </si>
  <si>
    <t>-644.199027810421 163.436557661964 621.892727408226</t>
  </si>
  <si>
    <t>-497.411654499351 132.541691415478 679.624643973317</t>
  </si>
  <si>
    <t>9763-20170724T152025.391130400.bin</t>
  </si>
  <si>
    <t>-646.090924603675 247.168745606159 -201.905547290051</t>
  </si>
  <si>
    <t>-665.6582619599 246.796389156972 -298.450723506568</t>
  </si>
  <si>
    <t>-681.754848044759 245.767510304443 -405.706779262951</t>
  </si>
  <si>
    <t>-694.084634650669 244.77234125666 -502.922903600333</t>
  </si>
  <si>
    <t>-704.193522113973 243.824859320988 -600.395569391849</t>
  </si>
  <si>
    <t>-716.08250382232 242.645235866201 -737.877375678634</t>
  </si>
  <si>
    <t>-699.031618608767 244.823550067117 -827.462629817603</t>
  </si>
  <si>
    <t>-717.006746553577 272.521950738704 -676.823956952965</t>
  </si>
  <si>
    <t>-775.743528211393 397.660051897911 -654.712091487785</t>
  </si>
  <si>
    <t>-720.292197571275 409.921281267992 -360.136409738899</t>
  </si>
  <si>
    <t>-515.046625121448 309.244975822033 -271.459833015622</t>
  </si>
  <si>
    <t>-704.647706338828 213.811409245759 -677.388921080673</t>
  </si>
  <si>
    <t>-721.863596525317 76.2404131764622 -657.967528975046</t>
  </si>
  <si>
    <t>-689.961728793652 22.4867160815206 -364.551848167227</t>
  </si>
  <si>
    <t>-478.182409940721 144.445709339956 -384.565780675547</t>
  </si>
  <si>
    <t>-643.012178004769 327.130217446555 -202.84555518851</t>
  </si>
  <si>
    <t>-652.319897317351 331.420424150694 213.508792514556</t>
  </si>
  <si>
    <t>-669.523544483714 333.724357419517 619.562124698223</t>
  </si>
  <si>
    <t>-521.266265507766 346.726136664792 680.264188403027</t>
  </si>
  <si>
    <t>-649.176005647242 167.18419016643 -200.896455260971</t>
  </si>
  <si>
    <t>-648.674039157312 166.757131311345 215.583502296431</t>
  </si>
  <si>
    <t>-644.204214236786 163.437226596517 621.885546162468</t>
  </si>
  <si>
    <t>-497.416554781252 132.551230482027 679.621485802909</t>
  </si>
  <si>
    <t>9763-20170724T152025.452897700.bin</t>
  </si>
  <si>
    <t>-646.244538810566 247.090398505904 -201.903215340343</t>
  </si>
  <si>
    <t>-665.717046621329 246.696532341246 -298.46749122132</t>
  </si>
  <si>
    <t>-681.790040229675 245.672679624221 -405.727059860695</t>
  </si>
  <si>
    <t>-694.132220677547 244.690821927742 -502.941854274381</t>
  </si>
  <si>
    <t>-704.287803515373 243.763491716923 -600.40971492707</t>
  </si>
  <si>
    <t>-716.279185475372 242.617869469735 -737.883152806443</t>
  </si>
  <si>
    <t>-699.227627455404 244.822111953211 -827.467597247601</t>
  </si>
  <si>
    <t>-717.174527649178 272.475935203341 -676.82002545391</t>
  </si>
  <si>
    <t>-775.836040601676 397.649818889948 -654.635911275722</t>
  </si>
  <si>
    <t>-720.460102290287 409.752968931253 -360.039685233625</t>
  </si>
  <si>
    <t>-516.313660417495 309.343950325405 -268.566939594907</t>
  </si>
  <si>
    <t>-704.78278739332 213.772489155246 -677.411841279775</t>
  </si>
  <si>
    <t>-721.954328332209 76.1764544166406 -658.104038626165</t>
  </si>
  <si>
    <t>-691.157953060199 22.0031477744274 -364.647427352651</t>
  </si>
  <si>
    <t>-479.441716886966 144.522440929052 -381.684526966923</t>
  </si>
  <si>
    <t>-643.241311457091 327.052302841682 -202.854523619487</t>
  </si>
  <si>
    <t>-652.521746496638 331.374525951116 213.500135646793</t>
  </si>
  <si>
    <t>-669.471632546611 333.667244269319 619.560918483253</t>
  </si>
  <si>
    <t>-521.224129453968 346.798434819908 680.258883573133</t>
  </si>
  <si>
    <t>-649.229360580878 167.122755771699 -200.910746335731</t>
  </si>
  <si>
    <t>-648.801710072728 166.776187049659 215.569384885214</t>
  </si>
  <si>
    <t>-644.220222111642 163.439839660817 621.869195999337</t>
  </si>
  <si>
    <t>-497.422770881798 132.600994095969 679.605442705005</t>
  </si>
  <si>
    <t>9763-20170724T152025.485986600.bin</t>
  </si>
  <si>
    <t>-646.297686055281 247.064876951378 -201.91692421001</t>
  </si>
  <si>
    <t>-665.709295916521 246.65898350907 -298.493419802403</t>
  </si>
  <si>
    <t>-681.752880286914 245.643221728449 -405.757451391756</t>
  </si>
  <si>
    <t>-694.084470933904 244.675862958461 -502.973702877063</t>
  </si>
  <si>
    <t>-704.245885382818 243.769363401682 -600.441257375228</t>
  </si>
  <si>
    <t>-716.263111614517 242.659200940687 -737.912580763594</t>
  </si>
  <si>
    <t>-699.209573675354 244.893119852031 -827.495986137718</t>
  </si>
  <si>
    <t>-717.151975994551 272.500550135854 -676.841207717162</t>
  </si>
  <si>
    <t>-775.786985290734 397.675838873679 -654.608448392283</t>
  </si>
  <si>
    <t>-720.619301878434 409.782718566805 -359.973147174421</t>
  </si>
  <si>
    <t>-516.689279331178 309.630089586711 -267.73980353221</t>
  </si>
  <si>
    <t>-704.75031797725 213.799313688874 -677.451262484635</t>
  </si>
  <si>
    <t>-721.951507510491 76.1989101249578 -658.20133068276</t>
  </si>
  <si>
    <t>-691.77570450076 21.8295593517973 -364.716416489318</t>
  </si>
  <si>
    <t>-480.184625600054 144.743709375045 -380.411612667022</t>
  </si>
  <si>
    <t>-643.323204762019 326.997589342832 -202.869447738626</t>
  </si>
  <si>
    <t>-652.593014415955 331.364573536944 213.484969345123</t>
  </si>
  <si>
    <t>-669.441043608241 333.651826861069 619.547855160537</t>
  </si>
  <si>
    <t>-521.20329441034 346.828477948294 680.259886749102</t>
  </si>
  <si>
    <t>-649.262396288049 167.112990412877 -200.916562280674</t>
  </si>
  <si>
    <t>-648.85183420629 166.779875050305 215.563532173162</t>
  </si>
  <si>
    <t>-644.227726060758 163.440935454135 621.858939148161</t>
  </si>
  <si>
    <t>-497.429582771617 132.607835126877 679.596514318675</t>
  </si>
  <si>
    <t>9763-20170724T152025.554905300.bin</t>
  </si>
  <si>
    <t>-646.445735682205 246.943290556361 -201.923994351303</t>
  </si>
  <si>
    <t>-665.752138165501 246.525451949215 -298.521529719869</t>
  </si>
  <si>
    <t>-681.726139150665 245.526212009007 -405.79609347274</t>
  </si>
  <si>
    <t>-694.014590444761 244.584754003099 -503.018027902346</t>
  </si>
  <si>
    <t>-704.153294575977 243.714304776824 -600.488355653816</t>
  </si>
  <si>
    <t>-716.160625646446 242.665352967997 -737.960908184887</t>
  </si>
  <si>
    <t>-699.053771772697 244.966211947841 -827.532538059769</t>
  </si>
  <si>
    <t>-717.074299306463 272.475221875849 -676.874581991147</t>
  </si>
  <si>
    <t>-775.706895468632 397.643612478509 -654.586146161139</t>
  </si>
  <si>
    <t>-720.813532142627 409.657845891914 -359.895745689274</t>
  </si>
  <si>
    <t>-516.937595721513 309.609115064898 -267.430415600254</t>
  </si>
  <si>
    <t>-704.631735095096 213.783080440759 -677.513656731326</t>
  </si>
  <si>
    <t>-721.873192949547 76.1826296259089 -658.332937410874</t>
  </si>
  <si>
    <t>-692.881264742284 21.6218574213813 -364.764228700237</t>
  </si>
  <si>
    <t>-481.312648700417 144.901882451463 -377.638100507299</t>
  </si>
  <si>
    <t>-643.517106441175 326.882037410481 -202.8911909231</t>
  </si>
  <si>
    <t>-652.76212121969 331.301526609805 213.463246718825</t>
  </si>
  <si>
    <t>-669.373907121963 333.587337426167 619.53639272327</t>
  </si>
  <si>
    <t>-521.153330148914 346.900482471627 680.260443699184</t>
  </si>
  <si>
    <t>-649.390805160469 166.971057022082 -200.924066365876</t>
  </si>
  <si>
    <t>-648.993015680674 166.705671293398 215.556103866732</t>
  </si>
  <si>
    <t>-644.251055807525 163.415425215279 621.846280457324</t>
  </si>
  <si>
    <t>-497.464441145753 132.543672891035 679.592496644162</t>
  </si>
  <si>
    <t>9763-20170724T152025.586990000.bin</t>
  </si>
  <si>
    <t>-646.483828692393 246.822785904387 -201.941103205561</t>
  </si>
  <si>
    <t>-665.780994061299 246.409131158382 -298.540590743562</t>
  </si>
  <si>
    <t>-681.729580869945 245.425125781667 -405.819041334964</t>
  </si>
  <si>
    <t>-693.989259136595 244.502539654868 -503.044885492836</t>
  </si>
  <si>
    <t>-704.093616376902 243.656580272509 -600.518966159454</t>
  </si>
  <si>
    <t>-716.047019905086 242.648184624935 -737.996470197565</t>
  </si>
  <si>
    <t>-698.899672729034 244.978058378391 -827.559593562586</t>
  </si>
  <si>
    <t>-716.996296227677 272.437424357694 -676.900576760717</t>
  </si>
  <si>
    <t>-775.629298997523 397.594258919899 -654.558451447935</t>
  </si>
  <si>
    <t>-720.860145310712 409.62694879569 -359.845711991397</t>
  </si>
  <si>
    <t>-516.986374313219 309.505856833192 -267.453864426658</t>
  </si>
  <si>
    <t>-704.530228476219 213.750485659953 -677.554161891774</t>
  </si>
  <si>
    <t>-721.764177092954 76.1396491884225 -658.395688396837</t>
  </si>
  <si>
    <t>-693.523575800486 21.2204202479181 -364.820566133279</t>
  </si>
  <si>
    <t>-481.92193174966 144.569014255418 -376.434523663206</t>
  </si>
  <si>
    <t>-643.566146609927 326.774767821373 -202.901337118105</t>
  </si>
  <si>
    <t>-652.836452942287 331.220611172592 213.452241279982</t>
  </si>
  <si>
    <t>-669.342210380391 333.567212419362 619.529583398878</t>
  </si>
  <si>
    <t>-521.129780475762 346.923451771449 680.264114374874</t>
  </si>
  <si>
    <t>-649.414704596532 166.84170947244 -200.932108445493</t>
  </si>
  <si>
    <t>-649.063907948842 166.664900085198 215.548182940337</t>
  </si>
  <si>
    <t>-644.261264395766 163.40733876139 621.84073315725</t>
  </si>
  <si>
    <t>-497.474321087724 132.549860963864 679.593736985486</t>
  </si>
  <si>
    <t>9763-20170724T152025.653185400.bin</t>
  </si>
  <si>
    <t>-646.51768196108 246.592449269744 -201.964781462263</t>
  </si>
  <si>
    <t>-665.767791762769 246.171578245669 -298.573556667311</t>
  </si>
  <si>
    <t>-681.625217398685 245.219133574837 -405.865920886923</t>
  </si>
  <si>
    <t>-693.787920094666 244.342645233221 -503.10422073553</t>
  </si>
  <si>
    <t>-703.781577502347 243.561267304121 -600.590221705812</t>
  </si>
  <si>
    <t>-715.56546412133 242.664153457188 -738.083207863986</t>
  </si>
  <si>
    <t>-698.304033710009 245.054896996237 -827.622724429899</t>
  </si>
  <si>
    <t>-716.610197127135 272.39971802991 -676.962875257243</t>
  </si>
  <si>
    <t>-775.283842769026 397.514454984062 -654.518357898298</t>
  </si>
  <si>
    <t>-720.848632354388 409.58949226094 -359.745500060294</t>
  </si>
  <si>
    <t>-517.114008061253 309.079837939414 -267.46875563844</t>
  </si>
  <si>
    <t>-704.103082756936 213.72177735624 -677.65195850153</t>
  </si>
  <si>
    <t>-721.447298603915 76.119626083821 -658.567429057077</t>
  </si>
  <si>
    <t>-694.638947232888 20.5534538850513 -364.979738104891</t>
  </si>
  <si>
    <t>-482.895612393223 143.851769958192 -374.323505717879</t>
  </si>
  <si>
    <t>-643.603814996912 326.523388123103 -202.937686103841</t>
  </si>
  <si>
    <t>-652.900221726323 331.097288240993 213.413953066262</t>
  </si>
  <si>
    <t>-669.275138055871 333.535366554598 619.495211512261</t>
  </si>
  <si>
    <t>-521.084091857435 346.946291279349 680.269895432096</t>
  </si>
  <si>
    <t>-649.420826074103 166.664494847955 -200.9597019908</t>
  </si>
  <si>
    <t>-649.109273961209 166.513109581475 215.520668041094</t>
  </si>
  <si>
    <t>-644.285395836725 163.39886044325 621.817308930653</t>
  </si>
  <si>
    <t>-497.494956905817 132.557000328031 679.569815078328</t>
  </si>
  <si>
    <t>9763-20170724T152025.691315400.bin</t>
  </si>
  <si>
    <t>-646.503908115053 246.476638219154 -201.975814388275</t>
  </si>
  <si>
    <t>-665.735408373813 246.043180836742 -298.588231487395</t>
  </si>
  <si>
    <t>-681.548106260612 245.104810730717 -405.887328352365</t>
  </si>
  <si>
    <t>-693.661550423501 244.252780743268 -503.132100657981</t>
  </si>
  <si>
    <t>-703.597646116788 243.50808155936 -600.624185096435</t>
  </si>
  <si>
    <t>-715.29228125072 242.675740418702 -738.125292239786</t>
  </si>
  <si>
    <t>-697.962746299021 245.09379037006 -827.650871975796</t>
  </si>
  <si>
    <t>-716.38071746377 272.38153293194 -676.991220704083</t>
  </si>
  <si>
    <t>-775.000849340889 397.508220811783 -654.46785888879</t>
  </si>
  <si>
    <t>-720.81785640044 409.537051431189 -359.646695056806</t>
  </si>
  <si>
    <t>-517.208814567667 308.796401962283 -267.344528545427</t>
  </si>
  <si>
    <t>-703.865118338436 213.70574134405 -677.700446238416</t>
  </si>
  <si>
    <t>-721.253637137017 76.1013616186672 -658.636917851985</t>
  </si>
  <si>
    <t>-694.86116874439 20.1841889529508 -365.078297577024</t>
  </si>
  <si>
    <t>-483.134417096215 143.588981387926 -373.3233549942</t>
  </si>
  <si>
    <t>-643.605353541681 326.377081824189 -202.949822053288</t>
  </si>
  <si>
    <t>-652.915105916138 331.02769177484 213.400624607527</t>
  </si>
  <si>
    <t>-669.246010637971 333.520601848166 619.483168410395</t>
  </si>
  <si>
    <t>-521.063604394506 346.962675145103 680.272019292854</t>
  </si>
  <si>
    <t>-649.391926889328 166.55325069886 -200.967709487006</t>
  </si>
  <si>
    <t>-649.089439798007 166.425964824406 215.512633342207</t>
  </si>
  <si>
    <t>-644.300893116979 163.39970317607 621.80265649839</t>
  </si>
  <si>
    <t>-497.505179754023 132.566838399445 679.5465363381</t>
  </si>
  <si>
    <t>9763-20170724T152025.752025500.bin</t>
  </si>
  <si>
    <t>-646.504382570023 246.159509342833 -202.001228178879</t>
  </si>
  <si>
    <t>-665.709323529948 245.708834818171 -298.618918082502</t>
  </si>
  <si>
    <t>-681.442377974205 244.776558294695 -405.929682597397</t>
  </si>
  <si>
    <t>-693.464322180347 243.942353095121 -503.185906874837</t>
  </si>
  <si>
    <t>-703.289977809907 243.229084918073 -600.6895819891</t>
  </si>
  <si>
    <t>-714.809755931726 242.456327701918 -738.205706695544</t>
  </si>
  <si>
    <t>-697.368658975196 244.91334756723 -827.708645265297</t>
  </si>
  <si>
    <t>-716.005635350572 272.12925752758 -677.057670628012</t>
  </si>
  <si>
    <t>-774.714290621704 397.203241443018 -654.418499748957</t>
  </si>
  <si>
    <t>-720.981618676419 409.270921294801 -359.516448973807</t>
  </si>
  <si>
    <t>-517.641206391275 307.984445214755 -267.219550534065</t>
  </si>
  <si>
    <t>-703.429737165222 213.466495030597 -677.781539345689</t>
  </si>
  <si>
    <t>-720.750291477774 75.8661591341136 -658.671245518575</t>
  </si>
  <si>
    <t>-695.288067367344 20.250995715817 -364.973009168888</t>
  </si>
  <si>
    <t>-483.048681715459 142.868884884246 -371.629758170682</t>
  </si>
  <si>
    <t>-643.637129284915 326.054511445438 -202.975780887031</t>
  </si>
  <si>
    <t>-652.977722226552 330.842282002279 213.372456117261</t>
  </si>
  <si>
    <t>-669.187337491759 333.487208386629 619.460673911654</t>
  </si>
  <si>
    <t>-521.021064695885 346.984774888751 680.276503311738</t>
  </si>
  <si>
    <t>-649.374019252 166.245832993938 -200.990031776923</t>
  </si>
  <si>
    <t>-649.111739790703 166.23743314093 215.490432636859</t>
  </si>
  <si>
    <t>-644.33224396757 163.391665731679 621.781642488728</t>
  </si>
  <si>
    <t>-497.526037966251 132.58045802697 679.510366160606</t>
  </si>
  <si>
    <t>9763-20170724T152025.785114100.bin</t>
  </si>
  <si>
    <t>-646.543682118568 245.963689430989 -202.020549330892</t>
  </si>
  <si>
    <t>-665.736056310976 245.499764228347 -298.640676312258</t>
  </si>
  <si>
    <t>-681.425882747688 244.559655042223 -405.957708445236</t>
  </si>
  <si>
    <t>-693.397132982053 243.722041218156 -503.220141586527</t>
  </si>
  <si>
    <t>-703.160584281379 243.009965074107 -600.729929171496</t>
  </si>
  <si>
    <t>-714.58089186188 242.243970076172 -738.254581952199</t>
  </si>
  <si>
    <t>-697.093032730745 244.703433415301 -827.748217854509</t>
  </si>
  <si>
    <t>-715.831890776444 271.911508217818 -677.104976974616</t>
  </si>
  <si>
    <t>-774.600358767944 396.942239608328 -654.444088665171</t>
  </si>
  <si>
    <t>-721.08598290382 409.099152638542 -359.506043172912</t>
  </si>
  <si>
    <t>-517.878118356774 307.592672317628 -267.158883706007</t>
  </si>
  <si>
    <t>-703.233723762341 213.253370317236 -677.824482927125</t>
  </si>
  <si>
    <t>-720.495561482962 75.6507970884406 -658.665236641761</t>
  </si>
  <si>
    <t>-695.198904449595 20.2479897085345 -364.912517156298</t>
  </si>
  <si>
    <t>-482.610473790205 142.28544017868 -371.079545680249</t>
  </si>
  <si>
    <t>-643.685950821098 325.847658721689 -202.991811996424</t>
  </si>
  <si>
    <t>-653.012918693851 330.73404984895 213.355557357648</t>
  </si>
  <si>
    <t>-669.160776637768 333.47718405209 619.451552389417</t>
  </si>
  <si>
    <t>-521.000564611118 346.984225746575 680.280051916256</t>
  </si>
  <si>
    <t>-649.404338513764 166.049334329591 -201.001525105497</t>
  </si>
  <si>
    <t>-649.16722558811 166.128622099351 215.478899852703</t>
  </si>
  <si>
    <t>-644.350106511373 163.378339451777 621.772596028101</t>
  </si>
  <si>
    <t>-497.54130045557 132.567105796258 679.494715698112</t>
  </si>
  <si>
    <t>9763-20170724T152025.854841300.bin</t>
  </si>
  <si>
    <t>-646.629528151859 245.528168815103 -202.015042685864</t>
  </si>
  <si>
    <t>-665.77136983815 245.037954262005 -298.645029570062</t>
  </si>
  <si>
    <t>-681.376934489352 244.097680144507 -405.9742877604</t>
  </si>
  <si>
    <t>-693.26152340062 243.272791698232 -503.247512768337</t>
  </si>
  <si>
    <t>-702.928473957376 242.587148955067 -600.76718232167</t>
  </si>
  <si>
    <t>-714.203087273183 241.874291471584 -738.303965739481</t>
  </si>
  <si>
    <t>-696.667308451775 244.349887851892 -827.787940526396</t>
  </si>
  <si>
    <t>-715.553493957287 271.510781632443 -677.141454396076</t>
  </si>
  <si>
    <t>-774.302727002478 396.533002713516 -654.375099383102</t>
  </si>
  <si>
    <t>-721.444910805112 408.625501774155 -359.316138647392</t>
  </si>
  <si>
    <t>-518.480136087183 307.017695586444 -266.546688559906</t>
  </si>
  <si>
    <t>-702.885277624134 212.8679577009 -677.87600000906</t>
  </si>
  <si>
    <t>-720.078387976939 75.2597588729172 -658.665869090837</t>
  </si>
  <si>
    <t>-694.971337986099 20.154368012913 -364.840964887974</t>
  </si>
  <si>
    <t>-482.199356958107 141.919916312356 -369.964831012257</t>
  </si>
  <si>
    <t>-643.781114537277 325.393803435783 -203.006058613426</t>
  </si>
  <si>
    <t>-653.086484174535 330.493755207805 213.33922181014</t>
  </si>
  <si>
    <t>-669.118995445913 333.453643684853 619.438044282332</t>
  </si>
  <si>
    <t>-520.965626240645 346.996195419122 680.275341166871</t>
  </si>
  <si>
    <t>-649.468980271131 165.649657035847 -201.001849654965</t>
  </si>
  <si>
    <t>-649.270699408583 165.864687961037 215.478512209869</t>
  </si>
  <si>
    <t>-644.380181276637 163.356600179909 621.768595466818</t>
  </si>
  <si>
    <t>-497.551861773073 132.603411645348 679.472076004769</t>
  </si>
  <si>
    <t>9763-20170724T152025.886927400.bin</t>
  </si>
  <si>
    <t>-646.621042561938 245.288738225573 -202.034419120988</t>
  </si>
  <si>
    <t>-665.771625556941 244.780003743838 -298.662548819454</t>
  </si>
  <si>
    <t>-681.364254638813 243.823458990515 -405.993694525916</t>
  </si>
  <si>
    <t>-693.228099602939 242.986772165776 -503.269311252877</t>
  </si>
  <si>
    <t>-702.865441619691 242.292387283103 -600.791756885612</t>
  </si>
  <si>
    <t>-714.089103903984 241.571184046369 -738.332682724832</t>
  </si>
  <si>
    <t>-696.540162880349 244.050184442641 -827.814023821121</t>
  </si>
  <si>
    <t>-715.479043848934 271.207841264245 -677.171115511564</t>
  </si>
  <si>
    <t>-774.282018093376 396.206605972846 -654.382394497197</t>
  </si>
  <si>
    <t>-721.767075765821 408.417704777388 -359.266941890398</t>
  </si>
  <si>
    <t>-518.96526726839 306.898599704548 -266.045252442955</t>
  </si>
  <si>
    <t>-702.7767554019 212.572364782749 -677.900188911214</t>
  </si>
  <si>
    <t>-719.906063180026 74.9710269960051 -658.65555619623</t>
  </si>
  <si>
    <t>-694.829034582832 19.89131164071 -364.823387622275</t>
  </si>
  <si>
    <t>-482.082792802987 141.720566554947 -369.479833552542</t>
  </si>
  <si>
    <t>-643.802338552393 325.143665469132 -203.019065012528</t>
  </si>
  <si>
    <t>-653.099561971206 330.354440992888 213.325058027119</t>
  </si>
  <si>
    <t>-669.094412069518 333.438825650327 619.431285234748</t>
  </si>
  <si>
    <t>-520.946081177134 347.002048281413 680.276250686906</t>
  </si>
  <si>
    <t>-649.449917901457 165.417804757279 -200.997710983963</t>
  </si>
  <si>
    <t>-649.318834681827 165.727963673025 215.482707194257</t>
  </si>
  <si>
    <t>-644.398298915898 163.346677559214 621.772265669106</t>
  </si>
  <si>
    <t>-497.561933452774 132.618028883084 679.468293024678</t>
  </si>
  <si>
    <t>9763-20170724T152025.951615800.bin</t>
  </si>
  <si>
    <t>-646.653564762076 244.761837697559 -202.020419910552</t>
  </si>
  <si>
    <t>-665.849760753806 244.218316881267 -298.639325512384</t>
  </si>
  <si>
    <t>-681.435141635618 243.221855050201 -405.971155108329</t>
  </si>
  <si>
    <t>-693.269127906258 242.350845422408 -503.25003180568</t>
  </si>
  <si>
    <t>-702.853268939634 241.625769450697 -600.777619153689</t>
  </si>
  <si>
    <t>-713.977635690288 240.865658898049 -738.326440782533</t>
  </si>
  <si>
    <t>-696.40732541162 243.314596890499 -827.804251430354</t>
  </si>
  <si>
    <t>-715.459945583657 270.508908899996 -677.170237378709</t>
  </si>
  <si>
    <t>-774.37874307403 395.449775474959 -654.386441190426</t>
  </si>
  <si>
    <t>-722.794964792928 408.117084602239 -359.126063352694</t>
  </si>
  <si>
    <t>-520.293073436606 306.645307500438 -265.203442987038</t>
  </si>
  <si>
    <t>-702.660750450993 211.894320359237 -677.881458612545</t>
  </si>
  <si>
    <t>-719.586996378318 74.2678683734866 -658.564867984859</t>
  </si>
  <si>
    <t>-694.570241056865 19.2161269588964 -364.722234813107</t>
  </si>
  <si>
    <t>-481.977954495984 141.341692984193 -368.575483118069</t>
  </si>
  <si>
    <t>-643.941444429686 324.609779203847 -203.02762318791</t>
  </si>
  <si>
    <t>-653.087828715218 330.03674559295 213.317100493424</t>
  </si>
  <si>
    <t>-669.054232548541 333.38963974807 619.437351419794</t>
  </si>
  <si>
    <t>-520.909323899318 347.010551611124 680.277794149652</t>
  </si>
  <si>
    <t>-649.385907353325 164.919990554549 -200.983579678375</t>
  </si>
  <si>
    <t>-649.383021650106 165.424785151295 215.496566552478</t>
  </si>
  <si>
    <t>-644.42520477882 163.337187685905 621.785556339083</t>
  </si>
  <si>
    <t>-497.564222688588 132.685315054468 679.45978326805</t>
  </si>
  <si>
    <t>9763-20170724T152025.989718200.bin</t>
  </si>
  <si>
    <t>-646.70732113097 244.510797333952 -202.005693117015</t>
  </si>
  <si>
    <t>-665.961434827249 243.947307135912 -298.61292384713</t>
  </si>
  <si>
    <t>-681.568401340898 242.930354713993 -405.941421887376</t>
  </si>
  <si>
    <t>-693.40486677525 242.043177625708 -503.219939454389</t>
  </si>
  <si>
    <t>-702.974520204154 241.305424363013 -600.748823184996</t>
  </si>
  <si>
    <t>-714.060668766486 240.532490950193 -738.300622116301</t>
  </si>
  <si>
    <t>-696.490215321502 242.968757451546 -827.778739333453</t>
  </si>
  <si>
    <t>-715.598238520132 270.173052641007 -677.144377066941</t>
  </si>
  <si>
    <t>-774.677535454756 395.029914987727 -654.346690662678</t>
  </si>
  <si>
    <t>-723.485926774814 408.010417582773 -359.031749270447</t>
  </si>
  <si>
    <t>-521.005372870498 306.66913704613 -264.922432596314</t>
  </si>
  <si>
    <t>-702.7223116077 211.575155072162 -677.852944448306</t>
  </si>
  <si>
    <t>-719.496305668603 73.9411039450147 -658.487973018752</t>
  </si>
  <si>
    <t>-694.532248519411 18.9751981507623 -364.62482308207</t>
  </si>
  <si>
    <t>-481.9733014778 141.165235398626 -368.268817437622</t>
  </si>
  <si>
    <t>-644.049641592242 324.333696256673 -203.01404818818</t>
  </si>
  <si>
    <t>-653.099676661335 329.882342300567 213.33111939828</t>
  </si>
  <si>
    <t>-669.041993512192 333.367373062115 619.450319267108</t>
  </si>
  <si>
    <t>-520.893489459014 347.012882478683 680.276464230056</t>
  </si>
  <si>
    <t>-649.395334225592 164.666811060345 -200.965034766005</t>
  </si>
  <si>
    <t>-649.399049670645 165.270363999305 215.515008296049</t>
  </si>
  <si>
    <t>-644.442361918049 163.338986316014 621.79709297518</t>
  </si>
  <si>
    <t>-497.570257386411 132.70634277722 679.453199927049</t>
  </si>
  <si>
    <t>9763-20170724T152026.052901600.bin</t>
  </si>
  <si>
    <t>-646.914078308313 244.097489842687 -201.97835990622</t>
  </si>
  <si>
    <t>-666.246294906962 243.494936129659 -298.569750875473</t>
  </si>
  <si>
    <t>-681.882104780781 242.439819304677 -405.893560303889</t>
  </si>
  <si>
    <t>-693.721626573132 241.522951544382 -503.171490621699</t>
  </si>
  <si>
    <t>-703.271525076292 240.761819468229 -600.702082265032</t>
  </si>
  <si>
    <t>-714.306012165157 239.964439586381 -738.257899750677</t>
  </si>
  <si>
    <t>-696.718534874454 242.390573719284 -827.733065578434</t>
  </si>
  <si>
    <t>-715.945369766711 269.598389025756 -677.10123545329</t>
  </si>
  <si>
    <t>-775.307488694044 394.317840846251 -654.264898372547</t>
  </si>
  <si>
    <t>-724.776310643187 407.502835858482 -358.845245566635</t>
  </si>
  <si>
    <t>-522.144109676371 306.757944660839 -264.422476794444</t>
  </si>
  <si>
    <t>-702.911539223068 211.035380460982 -677.807375052981</t>
  </si>
  <si>
    <t>-719.395432573355 73.3690709584469 -658.405079760423</t>
  </si>
  <si>
    <t>-694.354446957298 18.4307261155145 -364.543335820106</t>
  </si>
  <si>
    <t>-482.147179255844 141.238513545772 -367.908494701192</t>
  </si>
  <si>
    <t>-644.37620280074 323.927127955902 -202.978600177297</t>
  </si>
  <si>
    <t>-653.120575295712 329.649236353276 213.370773553964</t>
  </si>
  <si>
    <t>-669.008976544667 333.314430285207 619.484065477433</t>
  </si>
  <si>
    <t>-520.856912354698 347.079054753159 680.27475817233</t>
  </si>
  <si>
    <t>-649.457627276024 164.262691225486 -200.927090230139</t>
  </si>
  <si>
    <t>-649.397426010831 165.00039055532 215.552759494753</t>
  </si>
  <si>
    <t>-644.469191511676 163.347939496621 621.83060990564</t>
  </si>
  <si>
    <t>-497.565973459395 132.821907170219 679.463987798214</t>
  </si>
  <si>
    <t>9763-20170724T152026.087995500.bin</t>
  </si>
  <si>
    <t>-647.049692933131 243.927922363968 -201.973574747749</t>
  </si>
  <si>
    <t>-666.436797437101 243.299905486707 -298.553934595004</t>
  </si>
  <si>
    <t>-682.101875973331 242.215241946317 -405.873189836662</t>
  </si>
  <si>
    <t>-693.955169031923 241.272293061318 -503.1491469864</t>
  </si>
  <si>
    <t>-703.506160917142 240.486576499902 -600.679466806216</t>
  </si>
  <si>
    <t>-714.528812499483 239.657166337096 -738.23601555441</t>
  </si>
  <si>
    <t>-696.938793625522 242.081021078787 -827.710725821781</t>
  </si>
  <si>
    <t>-716.212643065024 269.296624226849 -677.083185524699</t>
  </si>
  <si>
    <t>-775.73359428152 393.939162932046 -654.238932106685</t>
  </si>
  <si>
    <t>-725.381744188866 407.152625166213 -358.790004940318</t>
  </si>
  <si>
    <t>-522.679081647609 306.795392929534 -264.105842627987</t>
  </si>
  <si>
    <t>-703.100303284156 210.75104567029 -677.780886726564</t>
  </si>
  <si>
    <t>-719.410648810164 73.0745097106701 -658.3416425691</t>
  </si>
  <si>
    <t>-694.257641056557 18.1886218963925 -364.479717580693</t>
  </si>
  <si>
    <t>-482.135652654964 141.144379755601 -367.814108318414</t>
  </si>
  <si>
    <t>-644.584777252523 323.739668030272 -202.978465149986</t>
  </si>
  <si>
    <t>-653.152022599152 329.53823483206 213.373543652822</t>
  </si>
  <si>
    <t>-668.989994286682 333.300577950831 619.485710527521</t>
  </si>
  <si>
    <t>-520.840284035003 347.110194359645 680.271855323207</t>
  </si>
  <si>
    <t>-649.519623541277 164.10670422838 -200.904988027315</t>
  </si>
  <si>
    <t>-649.416253984981 164.877408775523 215.574807911779</t>
  </si>
  <si>
    <t>-644.477410138173 163.34601637006 621.851531557861</t>
  </si>
  <si>
    <t>-497.560341252111 132.878691899548 679.480667019531</t>
  </si>
  <si>
    <t>9763-20170724T152026.154179300.bin</t>
  </si>
  <si>
    <t>-647.386120101042 243.610732165401 -201.955419829029</t>
  </si>
  <si>
    <t>-666.862656290773 242.940958617447 -298.517401234079</t>
  </si>
  <si>
    <t>-682.584861067093 241.809465318609 -405.827835701734</t>
  </si>
  <si>
    <t>-694.472929512417 240.825772600202 -503.099139443246</t>
  </si>
  <si>
    <t>-704.041856682763 240.001927829087 -600.627413041408</t>
  </si>
  <si>
    <t>-715.072094803861 239.122300200633 -738.18308168382</t>
  </si>
  <si>
    <t>-697.509872461585 241.546657102005 -827.663186350575</t>
  </si>
  <si>
    <t>-716.82442235397 268.76775237372 -677.035091040604</t>
  </si>
  <si>
    <t>-776.454741831739 393.339441765679 -654.1167428063</t>
  </si>
  <si>
    <t>-726.584763879662 406.722455240777 -358.593659829931</t>
  </si>
  <si>
    <t>-523.810195315432 307.000097395789 -263.394126927261</t>
  </si>
  <si>
    <t>-703.568398365389 210.25448661624 -677.723940012422</t>
  </si>
  <si>
    <t>-719.556106995852 72.5431987642651 -658.203363166995</t>
  </si>
  <si>
    <t>-693.950122971948 17.8662761643031 -364.341596796932</t>
  </si>
  <si>
    <t>-481.899059459139 140.94357236777 -367.708487725981</t>
  </si>
  <si>
    <t>-645.065902588073 323.374642299117 -202.980110934656</t>
  </si>
  <si>
    <t>-653.256832001122 329.352329004872 213.376948713921</t>
  </si>
  <si>
    <t>-668.956177037041 333.292412426871 619.488905275829</t>
  </si>
  <si>
    <t>-520.807040407888 347.158893421984 680.263502707517</t>
  </si>
  <si>
    <t>-649.691610817759 163.819001270536 -200.88266913371</t>
  </si>
  <si>
    <t>-649.435723889723 164.631632712847 215.596974636238</t>
  </si>
  <si>
    <t>-644.492344350153 163.333480837132 621.88091162583</t>
  </si>
  <si>
    <t>-497.551077089379 132.986592265397 679.511916127122</t>
  </si>
  <si>
    <t>9763-20170724T152026.189272500.bin</t>
  </si>
  <si>
    <t>-647.58391982494 243.469224906814 -201.944015172273</t>
  </si>
  <si>
    <t>-667.107162526912 242.783819689641 -298.496407700648</t>
  </si>
  <si>
    <t>-682.86293644276 241.633440572529 -405.801848153016</t>
  </si>
  <si>
    <t>-694.774017447395 240.632961856712 -503.070105278063</t>
  </si>
  <si>
    <t>-704.358622024449 239.793264649779 -600.5967109889</t>
  </si>
  <si>
    <t>-715.403213887456 238.892841130697 -738.151003858956</t>
  </si>
  <si>
    <t>-697.864657279099 241.316888190457 -827.635894355709</t>
  </si>
  <si>
    <t>-717.184873294089 268.539425865959 -677.004459559497</t>
  </si>
  <si>
    <t>-776.896372967046 393.072182334958 -654.050679329283</t>
  </si>
  <si>
    <t>-727.261625467771 406.578980475463 -358.493686102285</t>
  </si>
  <si>
    <t>-524.459374545288 307.111438302053 -263.086790987359</t>
  </si>
  <si>
    <t>-703.857477720577 210.042377710583 -677.69155545478</t>
  </si>
  <si>
    <t>-719.689152860288 72.3229051549686 -658.136888666382</t>
  </si>
  <si>
    <t>-693.958641233763 17.7383692897513 -364.268655579364</t>
  </si>
  <si>
    <t>-481.951020257833 140.891541510543 -367.588963254431</t>
  </si>
  <si>
    <t>-645.321910622726 323.229751892874 -202.975508969765</t>
  </si>
  <si>
    <t>-653.302676951391 329.271819856062 213.384731306003</t>
  </si>
  <si>
    <t>-668.945012602302 333.301266272648 619.492468452952</t>
  </si>
  <si>
    <t>-520.793450205025 347.168511381475 680.261016637034</t>
  </si>
  <si>
    <t>-649.846596259566 163.680437419052 -200.875886898115</t>
  </si>
  <si>
    <t>-649.447665841006 164.49337570411 215.603607788118</t>
  </si>
  <si>
    <t>-644.502027623564 163.327743626347 621.890393265522</t>
  </si>
  <si>
    <t>-497.546516893766 133.041974768175 679.517189646008</t>
  </si>
  <si>
    <t>9763-20170724T152026.251977000.bin</t>
  </si>
  <si>
    <t>-648.059882457302 243.228866408175 -201.948396032096</t>
  </si>
  <si>
    <t>-667.693494469951 242.507399656708 -298.478091011256</t>
  </si>
  <si>
    <t>-683.514384740726 241.316800143189 -405.773432123301</t>
  </si>
  <si>
    <t>-695.461365860202 240.282212711528 -503.037036336031</t>
  </si>
  <si>
    <t>-705.058965371393 239.411828964615 -600.562072302054</t>
  </si>
  <si>
    <t>-716.097757856224 238.473236220804 -738.116613471057</t>
  </si>
  <si>
    <t>-698.578766077676 240.901385025417 -827.605196797369</t>
  </si>
  <si>
    <t>-717.941257880285 268.123232959974 -676.973489753854</t>
  </si>
  <si>
    <t>-777.753479788551 392.59111216225 -653.936899024834</t>
  </si>
  <si>
    <t>-728.539231587669 406.270359211189 -358.317495375898</t>
  </si>
  <si>
    <t>-525.721368672354 307.266998252987 -262.462098863203</t>
  </si>
  <si>
    <t>-704.49531332118 209.653078325864 -677.653533002265</t>
  </si>
  <si>
    <t>-720.064782910152 71.9103072607302 -658.054188572348</t>
  </si>
  <si>
    <t>-694.202426916029 17.513935323215 -364.162655762557</t>
  </si>
  <si>
    <t>-482.288053909218 140.83084815881 -367.365431030225</t>
  </si>
  <si>
    <t>-645.879055601114 322.962037698374 -202.991596858625</t>
  </si>
  <si>
    <t>-653.423072137428 329.104666747843 213.375241429652</t>
  </si>
  <si>
    <t>-668.916726600522 333.323644684701 619.487046875426</t>
  </si>
  <si>
    <t>-520.764547294807 347.175479157775 680.257515156909</t>
  </si>
  <si>
    <t>-650.254266393266 163.467405435597 -200.860534381468</t>
  </si>
  <si>
    <t>-649.48895773661 164.245288998191 215.61852947843</t>
  </si>
  <si>
    <t>-644.520712158945 163.325415380479 621.9043061886</t>
  </si>
  <si>
    <t>-497.539264178497 133.134071784625 679.514487473373</t>
  </si>
  <si>
    <t>9763-20170724T152026.287078700.bin</t>
  </si>
  <si>
    <t>-648.369954787377 243.143234561639 -201.949338435678</t>
  </si>
  <si>
    <t>-668.037324005481 242.406689767252 -298.472109795135</t>
  </si>
  <si>
    <t>-683.884592478731 241.20499073837 -405.763386966521</t>
  </si>
  <si>
    <t>-695.851202538238 240.163056309369 -503.024537583961</t>
  </si>
  <si>
    <t>-705.464307988908 239.288432206716 -600.548072949479</t>
  </si>
  <si>
    <t>-716.520749469294 238.347078244291 -738.101196924445</t>
  </si>
  <si>
    <t>-699.01696647907 240.781711876484 -827.59246165592</t>
  </si>
  <si>
    <t>-718.377867369741 267.993252741972 -676.956648787432</t>
  </si>
  <si>
    <t>-778.201440409072 392.449023320358 -653.876846780232</t>
  </si>
  <si>
    <t>-729.288643197115 406.155668719124 -358.208724932245</t>
  </si>
  <si>
    <t>-526.429650860854 307.397103802052 -262.187977436066</t>
  </si>
  <si>
    <t>-704.889094956296 209.533118442669 -677.640754607714</t>
  </si>
  <si>
    <t>-720.389079691731 71.7867307985591 -658.026155775232</t>
  </si>
  <si>
    <t>-694.495590144656 17.3938886262624 -364.136774467568</t>
  </si>
  <si>
    <t>-482.590641515087 140.728139188838 -367.286861415638</t>
  </si>
  <si>
    <t>-646.217920972138 322.859160774545 -202.996365961454</t>
  </si>
  <si>
    <t>-653.505360606545 329.044379492517 213.374456928918</t>
  </si>
  <si>
    <t>-668.905835636258 333.3358062651 619.487835601045</t>
  </si>
  <si>
    <t>-520.75275804188 347.179547634914 680.257977521803</t>
  </si>
  <si>
    <t>-650.540692959144 163.409594286598 -200.856628770986</t>
  </si>
  <si>
    <t>-649.539184708453 164.106672745817 215.622080106731</t>
  </si>
  <si>
    <t>-644.529824207266 163.330939770922 621.908414793326</t>
  </si>
  <si>
    <t>-497.535171587251 133.186747952707 679.509614545214</t>
  </si>
  <si>
    <t>9763-20170724T152026.355256900.bin</t>
  </si>
  <si>
    <t>-649.110791648257 243.012926263332 -201.975985255152</t>
  </si>
  <si>
    <t>-668.817337552503 242.252850304939 -298.490643087954</t>
  </si>
  <si>
    <t>-684.651371794862 241.047590672772 -405.783823038473</t>
  </si>
  <si>
    <t>-696.583968335014 240.013339696929 -503.049159909273</t>
  </si>
  <si>
    <t>-706.141470048186 239.158773239494 -600.578182387525</t>
  </si>
  <si>
    <t>-717.097388926603 238.259810464005 -738.139763530806</t>
  </si>
  <si>
    <t>-699.558098644294 240.718831801884 -827.62345638352</t>
  </si>
  <si>
    <t>-719.029196478704 267.880166910206 -676.985010950607</t>
  </si>
  <si>
    <t>-778.956199343742 392.262760996634 -653.841650217717</t>
  </si>
  <si>
    <t>-730.490100029283 405.935477994107 -358.098322233538</t>
  </si>
  <si>
    <t>-527.620744653633 307.672215916258 -261.592628784482</t>
  </si>
  <si>
    <t>-705.479917331505 209.434188480487 -677.682206362955</t>
  </si>
  <si>
    <t>-720.836551498836 71.6600675878306 -658.055078524895</t>
  </si>
  <si>
    <t>-695.056195472644 17.3983796253681 -364.131590358804</t>
  </si>
  <si>
    <t>-483.174934817187 140.780014553379 -367.017728500452</t>
  </si>
  <si>
    <t>-647.005250862362 322.657579407977 -203.016654828046</t>
  </si>
  <si>
    <t>-653.733662266783 328.945774012878 213.362024200583</t>
  </si>
  <si>
    <t>-668.886307593415 333.380941916864 619.47664343277</t>
  </si>
  <si>
    <t>-520.731168820549 347.176441140925 680.252813592384</t>
  </si>
  <si>
    <t>-651.227354607547 163.323391505656 -200.859732008131</t>
  </si>
  <si>
    <t>-649.748173265255 163.822508642755 215.617809311865</t>
  </si>
  <si>
    <t>-644.553604347585 163.319684115555 621.90565652659</t>
  </si>
  <si>
    <t>-497.536446893305 133.242955122352 679.4847155483</t>
  </si>
  <si>
    <t>9763-20170724T152026.388345800.bin</t>
  </si>
  <si>
    <t>-649.554753320167 242.912237618977 -201.986604493305</t>
  </si>
  <si>
    <t>-669.269955101999 242.143912297455 -298.499353399813</t>
  </si>
  <si>
    <t>-685.091420677992 240.941892111842 -405.794578877208</t>
  </si>
  <si>
    <t>-697.004088048238 239.916669795182 -503.062420887149</t>
  </si>
  <si>
    <t>-706.533400018482 239.077638621196 -600.594273809329</t>
  </si>
  <si>
    <t>-717.44120965554 238.207866834699 -738.159836980235</t>
  </si>
  <si>
    <t>-699.88356975029 240.682335298958 -827.639416504006</t>
  </si>
  <si>
    <t>-719.402078187839 267.813436956602 -676.998820724214</t>
  </si>
  <si>
    <t>-779.261909760056 392.224889488356 -653.763088135949</t>
  </si>
  <si>
    <t>-731.01619351224 405.7982690827 -357.979089086358</t>
  </si>
  <si>
    <t>-528.158886460285 307.762418701788 -261.217241851786</t>
  </si>
  <si>
    <t>-705.837208912937 209.371210463837 -677.704960806127</t>
  </si>
  <si>
    <t>-721.159901792317 71.6043744020606 -658.120005306663</t>
  </si>
  <si>
    <t>-695.495878802856 17.4808808429073 -364.160759813559</t>
  </si>
  <si>
    <t>-483.539526528889 140.735912668563 -366.937445587694</t>
  </si>
  <si>
    <t>-647.463497878262 322.52444290732 -203.029770393054</t>
  </si>
  <si>
    <t>-653.933872857567 328.928273627191 213.351181194581</t>
  </si>
  <si>
    <t>-668.880589619482 333.416776684562 619.473056476782</t>
  </si>
  <si>
    <t>-520.72166741669 347.176408840205 680.248153538038</t>
  </si>
  <si>
    <t>-651.646518818999 163.225755547369 -200.870864619754</t>
  </si>
  <si>
    <t>-649.882582083645 163.676379901722 215.605638415172</t>
  </si>
  <si>
    <t>-644.562306853161 163.305506946344 621.899785290318</t>
  </si>
  <si>
    <t>-497.535838394804 133.253618747175 679.468029233582</t>
  </si>
  <si>
    <t>9763-20170724T152026.456533900.bin</t>
  </si>
  <si>
    <t>-650.503559342144 242.642053744056 -202.009472918971</t>
  </si>
  <si>
    <t>-670.200532711802 241.846960531216 -298.525809652292</t>
  </si>
  <si>
    <t>-685.963252795837 240.639963769423 -405.829441954992</t>
  </si>
  <si>
    <t>-697.808035909592 239.62145900385 -503.105684694967</t>
  </si>
  <si>
    <t>-707.255220402684 238.800959469697 -600.645869180465</t>
  </si>
  <si>
    <t>-718.032874083131 237.970433460938 -738.221825645434</t>
  </si>
  <si>
    <t>-700.397963841342 240.516333887693 -827.684222932912</t>
  </si>
  <si>
    <t>-720.060369154651 267.556520684358 -677.053607150756</t>
  </si>
  <si>
    <t>-779.933210896282 391.945069183575 -653.735610346278</t>
  </si>
  <si>
    <t>-732.045846354394 405.334836922797 -357.885123860171</t>
  </si>
  <si>
    <t>-529.42740155028 307.783104607569 -260.138303000748</t>
  </si>
  <si>
    <t>-706.477307068931 209.11858387033 -677.76488617681</t>
  </si>
  <si>
    <t>-721.788251739948 71.3473372221256 -658.201859581852</t>
  </si>
  <si>
    <t>-696.443726334119 17.3258692046932 -364.196308922913</t>
  </si>
  <si>
    <t>-484.414473974227 140.459290435142 -366.789057123115</t>
  </si>
  <si>
    <t>-648.488413128054 322.233211528471 -203.080988296679</t>
  </si>
  <si>
    <t>-654.501124164026 328.850768394633 213.303464991222</t>
  </si>
  <si>
    <t>-668.850920290609 333.477204741878 619.447299609236</t>
  </si>
  <si>
    <t>-520.695415780104 347.189431613529 680.241431628502</t>
  </si>
  <si>
    <t>-652.555074094601 162.982717745562 -200.882850998933</t>
  </si>
  <si>
    <t>-650.188235893091 163.43295897417 215.590707874302</t>
  </si>
  <si>
    <t>-644.589701463128 163.277372976047 621.887989410676</t>
  </si>
  <si>
    <t>-497.539366354046 133.292220335437 679.430057541582</t>
  </si>
  <si>
    <t>9763-20170724T152026.488617800.bin</t>
  </si>
  <si>
    <t>-650.945254057782 242.46602919703 -202.036048522675</t>
  </si>
  <si>
    <t>-670.664272860226 241.668526581663 -298.54782958976</t>
  </si>
  <si>
    <t>-686.408388356005 240.462223202619 -405.854389261325</t>
  </si>
  <si>
    <t>-698.219106240341 239.447059750672 -503.134714060335</t>
  </si>
  <si>
    <t>-707.61506698002 238.633504788101 -600.679912492013</t>
  </si>
  <si>
    <t>-718.302530755006 237.817815951905 -738.262925877525</t>
  </si>
  <si>
    <t>-700.613885159181 240.387822653912 -827.714105009002</t>
  </si>
  <si>
    <t>-720.369575452757 267.397341575812 -677.092920875451</t>
  </si>
  <si>
    <t>-780.20430362825 391.802530568724 -653.750759678897</t>
  </si>
  <si>
    <t>-732.556114473521 405.126187687968 -357.858656985765</t>
  </si>
  <si>
    <t>-530.108099096592 307.778183152593 -259.557312603703</t>
  </si>
  <si>
    <t>-706.787155476278 208.959349209561 -677.801488122968</t>
  </si>
  <si>
    <t>-722.115187043749 71.1816560285315 -658.253224102598</t>
  </si>
  <si>
    <t>-696.937727235734 17.2013265268242 -364.225734677283</t>
  </si>
  <si>
    <t>-484.847641804314 140.231751593273 -366.738187694268</t>
  </si>
  <si>
    <t>-648.959074033089 322.006573955166 -203.105499446058</t>
  </si>
  <si>
    <t>-654.802020416264 328.781062315924 213.278904202315</t>
  </si>
  <si>
    <t>-668.830919735666 333.503522293137 619.4351681472</t>
  </si>
  <si>
    <t>-520.677872336539 347.20010089563 680.238713984525</t>
  </si>
  <si>
    <t>-652.944447911076 162.869863867151 -200.90497736572</t>
  </si>
  <si>
    <t>-650.333811030053 163.325562623581 215.567107490221</t>
  </si>
  <si>
    <t>-644.604211215572 163.262710234423 621.870145377292</t>
  </si>
  <si>
    <t>-497.543036033628 133.297604296806 679.39494634252</t>
  </si>
  <si>
    <t>9763-20170724T152026.554800600.bin</t>
  </si>
  <si>
    <t>-651.750973663545 242.240474280586 -202.043624530855</t>
  </si>
  <si>
    <t>-671.49539747452 241.439050197556 -298.550206902318</t>
  </si>
  <si>
    <t>-687.204792679972 240.259232637931 -405.862047436604</t>
  </si>
  <si>
    <t>-698.959790432814 239.282516957028 -503.149534170569</t>
  </si>
  <si>
    <t>-708.276354212689 238.523157843583 -600.702739766111</t>
  </si>
  <si>
    <t>-718.827707747607 237.801677455749 -738.296840995025</t>
  </si>
  <si>
    <t>-701.046630201234 240.412718678362 -827.728426345108</t>
  </si>
  <si>
    <t>-720.961713360259 267.337841725464 -677.108165021457</t>
  </si>
  <si>
    <t>-780.823370773 391.714550111706 -653.688737438797</t>
  </si>
  <si>
    <t>-733.617814717922 404.954875330647 -357.721952950261</t>
  </si>
  <si>
    <t>-531.445470891188 307.766944476355 -258.697435907392</t>
  </si>
  <si>
    <t>-707.365692138391 208.903371985584 -677.844417742562</t>
  </si>
  <si>
    <t>-722.679310575268 71.1120262430497 -658.370732389346</t>
  </si>
  <si>
    <t>-697.827744486122 17.0737343916005 -364.325919738109</t>
  </si>
  <si>
    <t>-485.680779597523 140.012604799276 -366.497606323161</t>
  </si>
  <si>
    <t>-649.78867396127 321.790662193183 -203.129948332988</t>
  </si>
  <si>
    <t>-655.369307281034 328.654031248151 213.256559600516</t>
  </si>
  <si>
    <t>-668.805086873326 333.542888899891 619.432708824108</t>
  </si>
  <si>
    <t>-520.648296143559 347.213822558492 680.232932703157</t>
  </si>
  <si>
    <t>-653.721805486212 162.682359980734 -200.919604931795</t>
  </si>
  <si>
    <t>-650.679773829549 163.200091310342 215.549453678218</t>
  </si>
  <si>
    <t>-644.632985610992 163.237741211327 621.832418041736</t>
  </si>
  <si>
    <t>-497.558361951782 133.285728504409 679.329673684468</t>
  </si>
  <si>
    <t>9763-20170724T152026.589895900.bin</t>
  </si>
  <si>
    <t>-652.096691504225 242.161531802666 -202.053625730388</t>
  </si>
  <si>
    <t>-671.865589560293 241.359987994844 -298.555134738342</t>
  </si>
  <si>
    <t>-687.571316399978 240.189436654724 -405.867574025596</t>
  </si>
  <si>
    <t>-699.310916226178 239.226130495883 -503.157147968882</t>
  </si>
  <si>
    <t>-708.600190360876 238.486179394706 -600.7131249174</t>
  </si>
  <si>
    <t>-719.100876267692 237.798777391399 -738.31129470126</t>
  </si>
  <si>
    <t>-701.279150872659 240.435223823938 -827.734046461985</t>
  </si>
  <si>
    <t>-721.266656270637 267.317676619236 -677.115344459519</t>
  </si>
  <si>
    <t>-781.102787384727 391.687323287853 -653.629681161796</t>
  </si>
  <si>
    <t>-734.06928615422 404.821517234918 -357.630834970297</t>
  </si>
  <si>
    <t>-531.955979085779 307.866124512634 -258.258416611265</t>
  </si>
  <si>
    <t>-707.651874318178 208.887599631205 -677.862378818842</t>
  </si>
  <si>
    <t>-722.942964255353 71.0895096055142 -658.434889596695</t>
  </si>
  <si>
    <t>-698.308837008699 17.0524184821356 -364.371756463838</t>
  </si>
  <si>
    <t>-486.082288283872 139.855708118955 -366.422810000443</t>
  </si>
  <si>
    <t>-650.1614573195 321.71467206895 -203.129912282805</t>
  </si>
  <si>
    <t>-655.558452570693 328.624982455817 213.258227072209</t>
  </si>
  <si>
    <t>-668.79271284514 333.575388605982 619.426152902321</t>
  </si>
  <si>
    <t>-520.634191935325 347.215875488386 680.229025950586</t>
  </si>
  <si>
    <t>-654.027406806936 162.585522668912 -200.933869940883</t>
  </si>
  <si>
    <t>-650.842078169385 163.165064176532 215.534018020387</t>
  </si>
  <si>
    <t>-644.644129628352 163.212856816861 621.819249546168</t>
  </si>
  <si>
    <t>-497.566844586551 133.266969230738 679.312879775049</t>
  </si>
  <si>
    <t>9763-20170724T152026.652392400.bin</t>
  </si>
  <si>
    <t>-652.670405436892 242.090822781168 -202.056777536931</t>
  </si>
  <si>
    <t>-672.495768396972 241.285165768649 -298.5466829784</t>
  </si>
  <si>
    <t>-688.21672217553 240.132025709329 -405.8570603479</t>
  </si>
  <si>
    <t>-699.951757221884 239.195419613998 -503.147445603354</t>
  </si>
  <si>
    <t>-709.218703419088 238.493951783381 -600.705753112664</t>
  </si>
  <si>
    <t>-719.669672082334 237.8747370079 -738.308057827828</t>
  </si>
  <si>
    <t>-701.788957625223 240.592588905182 -827.716653106863</t>
  </si>
  <si>
    <t>-721.876742066737 267.358788981628 -677.096862910615</t>
  </si>
  <si>
    <t>-781.726879869379 391.712780902192 -653.524312481655</t>
  </si>
  <si>
    <t>-734.985520053229 404.629164340932 -357.469621127683</t>
  </si>
  <si>
    <t>-532.895688509386 307.853167076677 -257.874971132776</t>
  </si>
  <si>
    <t>-708.223361431577 208.938011913971 -677.871008897362</t>
  </si>
  <si>
    <t>-723.489764964841 71.1234405032651 -658.528895837848</t>
  </si>
  <si>
    <t>-698.911127859586 16.854818801494 -364.503745142065</t>
  </si>
  <si>
    <t>-486.93095749636 140.088035600784 -366.233393731944</t>
  </si>
  <si>
    <t>-650.738197435163 321.681356635376 -203.142729341004</t>
  </si>
  <si>
    <t>-655.776448981637 328.603905561661 213.24974230295</t>
  </si>
  <si>
    <t>-668.756260535265 333.622757672476 619.408404322066</t>
  </si>
  <si>
    <t>-520.601385410762 347.227089663075 680.228225343227</t>
  </si>
  <si>
    <t>-654.61637013305 162.485048064887 -200.9422989443</t>
  </si>
  <si>
    <t>-651.101664080137 163.118682852969 215.522869708357</t>
  </si>
  <si>
    <t>-644.667295751664 163.173552854243 621.798010284865</t>
  </si>
  <si>
    <t>-497.586991977738 133.227278360409 679.283669519525</t>
  </si>
  <si>
    <t>9763-20170724T152026.687485600.bin</t>
  </si>
  <si>
    <t>-652.88033675972 242.085277667525 -202.067328368709</t>
  </si>
  <si>
    <t>-672.734131625743 241.282306733982 -298.551418655675</t>
  </si>
  <si>
    <t>-688.470535832611 240.135715809714 -405.859644400945</t>
  </si>
  <si>
    <t>-700.213214302009 239.207631085714 -503.149115333614</t>
  </si>
  <si>
    <t>-709.481582389194 238.518176893901 -600.707422075669</t>
  </si>
  <si>
    <t>-719.928215091052 237.919766219646 -738.310141811755</t>
  </si>
  <si>
    <t>-702.026304469728 240.677767857099 -827.713371373803</t>
  </si>
  <si>
    <t>-722.15627488412 267.390116138844 -677.093113896031</t>
  </si>
  <si>
    <t>-781.965552618957 391.747677331871 -653.450358012626</t>
  </si>
  <si>
    <t>-735.326300416992 404.745221568458 -357.383083775353</t>
  </si>
  <si>
    <t>-533.225617332525 308.044629130343 -257.737138410695</t>
  </si>
  <si>
    <t>-708.464731199107 208.978449696033 -677.878590297487</t>
  </si>
  <si>
    <t>-723.640330882418 71.1535182481587 -658.553814614932</t>
  </si>
  <si>
    <t>-699.094416277733 16.9094234127906 -364.52139930505</t>
  </si>
  <si>
    <t>-487.195666792993 140.285736909445 -366.008311285074</t>
  </si>
  <si>
    <t>-650.920032652991 321.704881019806 -203.163829704917</t>
  </si>
  <si>
    <t>-655.851244900073 328.626382485179 213.229967264269</t>
  </si>
  <si>
    <t>-668.73484309484 333.646199330766 619.391154312433</t>
  </si>
  <si>
    <t>-520.585777936978 347.244318496768 680.226608389089</t>
  </si>
  <si>
    <t>-654.829335041465 162.476433807438 -200.956761919332</t>
  </si>
  <si>
    <t>-651.210099731088 163.114835416426 215.507539655916</t>
  </si>
  <si>
    <t>-644.676087947943 163.156394421145 621.783227010332</t>
  </si>
  <si>
    <t>-497.594588387377 133.221526697031 679.271805706625</t>
  </si>
  <si>
    <t>9763-20170724T152026.752255800.bin</t>
  </si>
  <si>
    <t>-653.218500769125 242.147200476827 -202.136991321013</t>
  </si>
  <si>
    <t>-673.171295088117 241.351372390164 -298.600813513289</t>
  </si>
  <si>
    <t>-688.975052754216 240.200746465949 -405.899073117243</t>
  </si>
  <si>
    <t>-700.761265808991 239.266394174294 -503.183204403683</t>
  </si>
  <si>
    <t>-710.055630266962 238.569570145846 -600.738956680237</t>
  </si>
  <si>
    <t>-720.520283769893 237.960902550694 -738.340307606171</t>
  </si>
  <si>
    <t>-702.604012347206 240.760935281799 -827.739200346293</t>
  </si>
  <si>
    <t>-722.783504065548 267.425665573276 -677.121792525717</t>
  </si>
  <si>
    <t>-782.555748225771 391.777167800095 -653.355802354663</t>
  </si>
  <si>
    <t>-736.162435373783 404.830398685832 -357.252214705085</t>
  </si>
  <si>
    <t>-534.056747696577 308.15617943369 -257.590899037387</t>
  </si>
  <si>
    <t>-709.005716490337 209.03418488401 -677.911386187008</t>
  </si>
  <si>
    <t>-723.990214738066 71.1872481094952 -658.573446240558</t>
  </si>
  <si>
    <t>-699.459558142399 16.9190254189377 -364.54430728558</t>
  </si>
  <si>
    <t>-487.64153950144 140.437311205068 -365.699287071971</t>
  </si>
  <si>
    <t>-651.285690517699 321.790871968008 -203.220046126132</t>
  </si>
  <si>
    <t>-655.975225737851 328.695781713348 213.176799029423</t>
  </si>
  <si>
    <t>-668.686993191712 333.69379574916 619.355346744395</t>
  </si>
  <si>
    <t>-520.549924637075 347.286464111802 680.221148099289</t>
  </si>
  <si>
    <t>-655.167701867125 162.519730120542 -201.008552255725</t>
  </si>
  <si>
    <t>-651.268624647493 163.110558662915 215.453241371101</t>
  </si>
  <si>
    <t>-644.683247600752 163.135660956469 621.741533019546</t>
  </si>
  <si>
    <t>-497.602339645964 133.208748124671 679.2357704328</t>
  </si>
  <si>
    <t>9763-20170724T152026.784336500.bin</t>
  </si>
  <si>
    <t>-653.406493430875 242.175433557404 -202.17234776441</t>
  </si>
  <si>
    <t>-673.386585185475 241.371814883647 -298.630321956598</t>
  </si>
  <si>
    <t>-689.208593061068 240.210517079117 -405.925850611477</t>
  </si>
  <si>
    <t>-701.006396481109 239.266546325251 -503.208486825837</t>
  </si>
  <si>
    <t>-710.30747215654 238.560360382123 -600.763531688514</t>
  </si>
  <si>
    <t>-720.776459643673 237.939063319672 -738.364545042302</t>
  </si>
  <si>
    <t>-702.855732336412 240.743566680943 -827.762480808429</t>
  </si>
  <si>
    <t>-723.061945873578 267.403649511673 -677.146713792004</t>
  </si>
  <si>
    <t>-782.926036459668 391.710971516393 -653.382300438152</t>
  </si>
  <si>
    <t>-736.698669732442 404.794327566396 -357.254100655979</t>
  </si>
  <si>
    <t>-534.597425191292 308.1578131452 -257.547182442373</t>
  </si>
  <si>
    <t>-709.235776693671 209.023756972848 -677.934982027494</t>
  </si>
  <si>
    <t>-724.134711073417 71.1675084266478 -658.605302725917</t>
  </si>
  <si>
    <t>-699.650392604701 16.7871397754307 -364.592944212157</t>
  </si>
  <si>
    <t>-487.968060580229 140.538924671877 -365.632688718085</t>
  </si>
  <si>
    <t>-651.501691248387 321.812388181886 -203.250838852203</t>
  </si>
  <si>
    <t>-656.071105884001 328.724912330976 213.147212896053</t>
  </si>
  <si>
    <t>-668.658577873793 333.717214590952 619.327811004579</t>
  </si>
  <si>
    <t>-520.530877015499 347.314254116592 680.215412272926</t>
  </si>
  <si>
    <t>-655.325607161774 162.517380694971 -201.041036729729</t>
  </si>
  <si>
    <t>-651.314655785587 163.124103715127 215.419697518248</t>
  </si>
  <si>
    <t>-644.692310787108 163.136085833733 621.712653313206</t>
  </si>
  <si>
    <t>-497.602923020343 133.248068635251 679.205413893853</t>
  </si>
  <si>
    <t>9763-20170724T152026.853540500.bin</t>
  </si>
  <si>
    <t>-653.702912043933 242.17890933782 -202.242409126899</t>
  </si>
  <si>
    <t>-673.738246011457 241.349036628995 -298.688831785165</t>
  </si>
  <si>
    <t>-689.621780005372 240.15333148826 -405.974772823428</t>
  </si>
  <si>
    <t>-701.4752848873 239.17610964747 -503.250374617717</t>
  </si>
  <si>
    <t>-710.832002716762 238.435008402731 -600.799812679444</t>
  </si>
  <si>
    <t>-721.379201476667 237.762977542431 -738.394533171587</t>
  </si>
  <si>
    <t>-703.474912649375 240.552710377117 -827.796176839386</t>
  </si>
  <si>
    <t>-723.678720080299 267.238458141275 -677.182586609822</t>
  </si>
  <si>
    <t>-783.785617027265 391.438797986377 -653.425037959813</t>
  </si>
  <si>
    <t>-737.816784231907 404.778620637943 -357.268162871094</t>
  </si>
  <si>
    <t>-535.912987548305 308.057540988014 -257.243773489905</t>
  </si>
  <si>
    <t>-709.755363327424 208.881525189983 -677.964792459125</t>
  </si>
  <si>
    <t>-724.416669475623 71.0074497046437 -658.597652072017</t>
  </si>
  <si>
    <t>-699.781136634913 16.6647290616511 -364.590885528314</t>
  </si>
  <si>
    <t>-488.189779229934 140.573388872393 -365.448986529136</t>
  </si>
  <si>
    <t>-651.877084853247 321.804395181196 -203.31926573783</t>
  </si>
  <si>
    <t>-656.244515122375 328.77186182885 213.080039220036</t>
  </si>
  <si>
    <t>-668.594548239946 333.737651820138 619.268084858314</t>
  </si>
  <si>
    <t>-520.492055822097 347.401251075396 680.202193756364</t>
  </si>
  <si>
    <t>-655.515989267134 162.547356354674 -201.097733923059</t>
  </si>
  <si>
    <t>-651.400167678625 163.130288749818 215.362054851708</t>
  </si>
  <si>
    <t>-644.697676059382 163.127173019229 621.650096892115</t>
  </si>
  <si>
    <t>-497.595359083809 133.315068724495 679.149179627997</t>
  </si>
  <si>
    <t>9763-20170724T152026.885613500.bin</t>
  </si>
  <si>
    <t>-653.85801419112 242.156321590945 -202.264600813882</t>
  </si>
  <si>
    <t>-673.902385994679 241.305755136983 -298.708980676202</t>
  </si>
  <si>
    <t>-689.797271068342 240.081202145378 -405.99290448124</t>
  </si>
  <si>
    <t>-701.661386968714 239.075735026886 -503.266957246077</t>
  </si>
  <si>
    <t>-711.028982418047 238.304194699994 -600.815149950507</t>
  </si>
  <si>
    <t>-721.591656346645 237.587276094821 -738.408478255352</t>
  </si>
  <si>
    <t>-703.692587422993 240.360383125358 -827.811732915088</t>
  </si>
  <si>
    <t>-723.906900958523 267.077360752146 -677.204036118179</t>
  </si>
  <si>
    <t>-783.997941617539 391.264849792214 -653.409096012718</t>
  </si>
  <si>
    <t>-738.071145530962 404.787745415673 -357.2539994607</t>
  </si>
  <si>
    <t>-536.270278663768 308.061179358068 -257.02733513804</t>
  </si>
  <si>
    <t>-709.938379084675 208.731086783997 -677.972441169692</t>
  </si>
  <si>
    <t>-724.446135620877 70.8414549272295 -658.562757950414</t>
  </si>
  <si>
    <t>-699.66927003649 16.4459006760299 -364.577600768496</t>
  </si>
  <si>
    <t>-488.092783409026 140.380433636832 -365.365193058296</t>
  </si>
  <si>
    <t>-652.086337585968 321.779506075129 -203.34690104801</t>
  </si>
  <si>
    <t>-656.323202655178 328.766423443827 213.053414770542</t>
  </si>
  <si>
    <t>-668.560004708813 333.734554881857 619.246457535407</t>
  </si>
  <si>
    <t>-520.470363651913 347.453825044695 680.199250291027</t>
  </si>
  <si>
    <t>-655.640819919892 162.505180193113 -201.121177171044</t>
  </si>
  <si>
    <t>-651.461081435443 163.107762005735 215.337945037756</t>
  </si>
  <si>
    <t>-644.701827392027 163.123897915494 621.624961675671</t>
  </si>
  <si>
    <t>-497.591389087138 133.35216310704 679.124201207184</t>
  </si>
  <si>
    <t>9763-20170724T152026.956334800.bin</t>
  </si>
  <si>
    <t>-654.149675428297 242.009183383232 -202.31856693182</t>
  </si>
  <si>
    <t>-674.22907637135 241.133742262982 -298.755311938666</t>
  </si>
  <si>
    <t>-690.171469555559 239.880737912806 -406.031993885798</t>
  </si>
  <si>
    <t>-702.082103773388 238.849463370625 -503.300003553266</t>
  </si>
  <si>
    <t>-711.499794777976 238.052697476803 -600.843141997611</t>
  </si>
  <si>
    <t>-722.136940232782 237.300628015844 -738.430444168494</t>
  </si>
  <si>
    <t>-704.277499403756 240.057582334237 -827.842183018408</t>
  </si>
  <si>
    <t>-724.46811058954 266.794473248478 -677.228591879238</t>
  </si>
  <si>
    <t>-784.531141411692 390.988388227791 -653.333621378648</t>
  </si>
  <si>
    <t>-738.756305824934 404.594500226945 -357.158751988988</t>
  </si>
  <si>
    <t>-537.066718575352 307.979039940475 -256.601389031998</t>
  </si>
  <si>
    <t>-710.401926952481 208.471627221095 -677.997315967745</t>
  </si>
  <si>
    <t>-724.677040586664 70.5602153525679 -658.569694307694</t>
  </si>
  <si>
    <t>-699.792085602161 16.179548308374 -364.591121090044</t>
  </si>
  <si>
    <t>-488.299785921145 140.258425289458 -365.220582109766</t>
  </si>
  <si>
    <t>-652.444351769238 321.629502656323 -203.403854654433</t>
  </si>
  <si>
    <t>-656.448283292565 328.67610504693 212.99773896883</t>
  </si>
  <si>
    <t>-668.508279656587 333.751114967017 619.205972617643</t>
  </si>
  <si>
    <t>-520.435601945518 347.525700606085 680.187455310198</t>
  </si>
  <si>
    <t>-655.845980231865 162.361016140237 -201.169319226768</t>
  </si>
  <si>
    <t>-651.571129570586 163.03303280307 215.288694266077</t>
  </si>
  <si>
    <t>-644.708504661062 163.1015906772 621.579043453212</t>
  </si>
  <si>
    <t>-497.585563204391 133.395927552059 679.080456024385</t>
  </si>
  <si>
    <t>9763-20170724T152026.988420900.bin</t>
  </si>
  <si>
    <t>-654.269876366535 241.882570719751 -202.342432114257</t>
  </si>
  <si>
    <t>-674.359881124769 240.989811493468 -298.776795469285</t>
  </si>
  <si>
    <t>-690.319806498893 239.708423752582 -406.050583542006</t>
  </si>
  <si>
    <t>-702.248285764952 238.647941848251 -503.316034831535</t>
  </si>
  <si>
    <t>-711.685711872933 237.817941865634 -600.857061459244</t>
  </si>
  <si>
    <t>-722.35237311208 237.015243082056 -738.441851939707</t>
  </si>
  <si>
    <t>-704.501426206701 239.761571073295 -827.855600383128</t>
  </si>
  <si>
    <t>-724.686132820056 266.527841283362 -677.249041835718</t>
  </si>
  <si>
    <t>-784.766383971614 390.705057272289 -653.34817470859</t>
  </si>
  <si>
    <t>-739.261275463484 404.516004483031 -357.141267923751</t>
  </si>
  <si>
    <t>-537.732326231512 307.974638738644 -256.191503511517</t>
  </si>
  <si>
    <t>-710.588665029393 208.212274639467 -678.001687051325</t>
  </si>
  <si>
    <t>-724.779012063613 70.308966208124 -658.531529415695</t>
  </si>
  <si>
    <t>-699.765478917111 15.8024308317406 -364.587120864648</t>
  </si>
  <si>
    <t>-488.295719312286 139.919679595298 -365.254973720846</t>
  </si>
  <si>
    <t>-652.610205577447 321.506497142086 -203.427373391928</t>
  </si>
  <si>
    <t>-656.498923448 328.618262425067 212.974223944131</t>
  </si>
  <si>
    <t>-668.485561362184 333.759047582162 619.187177227583</t>
  </si>
  <si>
    <t>-520.418713943463 347.547973111558 680.179624425789</t>
  </si>
  <si>
    <t>-655.926842525631 162.233506247119 -201.180669534045</t>
  </si>
  <si>
    <t>-651.651288886462 162.95917042915 215.277201007027</t>
  </si>
  <si>
    <t>-644.715894203235 163.085133920313 621.562628590905</t>
  </si>
  <si>
    <t>-497.58801253563 133.40364904686 679.063900654685</t>
  </si>
  <si>
    <t>9763-20170724T152027.052982700.bin</t>
  </si>
  <si>
    <t>-654.461538663529 241.541827020789 -202.349714714766</t>
  </si>
  <si>
    <t>-674.604306804788 240.630429316904 -298.772982336628</t>
  </si>
  <si>
    <t>-690.622062693336 239.307675199065 -406.037447493654</t>
  </si>
  <si>
    <t>-702.601940480049 238.20154944363 -503.296200908469</t>
  </si>
  <si>
    <t>-712.089436811743 237.317708983492 -600.831842151627</t>
  </si>
  <si>
    <t>-722.824785875846 236.430666569833 -738.410829502442</t>
  </si>
  <si>
    <t>-704.980719210782 239.14415459143 -827.826834728407</t>
  </si>
  <si>
    <t>-725.150544633561 265.975261327499 -677.233130911283</t>
  </si>
  <si>
    <t>-785.332186856443 390.109897684486 -653.367512523911</t>
  </si>
  <si>
    <t>-740.632504395178 404.290402361496 -357.055590515052</t>
  </si>
  <si>
    <t>-539.492241864701 307.6298812215 -255.446723774675</t>
  </si>
  <si>
    <t>-711.008334339448 207.670396274571 -677.960720935326</t>
  </si>
  <si>
    <t>-725.059607770154 69.7530693954111 -658.417739981239</t>
  </si>
  <si>
    <t>-699.762990932512 15.2483081843109 -364.497195039358</t>
  </si>
  <si>
    <t>-488.323679345282 139.417396294411 -365.139102711146</t>
  </si>
  <si>
    <t>-652.860853825273 321.142404635631 -203.442349189161</t>
  </si>
  <si>
    <t>-656.596096668509 328.415088264536 212.957929297907</t>
  </si>
  <si>
    <t>-668.457063590525 333.76553860739 619.19016950765</t>
  </si>
  <si>
    <t>-520.388385806665 347.591796108229 680.16972109327</t>
  </si>
  <si>
    <t>-656.09261961045 161.938333182771 -201.197971973646</t>
  </si>
  <si>
    <t>-651.714457443132 162.7114578688 215.258758899744</t>
  </si>
  <si>
    <t>-644.735611843352 163.068163646441 621.541464339721</t>
  </si>
  <si>
    <t>-497.586137976381 133.456617351924 679.023539562942</t>
  </si>
  <si>
    <t>9763-20170724T152027.084065500.bin</t>
  </si>
  <si>
    <t>-654.630647670253 241.359099143634 -202.334579771201</t>
  </si>
  <si>
    <t>-674.812320471005 240.442962564258 -298.749530136535</t>
  </si>
  <si>
    <t>-690.861488429368 239.112711446173 -406.009415768385</t>
  </si>
  <si>
    <t>-702.86501874563 237.99945032331 -503.265091435438</t>
  </si>
  <si>
    <t>-712.371375224953 237.108734835388 -600.798806193271</t>
  </si>
  <si>
    <t>-723.128265402103 236.212419800741 -738.376081392123</t>
  </si>
  <si>
    <t>-705.2851990922 238.910821927159 -827.792660832492</t>
  </si>
  <si>
    <t>-725.459965269975 265.757274976331 -677.198792467021</t>
  </si>
  <si>
    <t>-785.767322775003 389.830937027459 -653.344153758746</t>
  </si>
  <si>
    <t>-741.465255919228 404.35508653198 -356.988851044191</t>
  </si>
  <si>
    <t>-540.473742572982 307.648561823423 -255.129912177993</t>
  </si>
  <si>
    <t>-711.286866304671 207.459868056882 -677.927032981484</t>
  </si>
  <si>
    <t>-725.275897534965 69.5395684097173 -658.363917381389</t>
  </si>
  <si>
    <t>-699.957133736795 15.188061207112 -364.416853563233</t>
  </si>
  <si>
    <t>-488.486940498895 139.304720818471 -365.060881863147</t>
  </si>
  <si>
    <t>-653.076891640057 320.944217287035 -203.425441399253</t>
  </si>
  <si>
    <t>-656.629135780302 328.300331999224 212.974958603936</t>
  </si>
  <si>
    <t>-668.452214284669 333.750847344944 619.211045504481</t>
  </si>
  <si>
    <t>-520.376363580555 347.602307243012 680.167415006609</t>
  </si>
  <si>
    <t>-656.227933929407 161.762859876854 -201.194213855347</t>
  </si>
  <si>
    <t>-651.761389167514 162.578449449686 215.261538214426</t>
  </si>
  <si>
    <t>-644.746162628212 163.069657361541 621.535305671344</t>
  </si>
  <si>
    <t>-497.585696577979 133.487303090446 679.004283678049</t>
  </si>
  <si>
    <t>9763-20170724T152027.152922200.bin</t>
  </si>
  <si>
    <t>-655.106755753777 240.967137877789 -202.313689616085</t>
  </si>
  <si>
    <t>-675.38139839275 240.015592800638 -298.708826706396</t>
  </si>
  <si>
    <t>-691.506190179003 238.662576384606 -405.957083603168</t>
  </si>
  <si>
    <t>-703.567689197447 237.536285503101 -503.205406187431</t>
  </si>
  <si>
    <t>-713.1219877812 236.640529752932 -600.734512518741</t>
  </si>
  <si>
    <t>-723.936022452674 235.746572394738 -738.307160517921</t>
  </si>
  <si>
    <t>-706.099002094091 238.442495823886 -827.725178723524</t>
  </si>
  <si>
    <t>-726.2602745545 265.286029946644 -677.12694553935</t>
  </si>
  <si>
    <t>-786.55096033011 389.34764215983 -653.167275060491</t>
  </si>
  <si>
    <t>-742.862492958868 403.856386406854 -356.720145778823</t>
  </si>
  <si>
    <t>-541.754606193057 307.452340671812 -254.80411383713</t>
  </si>
  <si>
    <t>-712.051527188731 206.997464117087 -677.865078027749</t>
  </si>
  <si>
    <t>-725.968994584196 69.064500420707 -658.32810139518</t>
  </si>
  <si>
    <t>-700.560054302913 14.7697620721901 -364.378243550252</t>
  </si>
  <si>
    <t>-489.181950126392 139.043443998974 -364.964362516089</t>
  </si>
  <si>
    <t>-653.644269723741 320.469680934758 -203.394275686024</t>
  </si>
  <si>
    <t>-656.756541901283 328.062614395364 213.005373591872</t>
  </si>
  <si>
    <t>-668.437018536044 333.716026626115 619.255639975389</t>
  </si>
  <si>
    <t>-520.347206108717 347.630413920251 680.163773264011</t>
  </si>
  <si>
    <t>-656.625779626785 161.427281332601 -201.152448761571</t>
  </si>
  <si>
    <t>-651.873368427234 162.274159880212 215.300064734765</t>
  </si>
  <si>
    <t>-644.763522702548 163.064848701113 621.552516485509</t>
  </si>
  <si>
    <t>-497.590129317883 133.517865716694 679.006542725191</t>
  </si>
  <si>
    <t>9763-20170724T152027.189018200.bin</t>
  </si>
  <si>
    <t>-655.48046242693 240.790062575269 -202.306083072713</t>
  </si>
  <si>
    <t>-675.821335681132 239.828217756932 -298.687230523419</t>
  </si>
  <si>
    <t>-691.988454717732 238.470869800799 -405.928954321776</t>
  </si>
  <si>
    <t>-704.07595813597 237.344788663917 -503.17405192617</t>
  </si>
  <si>
    <t>-713.644175382726 236.45393260663 -600.701814067939</t>
  </si>
  <si>
    <t>-724.465283372119 235.572101647448 -738.274022215374</t>
  </si>
  <si>
    <t>-706.631308291725 238.287131018576 -827.692033886122</t>
  </si>
  <si>
    <t>-726.793596359732 265.104423027257 -677.090558781872</t>
  </si>
  <si>
    <t>-787.097886670539 389.152566436239 -653.100271920835</t>
  </si>
  <si>
    <t>-743.675280673319 403.66460159277 -356.614365281749</t>
  </si>
  <si>
    <t>-542.457795968622 307.428249637934 -254.756289923336</t>
  </si>
  <si>
    <t>-712.570485475094 206.819380524698 -677.835754780827</t>
  </si>
  <si>
    <t>-726.437316568027 68.8818732044797 -658.314120876085</t>
  </si>
  <si>
    <t>-701.02666029523 14.7071942008838 -364.342328949174</t>
  </si>
  <si>
    <t>-489.673317781199 139.022557062149 -365.013149566693</t>
  </si>
  <si>
    <t>-654.103995074653 320.292808817429 -203.387150560091</t>
  </si>
  <si>
    <t>-656.915188781691 327.944418462808 213.013527622892</t>
  </si>
  <si>
    <t>-668.43195489616 333.706961181438 619.279379855275</t>
  </si>
  <si>
    <t>-520.331763002302 347.635680299622 680.15898814733</t>
  </si>
  <si>
    <t>-656.93547251087 161.278624534136 -201.129567784329</t>
  </si>
  <si>
    <t>-651.992758701752 162.118902276849 215.320733547957</t>
  </si>
  <si>
    <t>-644.777373871714 163.048349079256 621.567629740547</t>
  </si>
  <si>
    <t>-497.594917965028 133.530163413353 679.013248165227</t>
  </si>
  <si>
    <t>9763-20170724T152027.255986300.bin</t>
  </si>
  <si>
    <t>-656.365254824916 240.456658924828 -202.271364546063</t>
  </si>
  <si>
    <t>-676.780765763713 239.454300945508 -298.636330296093</t>
  </si>
  <si>
    <t>-692.999355613916 238.08530591625 -405.870167640861</t>
  </si>
  <si>
    <t>-705.121989419471 236.963134793458 -503.110956444392</t>
  </si>
  <si>
    <t>-714.714630140475 236.091271728765 -600.636373931742</t>
  </si>
  <si>
    <t>-725.559462540655 235.252943708012 -738.20710455593</t>
  </si>
  <si>
    <t>-707.738127076133 238.027604557177 -827.625763759614</t>
  </si>
  <si>
    <t>-727.886985556725 264.763519617427 -677.013119016059</t>
  </si>
  <si>
    <t>-788.133334808928 388.815435391496 -652.910953829674</t>
  </si>
  <si>
    <t>-745.485176019677 403.622250670983 -356.327230739408</t>
  </si>
  <si>
    <t>-544.257538167046 307.657597172076 -254.233002409503</t>
  </si>
  <si>
    <t>-713.64447495131 206.483525466625 -677.780620014712</t>
  </si>
  <si>
    <t>-727.457409918841 68.5325582780151 -658.316988484519</t>
  </si>
  <si>
    <t>-701.965168692636 14.3388942274464 -364.355770008853</t>
  </si>
  <si>
    <t>-490.683435917665 138.774798631915 -365.20175014686</t>
  </si>
  <si>
    <t>-655.186182736458 319.974351387184 -203.364226597748</t>
  </si>
  <si>
    <t>-657.153772692941 327.683231733507 213.040214233834</t>
  </si>
  <si>
    <t>-668.418025505376 333.730703747344 619.307346817324</t>
  </si>
  <si>
    <t>-520.295766012113 347.60815540275 680.1448878851</t>
  </si>
  <si>
    <t>-657.57605697247 160.929681457158 -201.083698513426</t>
  </si>
  <si>
    <t>-652.44587872445 161.892565512767 215.364084672843</t>
  </si>
  <si>
    <t>-644.812806970733 162.997269617629 621.607639711615</t>
  </si>
  <si>
    <t>-497.615737391015 133.54020832112 679.047209975843</t>
  </si>
  <si>
    <t>9763-20170724T152027.288070900.bin</t>
  </si>
  <si>
    <t>-656.828700766522 240.326284031052 -202.259563089374</t>
  </si>
  <si>
    <t>-677.298433716155 239.301964735837 -298.612751205138</t>
  </si>
  <si>
    <t>-693.555016150893 237.93555384209 -405.84086446699</t>
  </si>
  <si>
    <t>-705.704106237781 236.826924955323 -503.078493613999</t>
  </si>
  <si>
    <t>-715.315791101329 235.980794597037 -600.602285488869</t>
  </si>
  <si>
    <t>-726.18026032254 235.191336744831 -738.171690265094</t>
  </si>
  <si>
    <t>-708.368286067622 238.000033938249 -827.591219810634</t>
  </si>
  <si>
    <t>-728.507263480637 264.678134892974 -676.9662682996</t>
  </si>
  <si>
    <t>-788.752660302596 388.727257589726 -652.799800918709</t>
  </si>
  <si>
    <t>-746.785660610652 403.701730236565 -356.127336972777</t>
  </si>
  <si>
    <t>-545.594586855818 307.893321965849 -253.814619576833</t>
  </si>
  <si>
    <t>-714.24844711399 206.402423789672 -677.757902403117</t>
  </si>
  <si>
    <t>-728.029751350519 68.4410137928251 -658.345704196872</t>
  </si>
  <si>
    <t>-702.528677183692 14.3483507798671 -364.366611408306</t>
  </si>
  <si>
    <t>-491.26244680188 138.810205986115 -365.293933841284</t>
  </si>
  <si>
    <t>-655.743503121895 319.867069413688 -203.369624213365</t>
  </si>
  <si>
    <t>-657.223067567752 327.590407112144 213.036684939327</t>
  </si>
  <si>
    <t>-668.402469030107 333.743401408095 619.315343755316</t>
  </si>
  <si>
    <t>-520.271790905332 347.600347525014 680.137068327123</t>
  </si>
  <si>
    <t>-657.931514867106 160.779343206504 -201.051663204061</t>
  </si>
  <si>
    <t>-652.714927102605 161.784033621839 215.394981836612</t>
  </si>
  <si>
    <t>-644.83566080294 162.962044665802 621.632688255543</t>
  </si>
  <si>
    <t>-497.635604535747 133.512660061184 679.068518952947</t>
  </si>
  <si>
    <t>9763-20170724T152027.320174600.bin</t>
  </si>
  <si>
    <t>-657.364924315608 240.246644145433 -202.227335804799</t>
  </si>
  <si>
    <t>-677.875864822353 239.195824302549 -298.571472763505</t>
  </si>
  <si>
    <t>-694.148932467923 237.82822057663 -405.797087063605</t>
  </si>
  <si>
    <t>-706.302084464259 236.731323963863 -503.034371963483</t>
  </si>
  <si>
    <t>-715.907695091434 235.909897049096 -600.559101333935</t>
  </si>
  <si>
    <t>-726.753424344754 235.169965324168 -738.130125610779</t>
  </si>
  <si>
    <t>-708.941954402678 238.015327980828 -827.548699901831</t>
  </si>
  <si>
    <t>-729.100313304816 264.631888448058 -676.913382676835</t>
  </si>
  <si>
    <t>-789.414016281424 388.636571008738 -652.681619961438</t>
  </si>
  <si>
    <t>-748.218119164019 403.810596892823 -355.911208815472</t>
  </si>
  <si>
    <t>-547.031154146762 308.237803484283 -253.37018389979</t>
  </si>
  <si>
    <t>-714.818271060318 206.362221650225 -677.726013614981</t>
  </si>
  <si>
    <t>-728.576765011392 68.3905749668147 -658.371421157767</t>
  </si>
  <si>
    <t>-703.078175392741 14.3192724206001 -364.388364487319</t>
  </si>
  <si>
    <t>-491.819679892187 138.793376056404 -365.41688165516</t>
  </si>
  <si>
    <t>-656.429294776856 319.83830913517 -203.361208945584</t>
  </si>
  <si>
    <t>-657.267204311664 327.522956335336 213.04754067652</t>
  </si>
  <si>
    <t>-668.390517716257 333.756241583637 619.336276936525</t>
  </si>
  <si>
    <t>-520.245508967388 347.577215638093 680.131300518854</t>
  </si>
  <si>
    <t>-658.34235237295 160.653599389402 -201.015360850388</t>
  </si>
  <si>
    <t>-652.975314254059 161.694566394646 215.429265104561</t>
  </si>
  <si>
    <t>-644.862297678244 162.932361421364 621.655717713948</t>
  </si>
  <si>
    <t>-497.658066347258 133.492872099447 679.0859625321</t>
  </si>
  <si>
    <t>9763-20170724T152027.390366300.bin</t>
  </si>
  <si>
    <t>-658.558691250362 240.215402620576 -202.146922705099</t>
  </si>
  <si>
    <t>-679.117968314248 239.118664110217 -298.480246822828</t>
  </si>
  <si>
    <t>-695.38730924685 237.755855805474 -405.706474953802</t>
  </si>
  <si>
    <t>-707.515953989325 236.687617495981 -502.94727070881</t>
  </si>
  <si>
    <t>-717.077046896025 235.921000874569 -600.476726396297</t>
  </si>
  <si>
    <t>-727.840230228094 235.286916661802 -738.054807358533</t>
  </si>
  <si>
    <t>-710.002425337623 238.224296794467 -827.465063178578</t>
  </si>
  <si>
    <t>-730.259502584451 264.693064487989 -676.814013680054</t>
  </si>
  <si>
    <t>-790.80837138953 388.565705385211 -652.4982346511</t>
  </si>
  <si>
    <t>-751.209645240147 403.927436760605 -355.520204814765</t>
  </si>
  <si>
    <t>-549.793343075855 309.2361012376 -252.612417249735</t>
  </si>
  <si>
    <t>-715.905641486528 206.441556597297 -677.668573235614</t>
  </si>
  <si>
    <t>-729.536071701597 68.4467768526758 -658.415513659666</t>
  </si>
  <si>
    <t>-704.240474327275 14.3329356804741 -364.422614939188</t>
  </si>
  <si>
    <t>-493.081451450066 138.974602683359 -365.560854653382</t>
  </si>
  <si>
    <t>-657.886922734399 319.940077974912 -203.27977130114</t>
  </si>
  <si>
    <t>-657.136875458874 327.682639450621 213.128066875311</t>
  </si>
  <si>
    <t>-668.386630958797 333.789830718016 619.407492022043</t>
  </si>
  <si>
    <t>-520.198014829784 347.534478176126 680.113493955359</t>
  </si>
  <si>
    <t>-659.243982186514 160.487713039403 -200.932521909882</t>
  </si>
  <si>
    <t>-653.479029258376 161.628205761219 215.506583305731</t>
  </si>
  <si>
    <t>-644.918956603527 162.895185286337 621.719825465631</t>
  </si>
  <si>
    <t>-497.705999803556 133.491624218194 679.146102957737</t>
  </si>
  <si>
    <t>9763-20170724T152027.451569000.bin</t>
  </si>
  <si>
    <t>-659.658349710882 240.129258905027 -202.006145314087</t>
  </si>
  <si>
    <t>-680.179283591207 238.968740774076 -298.346949649464</t>
  </si>
  <si>
    <t>-696.371749306898 237.609035562176 -405.584675697248</t>
  </si>
  <si>
    <t>-708.419493554942 236.574836338753 -502.835971430111</t>
  </si>
  <si>
    <t>-717.889943134713 235.874081525826 -600.374722954997</t>
  </si>
  <si>
    <t>-728.516768015282 235.367365616087 -737.963976852004</t>
  </si>
  <si>
    <t>-710.627479486029 238.409727335717 -827.360389477415</t>
  </si>
  <si>
    <t>-731.047350948544 264.704094115642 -676.694506788165</t>
  </si>
  <si>
    <t>-792.041072985243 388.329177657907 -652.310344679795</t>
  </si>
  <si>
    <t>-753.632597241109 403.873196390847 -355.185578081336</t>
  </si>
  <si>
    <t>-551.768573727176 310.24036088769 -252.186525501096</t>
  </si>
  <si>
    <t>-716.591442413772 206.478663612179 -677.59652087089</t>
  </si>
  <si>
    <t>-729.950912583801 68.4289221964154 -658.471936016382</t>
  </si>
  <si>
    <t>-704.912902936672 14.189491002468 -364.480166178014</t>
  </si>
  <si>
    <t>-493.930096701426 139.128245289435 -365.746691588399</t>
  </si>
  <si>
    <t>-659.239712137655 319.912467623108 -203.208490855709</t>
  </si>
  <si>
    <t>-657.226342254763 327.772642954054 213.192927174252</t>
  </si>
  <si>
    <t>-668.357009759724 333.820012420834 619.458433715751</t>
  </si>
  <si>
    <t>-520.139731378144 347.542047030535 680.099450633011</t>
  </si>
  <si>
    <t>-660.039550074036 160.29733702647 -200.809844511875</t>
  </si>
  <si>
    <t>-654.086173910745 161.56595422275 215.626177255742</t>
  </si>
  <si>
    <t>-644.978471297942 162.87864222467 621.798565225003</t>
  </si>
  <si>
    <t>-497.744914446863 133.585908470776 679.228669958289</t>
  </si>
  <si>
    <t>9763-20170724T152027.486661900.bin</t>
  </si>
  <si>
    <t>-660.045373962711 240.022219860087 -201.974552751727</t>
  </si>
  <si>
    <t>-680.540315382232 238.84904098541 -298.320660226041</t>
  </si>
  <si>
    <t>-696.691648227482 237.514929205061 -405.56509123442</t>
  </si>
  <si>
    <t>-708.69853382462 236.520416423908 -502.821593670064</t>
  </si>
  <si>
    <t>-718.125369630397 235.876113058374 -600.365079990044</t>
  </si>
  <si>
    <t>-728.688672597582 235.467032227792 -737.959547893583</t>
  </si>
  <si>
    <t>-710.789002963304 238.575767781677 -827.351712353132</t>
  </si>
  <si>
    <t>-731.275540202337 264.753215833999 -676.668305655327</t>
  </si>
  <si>
    <t>-792.385033766412 388.317391441783 -652.179888929408</t>
  </si>
  <si>
    <t>-754.571617719053 403.90832678264 -354.981226373679</t>
  </si>
  <si>
    <t>-552.385517567914 310.963915679395 -251.99031837864</t>
  </si>
  <si>
    <t>-716.763239243536 206.542473861899 -677.609425337402</t>
  </si>
  <si>
    <t>-730.041423206532 68.4833212224542 -658.585684727481</t>
  </si>
  <si>
    <t>-705.064649891814 14.1628771234068 -364.603726088294</t>
  </si>
  <si>
    <t>-494.200883968015 139.30179896237 -365.918262575164</t>
  </si>
  <si>
    <t>-659.668121944842 319.787719080948 -203.201655344232</t>
  </si>
  <si>
    <t>-657.383215338026 327.782343878752 213.195850445582</t>
  </si>
  <si>
    <t>-668.315542782217 333.833444541501 619.457053937858</t>
  </si>
  <si>
    <t>-520.099227990155 347.563098141785 680.098736569997</t>
  </si>
  <si>
    <t>-660.335643215652 160.184180357197 -200.769428390746</t>
  </si>
  <si>
    <t>-654.301747094695 161.491271553985 215.665345288528</t>
  </si>
  <si>
    <t>-645.009906128895 162.873126035297 621.831504308999</t>
  </si>
  <si>
    <t>-497.760999045625 133.656800210377 679.261154643257</t>
  </si>
  <si>
    <t>9763-20170724T152027.555475900.bin</t>
  </si>
  <si>
    <t>-660.621704535253 239.721751669025 -201.973714734466</t>
  </si>
  <si>
    <t>-681.027801234902 238.495156029579 -298.338056008302</t>
  </si>
  <si>
    <t>-697.071090326199 237.163875254108 -405.598732831925</t>
  </si>
  <si>
    <t>-708.978431132709 236.19729913233 -502.86782610471</t>
  </si>
  <si>
    <t>-718.305191245324 235.606445540411 -600.421245752988</t>
  </si>
  <si>
    <t>-728.728396080867 235.299193482369 -738.02676033219</t>
  </si>
  <si>
    <t>-710.793711198049 238.555950622628 -827.406534301333</t>
  </si>
  <si>
    <t>-731.43069653925 264.526779484388 -676.712337819118</t>
  </si>
  <si>
    <t>-792.838919383347 387.91834997857 -652.116044855953</t>
  </si>
  <si>
    <t>-756.284599346699 403.449284469705 -354.756704779114</t>
  </si>
  <si>
    <t>-553.502074686369 312.165762879659 -251.453370055542</t>
  </si>
  <si>
    <t>-716.811379407401 206.343211161024 -677.689871743855</t>
  </si>
  <si>
    <t>-729.866374872685 68.2498130842826 -658.76912827745</t>
  </si>
  <si>
    <t>-705.003398571356 13.9089957830752 -364.78122975987</t>
  </si>
  <si>
    <t>-494.289872064895 139.296845594063 -366.414997490237</t>
  </si>
  <si>
    <t>-660.442902881742 319.507254401575 -203.202985080955</t>
  </si>
  <si>
    <t>-657.468818018147 327.710951626413 213.186075445119</t>
  </si>
  <si>
    <t>-668.211766395426 333.850268250242 619.449145414391</t>
  </si>
  <si>
    <t>-520.004879109357 347.620613062595 680.104718935267</t>
  </si>
  <si>
    <t>-660.782478744573 159.892652458805 -200.728065384127</t>
  </si>
  <si>
    <t>-654.633598743793 161.353217693668 215.704472531041</t>
  </si>
  <si>
    <t>-645.075100729002 162.854524564077 621.879848226745</t>
  </si>
  <si>
    <t>-497.803785636497 133.761014956082 679.314384580815</t>
  </si>
  <si>
    <t>9763-20170724T152027.582547700.bin</t>
  </si>
  <si>
    <t>-660.853209815979 239.578583324404 -201.962069220516</t>
  </si>
  <si>
    <t>-681.226090973023 238.329996374195 -298.333082238694</t>
  </si>
  <si>
    <t>-697.222572641852 236.998177976438 -405.600757476112</t>
  </si>
  <si>
    <t>-709.0843670632 236.040862492403 -502.875455940998</t>
  </si>
  <si>
    <t>-718.362838408208 235.469482382718 -600.433604113489</t>
  </si>
  <si>
    <t>-728.715696571724 235.200461498734 -738.044464985592</t>
  </si>
  <si>
    <t>-710.751147332451 238.513190600718 -827.416141308749</t>
  </si>
  <si>
    <t>-731.471913512793 264.405308859847 -676.721738700978</t>
  </si>
  <si>
    <t>-793.073314166499 387.688151804846 -652.077554281997</t>
  </si>
  <si>
    <t>-757.203368997973 403.244479485197 -354.636273398595</t>
  </si>
  <si>
    <t>-554.103265314227 312.780975488155 -251.235519532277</t>
  </si>
  <si>
    <t>-716.80696498744 206.233393568235 -677.711292612097</t>
  </si>
  <si>
    <t>-729.772678116828 68.1139350381998 -658.856078176646</t>
  </si>
  <si>
    <t>-704.92144566514 13.7447691061482 -364.872331037076</t>
  </si>
  <si>
    <t>-494.23666051809 139.177333409918 -366.758001421086</t>
  </si>
  <si>
    <t>-660.752868916784 319.34289591056 -203.205002746091</t>
  </si>
  <si>
    <t>-657.520160962277 327.654875633594 213.180044301305</t>
  </si>
  <si>
    <t>-668.159911125273 333.849426107178 619.448308561608</t>
  </si>
  <si>
    <t>-519.957412161641 347.64766435649 680.108253181862</t>
  </si>
  <si>
    <t>-660.969551273128 159.76760746036 -200.713894188637</t>
  </si>
  <si>
    <t>-654.782073635982 161.289443613743 215.717876350882</t>
  </si>
  <si>
    <t>-645.110394409866 162.842261379451 621.893285873487</t>
  </si>
  <si>
    <t>-497.833596361513 133.777314483618 679.328239171818</t>
  </si>
  <si>
    <t>9763-20170724T152027.650738600.bin</t>
  </si>
  <si>
    <t>-661.204560589472 239.418586815083 -201.967878894594</t>
  </si>
  <si>
    <t>-681.601653423535 238.153237418986 -298.333665800825</t>
  </si>
  <si>
    <t>-697.575174859785 236.859128130132 -405.605202058485</t>
  </si>
  <si>
    <t>-709.398081520825 235.96116308862 -502.885151856495</t>
  </si>
  <si>
    <t>-718.620888983096 235.475616333725 -600.448928799599</t>
  </si>
  <si>
    <t>-728.878939424275 235.357046406568 -738.067141871697</t>
  </si>
  <si>
    <t>-710.849780783388 238.770618860336 -827.422033732164</t>
  </si>
  <si>
    <t>-731.722941350812 264.483144017212 -676.710957496973</t>
  </si>
  <si>
    <t>-793.598900824345 387.591608120822 -651.885289790129</t>
  </si>
  <si>
    <t>-758.984395134617 403.563783078618 -354.317312627271</t>
  </si>
  <si>
    <t>-555.13887580649 314.506716851157 -251.162716131526</t>
  </si>
  <si>
    <t>-716.966237953938 206.33570054498 -677.760884838388</t>
  </si>
  <si>
    <t>-729.780223201174 68.1878508860018 -659.022563546158</t>
  </si>
  <si>
    <t>-704.887831611786 13.7757357460746 -365.050324609426</t>
  </si>
  <si>
    <t>-494.229350051818 139.245337410762 -367.369723158819</t>
  </si>
  <si>
    <t>-661.164340138032 319.199576817254 -203.216510755351</t>
  </si>
  <si>
    <t>-657.644457753613 327.566403560883 213.165073999019</t>
  </si>
  <si>
    <t>-668.071847100716 333.856045457452 619.448338139394</t>
  </si>
  <si>
    <t>-519.87249028669 347.681506492484 680.109830838183</t>
  </si>
  <si>
    <t>-661.269878403479 159.60655926916 -200.707654610427</t>
  </si>
  <si>
    <t>-655.003844426613 161.194210063238 215.722696643146</t>
  </si>
  <si>
    <t>-645.188606686747 162.829301464493 621.907224580184</t>
  </si>
  <si>
    <t>-497.899352164185 133.783728750108 679.32003303924</t>
  </si>
  <si>
    <t>9763-20170724T152027.689843500.bin</t>
  </si>
  <si>
    <t>-661.388856970627 239.366890743292 -201.982902802695</t>
  </si>
  <si>
    <t>-681.795491717779 238.099274434266 -298.346529323685</t>
  </si>
  <si>
    <t>-697.763304579391 236.826579413746 -405.619215456673</t>
  </si>
  <si>
    <t>-709.575339762322 235.958296827553 -502.900880651076</t>
  </si>
  <si>
    <t>-718.782070628175 235.513433905134 -600.466456894715</t>
  </si>
  <si>
    <t>-729.012573444228 235.463933601812 -738.08670778519</t>
  </si>
  <si>
    <t>-710.960401394295 238.921586079013 -827.435293744164</t>
  </si>
  <si>
    <t>-731.882901822955 264.555716687879 -676.715448059417</t>
  </si>
  <si>
    <t>-793.855668729601 387.601826939262 -651.807901335726</t>
  </si>
  <si>
    <t>-759.775575791323 403.696703817221 -354.184781377052</t>
  </si>
  <si>
    <t>-555.545552420925 315.192245080807 -251.315585015058</t>
  </si>
  <si>
    <t>-717.097901339689 206.415830077233 -677.793672868107</t>
  </si>
  <si>
    <t>-729.877021001705 68.2586495263915 -659.125374432981</t>
  </si>
  <si>
    <t>-704.921007751772 13.8203517316713 -365.163272099514</t>
  </si>
  <si>
    <t>-494.227649839505 139.22903591622 -367.611181126548</t>
  </si>
  <si>
    <t>-661.365210695085 319.13375316884 -203.214849265856</t>
  </si>
  <si>
    <t>-657.648120526252 327.547299970601 213.164079991085</t>
  </si>
  <si>
    <t>-668.033976233383 333.863790075896 619.455645726622</t>
  </si>
  <si>
    <t>-519.831074858333 347.683214855885 680.109695513705</t>
  </si>
  <si>
    <t>-661.446319352212 159.570388458861 -200.709830994623</t>
  </si>
  <si>
    <t>-655.090768134031 161.14764091735 215.719142870187</t>
  </si>
  <si>
    <t>-645.226426468072 162.825074970597 621.905892562716</t>
  </si>
  <si>
    <t>-497.933976365398 133.783349735191 679.312443649305</t>
  </si>
  <si>
    <t>9763-20170724T152027.753977900.bin</t>
  </si>
  <si>
    <t>-661.735732141103 239.322083029405 -201.981051117194</t>
  </si>
  <si>
    <t>-682.145803528204 238.059781006208 -298.344076381111</t>
  </si>
  <si>
    <t>-698.090470067523 236.819437531772 -405.62056033743</t>
  </si>
  <si>
    <t>-709.871580674359 235.991829368364 -502.90637614525</t>
  </si>
  <si>
    <t>-719.037916592412 235.59965309422 -600.475994078531</t>
  </si>
  <si>
    <t>-729.202154377426 235.637043808412 -738.101170359465</t>
  </si>
  <si>
    <t>-711.137742043746 239.170826962155 -827.444222947864</t>
  </si>
  <si>
    <t>-732.105981379569 264.689115985697 -676.712620214178</t>
  </si>
  <si>
    <t>-794.112218016249 387.688460923783 -651.677282280485</t>
  </si>
  <si>
    <t>-761.299674043877 404.09688870434 -353.928944148422</t>
  </si>
  <si>
    <t>-556.616305816619 316.470808971147 -251.209072071091</t>
  </si>
  <si>
    <t>-717.312542345641 206.551948816282 -677.821018477082</t>
  </si>
  <si>
    <t>-730.10091439205 68.3802158950398 -659.251496948627</t>
  </si>
  <si>
    <t>-705.211333416019 13.7418194981008 -365.320919885977</t>
  </si>
  <si>
    <t>-494.465933132054 139.060740176187 -367.877441671033</t>
  </si>
  <si>
    <t>-661.725219609765 319.12127742132 -203.205569445809</t>
  </si>
  <si>
    <t>-657.689778175742 327.54222217243 213.170210821027</t>
  </si>
  <si>
    <t>-667.957376367335 333.881882540946 619.458827426484</t>
  </si>
  <si>
    <t>-519.74944456396 347.686180602812 680.104135262704</t>
  </si>
  <si>
    <t>-661.756031743509 159.490720438014 -200.712275558246</t>
  </si>
  <si>
    <t>-655.250144914316 161.107353266032 215.714240916675</t>
  </si>
  <si>
    <t>-645.291318740112 162.810317708261 621.911200666029</t>
  </si>
  <si>
    <t>-497.991667389754 133.812826379076 679.321658793142</t>
  </si>
  <si>
    <t>9763-20170724T152027.795088500.bin</t>
  </si>
  <si>
    <t>-661.829482406869 239.28630562241 -201.965538997353</t>
  </si>
  <si>
    <t>-682.254625510751 238.030391619525 -298.325505578303</t>
  </si>
  <si>
    <t>-698.196255139303 236.812553933803 -405.602645067758</t>
  </si>
  <si>
    <t>-709.967160286733 236.012026440168 -502.889845121985</t>
  </si>
  <si>
    <t>-719.116147823277 235.653877298859 -600.461144290401</t>
  </si>
  <si>
    <t>-729.24868265444 235.746979804367 -738.088666217674</t>
  </si>
  <si>
    <t>-711.191592554929 239.315461336754 -827.43194346955</t>
  </si>
  <si>
    <t>-732.163102071019 264.775051018281 -676.689263356843</t>
  </si>
  <si>
    <t>-794.161973368216 387.761827775632 -651.606103136205</t>
  </si>
  <si>
    <t>-762.186633703058 404.530955240247 -353.786855667037</t>
  </si>
  <si>
    <t>-557.414801582914 317.140641744468 -251.042413764325</t>
  </si>
  <si>
    <t>-717.376513359038 206.636600159477 -677.817306443736</t>
  </si>
  <si>
    <t>-730.19006207216 68.4589628137917 -659.3024756486</t>
  </si>
  <si>
    <t>-705.401593720821 13.684837956409 -365.388510811646</t>
  </si>
  <si>
    <t>-494.612063884198 138.930333318626 -367.911182300006</t>
  </si>
  <si>
    <t>-661.798448912751 319.098528246414 -203.20031710465</t>
  </si>
  <si>
    <t>-657.687683477063 327.51276681286 213.1749192209</t>
  </si>
  <si>
    <t>-667.91471228536 333.895404596409 619.454914182174</t>
  </si>
  <si>
    <t>-519.706302573842 347.682482969391 680.102986267861</t>
  </si>
  <si>
    <t>-661.875003678017 159.448175771223 -200.706713231355</t>
  </si>
  <si>
    <t>-655.300675126356 161.079705908811 215.718697489615</t>
  </si>
  <si>
    <t>-645.32339017432 162.803538515557 621.911226823272</t>
  </si>
  <si>
    <t>-498.021938248972 133.817796237759 679.32296365933</t>
  </si>
  <si>
    <t>9763-20170724T152027.851974200.bin</t>
  </si>
  <si>
    <t>-661.986697878744 239.249517036217 -201.998062107707</t>
  </si>
  <si>
    <t>-682.437161907723 238.021136350336 -298.352867724845</t>
  </si>
  <si>
    <t>-698.370147179834 236.862469944437 -405.63199813332</t>
  </si>
  <si>
    <t>-710.119403137329 236.128267812519 -502.922429080395</t>
  </si>
  <si>
    <t>-719.233516527453 235.850031613489 -600.497264232594</t>
  </si>
  <si>
    <t>-729.303575446597 236.070834826467 -738.129109229761</t>
  </si>
  <si>
    <t>-711.240500827588 239.691792609607 -827.469111591419</t>
  </si>
  <si>
    <t>-732.228875756983 265.046366004086 -676.705562212107</t>
  </si>
  <si>
    <t>-794.132804658939 388.060367256602 -651.460095566729</t>
  </si>
  <si>
    <t>-764.006921656109 405.706976785727 -353.498678032179</t>
  </si>
  <si>
    <t>-559.092935410607 318.68615125263 -250.723932693014</t>
  </si>
  <si>
    <t>-717.475755157877 206.90014318255 -677.878186225196</t>
  </si>
  <si>
    <t>-730.422525041625 68.7225924079974 -659.478440001335</t>
  </si>
  <si>
    <t>-705.908579925853 13.7129161531855 -365.585542298313</t>
  </si>
  <si>
    <t>-494.98294013392 138.729756071455 -368.073910184526</t>
  </si>
  <si>
    <t>-661.870765273334 319.081458563412 -203.202810544741</t>
  </si>
  <si>
    <t>-657.638971928507 327.475589625125 213.17161998207</t>
  </si>
  <si>
    <t>-667.840829363208 333.926883179036 619.459276753782</t>
  </si>
  <si>
    <t>-519.627173523524 347.652879316437 680.108335953317</t>
  </si>
  <si>
    <t>-662.101052727999 159.387640427201 -200.72983690431</t>
  </si>
  <si>
    <t>-655.401075813822 161.049774894065 215.693460215967</t>
  </si>
  <si>
    <t>-645.397578011822 162.7900529864 621.897905883878</t>
  </si>
  <si>
    <t>-498.100978411076 133.772570713548 679.306072139838</t>
  </si>
  <si>
    <t>9763-20170724T152027.891080500.bin</t>
  </si>
  <si>
    <t>-662.043050015455 239.235230315228 -202.002586398915</t>
  </si>
  <si>
    <t>-682.509782336523 238.028185760356 -298.354350985237</t>
  </si>
  <si>
    <t>-698.43969226718 236.901681046902 -405.634190719883</t>
  </si>
  <si>
    <t>-710.177964555461 236.200743609071 -502.92606189046</t>
  </si>
  <si>
    <t>-719.273100113032 235.960456312043 -600.502975316206</t>
  </si>
  <si>
    <t>-729.308167652239 236.240247468114 -738.137238662403</t>
  </si>
  <si>
    <t>-711.233416506867 239.8865718309 -827.473747582114</t>
  </si>
  <si>
    <t>-732.236278731415 265.192675264371 -676.702888388827</t>
  </si>
  <si>
    <t>-794.102451581094 388.215745221783 -651.41534374684</t>
  </si>
  <si>
    <t>-765.021122686455 406.166418183786 -353.368279885475</t>
  </si>
  <si>
    <t>-560.03107791474 319.517387084958 -250.431282571661</t>
  </si>
  <si>
    <t>-717.508464072829 207.040528250984 -677.894887780588</t>
  </si>
  <si>
    <t>-730.56250227049 68.8648333101792 -659.548619423365</t>
  </si>
  <si>
    <t>-706.13031216599 13.6706810484231 -365.683427523986</t>
  </si>
  <si>
    <t>-495.156932054695 138.606927523451 -368.170029937641</t>
  </si>
  <si>
    <t>-661.863103096409 319.075396238778 -203.196088140575</t>
  </si>
  <si>
    <t>-657.627938781856 327.476129262612 213.17809397303</t>
  </si>
  <si>
    <t>-667.810264520359 333.944674404809 619.462508939264</t>
  </si>
  <si>
    <t>-519.58994252907 347.624254615559 680.10576172192</t>
  </si>
  <si>
    <t>-662.220032862353 159.3664104403 -200.740494908173</t>
  </si>
  <si>
    <t>-655.46007834845 161.018255333636 215.681812905421</t>
  </si>
  <si>
    <t>-645.43516528149 162.782838046284 621.889239100003</t>
  </si>
  <si>
    <t>-498.140621046944 133.743100488274 679.291443693459</t>
  </si>
  <si>
    <t>9763-20170724T152027.955259300.bin</t>
  </si>
  <si>
    <t>-662.166594052754 239.201725469945 -201.973992754365</t>
  </si>
  <si>
    <t>-682.633627021418 238.025202137782 -298.326064291631</t>
  </si>
  <si>
    <t>-698.564154923357 236.944385101234 -405.606325773429</t>
  </si>
  <si>
    <t>-710.303488224985 236.289712332575 -502.898434024085</t>
  </si>
  <si>
    <t>-719.400457208155 236.100542059872 -600.475187271971</t>
  </si>
  <si>
    <t>-729.439193000918 236.457296031425 -738.109002011531</t>
  </si>
  <si>
    <t>-711.373471774098 240.124588891218 -827.446440377728</t>
  </si>
  <si>
    <t>-732.33813770027 265.382368529862 -676.660463522476</t>
  </si>
  <si>
    <t>-794.148840639713 388.413506122155 -651.300767940759</t>
  </si>
  <si>
    <t>-767.224963217532 406.921221015866 -353.085129667355</t>
  </si>
  <si>
    <t>-562.063037839198 320.957675443522 -249.916063694749</t>
  </si>
  <si>
    <t>-717.665422148693 207.216841762996 -677.881244999955</t>
  </si>
  <si>
    <t>-730.89164785292 69.0507171421764 -659.610321906662</t>
  </si>
  <si>
    <t>-706.516070396512 13.682020998584 -365.773345906695</t>
  </si>
  <si>
    <t>-495.423218716011 138.413203614061 -368.407322637711</t>
  </si>
  <si>
    <t>-661.871705802626 319.083604641696 -203.17417858905</t>
  </si>
  <si>
    <t>-657.549356850658 327.455415663066 213.199740206827</t>
  </si>
  <si>
    <t>-667.757973458605 333.977524044279 619.480146627546</t>
  </si>
  <si>
    <t>-519.519568024433 347.566064148056 680.099640292865</t>
  </si>
  <si>
    <t>-662.467766747571 159.29702516338 -200.740652204248</t>
  </si>
  <si>
    <t>-655.634309771077 160.985321810088 215.680366099</t>
  </si>
  <si>
    <t>-645.50469195272 162.762399008367 621.881270464098</t>
  </si>
  <si>
    <t>-498.219981638368 133.673052733797 679.283582654198</t>
  </si>
  <si>
    <t>9763-20170724T152027.988347600.bin</t>
  </si>
  <si>
    <t>-662.226236929132 239.218682893931 -201.980020065585</t>
  </si>
  <si>
    <t>-682.691202625489 238.058512394852 -298.332746318935</t>
  </si>
  <si>
    <t>-698.60831031258 236.985496724312 -405.615072268181</t>
  </si>
  <si>
    <t>-710.330612641013 236.334044337744 -502.909198232629</t>
  </si>
  <si>
    <t>-719.405373494364 236.144604080594 -600.488064889443</t>
  </si>
  <si>
    <t>-729.407226351297 236.496947236488 -738.124649087517</t>
  </si>
  <si>
    <t>-711.336187096817 240.151451105114 -827.461594527819</t>
  </si>
  <si>
    <t>-732.298858353832 265.429962215694 -676.679370182344</t>
  </si>
  <si>
    <t>-794.15937412722 388.445887773358 -651.325993157399</t>
  </si>
  <si>
    <t>-768.349055005082 407.298197021947 -353.033427865101</t>
  </si>
  <si>
    <t>-563.110592234851 321.864929508687 -249.576544647582</t>
  </si>
  <si>
    <t>-717.673374338676 207.252465931015 -677.891244744491</t>
  </si>
  <si>
    <t>-730.955750662594 69.0821135347792 -659.65148967529</t>
  </si>
  <si>
    <t>-706.592409578903 13.6507564049098 -365.825263253766</t>
  </si>
  <si>
    <t>-495.48576608148 138.355680278156 -368.593357964897</t>
  </si>
  <si>
    <t>-661.886190233759 319.130184592053 -203.170288883585</t>
  </si>
  <si>
    <t>-657.477078970354 327.484659372672 213.20306797239</t>
  </si>
  <si>
    <t>-667.733507317933 334.000659192142 619.486279262849</t>
  </si>
  <si>
    <t>-519.485948158196 347.542544744568 680.093885174293</t>
  </si>
  <si>
    <t>-662.562822912669 159.282347422 -200.743509082213</t>
  </si>
  <si>
    <t>-655.690080177903 160.981249978196 215.676855014901</t>
  </si>
  <si>
    <t>-645.536792764992 162.754635549096 621.877282061434</t>
  </si>
  <si>
    <t>-498.25814952683 133.630958586327 679.277708172064</t>
  </si>
  <si>
    <t>9763-20170724T152028.054083200.bin</t>
  </si>
  <si>
    <t>-662.305686386875 239.263648896029 -201.958670457337</t>
  </si>
  <si>
    <t>-682.788956084961 238.122827157087 -298.307747306388</t>
  </si>
  <si>
    <t>-698.692642131867 237.078171994274 -405.592395304569</t>
  </si>
  <si>
    <t>-710.389367464304 236.456319320051 -502.889725941984</t>
  </si>
  <si>
    <t>-719.425306192784 236.300522324836 -600.472114439041</t>
  </si>
  <si>
    <t>-729.358584471936 236.705537699707 -738.11360245946</t>
  </si>
  <si>
    <t>-711.289666806338 240.348731497367 -827.451419473997</t>
  </si>
  <si>
    <t>-732.25233306593 265.622170343259 -676.660763159167</t>
  </si>
  <si>
    <t>-794.112122634414 388.640495770888 -651.318099856568</t>
  </si>
  <si>
    <t>-770.667288927358 408.364911542355 -352.886705830494</t>
  </si>
  <si>
    <t>-565.337304435181 323.76470900406 -248.927917488423</t>
  </si>
  <si>
    <t>-717.683248024344 207.430825205481 -677.883402304352</t>
  </si>
  <si>
    <t>-731.12269952657 69.2674021750352 -659.728986220164</t>
  </si>
  <si>
    <t>-706.802227881261 13.5829533899703 -365.947254663493</t>
  </si>
  <si>
    <t>-495.72238071197 138.324636703391 -369.075378298917</t>
  </si>
  <si>
    <t>-661.878669474267 319.194185327 -203.141996421</t>
  </si>
  <si>
    <t>-657.390563962528 327.565095481531 213.230184400261</t>
  </si>
  <si>
    <t>-667.682221502914 334.028799705757 619.506380842791</t>
  </si>
  <si>
    <t>-519.416643970076 347.507960214647 680.083883026137</t>
  </si>
  <si>
    <t>-662.74539186374 159.301287462826 -200.736125864855</t>
  </si>
  <si>
    <t>-655.748290079457 160.983686565784 215.682158967231</t>
  </si>
  <si>
    <t>-645.603886434212 162.743870684609 621.875185299989</t>
  </si>
  <si>
    <t>-498.328616660199 133.578262943461 679.26303425736</t>
  </si>
  <si>
    <t>9763-20170724T152028.087171000.bin</t>
  </si>
  <si>
    <t>-662.333525322248 239.276589229881 -201.946406387934</t>
  </si>
  <si>
    <t>-682.815135350308 238.139809724896 -298.295823181555</t>
  </si>
  <si>
    <t>-698.718263102684 237.086386483812 -405.580459911537</t>
  </si>
  <si>
    <t>-710.414546496462 236.450951703962 -502.877840965703</t>
  </si>
  <si>
    <t>-719.449765192791 236.275949747396 -600.460274511634</t>
  </si>
  <si>
    <t>-729.381446852374 236.647851975763 -738.101987406219</t>
  </si>
  <si>
    <t>-711.313952678924 240.277510917377 -827.440646076309</t>
  </si>
  <si>
    <t>-732.26252978358 265.582643024325 -676.657120469514</t>
  </si>
  <si>
    <t>-794.136742533296 388.591199438946 -651.346092709178</t>
  </si>
  <si>
    <t>-771.779366940003 408.84208435429 -352.866460235554</t>
  </si>
  <si>
    <t>-566.439189308406 324.618011627069 -248.622875813537</t>
  </si>
  <si>
    <t>-717.720191513511 207.384221334921 -677.863623979429</t>
  </si>
  <si>
    <t>-731.13819757781 69.2183553951206 -659.709653252868</t>
  </si>
  <si>
    <t>-706.856533149636 13.5784470646131 -365.916045796498</t>
  </si>
  <si>
    <t>-495.75900004008 138.283400489195 -369.305236263867</t>
  </si>
  <si>
    <t>-661.864489298743 319.243349496298 -203.132268178938</t>
  </si>
  <si>
    <t>-657.331124096438 327.575799122586 213.240186421589</t>
  </si>
  <si>
    <t>-667.653622015183 334.03536506551 619.51239173766</t>
  </si>
  <si>
    <t>-519.381002865904 347.492008654057 680.077603352398</t>
  </si>
  <si>
    <t>-662.803584421511 159.287752743753 -200.730340987864</t>
  </si>
  <si>
    <t>-655.768558405283 160.987063107164 215.687336012116</t>
  </si>
  <si>
    <t>-645.635843369684 162.743147641726 621.879442861463</t>
  </si>
  <si>
    <t>-498.363483398697 133.559776722833 679.265719507923</t>
  </si>
  <si>
    <t>9763-20170724T152028.162421400.bin</t>
  </si>
  <si>
    <t>-662.193127186456 239.295730672134 -201.932841451953</t>
  </si>
  <si>
    <t>-682.704824957393 238.170481414396 -298.276051322465</t>
  </si>
  <si>
    <t>-698.643145369463 237.065642722248 -405.55484318725</t>
  </si>
  <si>
    <t>-710.369761566082 236.357092134944 -502.848157608375</t>
  </si>
  <si>
    <t>-719.432291422105 236.082151935315 -600.42780802753</t>
  </si>
  <si>
    <t>-729.397914506405 236.284113111342 -738.067362998794</t>
  </si>
  <si>
    <t>-711.306570523732 239.834905522222 -827.404441009707</t>
  </si>
  <si>
    <t>-732.232734824878 265.302658598913 -676.659757041748</t>
  </si>
  <si>
    <t>-794.193056545199 388.298469308759 -651.502656421352</t>
  </si>
  <si>
    <t>-773.853946321296 409.86036486119 -352.970576763131</t>
  </si>
  <si>
    <t>-568.523996538597 326.243982389517 -248.218962288151</t>
  </si>
  <si>
    <t>-717.752885018318 207.087148970609 -677.793650091525</t>
  </si>
  <si>
    <t>-731.211241829942 68.9292260905208 -659.609506382789</t>
  </si>
  <si>
    <t>-706.868205017083 13.269876929179 -365.824777524457</t>
  </si>
  <si>
    <t>-495.729605784006 137.889388031398 -369.759955613481</t>
  </si>
  <si>
    <t>-661.660234925949 319.256449943216 -203.117060538769</t>
  </si>
  <si>
    <t>-657.154012111266 327.593920657631 213.25560900242</t>
  </si>
  <si>
    <t>-667.592653529107 334.024085606787 619.533331126586</t>
  </si>
  <si>
    <t>-519.309612839432 347.479790236066 680.073304234186</t>
  </si>
  <si>
    <t>-662.725429565395 159.312235376945 -200.711982431605</t>
  </si>
  <si>
    <t>-655.714759618797 161.003456510381 215.706040564095</t>
  </si>
  <si>
    <t>-645.693588943153 162.758659032751 621.893590263791</t>
  </si>
  <si>
    <t>-498.424162824184 133.544945755279 679.271930288498</t>
  </si>
  <si>
    <t>9763-20170724T152028.186485000.bin</t>
  </si>
  <si>
    <t>-662.106326933943 239.30520124972 -201.919489027974</t>
  </si>
  <si>
    <t>-682.622936224781 238.184662568802 -298.261725914688</t>
  </si>
  <si>
    <t>-698.57808297936 237.046237433822 -405.537704822878</t>
  </si>
  <si>
    <t>-710.323177415644 236.290872851434 -502.828375467515</t>
  </si>
  <si>
    <t>-719.406604252611 235.952168280023 -600.405983427713</t>
  </si>
  <si>
    <t>-729.403235403845 236.04674990523 -738.043421883634</t>
  </si>
  <si>
    <t>-711.307793687962 239.534844987992 -827.382044847234</t>
  </si>
  <si>
    <t>-732.212149993504 265.116173611172 -676.658611802359</t>
  </si>
  <si>
    <t>-794.211275810379 388.113114296068 -651.58082242074</t>
  </si>
  <si>
    <t>-774.769693573205 410.334884822847 -353.037399711049</t>
  </si>
  <si>
    <t>-569.427727809308 327.043756881283 -248.050332782121</t>
  </si>
  <si>
    <t>-717.756696697845 206.893785243027 -677.748476684422</t>
  </si>
  <si>
    <t>-731.180734005745 68.7342328423194 -659.543011070765</t>
  </si>
  <si>
    <t>-706.817717863146 13.1745755558986 -365.741131965921</t>
  </si>
  <si>
    <t>-495.703340599441 137.825785336472 -369.960064346177</t>
  </si>
  <si>
    <t>-661.551130894727 319.259341702536 -203.109030835249</t>
  </si>
  <si>
    <t>-657.105690147095 327.554101164763 213.26509472166</t>
  </si>
  <si>
    <t>-667.556986181856 334.0127666132 619.536942936138</t>
  </si>
  <si>
    <t>-519.27338656094 347.487654839587 680.071225954715</t>
  </si>
  <si>
    <t>-662.687830142161 159.334537379199 -200.704188378153</t>
  </si>
  <si>
    <t>-655.673034149664 160.999656375445 215.713930565258</t>
  </si>
  <si>
    <t>-645.725186281505 162.775061544253 621.900777169362</t>
  </si>
  <si>
    <t>-498.455330036322 133.543243846477 679.268807463887</t>
  </si>
  <si>
    <t>9763-20170724T152028.250762200.bin</t>
  </si>
  <si>
    <t>-661.837851660927 239.308477630234 -201.923146598024</t>
  </si>
  <si>
    <t>-682.319606205919 238.189065240015 -298.272676858549</t>
  </si>
  <si>
    <t>-698.287135640052 236.988900217088 -405.546227153736</t>
  </si>
  <si>
    <t>-710.06178769487 236.150010520143 -502.832604138046</t>
  </si>
  <si>
    <t>-719.191716090558 235.698482933523 -600.405344235223</t>
  </si>
  <si>
    <t>-729.270294072445 235.60183830843 -738.036839366262</t>
  </si>
  <si>
    <t>-711.200151398227 238.954935279572 -827.385700093708</t>
  </si>
  <si>
    <t>-732.01182491607 264.764170715159 -676.693184112929</t>
  </si>
  <si>
    <t>-793.971932752785 387.800018562374 -651.729992410958</t>
  </si>
  <si>
    <t>-776.496760336697 411.05330006178 -353.143406470294</t>
  </si>
  <si>
    <t>-571.200699666933 328.311234047144 -247.633841108366</t>
  </si>
  <si>
    <t>-717.61870246342 206.525041061494 -677.706298345674</t>
  </si>
  <si>
    <t>-731.087798051103 68.3761732557134 -659.447714307192</t>
  </si>
  <si>
    <t>-706.637916469073 13.1424170894632 -365.591581722452</t>
  </si>
  <si>
    <t>-495.327128692502 137.434580891142 -370.51066500771</t>
  </si>
  <si>
    <t>-661.137183406851 319.190986633568 -203.109852734804</t>
  </si>
  <si>
    <t>-657.090204147993 327.490714335336 213.268269730371</t>
  </si>
  <si>
    <t>-667.474031881758 333.98247090013 619.528819924663</t>
  </si>
  <si>
    <t>-519.197518804997 347.505976801247 680.069684523029</t>
  </si>
  <si>
    <t>-662.512550252904 159.369193132955 -200.701323531995</t>
  </si>
  <si>
    <t>-655.561252143586 161.006428657621 215.71795380036</t>
  </si>
  <si>
    <t>-645.780297490738 162.790003419454 621.906935193571</t>
  </si>
  <si>
    <t>-498.512339538461 133.520030916913 679.260402346064</t>
  </si>
  <si>
    <t>9763-20170724T152028.287861100.bin</t>
  </si>
  <si>
    <t>-661.700690550215 239.285942104695 -201.945655288543</t>
  </si>
  <si>
    <t>-682.16754011151 238.171434954848 -298.298575189952</t>
  </si>
  <si>
    <t>-698.142430593106 236.944697928547 -405.570608684886</t>
  </si>
  <si>
    <t>-709.93226500536 236.067705484322 -502.854914082094</t>
  </si>
  <si>
    <t>-719.085150509993 235.563309995744 -600.425194835405</t>
  </si>
  <si>
    <t>-729.203543898706 235.375934733111 -738.053694688245</t>
  </si>
  <si>
    <t>-711.145627511696 238.663448189426 -827.407491486709</t>
  </si>
  <si>
    <t>-731.905128529912 264.584223344608 -676.730151233794</t>
  </si>
  <si>
    <t>-793.84652621646 387.647095575892 -651.844636260004</t>
  </si>
  <si>
    <t>-777.327648381588 411.347029989988 -353.238837690802</t>
  </si>
  <si>
    <t>-572.35382865826 328.646095843076 -247.072494948675</t>
  </si>
  <si>
    <t>-717.556708385424 206.333317176019 -677.705616886827</t>
  </si>
  <si>
    <t>-731.077662762527 68.1896275867687 -659.42176622173</t>
  </si>
  <si>
    <t>-706.549506576752 13.099465985928 -365.545116531924</t>
  </si>
  <si>
    <t>-495.077592123166 137.097668675559 -370.937694089375</t>
  </si>
  <si>
    <t>-660.968856324678 319.166514406406 -203.122590129882</t>
  </si>
  <si>
    <t>-657.075613465917 327.450591133658 213.257284907987</t>
  </si>
  <si>
    <t>-667.429350846305 333.967980930368 619.515516455938</t>
  </si>
  <si>
    <t>-519.160393533725 347.516954495722 680.069103415356</t>
  </si>
  <si>
    <t>-662.44442491106 159.360607563304 -200.710458733645</t>
  </si>
  <si>
    <t>-655.512458369465 161.001903345285 215.709150609441</t>
  </si>
  <si>
    <t>-645.801203593761 162.787716381777 621.909699343769</t>
  </si>
  <si>
    <t>-498.540560574974 133.486117248774 679.265772983645</t>
  </si>
  <si>
    <t>9763-20170724T152028.352036100.bin</t>
  </si>
  <si>
    <t>-661.469567503169 239.275223629192 -201.979982950477</t>
  </si>
  <si>
    <t>-681.965244549693 238.172649010055 -298.32674978593</t>
  </si>
  <si>
    <t>-697.986397494055 236.90894203988 -405.591682444419</t>
  </si>
  <si>
    <t>-709.822129663282 235.976674625312 -502.869857966158</t>
  </si>
  <si>
    <t>-719.02375876132 235.394537378347 -600.435071475792</t>
  </si>
  <si>
    <t>-729.212593234235 235.07330137082 -738.058086468826</t>
  </si>
  <si>
    <t>-711.157418571092 238.240704780372 -827.416797088806</t>
  </si>
  <si>
    <t>-731.824317873691 264.355588873817 -676.765880551699</t>
  </si>
  <si>
    <t>-793.539653417114 387.545576656933 -651.982026340409</t>
  </si>
  <si>
    <t>-778.878403396891 411.974782436586 -353.338039998759</t>
  </si>
  <si>
    <t>-575.590399649814 327.781222924273 -245.12328656501</t>
  </si>
  <si>
    <t>-717.593370717118 206.074869598507 -677.683486980713</t>
  </si>
  <si>
    <t>-731.297337091344 67.9610850003553 -659.351941150987</t>
  </si>
  <si>
    <t>-706.362592506811 13.2981044492481 -365.429795114014</t>
  </si>
  <si>
    <t>-493.865637991856 135.443882507511 -372.530346710223</t>
  </si>
  <si>
    <t>-660.588934465891 319.138368844374 -203.153749982125</t>
  </si>
  <si>
    <t>-657.058962915247 327.401561604647 213.22982889417</t>
  </si>
  <si>
    <t>-667.349347612475 333.946933864062 619.497496289449</t>
  </si>
  <si>
    <t>-519.091952003721 347.52087825426 680.073832435772</t>
  </si>
  <si>
    <t>-662.38403851524 159.373579938109 -200.718322529833</t>
  </si>
  <si>
    <t>-655.428765169755 160.987834439005 215.700979826634</t>
  </si>
  <si>
    <t>-645.840624242752 162.78227074744 621.912240642419</t>
  </si>
  <si>
    <t>-498.593875116751 133.420000513 679.27294405221</t>
  </si>
  <si>
    <t>9763-20170724T152028.385125300.bin</t>
  </si>
  <si>
    <t>-661.431638237928 239.281553449277 -201.969977788939</t>
  </si>
  <si>
    <t>-681.887202009744 238.183997643551 -298.325355309151</t>
  </si>
  <si>
    <t>-697.90689347617 236.917930884141 -405.590403608799</t>
  </si>
  <si>
    <t>-709.758325532045 235.978376136139 -502.866508644956</t>
  </si>
  <si>
    <t>-718.992456213357 235.382439365453 -600.428661236839</t>
  </si>
  <si>
    <t>-729.244441147062 235.033867596327 -738.046847371479</t>
  </si>
  <si>
    <t>-711.190030202886 238.151783080881 -827.407499905945</t>
  </si>
  <si>
    <t>-731.792051398988 264.337300712453 -676.762040865053</t>
  </si>
  <si>
    <t>-793.298874095278 387.644083179324 -651.996387781771</t>
  </si>
  <si>
    <t>-779.72592437445 412.131890525611 -353.305663087751</t>
  </si>
  <si>
    <t>-577.381373732847 326.942932573736 -244.106288196298</t>
  </si>
  <si>
    <t>-717.633446684173 206.038793407898 -677.669232174133</t>
  </si>
  <si>
    <t>-731.498557707255 67.9345266004975 -659.360756111297</t>
  </si>
  <si>
    <t>-706.398586965496 13.1795201297473 -365.469749871976</t>
  </si>
  <si>
    <t>-493.331553982203 134.277902415524 -373.383999033354</t>
  </si>
  <si>
    <t>-660.480784030148 319.15663472169 -203.158891295437</t>
  </si>
  <si>
    <t>-657.032232233259 327.398477220451 213.225793444382</t>
  </si>
  <si>
    <t>-667.318060780437 333.945330105401 619.494441484806</t>
  </si>
  <si>
    <t>-519.060982680494 347.513693170788 680.072874149425</t>
  </si>
  <si>
    <t>-662.389264194929 159.39328946375 -200.722958515773</t>
  </si>
  <si>
    <t>-655.454787387444 160.980263128946 215.696759059379</t>
  </si>
  <si>
    <t>-645.860981969854 162.776932171302 621.915525941457</t>
  </si>
  <si>
    <t>-498.623595132028 133.375247240463 679.280120769352</t>
  </si>
  <si>
    <t>9763-20170724T152028.455874800.bin</t>
  </si>
  <si>
    <t>-661.360241243913 239.318047799442 -201.97763982501</t>
  </si>
  <si>
    <t>-681.776908483877 238.234026276197 -298.341426851878</t>
  </si>
  <si>
    <t>-697.808046141565 236.992017740989 -405.604951971332</t>
  </si>
  <si>
    <t>-709.692130114873 236.074761692875 -502.877405900049</t>
  </si>
  <si>
    <t>-718.981240250479 235.500030004554 -600.434489601607</t>
  </si>
  <si>
    <t>-729.334096633245 235.178728856961 -738.045173889806</t>
  </si>
  <si>
    <t>-711.278587479648 238.252433471446 -827.407106955589</t>
  </si>
  <si>
    <t>-731.772773581551 264.485416928105 -676.757655461036</t>
  </si>
  <si>
    <t>-792.975145688311 387.951772316276 -652.007269249857</t>
  </si>
  <si>
    <t>-781.273826779258 412.104940320642 -353.210109120394</t>
  </si>
  <si>
    <t>-580.049707713903 325.195091740795 -243.298690422352</t>
  </si>
  <si>
    <t>-717.742904745732 206.156033578573 -677.67682221049</t>
  </si>
  <si>
    <t>-731.907691672786 68.0754143714571 -659.4371366853</t>
  </si>
  <si>
    <t>-706.936776157008 12.9693714513494 -365.600861905677</t>
  </si>
  <si>
    <t>-493.00222675356 132.484266215089 -374.154327959808</t>
  </si>
  <si>
    <t>-660.286886112635 319.202559824977 -203.165565890715</t>
  </si>
  <si>
    <t>-656.961500370316 327.410509587367 213.220767809732</t>
  </si>
  <si>
    <t>-667.269393959748 333.961172256615 619.486504780635</t>
  </si>
  <si>
    <t>-519.008190845103 347.479918752057 680.065894784802</t>
  </si>
  <si>
    <t>-662.464775525396 159.40086214176 -200.707187082191</t>
  </si>
  <si>
    <t>-655.499385370076 160.999009472463 215.711971707684</t>
  </si>
  <si>
    <t>-645.902280545057 162.755940237542 621.925942520693</t>
  </si>
  <si>
    <t>-498.687701962618 133.248887682815 679.294933667052</t>
  </si>
  <si>
    <t>9763-20170724T152028.487959500.bin</t>
  </si>
  <si>
    <t>-661.354727810102 239.290225512628 -201.981490705801</t>
  </si>
  <si>
    <t>-681.726300013658 238.220000676329 -298.355009866738</t>
  </si>
  <si>
    <t>-697.758094200585 236.992104527155 -405.618551107009</t>
  </si>
  <si>
    <t>-709.6631329088 236.0855651374 -502.88870172524</t>
  </si>
  <si>
    <t>-718.993543205594 235.518269612138 -600.441713663296</t>
  </si>
  <si>
    <t>-729.426023414414 235.20258816634 -738.046576176859</t>
  </si>
  <si>
    <t>-711.385869713551 238.275111956586 -827.411487112152</t>
  </si>
  <si>
    <t>-731.809742421843 264.511434543085 -676.757854093618</t>
  </si>
  <si>
    <t>-792.858489307592 388.048773590271 -651.991110013585</t>
  </si>
  <si>
    <t>-781.710760395907 411.880397383368 -353.147085307536</t>
  </si>
  <si>
    <t>-580.741927345718 324.603390552645 -243.059619630377</t>
  </si>
  <si>
    <t>-717.819404944149 206.172720912143 -677.684697514775</t>
  </si>
  <si>
    <t>-732.061149362865 68.0997110475519 -659.45655949821</t>
  </si>
  <si>
    <t>-707.258230519956 13.0197658550476 -365.601122949456</t>
  </si>
  <si>
    <t>-492.928552821501 131.806910773744 -374.400123713009</t>
  </si>
  <si>
    <t>-660.208114353615 319.201444519025 -203.166580607898</t>
  </si>
  <si>
    <t>-656.935966259063 327.416279428247 213.220040182955</t>
  </si>
  <si>
    <t>-667.250741088718 333.974492399262 619.487566727118</t>
  </si>
  <si>
    <t>-518.984334781643 347.445575036129 680.06485246997</t>
  </si>
  <si>
    <t>-662.511018390133 159.356400069009 -200.710045067348</t>
  </si>
  <si>
    <t>-655.551105707407 160.995749942633 215.709062906278</t>
  </si>
  <si>
    <t>-645.924569786261 162.74257270287 621.927314964315</t>
  </si>
  <si>
    <t>-498.716494071411 133.195754465998 679.292511859213</t>
  </si>
  <si>
    <t>9763-20170724T152028.554642600.bin</t>
  </si>
  <si>
    <t>-661.316464870064 239.171376481348 -201.942416724944</t>
  </si>
  <si>
    <t>-681.628521988672 238.116601607136 -298.328716966035</t>
  </si>
  <si>
    <t>-697.664199255058 236.881706548656 -405.591646210174</t>
  </si>
  <si>
    <t>-709.600092818668 235.956165525702 -502.857566826009</t>
  </si>
  <si>
    <t>-718.988147621581 235.355533443306 -600.405062717765</t>
  </si>
  <si>
    <t>-729.529382257914 234.976321461678 -738.001397451443</t>
  </si>
  <si>
    <t>-711.524972061548 238.037006392307 -827.374056175503</t>
  </si>
  <si>
    <t>-731.821757740773 264.323850162275 -676.727685581334</t>
  </si>
  <si>
    <t>-792.737339100341 387.912640569976 -651.919688748676</t>
  </si>
  <si>
    <t>-782.327118900028 410.973684423364 -352.988563060987</t>
  </si>
  <si>
    <t>-581.687075635055 323.438795465855 -242.506934122191</t>
  </si>
  <si>
    <t>-717.917938055888 205.964072449609 -677.631931374892</t>
  </si>
  <si>
    <t>-732.210136266992 67.8864607557462 -659.407049645648</t>
  </si>
  <si>
    <t>-707.678097969049 13.228369988062 -365.4503028075</t>
  </si>
  <si>
    <t>-492.398271247815 130.209520186509 -375.197537915497</t>
  </si>
  <si>
    <t>-660.059528713615 319.077026920163 -203.150469167114</t>
  </si>
  <si>
    <t>-656.910837907748 327.353115036861 213.235885127207</t>
  </si>
  <si>
    <t>-667.209995576655 333.984681997933 619.497738163457</t>
  </si>
  <si>
    <t>-518.93598425185 347.402710106709 680.068057162076</t>
  </si>
  <si>
    <t>-662.589019637914 159.261250697341 -200.696382932679</t>
  </si>
  <si>
    <t>-655.658083408344 160.923041020834 215.723189729153</t>
  </si>
  <si>
    <t>-645.96506882868 162.717039284948 621.935485395199</t>
  </si>
  <si>
    <t>-498.764245846138 133.125485058001 679.296271944703</t>
  </si>
  <si>
    <t>9763-20170724T152028.588732600.bin</t>
  </si>
  <si>
    <t>-661.291325838156 239.102153425581 -201.930181319174</t>
  </si>
  <si>
    <t>-681.593136746368 238.049895753309 -298.318672665507</t>
  </si>
  <si>
    <t>-697.63624980214 236.825347170897 -405.580617215768</t>
  </si>
  <si>
    <t>-709.586657385085 235.911504946307 -502.844972276523</t>
  </si>
  <si>
    <t>-718.997158486531 235.324194679496 -600.390298517656</t>
  </si>
  <si>
    <t>-729.57846966595 234.964818176328 -737.983517844517</t>
  </si>
  <si>
    <t>-711.599844686157 238.031245497802 -827.361280449261</t>
  </si>
  <si>
    <t>-731.839158549012 264.306794185405 -676.706012564089</t>
  </si>
  <si>
    <t>-792.529449793854 387.997394599873 -651.81747055099</t>
  </si>
  <si>
    <t>-782.604313932173 410.935539774006 -352.860407709638</t>
  </si>
  <si>
    <t>-582.045263193134 323.64678015001 -242.037467473591</t>
  </si>
  <si>
    <t>-717.963309324711 205.940455812256 -677.620728050337</t>
  </si>
  <si>
    <t>-732.339614768589 67.8804547119241 -659.440621427874</t>
  </si>
  <si>
    <t>-707.836775040861 13.1948222159447 -365.48633612438</t>
  </si>
  <si>
    <t>-492.327780335348 129.715098600007 -375.679465923533</t>
  </si>
  <si>
    <t>-660.008240132942 319.022294771236 -203.142067050726</t>
  </si>
  <si>
    <t>-656.899976105834 327.291185712267 213.244684288072</t>
  </si>
  <si>
    <t>-667.183633579575 333.977817231303 619.497694772027</t>
  </si>
  <si>
    <t>-518.908562230223 347.388080681103 680.067174515837</t>
  </si>
  <si>
    <t>-662.595316451855 159.174869389372 -200.687761818436</t>
  </si>
  <si>
    <t>-655.66726904992 160.876299988907 215.731616075988</t>
  </si>
  <si>
    <t>-645.986537760733 162.710388539453 621.942338991114</t>
  </si>
  <si>
    <t>-498.787281119667 133.099468723485 679.297156427907</t>
  </si>
  <si>
    <t>9763-20170724T152028.653512000.bin</t>
  </si>
  <si>
    <t>-661.250667300202 238.960259625971 -201.92245666472</t>
  </si>
  <si>
    <t>-681.506773350378 237.904976098646 -298.320412959602</t>
  </si>
  <si>
    <t>-697.553914316622 236.656488243558 -405.581449082497</t>
  </si>
  <si>
    <t>-709.52933000521 235.710476032913 -502.842434421513</t>
  </si>
  <si>
    <t>-718.985751011253 235.079123941829 -600.383126050749</t>
  </si>
  <si>
    <t>-729.653202319909 234.644490525315 -737.969543342201</t>
  </si>
  <si>
    <t>-711.701779934156 237.692469505166 -827.353235925714</t>
  </si>
  <si>
    <t>-731.858101841761 264.024263839594 -676.707983579923</t>
  </si>
  <si>
    <t>-792.101532434519 387.891294541389 -651.615893698299</t>
  </si>
  <si>
    <t>-783.087845043449 411.249515781745 -352.662406890614</t>
  </si>
  <si>
    <t>-582.904076018384 324.640303396731 -240.634387694854</t>
  </si>
  <si>
    <t>-718.017639167892 205.64903757602 -677.596565005282</t>
  </si>
  <si>
    <t>-732.267213287417 67.5719583146711 -659.460789556248</t>
  </si>
  <si>
    <t>-707.996123839704 13.1582846048959 -365.436990531952</t>
  </si>
  <si>
    <t>-492.402973791526 129.451035893295 -376.417774273878</t>
  </si>
  <si>
    <t>-659.909739252291 318.862338031785 -203.125903739842</t>
  </si>
  <si>
    <t>-656.792092373197 327.190794438666 213.259676520233</t>
  </si>
  <si>
    <t>-667.135554560752 333.951300578497 619.511392567912</t>
  </si>
  <si>
    <t>-518.857055146174 347.36811586348 680.071141678327</t>
  </si>
  <si>
    <t>-662.608718164707 159.064373739164 -200.664619467328</t>
  </si>
  <si>
    <t>-655.658573124362 160.775022055651 215.754372161834</t>
  </si>
  <si>
    <t>-646.026216815633 162.708922805281 621.956155008746</t>
  </si>
  <si>
    <t>-498.822345749783 133.088905265839 679.294428118468</t>
  </si>
  <si>
    <t>9763-20170724T152028.687602600.bin</t>
  </si>
  <si>
    <t>-661.192724552677 238.884358708458 -201.920856792295</t>
  </si>
  <si>
    <t>-681.457170501511 237.832906416501 -298.317149025447</t>
  </si>
  <si>
    <t>-697.510738004918 236.576007416411 -405.577205439388</t>
  </si>
  <si>
    <t>-709.490381782412 235.617478753065 -502.837615303119</t>
  </si>
  <si>
    <t>-718.949193033957 234.968585741409 -600.377795198689</t>
  </si>
  <si>
    <t>-729.617841174421 234.503930702295 -737.964048681636</t>
  </si>
  <si>
    <t>-711.66771419248 237.548155812764 -827.348093084932</t>
  </si>
  <si>
    <t>-731.824105430206 263.89650905861 -676.708740708282</t>
  </si>
  <si>
    <t>-792.045453455858 387.772206450024 -651.610791874392</t>
  </si>
  <si>
    <t>-783.462358498255 411.544940541518 -352.677303229388</t>
  </si>
  <si>
    <t>-583.454209617486 325.201292615004 -240.131765602607</t>
  </si>
  <si>
    <t>-717.97985075165 205.522247123969 -677.585015698868</t>
  </si>
  <si>
    <t>-732.199232416508 67.4281149841295 -659.469427936077</t>
  </si>
  <si>
    <t>-708.033885167426 12.9962694184001 -365.440146409455</t>
  </si>
  <si>
    <t>-492.527902325811 129.396476192067 -376.979730703033</t>
  </si>
  <si>
    <t>-659.854457981224 318.769636569142 -203.117264038463</t>
  </si>
  <si>
    <t>-656.758487161522 327.143902443784 213.267527692635</t>
  </si>
  <si>
    <t>-667.115028994613 333.942958886168 619.519592036768</t>
  </si>
  <si>
    <t>-518.835221711994 347.377912829808 680.072020997406</t>
  </si>
  <si>
    <t>-662.552215952226 158.991740667417 -200.657367610471</t>
  </si>
  <si>
    <t>-655.64919656745 160.716543971919 215.762375336196</t>
  </si>
  <si>
    <t>-646.043331195504 162.709249476394 621.964343193654</t>
  </si>
  <si>
    <t>-498.838004044632 133.085337511912 679.296818709</t>
  </si>
  <si>
    <t>9763-20170724T152028.755789000.bin</t>
  </si>
  <si>
    <t>-661.098058475207 238.765858651696 -201.874904062063</t>
  </si>
  <si>
    <t>-681.343310134845 237.704191861189 -298.275038705259</t>
  </si>
  <si>
    <t>-697.365223279346 236.444958159352 -405.539748549921</t>
  </si>
  <si>
    <t>-709.312373644535 235.488679269114 -502.80415890259</t>
  </si>
  <si>
    <t>-718.735051222914 234.847003519906 -600.347854667252</t>
  </si>
  <si>
    <t>-729.349292120218 234.398060733049 -737.938469924555</t>
  </si>
  <si>
    <t>-711.364248642306 237.455122458739 -827.315128542248</t>
  </si>
  <si>
    <t>-731.608813246836 263.776724738029 -676.678395539796</t>
  </si>
  <si>
    <t>-791.928756504385 387.592484802336 -651.555500631713</t>
  </si>
  <si>
    <t>-783.973922829755 412.497781390779 -352.696861865198</t>
  </si>
  <si>
    <t>-584.340066303114 325.974814523935 -239.625594343859</t>
  </si>
  <si>
    <t>-717.706183278173 205.416209998135 -677.560589160652</t>
  </si>
  <si>
    <t>-731.762659376905 67.2943858769527 -659.504510496621</t>
  </si>
  <si>
    <t>-707.691559631448 12.8003642747804 -365.479092736723</t>
  </si>
  <si>
    <t>-492.619741250429 129.883351781048 -378.154626492561</t>
  </si>
  <si>
    <t>-659.731228147628 318.621868519663 -203.090838432932</t>
  </si>
  <si>
    <t>-656.74080595018 327.062988823706 213.293413014897</t>
  </si>
  <si>
    <t>-667.068829401343 333.909028266037 619.539676098974</t>
  </si>
  <si>
    <t>-518.786385502771 347.391951224684 680.074992713035</t>
  </si>
  <si>
    <t>-662.455889254008 158.896263050922 -200.635432626931</t>
  </si>
  <si>
    <t>-655.612430133406 160.655315700398 215.785127766862</t>
  </si>
  <si>
    <t>-646.070130806896 162.720280563813 621.980786987467</t>
  </si>
  <si>
    <t>-498.852541955008 133.133042546634 679.300736271628</t>
  </si>
  <si>
    <t>9763-20170724T152028.788876800.bin</t>
  </si>
  <si>
    <t>-661.050421311222 238.706920866553 -201.878673074901</t>
  </si>
  <si>
    <t>-681.272682791592 237.634854123731 -298.283694597304</t>
  </si>
  <si>
    <t>-697.254177228926 236.376580842478 -405.554299830054</t>
  </si>
  <si>
    <t>-709.159173990684 235.426807034931 -502.824007372285</t>
  </si>
  <si>
    <t>-718.534373824945 234.797679834862 -600.372478631415</t>
  </si>
  <si>
    <t>-729.076422174282 234.373272170588 -737.968414692589</t>
  </si>
  <si>
    <t>-711.039071419826 237.454186848174 -827.333921250693</t>
  </si>
  <si>
    <t>-731.381409650786 263.737807326791 -676.703474336704</t>
  </si>
  <si>
    <t>-791.814474547532 387.502666422033 -651.584669841331</t>
  </si>
  <si>
    <t>-784.20124008542 412.848020187644 -352.754038815105</t>
  </si>
  <si>
    <t>-584.731836481336 325.745204375014 -239.837955109996</t>
  </si>
  <si>
    <t>-717.45164228364 205.384020552154 -677.590690247078</t>
  </si>
  <si>
    <t>-731.44230447991 67.2587037069063 -659.560406982487</t>
  </si>
  <si>
    <t>-707.261341008893 12.8298674309237 -365.531744588763</t>
  </si>
  <si>
    <t>-492.39247002223 130.228469281027 -378.720319482579</t>
  </si>
  <si>
    <t>-659.689847753259 318.533903177472 -203.094291097829</t>
  </si>
  <si>
    <t>-656.693516022695 327.025397220217 213.288860120374</t>
  </si>
  <si>
    <t>-667.039447900089 333.894842186502 619.53587249412</t>
  </si>
  <si>
    <t>-518.760315896245 347.411431843663 680.071820266582</t>
  </si>
  <si>
    <t>-662.401216933948 158.852969831397 -200.622968383981</t>
  </si>
  <si>
    <t>-655.578616938437 160.625759434535 215.79789389413</t>
  </si>
  <si>
    <t>-646.081455296737 162.727329926091 621.994083986731</t>
  </si>
  <si>
    <t>-498.860871080883 133.144620163305 679.308665452212</t>
  </si>
  <si>
    <t>9763-20170724T152028.859083300.bin</t>
  </si>
  <si>
    <t>-660.988927137609 238.616729723879 -201.858460177766</t>
  </si>
  <si>
    <t>-681.170993677665 237.529856769472 -298.271672356515</t>
  </si>
  <si>
    <t>-697.065839848484 236.28696622658 -405.555394223156</t>
  </si>
  <si>
    <t>-708.876530561614 235.365928543931 -502.836795977662</t>
  </si>
  <si>
    <t>-718.142181025252 234.781790092081 -600.39605813352</t>
  </si>
  <si>
    <t>-728.514737388034 234.43875544777 -738.00515694952</t>
  </si>
  <si>
    <t>-710.363818297699 237.601764708927 -827.344624512978</t>
  </si>
  <si>
    <t>-730.927500589395 263.75930400268 -676.723158716838</t>
  </si>
  <si>
    <t>-791.525946437971 387.443293750955 -651.588170702018</t>
  </si>
  <si>
    <t>-784.27554866269 413.339693335095 -352.795823122463</t>
  </si>
  <si>
    <t>-585.362516332026 324.284481362327 -240.422442293422</t>
  </si>
  <si>
    <t>-716.932032412166 205.421476578809 -677.632731145894</t>
  </si>
  <si>
    <t>-730.720400267969 67.2727230185697 -659.61823017309</t>
  </si>
  <si>
    <t>-706.339832857394 13.0930042476753 -365.560104900218</t>
  </si>
  <si>
    <t>-491.917047927015 131.265215874032 -379.095184838227</t>
  </si>
  <si>
    <t>-659.661893152173 318.439702973549 -203.076779262543</t>
  </si>
  <si>
    <t>-656.686010676661 326.968376608232 213.305751233404</t>
  </si>
  <si>
    <t>-666.986617053314 333.864244274975 619.543944639157</t>
  </si>
  <si>
    <t>-518.712117335977 347.447061307683 680.07635471192</t>
  </si>
  <si>
    <t>-662.35484068558 158.785739798852 -200.592768905385</t>
  </si>
  <si>
    <t>-655.548525576237 160.575692781603 215.828273956342</t>
  </si>
  <si>
    <t>-646.104070377811 162.727424974067 622.020766662754</t>
  </si>
  <si>
    <t>-498.879439812647 133.17100575572 679.338528179922</t>
  </si>
  <si>
    <t>9763-20170724T152028.890164800.bin</t>
  </si>
  <si>
    <t>-660.96726267592 238.610520092848 -201.859309959277</t>
  </si>
  <si>
    <t>-681.135838357671 237.517664092572 -298.275230015303</t>
  </si>
  <si>
    <t>-696.989892100301 236.285941966931 -405.565231709645</t>
  </si>
  <si>
    <t>-708.753853381433 235.383370783839 -502.852504730235</t>
  </si>
  <si>
    <t>-717.963345105857 234.826757881831 -600.417089156509</t>
  </si>
  <si>
    <t>-728.247326888131 234.532791036963 -738.033046645433</t>
  </si>
  <si>
    <t>-710.060041388621 237.736310908221 -827.363655409247</t>
  </si>
  <si>
    <t>-730.715669664398 263.827592429669 -676.741024728937</t>
  </si>
  <si>
    <t>-791.37089922304 387.475239456669 -651.580439649</t>
  </si>
  <si>
    <t>-784.423530961193 413.422686363301 -352.785469608709</t>
  </si>
  <si>
    <t>-585.822978936788 323.811611558403 -240.30134020722</t>
  </si>
  <si>
    <t>-716.687358870561 205.497840830147 -677.664770930789</t>
  </si>
  <si>
    <t>-730.403763975378 67.3403865345399 -659.661980059951</t>
  </si>
  <si>
    <t>-706.006328730976 13.2049455356589 -365.597094609117</t>
  </si>
  <si>
    <t>-491.732937943064 131.648448465653 -379.126612838627</t>
  </si>
  <si>
    <t>-659.630708727748 318.434135988101 -203.080359916142</t>
  </si>
  <si>
    <t>-656.70131139829 326.961974417377 213.302501827764</t>
  </si>
  <si>
    <t>-666.960885539235 333.858021412604 619.541089805088</t>
  </si>
  <si>
    <t>-518.688623340768 347.456275493514 680.075557969919</t>
  </si>
  <si>
    <t>-662.315232613908 158.784953825865 -200.591384646163</t>
  </si>
  <si>
    <t>-655.541926591482 160.563721240558 215.830259976438</t>
  </si>
  <si>
    <t>-646.11057622273 162.721741297572 622.02950978989</t>
  </si>
  <si>
    <t>-498.876028475525 133.222851278555 679.351411784239</t>
  </si>
  <si>
    <t>9763-20170724T152028.953358400.bin</t>
  </si>
  <si>
    <t>-660.985861770361 238.640972219708 -201.867039786845</t>
  </si>
  <si>
    <t>-681.113301250386 237.546020340814 -298.291615857647</t>
  </si>
  <si>
    <t>-696.86851153829 236.355044546758 -405.596573674773</t>
  </si>
  <si>
    <t>-708.523044238187 235.508795217631 -502.897475841857</t>
  </si>
  <si>
    <t>-717.603990789571 235.029552979523 -600.474549801584</t>
  </si>
  <si>
    <t>-727.687882547805 234.867672216106 -738.105488509659</t>
  </si>
  <si>
    <t>-709.438223823371 238.135935437637 -827.421163559215</t>
  </si>
  <si>
    <t>-730.272414358303 264.097165622859 -676.787041551329</t>
  </si>
  <si>
    <t>-790.957009407368 387.711706593495 -651.531642314563</t>
  </si>
  <si>
    <t>-784.77297626905 413.912596995764 -352.741966792544</t>
  </si>
  <si>
    <t>-586.81807362411 322.765017288742 -240.354342482764</t>
  </si>
  <si>
    <t>-716.188596623639 205.781373358744 -677.750333334906</t>
  </si>
  <si>
    <t>-729.824917608508 67.6141843814037 -659.800563975285</t>
  </si>
  <si>
    <t>-705.654331389968 13.4022114493032 -365.731137333793</t>
  </si>
  <si>
    <t>-491.289426768152 131.693881063027 -379.138820806467</t>
  </si>
  <si>
    <t>-659.656849151934 318.429145602154 -203.073704345294</t>
  </si>
  <si>
    <t>-656.72474716148 326.973237443242 213.308818835867</t>
  </si>
  <si>
    <t>-666.918243027311 333.840970620281 619.55027923484</t>
  </si>
  <si>
    <t>-518.64672502988 347.477552289664 680.077890956824</t>
  </si>
  <si>
    <t>-662.33662028686 158.828928938518 -200.589755938823</t>
  </si>
  <si>
    <t>-655.546710083827 160.543773127254 215.831861004946</t>
  </si>
  <si>
    <t>-646.123517789332 162.712420666658 622.04135384086</t>
  </si>
  <si>
    <t>-498.878292306305 133.278544863947 679.369281272407</t>
  </si>
  <si>
    <t>9763-20170724T152028.986446600.bin</t>
  </si>
  <si>
    <t>-661.005653752239 238.677842700538 -201.853747277652</t>
  </si>
  <si>
    <t>-681.098596461581 237.575909271867 -298.285345192875</t>
  </si>
  <si>
    <t>-696.787719566562 236.396498299624 -405.600164361729</t>
  </si>
  <si>
    <t>-708.371823111382 235.569535982826 -502.90961866987</t>
  </si>
  <si>
    <t>-717.372086082455 235.11888044714 -600.494363937725</t>
  </si>
  <si>
    <t>-727.33197130594 235.007616185985 -738.134536836702</t>
  </si>
  <si>
    <t>-709.019948220036 238.298710722842 -827.436453957924</t>
  </si>
  <si>
    <t>-729.97456424898 264.213729333225 -676.807381256848</t>
  </si>
  <si>
    <t>-790.631545257245 387.833108572251 -651.514577970844</t>
  </si>
  <si>
    <t>-784.957217944262 414.219128496732 -352.731038288321</t>
  </si>
  <si>
    <t>-587.29557027112 322.068429168944 -240.645715287266</t>
  </si>
  <si>
    <t>-715.88427750036 205.899776308366 -677.779741027136</t>
  </si>
  <si>
    <t>-729.527912491405 67.7204831129686 -659.878048708606</t>
  </si>
  <si>
    <t>-705.538243446148 13.2376846281472 -365.843828300172</t>
  </si>
  <si>
    <t>-491.232777306017 131.649394041426 -379.142280057082</t>
  </si>
  <si>
    <t>-659.669350790034 318.473465721177 -203.075937814011</t>
  </si>
  <si>
    <t>-656.75168238359 327.012970935064 213.306804593268</t>
  </si>
  <si>
    <t>-666.896544739493 333.840696981195 619.549252815413</t>
  </si>
  <si>
    <t>-518.626336909732 347.480552081696 680.079357074413</t>
  </si>
  <si>
    <t>-662.351467010923 158.861974688227 -200.584790087299</t>
  </si>
  <si>
    <t>-655.579344310931 160.549518528239 215.837229044242</t>
  </si>
  <si>
    <t>-646.134274132724 162.706795408849 622.044402278156</t>
  </si>
  <si>
    <t>-498.88777604004 133.280400418516 679.372881523324</t>
  </si>
  <si>
    <t>9763-20170724T152029.052194600.bin</t>
  </si>
  <si>
    <t>-661.002739811253 238.712077597871 -201.84014528942</t>
  </si>
  <si>
    <t>-681.060414946644 237.613671887885 -298.279231809005</t>
  </si>
  <si>
    <t>-696.657483792023 236.467408738412 -405.607790195444</t>
  </si>
  <si>
    <t>-708.137884869358 235.684149177786 -502.929876780824</t>
  </si>
  <si>
    <t>-717.01462135616 235.291929476647 -600.52610743228</t>
  </si>
  <si>
    <t>-726.780358495716 235.279478704732 -738.180241666922</t>
  </si>
  <si>
    <t>-708.333252298951 238.613032411345 -827.452849456203</t>
  </si>
  <si>
    <t>-729.499514276901 264.443927824014 -676.836686840394</t>
  </si>
  <si>
    <t>-790.198497076945 388.04459746639 -651.515323672515</t>
  </si>
  <si>
    <t>-785.501779714352 414.668710991711 -352.735936453709</t>
  </si>
  <si>
    <t>-588.34654123178 321.284913323239 -240.779489565737</t>
  </si>
  <si>
    <t>-715.427745058121 206.125948562451 -677.829682975791</t>
  </si>
  <si>
    <t>-729.128802010182 67.9618777278959 -659.937840831976</t>
  </si>
  <si>
    <t>-705.146348268702 13.5724183659731 -365.885731387923</t>
  </si>
  <si>
    <t>-490.517984700183 131.374529561611 -379.389391944683</t>
  </si>
  <si>
    <t>-659.612310852294 318.503350705456 -203.067969637784</t>
  </si>
  <si>
    <t>-656.698588156476 327.05182775761 213.314630529461</t>
  </si>
  <si>
    <t>-666.863426103568 333.858375182602 619.550909441335</t>
  </si>
  <si>
    <t>-518.590009207392 347.467793035115 680.080069616464</t>
  </si>
  <si>
    <t>-662.395944909542 158.880145786406 -200.571522490563</t>
  </si>
  <si>
    <t>-655.60284791692 160.547988272708 215.850275246003</t>
  </si>
  <si>
    <t>-646.150671181947 162.687029622668 622.055942428837</t>
  </si>
  <si>
    <t>-498.920264014922 133.200515896167 679.394861061871</t>
  </si>
  <si>
    <t>9763-20170724T152029.084272500.bin</t>
  </si>
  <si>
    <t>-661.005312686881 238.711532964544 -201.827701794015</t>
  </si>
  <si>
    <t>-681.057705929387 237.617270793444 -298.267868206485</t>
  </si>
  <si>
    <t>-696.61044534603 236.474750925677 -405.602893110572</t>
  </si>
  <si>
    <t>-708.035184671158 235.695527113188 -502.931421698761</t>
  </si>
  <si>
    <t>-716.840674630629 235.308635690847 -600.534303933742</t>
  </si>
  <si>
    <t>-726.489596443618 235.306060234426 -738.196670860729</t>
  </si>
  <si>
    <t>-707.980095132888 238.638999626534 -827.45629342945</t>
  </si>
  <si>
    <t>-729.244933759136 264.469968719875 -676.854404367992</t>
  </si>
  <si>
    <t>-789.881791308989 388.089848138863 -651.505257854772</t>
  </si>
  <si>
    <t>-785.682053060571 414.804649875406 -352.726602403955</t>
  </si>
  <si>
    <t>-588.774625852461 321.057281588502 -240.637831616276</t>
  </si>
  <si>
    <t>-715.204070615696 206.144321069009 -677.837458503937</t>
  </si>
  <si>
    <t>-728.916708442859 67.9664048874927 -659.952693294356</t>
  </si>
  <si>
    <t>-704.960281535726 13.5556936487242 -365.902454494305</t>
  </si>
  <si>
    <t>-490.370139096031 131.427732931383 -379.403554261139</t>
  </si>
  <si>
    <t>-659.586563163485 318.531580562078 -203.062288699958</t>
  </si>
  <si>
    <t>-656.658220101218 327.048704368856 213.320840904937</t>
  </si>
  <si>
    <t>-666.849675790323 333.866030819186 619.562215833911</t>
  </si>
  <si>
    <t>-518.571815763584 347.456646048248 680.084756487734</t>
  </si>
  <si>
    <t>-662.440844008984 158.858586052347 -200.559286247894</t>
  </si>
  <si>
    <t>-655.633950431132 160.551190737131 215.862127443568</t>
  </si>
  <si>
    <t>-646.162684927683 162.677520870793 622.062741588055</t>
  </si>
  <si>
    <t>-498.94400284436 133.137711334432 679.404336987643</t>
  </si>
  <si>
    <t>9763-20170724T152029.155470200.bin</t>
  </si>
  <si>
    <t>-660.978836413846 238.693940129573 -201.833573431698</t>
  </si>
  <si>
    <t>-681.022914269147 237.622730049406 -298.275631696646</t>
  </si>
  <si>
    <t>-696.483579305254 236.528837842594 -405.624530056072</t>
  </si>
  <si>
    <t>-707.792352401829 235.806165931128 -502.96716621063</t>
  </si>
  <si>
    <t>-716.449680261374 235.490408855519 -600.583559925483</t>
  </si>
  <si>
    <t>-725.856704716861 235.60491435508 -738.262491339891</t>
  </si>
  <si>
    <t>-707.225924305429 238.976272733098 -827.495522491837</t>
  </si>
  <si>
    <t>-728.699230532475 264.721726228237 -676.901855518243</t>
  </si>
  <si>
    <t>-789.247623287384 388.376672813392 -651.494954765823</t>
  </si>
  <si>
    <t>-786.288755418277 415.317696085958 -352.721592744414</t>
  </si>
  <si>
    <t>-589.801456456181 321.329856571056 -240.098316156388</t>
  </si>
  <si>
    <t>-714.697817313674 206.38691551594 -677.90701063034</t>
  </si>
  <si>
    <t>-728.555494359168 68.2245874498051 -660.060687880395</t>
  </si>
  <si>
    <t>-704.769112737154 14.0415361115899 -365.954594710846</t>
  </si>
  <si>
    <t>-489.893969957773 131.393446489045 -379.453810870091</t>
  </si>
  <si>
    <t>-659.430802734082 318.530209846818 -203.058289943975</t>
  </si>
  <si>
    <t>-656.577912016613 327.034987281881 213.325578294155</t>
  </si>
  <si>
    <t>-666.831504150156 333.890131011989 619.568751036492</t>
  </si>
  <si>
    <t>-518.543557619262 347.418722997472 680.080405159333</t>
  </si>
  <si>
    <t>-662.528219075911 158.842367542147 -200.545146365489</t>
  </si>
  <si>
    <t>-655.692754683228 160.525489531828 215.875897573164</t>
  </si>
  <si>
    <t>-646.182329600763 162.647179127131 622.074920672498</t>
  </si>
  <si>
    <t>-498.977661972513 133.043323216239 679.41947991661</t>
  </si>
  <si>
    <t>9763-20170724T152029.187557300.bin</t>
  </si>
  <si>
    <t>-660.973898744621 238.689687377517 -201.831565067337</t>
  </si>
  <si>
    <t>-681.004608304211 237.625640730929 -298.276586770904</t>
  </si>
  <si>
    <t>-696.430456544941 236.541995314944 -405.630495115826</t>
  </si>
  <si>
    <t>-707.699708413482 235.830261604409 -502.977833794627</t>
  </si>
  <si>
    <t>-716.309518012928 235.527436081921 -600.598402863855</t>
  </si>
  <si>
    <t>-725.641322589935 235.662369340083 -738.28253841359</t>
  </si>
  <si>
    <t>-706.967170982798 239.047416651518 -827.505934210725</t>
  </si>
  <si>
    <t>-728.506025129282 264.772756506487 -676.919749029399</t>
  </si>
  <si>
    <t>-789.006951673392 388.448728732414 -651.495593342025</t>
  </si>
  <si>
    <t>-786.626420191872 415.498074225408 -352.727026350324</t>
  </si>
  <si>
    <t>-590.368457823691 321.451197957144 -239.753592794249</t>
  </si>
  <si>
    <t>-714.526781688357 206.432582212566 -677.924487262289</t>
  </si>
  <si>
    <t>-728.446499162174 68.2789964812382 -660.066313411822</t>
  </si>
  <si>
    <t>-704.684435370607 14.2174388119024 -365.935700952816</t>
  </si>
  <si>
    <t>-489.738130492431 131.435848082314 -379.460413584823</t>
  </si>
  <si>
    <t>-659.388021620181 318.530604506601 -203.053196674056</t>
  </si>
  <si>
    <t>-656.566937318628 327.034262726759 213.330893922887</t>
  </si>
  <si>
    <t>-666.824263455456 333.898221554931 619.574035398822</t>
  </si>
  <si>
    <t>-518.530034822596 347.399194476902 680.076544439875</t>
  </si>
  <si>
    <t>-662.565927532758 158.829034618488 -200.543808705371</t>
  </si>
  <si>
    <t>-655.728125538546 160.510020338233 215.877175157463</t>
  </si>
  <si>
    <t>-646.193385042317 162.638040437947 622.082983123283</t>
  </si>
  <si>
    <t>-498.996871883346 132.990554394182 679.425906610475</t>
  </si>
  <si>
    <t>9763-20170724T152029.255306800.bin</t>
  </si>
  <si>
    <t>-660.880373571543 238.659656009314 -201.804104462214</t>
  </si>
  <si>
    <t>-680.931268898577 237.615786271409 -298.24512577196</t>
  </si>
  <si>
    <t>-696.306406036467 236.539345151703 -405.606541203992</t>
  </si>
  <si>
    <t>-707.499776741647 235.830597560775 -502.962591133258</t>
  </si>
  <si>
    <t>-716.003380963904 235.528900328128 -600.592396977778</t>
  </si>
  <si>
    <t>-725.15345260867 235.665208115652 -738.288780977493</t>
  </si>
  <si>
    <t>-706.369049955612 239.047585486686 -827.489084185316</t>
  </si>
  <si>
    <t>-728.090488341178 264.777184397442 -676.930222849817</t>
  </si>
  <si>
    <t>-788.519076306663 388.478230191873 -651.480616561587</t>
  </si>
  <si>
    <t>-787.09721363885 415.982886734661 -352.747458140845</t>
  </si>
  <si>
    <t>-591.173070729868 322.17146466032 -239.001421289454</t>
  </si>
  <si>
    <t>-714.12719389738 206.432888707285 -677.915731636688</t>
  </si>
  <si>
    <t>-728.097032983646 68.2918174225504 -659.98903446185</t>
  </si>
  <si>
    <t>-704.358256612135 14.5180138382593 -365.804031139803</t>
  </si>
  <si>
    <t>-488.897966311644 130.760650085853 -379.569077959666</t>
  </si>
  <si>
    <t>-659.227550411578 318.51752543252 -203.028794625123</t>
  </si>
  <si>
    <t>-656.523409223422 327.002690677619 213.356473726475</t>
  </si>
  <si>
    <t>-666.808662002991 333.911844472487 619.588269962034</t>
  </si>
  <si>
    <t>-518.503345994222 347.368638653193 680.073395862562</t>
  </si>
  <si>
    <t>-662.530064284296 158.788509365447 -200.542056556213</t>
  </si>
  <si>
    <t>-655.697817498224 160.498075260667 215.87894298416</t>
  </si>
  <si>
    <t>-646.210227761853 162.63024069671 622.090298750538</t>
  </si>
  <si>
    <t>-499.013933778633 132.965313773441 679.424784169028</t>
  </si>
  <si>
    <t>9763-20170724T152029.288395000.bin</t>
  </si>
  <si>
    <t>-660.843436954611 238.674300387968 -201.807402066385</t>
  </si>
  <si>
    <t>-680.891538022228 237.634517939585 -298.24904842829</t>
  </si>
  <si>
    <t>-696.237129661535 236.562188061355 -405.614651146714</t>
  </si>
  <si>
    <t>-707.393101193109 235.857566546149 -502.97504097022</t>
  </si>
  <si>
    <t>-715.848551759922 235.561131935899 -600.609101518205</t>
  </si>
  <si>
    <t>-724.919538646169 235.706183936101 -738.310539480606</t>
  </si>
  <si>
    <t>-706.097737687717 239.071850453117 -827.503677572608</t>
  </si>
  <si>
    <t>-727.891220458466 264.814301138369 -676.951898335982</t>
  </si>
  <si>
    <t>-788.189488595957 388.56044609914 -651.421075911653</t>
  </si>
  <si>
    <t>-787.24358447296 416.274715196352 -352.705482540405</t>
  </si>
  <si>
    <t>-591.353363047085 322.709967264096 -238.698110593518</t>
  </si>
  <si>
    <t>-713.928596353984 206.469751660216 -677.933223344607</t>
  </si>
  <si>
    <t>-727.907821727884 68.3294059924201 -659.974326621044</t>
  </si>
  <si>
    <t>-704.042190593553 14.7020413285893 -365.772772402931</t>
  </si>
  <si>
    <t>-488.398669121035 130.592115679509 -379.642156931053</t>
  </si>
  <si>
    <t>-659.174596631449 318.535637880917 -203.023511894405</t>
  </si>
  <si>
    <t>-656.48399811827 327.005537819042 213.362144152291</t>
  </si>
  <si>
    <t>-666.798597270433 333.901870147951 619.60209805904</t>
  </si>
  <si>
    <t>-518.488049455685 347.371910799081 680.071472808538</t>
  </si>
  <si>
    <t>-662.494383825524 158.807719732741 -200.544871917744</t>
  </si>
  <si>
    <t>-655.649004438955 160.509086070325 215.875929996889</t>
  </si>
  <si>
    <t>-646.218450189316 162.644469142103 622.092285249206</t>
  </si>
  <si>
    <t>-499.017812254459 132.986121701817 679.419028117839</t>
  </si>
  <si>
    <t>9763-20170724T152029.351120700.bin</t>
  </si>
  <si>
    <t>-660.757515011057 238.74460602001 -201.794893164193</t>
  </si>
  <si>
    <t>-680.79238371049 237.711396913618 -298.239300537896</t>
  </si>
  <si>
    <t>-696.080671533581 236.652674838731 -405.613285757544</t>
  </si>
  <si>
    <t>-707.167800750128 235.964904342836 -502.981624081383</t>
  </si>
  <si>
    <t>-715.537580865682 235.691006268643 -600.623138130902</t>
  </si>
  <si>
    <t>-724.470483780516 235.874727872744 -738.333766172271</t>
  </si>
  <si>
    <t>-705.601822504719 239.233171456459 -827.517124685543</t>
  </si>
  <si>
    <t>-727.515060211026 264.962786208882 -676.969155880042</t>
  </si>
  <si>
    <t>-787.795181477594 388.701000527854 -651.372918303231</t>
  </si>
  <si>
    <t>-787.859741753321 416.782135860305 -352.690108496558</t>
  </si>
  <si>
    <t>-592.027733057278 323.611361744882 -238.261036720613</t>
  </si>
  <si>
    <t>-713.528732687576 206.624103013929 -677.954262520441</t>
  </si>
  <si>
    <t>-727.534465230453 68.4810259631502 -660.014288420522</t>
  </si>
  <si>
    <t>-703.647161328104 14.8893735610029 -365.808009897456</t>
  </si>
  <si>
    <t>-488.131388554733 131.08112617462 -379.129013812149</t>
  </si>
  <si>
    <t>-659.114664419119 318.58764929305 -202.99688031322</t>
  </si>
  <si>
    <t>-656.439661734769 327.05947665676 213.388876548911</t>
  </si>
  <si>
    <t>-666.777592334618 333.892595405198 619.618986053957</t>
  </si>
  <si>
    <t>-518.460241232221 347.384851026153 680.066719284959</t>
  </si>
  <si>
    <t>-662.405943147783 158.884226290031 -200.530219872031</t>
  </si>
  <si>
    <t>-655.583035549039 160.551784966255 215.891031861141</t>
  </si>
  <si>
    <t>-646.232070026467 162.661537996345 622.104356406875</t>
  </si>
  <si>
    <t>-499.029296417081 133.000887038848 679.424399101554</t>
  </si>
  <si>
    <t>9763-20170724T152029.391240800.bin</t>
  </si>
  <si>
    <t>-660.722560951801 238.797259369322 -201.789885788781</t>
  </si>
  <si>
    <t>-680.755660299999 237.762496751262 -298.234683606832</t>
  </si>
  <si>
    <t>-696.019009077034 236.708447263529 -405.612159040475</t>
  </si>
  <si>
    <t>-707.074543834128 236.028911212595 -502.984245997174</t>
  </si>
  <si>
    <t>-715.403933743067 235.767819898651 -600.629316739268</t>
  </si>
  <si>
    <t>-724.270929507205 235.975210130412 -738.343925173667</t>
  </si>
  <si>
    <t>-705.393977423847 239.353371439375 -827.524878031337</t>
  </si>
  <si>
    <t>-727.359652192193 265.049149057916 -676.974861811646</t>
  </si>
  <si>
    <t>-787.713106154246 388.752692711318 -651.374848877806</t>
  </si>
  <si>
    <t>-788.258066085814 416.997172595728 -352.707830708564</t>
  </si>
  <si>
    <t>-592.471009421135 324.062798692451 -238.009884357656</t>
  </si>
  <si>
    <t>-713.343307320401 206.717685251705 -677.96522555204</t>
  </si>
  <si>
    <t>-727.294857110124 68.5757726720969 -660.008112898318</t>
  </si>
  <si>
    <t>-703.66236047037 15.008396127992 -365.776784586456</t>
  </si>
  <si>
    <t>-488.272950862931 131.474187800372 -378.74170561771</t>
  </si>
  <si>
    <t>-659.082972861506 318.646710030687 -202.99509206653</t>
  </si>
  <si>
    <t>-656.417705284311 327.085656588927 213.391380023308</t>
  </si>
  <si>
    <t>-666.764628252227 333.898823548527 619.61966391624</t>
  </si>
  <si>
    <t>-518.445210391075 347.376913850544 680.065455248205</t>
  </si>
  <si>
    <t>-662.36876591682 158.930745616693 -200.51884810504</t>
  </si>
  <si>
    <t>-655.584357674633 160.584838448086 215.903069627481</t>
  </si>
  <si>
    <t>-646.240767851828 162.656637500613 622.110224660256</t>
  </si>
  <si>
    <t>-499.034888042092 133.012194141217 679.430681421147</t>
  </si>
  <si>
    <t>9763-20170724T152029.452942800.bin</t>
  </si>
  <si>
    <t>-660.644795930651 238.892301049799 -201.792113101766</t>
  </si>
  <si>
    <t>-680.658741313858 237.849683202047 -298.24080951579</t>
  </si>
  <si>
    <t>-695.846764272201 236.804846334957 -405.629083695947</t>
  </si>
  <si>
    <t>-706.813037715759 236.143065680702 -503.011198713988</t>
  </si>
  <si>
    <t>-715.032473859146 235.911072235485 -600.665831283835</t>
  </si>
  <si>
    <t>-723.723358385878 236.173117221288 -738.391593159216</t>
  </si>
  <si>
    <t>-704.787042359514 239.604387806992 -827.557834043256</t>
  </si>
  <si>
    <t>-726.923932466859 265.214814346471 -677.012947092336</t>
  </si>
  <si>
    <t>-787.419045838389 388.846320450095 -651.392541342346</t>
  </si>
  <si>
    <t>-788.914414558429 417.496551098472 -352.767463544609</t>
  </si>
  <si>
    <t>-593.26455211842 324.818841702221 -237.628571057743</t>
  </si>
  <si>
    <t>-712.83952700885 206.899799968236 -678.012566206538</t>
  </si>
  <si>
    <t>-726.722327331778 68.7605716106443 -660.004161647421</t>
  </si>
  <si>
    <t>-703.33696046362 15.3829446896686 -365.718613759397</t>
  </si>
  <si>
    <t>-487.921055695364 131.827739567565 -378.430299933211</t>
  </si>
  <si>
    <t>-659.050479161592 318.731266427713 -202.993770982228</t>
  </si>
  <si>
    <t>-656.366438600662 327.12205154622 213.393526312911</t>
  </si>
  <si>
    <t>-666.73356417646 333.89661406748 619.623962551809</t>
  </si>
  <si>
    <t>-518.414748869731 347.380019231567 680.070018416271</t>
  </si>
  <si>
    <t>-662.242618408901 159.027103022971 -200.519377069342</t>
  </si>
  <si>
    <t>-655.537534257977 160.64822243079 215.903979227247</t>
  </si>
  <si>
    <t>-646.246400383568 162.648597821817 622.119743146476</t>
  </si>
  <si>
    <t>-499.042290036511 133.026126909167 679.456095707103</t>
  </si>
  <si>
    <t>9763-20170724T152029.488037800.bin</t>
  </si>
  <si>
    <t>-660.623496753577 238.937763709097 -201.790729390886</t>
  </si>
  <si>
    <t>-680.61704248779 237.888556505447 -298.243582102681</t>
  </si>
  <si>
    <t>-695.763779431175 236.844904166908 -405.6377263572</t>
  </si>
  <si>
    <t>-706.685383357073 236.188828172514 -503.025084755836</t>
  </si>
  <si>
    <t>-714.853095440054 235.967065722801 -600.683851533416</t>
  </si>
  <si>
    <t>-723.463944963523 236.248845251835 -738.414602330125</t>
  </si>
  <si>
    <t>-704.473973912194 239.695828181546 -827.569050793415</t>
  </si>
  <si>
    <t>-726.712959507045 265.278482593626 -677.032747415926</t>
  </si>
  <si>
    <t>-787.171424879151 388.919901772293 -651.373177911966</t>
  </si>
  <si>
    <t>-789.109035405016 417.742086815839 -352.767267984159</t>
  </si>
  <si>
    <t>-593.476665135331 325.285664422261 -237.4209377083</t>
  </si>
  <si>
    <t>-712.60245549967 206.969972380396 -678.034292527252</t>
  </si>
  <si>
    <t>-726.458809518683 68.8314573047985 -659.988098052942</t>
  </si>
  <si>
    <t>-703.039032170788 15.5457513046763 -365.688646820237</t>
  </si>
  <si>
    <t>-487.587686857869 131.92809785522 -378.372189568856</t>
  </si>
  <si>
    <t>-659.05778890244 318.763035325668 -202.996551462084</t>
  </si>
  <si>
    <t>-656.370206743358 327.147891332951 213.390889004681</t>
  </si>
  <si>
    <t>-666.715632483727 333.89384694561 619.62568678598</t>
  </si>
  <si>
    <t>-518.39758124404 347.389992214503 680.070812110991</t>
  </si>
  <si>
    <t>-662.198420630365 159.085647792873 -200.521251025807</t>
  </si>
  <si>
    <t>-655.508210600778 160.670915540155 215.902522778291</t>
  </si>
  <si>
    <t>-646.249367075168 162.650351930529 622.119994896431</t>
  </si>
  <si>
    <t>-499.03948601679 133.060155349645 679.458208183819</t>
  </si>
  <si>
    <t>9763-20170724T152029.551212700.bin</t>
  </si>
  <si>
    <t>-660.536591660483 239.030868505862 -201.784859387646</t>
  </si>
  <si>
    <t>-680.490188404964 237.970986733776 -298.245872843027</t>
  </si>
  <si>
    <t>-695.551189911503 236.929894799751 -405.652116817079</t>
  </si>
  <si>
    <t>-706.379026001241 236.283607187095 -503.049832797193</t>
  </si>
  <si>
    <t>-714.437075648173 236.080472824876 -600.717773451139</t>
  </si>
  <si>
    <t>-722.877240449517 236.398650325048 -738.459042384594</t>
  </si>
  <si>
    <t>-703.774016894526 239.86555311587 -827.588488799491</t>
  </si>
  <si>
    <t>-726.229709272646 265.405374224855 -677.07215788569</t>
  </si>
  <si>
    <t>-786.78547023816 388.989409222351 -651.377853374178</t>
  </si>
  <si>
    <t>-789.398513703126 417.887232352474 -352.78427718138</t>
  </si>
  <si>
    <t>-593.675636663642 325.816385421295 -237.283133996189</t>
  </si>
  <si>
    <t>-712.063215906171 207.110423420126 -678.074768607469</t>
  </si>
  <si>
    <t>-725.819028098021 68.9686080826473 -659.970793986482</t>
  </si>
  <si>
    <t>-702.35835785571 15.7630991601384 -365.660189882511</t>
  </si>
  <si>
    <t>-486.837841608205 132.00116694433 -378.490466674384</t>
  </si>
  <si>
    <t>-658.999135404385 318.822438501712 -202.998890402225</t>
  </si>
  <si>
    <t>-656.353157664763 327.202032246517 213.388910477913</t>
  </si>
  <si>
    <t>-666.670310017578 333.892173161628 619.61779054718</t>
  </si>
  <si>
    <t>-518.358599480727 347.415708480721 680.072349227208</t>
  </si>
  <si>
    <t>-662.077881436848 159.204330879633 -200.524022848776</t>
  </si>
  <si>
    <t>-655.491315549564 160.723132642021 215.90160459267</t>
  </si>
  <si>
    <t>-646.266488043639 162.653773219612 622.115820922314</t>
  </si>
  <si>
    <t>-499.048833184406 133.094210045911 679.449866670868</t>
  </si>
  <si>
    <t>9763-20170724T152029.588312300.bin</t>
  </si>
  <si>
    <t>-660.485786402923 239.057602395153 -201.785210202767</t>
  </si>
  <si>
    <t>-680.419396254651 237.991082160322 -298.250242153227</t>
  </si>
  <si>
    <t>-695.445272076889 236.953372649758 -405.661400422349</t>
  </si>
  <si>
    <t>-706.236441575336 236.315426451749 -503.063411423025</t>
  </si>
  <si>
    <t>-714.253219666014 236.12606895022 -600.734718886058</t>
  </si>
  <si>
    <t>-722.630747871653 236.469595554177 -738.479772774216</t>
  </si>
  <si>
    <t>-703.491464289741 239.940730537332 -827.601296764896</t>
  </si>
  <si>
    <t>-726.022190562247 265.462312033647 -677.088252131948</t>
  </si>
  <si>
    <t>-786.556676973904 389.051278723608 -651.348382559169</t>
  </si>
  <si>
    <t>-789.487341907357 417.960931195306 -352.759024947946</t>
  </si>
  <si>
    <t>-593.729843047883 326.086742055103 -237.159855128595</t>
  </si>
  <si>
    <t>-711.833117997458 207.172986371473 -678.096676395371</t>
  </si>
  <si>
    <t>-725.582414523093 69.035402023959 -659.975805192297</t>
  </si>
  <si>
    <t>-702.027984846593 15.8176489878122 -365.674898333247</t>
  </si>
  <si>
    <t>-486.470617794895 131.985784569668 -378.51966168562</t>
  </si>
  <si>
    <t>-658.962355352263 318.850911751848 -203.000565230348</t>
  </si>
  <si>
    <t>-656.314614186099 327.233917343335 213.387121285883</t>
  </si>
  <si>
    <t>-666.655164135385 333.900852980629 619.617652688463</t>
  </si>
  <si>
    <t>-518.343399363227 347.414894035023 680.074028649845</t>
  </si>
  <si>
    <t>-662.029291865411 159.242758662211 -200.523054451576</t>
  </si>
  <si>
    <t>-655.479584778001 160.73666422274 215.903277432593</t>
  </si>
  <si>
    <t>-646.27212059815 162.655019490402 622.116972399104</t>
  </si>
  <si>
    <t>-499.05220810186 133.11363979794 679.454596066483</t>
  </si>
  <si>
    <t>9763-20170724T152029.657509900.bin</t>
  </si>
  <si>
    <t>-660.331642276607 239.064917324675 -201.798044733091</t>
  </si>
  <si>
    <t>-680.249374148273 237.997931379253 -298.266491387738</t>
  </si>
  <si>
    <t>-695.200812519498 236.998212674476 -405.688264632474</t>
  </si>
  <si>
    <t>-705.903150665375 236.412536436921 -503.100398160271</t>
  </si>
  <si>
    <t>-713.810460725251 236.295489713763 -600.780839226822</t>
  </si>
  <si>
    <t>-722.013105637447 236.763543440058 -738.536021401699</t>
  </si>
  <si>
    <t>-702.800508512175 240.268872572141 -827.640415469184</t>
  </si>
  <si>
    <t>-725.505367157366 265.695287497837 -677.121284435674</t>
  </si>
  <si>
    <t>-786.015727706399 389.264770433726 -651.279272246564</t>
  </si>
  <si>
    <t>-789.817501314098 418.182608464691 -352.700484273964</t>
  </si>
  <si>
    <t>-593.996117961897 326.635874766271 -236.949956064082</t>
  </si>
  <si>
    <t>-711.269213377302 207.418083175341 -678.167082278176</t>
  </si>
  <si>
    <t>-724.919043037192 69.2628486402236 -660.030439915418</t>
  </si>
  <si>
    <t>-701.459391699515 16.08829193779 -365.714080218939</t>
  </si>
  <si>
    <t>-485.950239951113 132.361454493436 -378.415671162837</t>
  </si>
  <si>
    <t>-658.805336795747 318.864564442486 -203.008828763338</t>
  </si>
  <si>
    <t>-656.215147907106 327.246400462023 213.379278423581</t>
  </si>
  <si>
    <t>-666.6249227232 333.910011730482 619.612241142848</t>
  </si>
  <si>
    <t>-518.312077261671 347.405210550015 680.070306952305</t>
  </si>
  <si>
    <t>-661.865206710621 159.242884392164 -200.52488126581</t>
  </si>
  <si>
    <t>-655.452205308463 160.757882840719 215.903513269025</t>
  </si>
  <si>
    <t>-646.287827120939 162.648448822471 622.126280127495</t>
  </si>
  <si>
    <t>-499.069025649388 133.106091132299 679.466238297838</t>
  </si>
  <si>
    <t>9763-20170724T152029.687587100.bin</t>
  </si>
  <si>
    <t>-660.234352699584 239.058123420729 -201.791992649772</t>
  </si>
  <si>
    <t>-680.133492753802 237.996269701082 -298.264146585365</t>
  </si>
  <si>
    <t>-695.044079887431 237.01539832043 -405.691961537748</t>
  </si>
  <si>
    <t>-705.701748406912 236.453153390292 -503.109038109556</t>
  </si>
  <si>
    <t>-713.557045214264 236.3663557935 -600.793745632184</t>
  </si>
  <si>
    <t>-721.679076655269 236.884785817361 -738.553463162718</t>
  </si>
  <si>
    <t>-702.440332231538 240.409127343145 -827.65153760307</t>
  </si>
  <si>
    <t>-725.215910054354 265.791962413895 -677.129849035106</t>
  </si>
  <si>
    <t>-785.690441154428 389.375211833461 -651.199866096475</t>
  </si>
  <si>
    <t>-790.022051000763 418.379490084433 -352.636685992646</t>
  </si>
  <si>
    <t>-594.171316236056 326.93143273423 -236.857825199864</t>
  </si>
  <si>
    <t>-710.961885204202 207.519334906722 -678.189456451252</t>
  </si>
  <si>
    <t>-724.632842377753 69.3734999257003 -660.094824347965</t>
  </si>
  <si>
    <t>-701.290478028754 16.2587689942845 -365.758354926729</t>
  </si>
  <si>
    <t>-485.744684543723 132.471065762057 -378.397427964516</t>
  </si>
  <si>
    <t>-658.68952093099 318.870911889436 -203.004233568427</t>
  </si>
  <si>
    <t>-656.155897344746 327.241625049442 213.38441114766</t>
  </si>
  <si>
    <t>-666.608640403826 333.909335787632 619.616415583098</t>
  </si>
  <si>
    <t>-518.293459365194 347.401012437068 680.069575610319</t>
  </si>
  <si>
    <t>-661.803380783874 159.23495712917 -200.519272863089</t>
  </si>
  <si>
    <t>-655.413511514827 160.748966022876 215.909434853099</t>
  </si>
  <si>
    <t>-646.294752724844 162.645321783812 622.127094824129</t>
  </si>
  <si>
    <t>-499.079607046323 133.087652414492 679.468564432446</t>
  </si>
  <si>
    <t>9763-20170724T152029.754355900.bin</t>
  </si>
  <si>
    <t>-659.99993283653 239.039985565658 -201.799130169923</t>
  </si>
  <si>
    <t>-679.886855273312 237.987852938703 -298.274025412367</t>
  </si>
  <si>
    <t>-694.754927600094 237.02888926492 -405.707892731164</t>
  </si>
  <si>
    <t>-705.362839879603 236.492528744419 -503.13063869614</t>
  </si>
  <si>
    <t>-713.157390979075 236.438436493897 -600.820099951383</t>
  </si>
  <si>
    <t>-721.182643545856 237.011136976894 -738.585379305371</t>
  </si>
  <si>
    <t>-701.890769806163 240.583545295178 -827.669989175675</t>
  </si>
  <si>
    <t>-724.773322308448 265.891514171362 -677.152142947569</t>
  </si>
  <si>
    <t>-785.22401712532 389.465883316995 -651.131506794947</t>
  </si>
  <si>
    <t>-790.724107743425 418.440450685164 -352.584685638158</t>
  </si>
  <si>
    <t>-594.930946390892 327.308761453094 -236.459471321817</t>
  </si>
  <si>
    <t>-710.497156737144 207.624575117022 -678.226102810551</t>
  </si>
  <si>
    <t>-724.15143940252 69.480239502579 -660.110586074778</t>
  </si>
  <si>
    <t>-700.961578694089 16.321093456984 -365.770147150646</t>
  </si>
  <si>
    <t>-485.438079418681 132.572202053048 -378.431747807922</t>
  </si>
  <si>
    <t>-658.432958923383 318.851424369625 -203.004536609837</t>
  </si>
  <si>
    <t>-656.012742953685 327.213560081827 213.38492026199</t>
  </si>
  <si>
    <t>-666.570887182575 333.903648760718 619.617319940876</t>
  </si>
  <si>
    <t>-518.255167173068 347.407992698019 680.066333737464</t>
  </si>
  <si>
    <t>-661.59266045649 159.210940219617 -200.531181256508</t>
  </si>
  <si>
    <t>-655.312779448797 160.704292706351 215.899277640956</t>
  </si>
  <si>
    <t>-646.30794046877 162.629004976049 622.127495786511</t>
  </si>
  <si>
    <t>-499.09675772124 133.056982474975 679.471750885037</t>
  </si>
  <si>
    <t>9763-20170724T152029.789449800.bin</t>
  </si>
  <si>
    <t>-659.879604049858 239.014082996424 -201.786635594698</t>
  </si>
  <si>
    <t>-679.750454932723 237.970374747634 -298.264863879059</t>
  </si>
  <si>
    <t>-694.58824139818 237.023568099224 -405.70307967911</t>
  </si>
  <si>
    <t>-705.163815050459 236.500029832041 -503.129345735059</t>
  </si>
  <si>
    <t>-712.921186064975 236.460920782818 -600.821815920359</t>
  </si>
  <si>
    <t>-720.889111080434 237.057294655154 -738.590287266519</t>
  </si>
  <si>
    <t>-701.562330504743 240.6403275646 -827.666968288654</t>
  </si>
  <si>
    <t>-724.510385393742 265.925795295396 -677.153370449441</t>
  </si>
  <si>
    <t>-784.936803694222 389.499651175309 -651.090440099415</t>
  </si>
  <si>
    <t>-791.015485357316 418.491147219886 -352.556559354472</t>
  </si>
  <si>
    <t>-595.215406783708 327.448253616175 -236.373335857044</t>
  </si>
  <si>
    <t>-710.223738666374 207.661508298891 -678.231915451978</t>
  </si>
  <si>
    <t>-723.891193674051 69.5112298289112 -660.117015175295</t>
  </si>
  <si>
    <t>-700.756031577426 16.2928568074394 -365.782871396531</t>
  </si>
  <si>
    <t>-485.270018557428 132.609383098728 -378.480191717473</t>
  </si>
  <si>
    <t>-658.288477158963 318.81695383184 -202.98717868435</t>
  </si>
  <si>
    <t>-655.948058444069 327.209214348669 213.402162372825</t>
  </si>
  <si>
    <t>-666.562132528448 333.900636815654 619.632719111808</t>
  </si>
  <si>
    <t>-518.241458565266 347.40377071257 680.069799817434</t>
  </si>
  <si>
    <t>-661.491495271415 159.189724580342 -200.537558280118</t>
  </si>
  <si>
    <t>-655.234639999438 160.683309138331 215.893241348902</t>
  </si>
  <si>
    <t>-646.314900937559 162.633723639092 622.125355821805</t>
  </si>
  <si>
    <t>-499.102727091629 133.047980825968 679.459949649364</t>
  </si>
  <si>
    <t>9763-20170724T152029.853154800.bin</t>
  </si>
  <si>
    <t>-659.573663476299 238.90200184826 -201.763128120087</t>
  </si>
  <si>
    <t>-679.429517775488 237.869999892509 -298.244670912443</t>
  </si>
  <si>
    <t>-694.23176932628 236.960572622645 -405.687973251381</t>
  </si>
  <si>
    <t>-704.768489349636 236.481548666082 -503.118638540476</t>
  </si>
  <si>
    <t>-712.480835356785 236.498681738519 -600.814788092329</t>
  </si>
  <si>
    <t>-720.379498091691 237.187054391202 -738.586703715806</t>
  </si>
  <si>
    <t>-700.993484397918 240.787251966102 -827.649867785414</t>
  </si>
  <si>
    <t>-724.049356244205 266.010154688383 -677.13146392927</t>
  </si>
  <si>
    <t>-784.453310573022 389.567890816342 -650.93843552964</t>
  </si>
  <si>
    <t>-791.322951676552 418.621876737839 -352.42755904318</t>
  </si>
  <si>
    <t>-595.378773416097 327.788703935835 -236.323339576391</t>
  </si>
  <si>
    <t>-709.726781538001 207.755302786031 -678.243628320692</t>
  </si>
  <si>
    <t>-723.367141088459 69.5975867417719 -660.192416555696</t>
  </si>
  <si>
    <t>-700.222979228364 16.3635680600985 -365.861748559503</t>
  </si>
  <si>
    <t>-484.773003004218 132.752836812575 -378.504603947901</t>
  </si>
  <si>
    <t>-657.973477073541 318.694484885909 -202.952798968755</t>
  </si>
  <si>
    <t>-655.80067016202 327.132885969469 213.436537947314</t>
  </si>
  <si>
    <t>-666.544213442721 333.891626456044 619.657245530042</t>
  </si>
  <si>
    <t>-518.215150314646 347.406371539606 680.07107549239</t>
  </si>
  <si>
    <t>-661.196242801345 159.081411043807 -200.527697964512</t>
  </si>
  <si>
    <t>-655.132398914572 160.620359472788 215.905806180691</t>
  </si>
  <si>
    <t>-646.336407121133 162.642766154113 622.13062107333</t>
  </si>
  <si>
    <t>-499.119735999452 133.045312426178 679.44763883063</t>
  </si>
  <si>
    <t>9763-20170724T152029.889264500.bin</t>
  </si>
  <si>
    <t>-659.425706478685 238.839744202527 -201.759936112913</t>
  </si>
  <si>
    <t>-679.273816070536 237.817020536602 -298.243197839648</t>
  </si>
  <si>
    <t>-694.064082570344 236.925806628557 -405.688341043581</t>
  </si>
  <si>
    <t>-704.588889070484 236.467127896316 -503.120408017144</t>
  </si>
  <si>
    <t>-712.288480941003 236.508817123418 -600.817358337725</t>
  </si>
  <si>
    <t>-720.168601858785 237.236357613613 -738.590389306923</t>
  </si>
  <si>
    <t>-700.763665807848 240.852053589125 -827.648606043947</t>
  </si>
  <si>
    <t>-723.853766683586 266.040271758849 -677.126937602654</t>
  </si>
  <si>
    <t>-784.257223182269 389.583797493949 -650.868701496011</t>
  </si>
  <si>
    <t>-791.578212215833 418.776572589552 -352.382096291833</t>
  </si>
  <si>
    <t>-595.593598611211 328.03699057799 -236.272960722122</t>
  </si>
  <si>
    <t>-709.516965413018 207.789205959203 -678.254597634002</t>
  </si>
  <si>
    <t>-723.148733858917 69.6236372597059 -660.234039652589</t>
  </si>
  <si>
    <t>-699.991026070812 16.4019536971898 -365.902313394778</t>
  </si>
  <si>
    <t>-484.556827157271 132.820868897955 -378.543141959179</t>
  </si>
  <si>
    <t>-657.792396813411 318.614898562644 -202.946064998659</t>
  </si>
  <si>
    <t>-655.722036255057 327.108222849536 213.442670138399</t>
  </si>
  <si>
    <t>-666.529988972216 333.890346451019 619.662575708262</t>
  </si>
  <si>
    <t>-518.198957509711 347.414334358978 680.069544971642</t>
  </si>
  <si>
    <t>-661.071879080199 159.020748050213 -200.523292844705</t>
  </si>
  <si>
    <t>-655.074217697421 160.588512807383 215.911056778834</t>
  </si>
  <si>
    <t>-646.343804979495 162.635359520124 622.134725819878</t>
  </si>
  <si>
    <t>-499.132177966202 133.011364843643 679.451015671391</t>
  </si>
  <si>
    <t>9763-20170724T152029.953931700.bin</t>
  </si>
  <si>
    <t>-659.094597738271 238.666216585073 -201.753524300616</t>
  </si>
  <si>
    <t>-678.90553047604 237.661926090417 -298.244521949932</t>
  </si>
  <si>
    <t>-693.653373359063 236.803539866952 -405.695675461718</t>
  </si>
  <si>
    <t>-704.139816343602 236.380290599461 -503.132147123844</t>
  </si>
  <si>
    <t>-711.801454258682 236.463463281554 -600.832291620449</t>
  </si>
  <si>
    <t>-719.62893914649 237.256388607594 -738.607780561788</t>
  </si>
  <si>
    <t>-700.190554453383 240.924509527767 -827.656594313392</t>
  </si>
  <si>
    <t>-723.346652682082 266.028965101727 -677.13155238056</t>
  </si>
  <si>
    <t>-783.834249082065 389.529857910878 -650.849908649198</t>
  </si>
  <si>
    <t>-792.275250424584 419.240834036954 -352.444215108067</t>
  </si>
  <si>
    <t>-596.4715075284 328.451821918435 -236.06871198438</t>
  </si>
  <si>
    <t>-708.991250830846 207.782935319146 -678.282344454667</t>
  </si>
  <si>
    <t>-722.621278609676 69.6156411378711 -660.304690760446</t>
  </si>
  <si>
    <t>-699.510185691206 16.1988917177553 -366.004572016117</t>
  </si>
  <si>
    <t>-484.11027770556 132.677952803879 -378.673527968484</t>
  </si>
  <si>
    <t>-657.3738749174 318.432948224229 -202.928634439925</t>
  </si>
  <si>
    <t>-655.620656459251 326.981647271418 213.460453204117</t>
  </si>
  <si>
    <t>-666.498764583841 333.881857363604 619.664990779387</t>
  </si>
  <si>
    <t>-518.167864668266 347.411292854113 680.07108901948</t>
  </si>
  <si>
    <t>-660.831979864723 158.878340279851 -200.519951801821</t>
  </si>
  <si>
    <t>-654.952534959973 160.48669227644 215.915918874046</t>
  </si>
  <si>
    <t>-646.355745789754 162.608501530149 622.141823782562</t>
  </si>
  <si>
    <t>-499.147842369336 132.961909850709 679.45597949443</t>
  </si>
  <si>
    <t>9763-20170724T152029.986017100.bin</t>
  </si>
  <si>
    <t>-658.908810906451 238.55701777825 -201.748858778673</t>
  </si>
  <si>
    <t>-678.687249818854 237.556133430438 -298.246573146489</t>
  </si>
  <si>
    <t>-693.403815007477 236.713076436721 -405.702187237142</t>
  </si>
  <si>
    <t>-703.864247109825 236.308581046217 -503.141613962528</t>
  </si>
  <si>
    <t>-711.502464221889 236.415079517533 -600.843390636323</t>
  </si>
  <si>
    <t>-719.300005552111 237.245583117221 -738.620354523692</t>
  </si>
  <si>
    <t>-699.840956924183 240.936725008277 -827.663732353331</t>
  </si>
  <si>
    <t>-723.036047322765 266.000078780773 -677.136935457601</t>
  </si>
  <si>
    <t>-783.5308952398 389.484905894791 -650.825444844219</t>
  </si>
  <si>
    <t>-792.64989220923 419.593771274869 -352.47944904877</t>
  </si>
  <si>
    <t>-597.074033308583 328.668777179189 -235.827285996263</t>
  </si>
  <si>
    <t>-708.670508177767 207.75674438325 -678.30097657586</t>
  </si>
  <si>
    <t>-722.317229164933 69.5853123186951 -660.35367257908</t>
  </si>
  <si>
    <t>-699.252431452238 15.9782927975239 -366.084556506121</t>
  </si>
  <si>
    <t>-483.84493010762 132.445304607855 -378.736256096459</t>
  </si>
  <si>
    <t>-657.141457944012 318.285708836643 -202.926624534749</t>
  </si>
  <si>
    <t>-655.593052824492 326.894703916097 213.462008232562</t>
  </si>
  <si>
    <t>-666.47793161651 333.865770697649 619.660608283988</t>
  </si>
  <si>
    <t>-518.152208285886 347.411976317951 680.075702688427</t>
  </si>
  <si>
    <t>-660.664357079441 158.818520615024 -200.521538460744</t>
  </si>
  <si>
    <t>-654.881805344432 160.411152208318 215.915749685024</t>
  </si>
  <si>
    <t>-646.361079619725 162.591870994217 622.143492869331</t>
  </si>
  <si>
    <t>-499.158040392503 132.926496157075 679.460436256645</t>
  </si>
  <si>
    <t>9763-20170724T152030.054224600.bin</t>
  </si>
  <si>
    <t>-658.489376756157 238.360682224671 -201.775643953963</t>
  </si>
  <si>
    <t>-678.221001697416 237.376395955062 -298.283157817248</t>
  </si>
  <si>
    <t>-692.896880541353 236.568943434942 -405.744728208128</t>
  </si>
  <si>
    <t>-703.325614434192 236.20315456614 -503.18755145184</t>
  </si>
  <si>
    <t>-710.937612157595 236.354666376237 -600.891343170949</t>
  </si>
  <si>
    <t>-718.704351498611 237.255067730831 -738.669623540635</t>
  </si>
  <si>
    <t>-699.22867519326 240.987013868415 -827.707736359299</t>
  </si>
  <si>
    <t>-722.462128508319 265.976417878144 -677.172051176887</t>
  </si>
  <si>
    <t>-782.967412772449 389.439736446008 -650.766813139823</t>
  </si>
  <si>
    <t>-793.531899729621 420.229041787735 -352.538057475752</t>
  </si>
  <si>
    <t>-598.45407775413 329.311462144344 -235.049081567737</t>
  </si>
  <si>
    <t>-708.080318346069 207.73777497561 -678.363288686045</t>
  </si>
  <si>
    <t>-721.740423188712 69.5608033876631 -660.469752407926</t>
  </si>
  <si>
    <t>-698.807351571931 15.796725735534 -366.21895703709</t>
  </si>
  <si>
    <t>-483.366843115219 132.210546060783 -378.79622531161</t>
  </si>
  <si>
    <t>-656.654651269311 318.011211673545 -202.932351891742</t>
  </si>
  <si>
    <t>-655.56695010049 326.746182369861 213.455100110988</t>
  </si>
  <si>
    <t>-666.433463003778 333.832996627801 619.651928025103</t>
  </si>
  <si>
    <t>-518.122773432168 347.451289121843 680.087670783213</t>
  </si>
  <si>
    <t>-660.311546052109 158.683642571077 -200.552199946996</t>
  </si>
  <si>
    <t>-654.668962158756 160.262115415283 215.887056322349</t>
  </si>
  <si>
    <t>-646.368795183037 162.573400187028 622.136431970823</t>
  </si>
  <si>
    <t>-499.170510094553 132.87561835938 679.448794362806</t>
  </si>
  <si>
    <t>9763-20170724T152030.089317400.bin</t>
  </si>
  <si>
    <t>-658.313448405117 238.297102554907 -201.788975159443</t>
  </si>
  <si>
    <t>-678.034409856093 237.317490245757 -298.298747359996</t>
  </si>
  <si>
    <t>-692.693414096596 236.519595449849 -405.762606890381</t>
  </si>
  <si>
    <t>-703.105032302326 236.164204331468 -503.207259479914</t>
  </si>
  <si>
    <t>-710.698074398249 236.32853603628 -600.912515242172</t>
  </si>
  <si>
    <t>-718.436378711346 237.249179677757 -738.692283361081</t>
  </si>
  <si>
    <t>-698.946011704134 240.997442432983 -827.726420587548</t>
  </si>
  <si>
    <t>-722.212718022922 265.959941303504 -677.190993728677</t>
  </si>
  <si>
    <t>-782.809088365453 389.375057150875 -650.772721321267</t>
  </si>
  <si>
    <t>-793.987922972188 420.379974163918 -352.588608601389</t>
  </si>
  <si>
    <t>-599.106853958977 329.713159350606 -234.580586903687</t>
  </si>
  <si>
    <t>-707.818957254264 207.72439233701 -678.388466865915</t>
  </si>
  <si>
    <t>-721.469720954158 69.5431839602115 -660.516535263927</t>
  </si>
  <si>
    <t>-698.614550417571 15.7579289595542 -366.263600480919</t>
  </si>
  <si>
    <t>-483.146049973126 132.122585264349 -378.817065699002</t>
  </si>
  <si>
    <t>-656.486710138862 317.954760212767 -202.943623120701</t>
  </si>
  <si>
    <t>-655.557205716829 326.701430332724 213.44390890573</t>
  </si>
  <si>
    <t>-666.414157795563 333.824354478711 619.651525517784</t>
  </si>
  <si>
    <t>-518.108520025905 347.467260651477 680.094137566647</t>
  </si>
  <si>
    <t>-660.153654611223 158.646437079551 -200.565666931161</t>
  </si>
  <si>
    <t>-654.576663783557 160.193912785308 215.874652587157</t>
  </si>
  <si>
    <t>-646.370738988325 162.564786495029 622.127439675985</t>
  </si>
  <si>
    <t>-499.175531203336 132.848019705683 679.437853074969</t>
  </si>
  <si>
    <t>9763-20170724T152030.155523800.bin</t>
  </si>
  <si>
    <t>-658.02367109458 238.235244235613 -201.806082189374</t>
  </si>
  <si>
    <t>-677.691871452388 237.268457433035 -298.326624863896</t>
  </si>
  <si>
    <t>-692.301201646781 236.490725247334 -405.797355226394</t>
  </si>
  <si>
    <t>-702.671629774872 236.155777190323 -503.246634145044</t>
  </si>
  <si>
    <t>-710.227372290191 236.342387289681 -600.954714561116</t>
  </si>
  <si>
    <t>-717.917371232764 237.296445860036 -738.736986321514</t>
  </si>
  <si>
    <t>-698.385485322356 241.069633404212 -827.760964674544</t>
  </si>
  <si>
    <t>-721.725282287426 265.989877908626 -677.229405375756</t>
  </si>
  <si>
    <t>-782.493840727191 389.321283742848 -650.792198620261</t>
  </si>
  <si>
    <t>-794.851985480904 420.789191261778 -352.703171826201</t>
  </si>
  <si>
    <t>-600.239879812895 330.872573998303 -233.681653921662</t>
  </si>
  <si>
    <t>-707.311057792975 207.759561610378 -678.437129256503</t>
  </si>
  <si>
    <t>-720.911593320507 69.5722763643903 -660.576212350798</t>
  </si>
  <si>
    <t>-698.039083580824 15.7862380392799 -366.324841769112</t>
  </si>
  <si>
    <t>-482.546207196652 132.100490098626 -378.927900358132</t>
  </si>
  <si>
    <t>-656.186850469194 317.853817641049 -202.93844116472</t>
  </si>
  <si>
    <t>-655.489772259762 326.662525386935 213.448367064789</t>
  </si>
  <si>
    <t>-666.386919986577 333.814581006839 619.650392355506</t>
  </si>
  <si>
    <t>-518.086459044767 347.502432430589 680.09549292811</t>
  </si>
  <si>
    <t>-659.853021491154 158.616021235234 -200.600048783133</t>
  </si>
  <si>
    <t>-654.431029819517 160.147453388316 215.842382468296</t>
  </si>
  <si>
    <t>-646.371071228762 162.544604751978 622.101560472147</t>
  </si>
  <si>
    <t>-499.177397561269 132.816142135937 679.409869374749</t>
  </si>
  <si>
    <t>9763-20170724T152030.189611700.bin</t>
  </si>
  <si>
    <t>-657.881635992977 238.251866243908 -201.80912958571</t>
  </si>
  <si>
    <t>-677.545804333751 237.280525695551 -298.330435068875</t>
  </si>
  <si>
    <t>-692.137523309351 236.501566008604 -405.803583562375</t>
  </si>
  <si>
    <t>-702.486874431543 236.167656772345 -503.254968316503</t>
  </si>
  <si>
    <t>-710.016469731097 236.358155298525 -600.965156936603</t>
  </si>
  <si>
    <t>-717.664504003412 237.320701307807 -738.749713149485</t>
  </si>
  <si>
    <t>-698.102957008281 241.109227705795 -827.766549708458</t>
  </si>
  <si>
    <t>-721.500588959222 266.007960159328 -677.240997036438</t>
  </si>
  <si>
    <t>-782.397238533744 389.272028422698 -650.825527904831</t>
  </si>
  <si>
    <t>-795.332931567762 420.995752750158 -352.788054296254</t>
  </si>
  <si>
    <t>-600.86275126747 331.367061928326 -233.318307425926</t>
  </si>
  <si>
    <t>-707.067128794509 207.782401526781 -678.448898298496</t>
  </si>
  <si>
    <t>-720.586619239899 69.5834513620696 -660.580876230869</t>
  </si>
  <si>
    <t>-697.680073812016 15.7862443273093 -366.334209903571</t>
  </si>
  <si>
    <t>-482.219859526308 132.154702559841 -378.99267637402</t>
  </si>
  <si>
    <t>-656.060268477598 317.86070745094 -202.94101645956</t>
  </si>
  <si>
    <t>-655.434528058013 326.671210585607 213.445797036549</t>
  </si>
  <si>
    <t>-666.378126598662 333.816590882835 619.651868744616</t>
  </si>
  <si>
    <t>-518.078941622215 347.517553488103 680.097214054216</t>
  </si>
  <si>
    <t>-659.721282937071 158.633416269667 -200.602999626171</t>
  </si>
  <si>
    <t>-654.371888729642 160.141614032701 215.840427938303</t>
  </si>
  <si>
    <t>-646.369660020391 162.534864331449 622.094761711154</t>
  </si>
  <si>
    <t>-499.176288622623 132.803079433912 679.402125649258</t>
  </si>
  <si>
    <t>9763-20170724T152030.251327500.bin</t>
  </si>
  <si>
    <t>-657.675634288379 238.283673967829 -201.804519633154</t>
  </si>
  <si>
    <t>-677.316917370176 237.321653525697 -298.330639924265</t>
  </si>
  <si>
    <t>-691.856225297809 236.575876967719 -405.81119492825</t>
  </si>
  <si>
    <t>-702.148145424031 236.283126011856 -503.26876793826</t>
  </si>
  <si>
    <t>-709.610969257276 236.526974584922 -600.983936103954</t>
  </si>
  <si>
    <t>-717.155876399677 237.578527680905 -738.773535606713</t>
  </si>
  <si>
    <t>-697.545959582488 241.432289404551 -827.776916046574</t>
  </si>
  <si>
    <t>-721.067547575592 266.218653095331 -677.247587765152</t>
  </si>
  <si>
    <t>-782.106418337202 389.403863625698 -650.782460575949</t>
  </si>
  <si>
    <t>-796.428880901384 421.747168100744 -352.875011330654</t>
  </si>
  <si>
    <t>-602.187084591598 332.842071830357 -232.496512925096</t>
  </si>
  <si>
    <t>-706.574083301791 208.008681869767 -678.485457003244</t>
  </si>
  <si>
    <t>-720.037665503057 69.7967441883789 -660.677107504793</t>
  </si>
  <si>
    <t>-697.224377868812 15.9491505764979 -366.432183710669</t>
  </si>
  <si>
    <t>-481.862770159389 132.505124414995 -379.044498184024</t>
  </si>
  <si>
    <t>-655.855406664531 317.914144681311 -202.936405975698</t>
  </si>
  <si>
    <t>-655.297011188151 326.67338888577 213.451660075882</t>
  </si>
  <si>
    <t>-666.359596096035 333.834770494397 619.649066902284</t>
  </si>
  <si>
    <t>-518.060191682572 347.530509637907 680.094998830642</t>
  </si>
  <si>
    <t>-659.535229884781 158.62927915802 -200.60921651317</t>
  </si>
  <si>
    <t>-654.299883238942 160.13720491773 215.835636991624</t>
  </si>
  <si>
    <t>-646.367506985018 162.51809582722 622.089185321376</t>
  </si>
  <si>
    <t>-499.177794139312 132.774145278947 679.399642983417</t>
  </si>
  <si>
    <t>9763-20170724T152030.286421000.bin</t>
  </si>
  <si>
    <t>-657.604516318869 238.311175566719 -201.820199614751</t>
  </si>
  <si>
    <t>-677.241833201339 237.347462115522 -298.347089160985</t>
  </si>
  <si>
    <t>-691.771892753856 236.602173677534 -405.828834510316</t>
  </si>
  <si>
    <t>-702.053626297841 236.311358970794 -503.287666000979</t>
  </si>
  <si>
    <t>-709.504538298132 236.558970337866 -601.003586616059</t>
  </si>
  <si>
    <t>-717.030982539905 237.618235598033 -738.794263891582</t>
  </si>
  <si>
    <t>-697.40001974615 241.499927127762 -827.791608507505</t>
  </si>
  <si>
    <t>-720.965939794453 266.251253033933 -677.266351406015</t>
  </si>
  <si>
    <t>-782.181557091925 389.357865543384 -650.810967952941</t>
  </si>
  <si>
    <t>-796.961984980259 421.812156551914 -352.938120704613</t>
  </si>
  <si>
    <t>-602.771927281131 333.351365856258 -232.149457346614</t>
  </si>
  <si>
    <t>-706.442187426645 208.048896547388 -678.507175413979</t>
  </si>
  <si>
    <t>-719.837582207934 69.8422147419728 -660.688385657656</t>
  </si>
  <si>
    <t>-697.072490830693 15.936485789668 -366.450621772315</t>
  </si>
  <si>
    <t>-481.79679022208 132.650136805107 -379.070992374738</t>
  </si>
  <si>
    <t>-655.801897414557 317.954567838457 -202.939934536316</t>
  </si>
  <si>
    <t>-655.256717608353 326.696505871728 213.448435424841</t>
  </si>
  <si>
    <t>-666.351061753273 333.842996723628 619.649789682384</t>
  </si>
  <si>
    <t>-518.05085197489 347.531524409479 680.095344519718</t>
  </si>
  <si>
    <t>-659.442358313952 158.641555956977 -200.61612136164</t>
  </si>
  <si>
    <t>-654.259588175006 160.154529131179 215.829346447657</t>
  </si>
  <si>
    <t>-646.366624864982 162.506491000119 622.083290557784</t>
  </si>
  <si>
    <t>-499.183087675783 132.734141574154 679.394823381832</t>
  </si>
  <si>
    <t>9763-20170724T152030.356618700.bin</t>
  </si>
  <si>
    <t>-657.389405025562 238.365396714773 -201.797333783552</t>
  </si>
  <si>
    <t>-677.018305252292 237.390532357084 -298.325772474858</t>
  </si>
  <si>
    <t>-691.534277282508 236.631626430775 -405.80938818043</t>
  </si>
  <si>
    <t>-701.801321700816 236.328343677229 -503.269650384614</t>
  </si>
  <si>
    <t>-709.235645411669 236.563411684688 -600.986944054992</t>
  </si>
  <si>
    <t>-716.736708685106 237.605409770522 -738.778941942751</t>
  </si>
  <si>
    <t>-697.070437276031 241.512547024801 -827.767633935798</t>
  </si>
  <si>
    <t>-720.716263692765 266.237668932682 -677.253851111746</t>
  </si>
  <si>
    <t>-782.149486148674 389.225284786557 -650.793823719903</t>
  </si>
  <si>
    <t>-797.638557100828 422.001204689057 -352.992159013002</t>
  </si>
  <si>
    <t>-603.555164425163 334.491901443538 -231.3420702663</t>
  </si>
  <si>
    <t>-706.125804185565 208.051854240404 -678.488124086095</t>
  </si>
  <si>
    <t>-719.362689272152 69.8217024841799 -660.671734293743</t>
  </si>
  <si>
    <t>-696.587019680406 15.8317723341172 -366.450245130825</t>
  </si>
  <si>
    <t>-481.415403358479 132.737292225556 -379.071051807016</t>
  </si>
  <si>
    <t>-655.669216706694 318.003418091882 -202.925847742619</t>
  </si>
  <si>
    <t>-655.192472428606 326.759783319325 213.462362065005</t>
  </si>
  <si>
    <t>-666.332704056609 333.849910907342 619.654477580641</t>
  </si>
  <si>
    <t>-518.032158416715 347.561738738437 680.094004312683</t>
  </si>
  <si>
    <t>-659.1260395923 158.713033492402 -200.621771648246</t>
  </si>
  <si>
    <t>-654.177803480715 160.1828337419 215.826744613743</t>
  </si>
  <si>
    <t>-646.364127230809 162.504908884381 622.07790411781</t>
  </si>
  <si>
    <t>-499.168213630386 132.782550560833 679.383607017921</t>
  </si>
  <si>
    <t>9763-20170724T152030.385695200.bin</t>
  </si>
  <si>
    <t>-657.247260259812 238.411084355012 -201.793274973843</t>
  </si>
  <si>
    <t>-676.888366514792 237.432434083296 -298.319300925796</t>
  </si>
  <si>
    <t>-691.414128621974 236.679209024189 -405.801552503304</t>
  </si>
  <si>
    <t>-701.68888569787 236.385570102608 -503.261047548375</t>
  </si>
  <si>
    <t>-709.130047160925 236.634959941111 -600.977718831278</t>
  </si>
  <si>
    <t>-716.640114747727 237.702055985225 -738.769159514424</t>
  </si>
  <si>
    <t>-696.971957662107 241.626996691389 -827.756641482991</t>
  </si>
  <si>
    <t>-720.638198205756 266.317495691343 -677.23726813895</t>
  </si>
  <si>
    <t>-782.18406681411 389.244446057744 -650.749342299746</t>
  </si>
  <si>
    <t>-798.080325580694 422.226697826534 -352.991879623893</t>
  </si>
  <si>
    <t>-604.098228143962 335.055752383705 -230.937876544764</t>
  </si>
  <si>
    <t>-706.002695377036 208.143252002282 -678.485493447034</t>
  </si>
  <si>
    <t>-719.132400494143 69.8980749684167 -660.678468865066</t>
  </si>
  <si>
    <t>-696.301166850979 15.9637452198181 -366.450992808181</t>
  </si>
  <si>
    <t>-481.163508897145 132.92809483671 -379.104671427634</t>
  </si>
  <si>
    <t>-655.566315683393 318.026946033124 -202.930078818926</t>
  </si>
  <si>
    <t>-655.152675069537 326.791250111474 213.457942921398</t>
  </si>
  <si>
    <t>-666.315543289073 333.840335972248 619.652080424412</t>
  </si>
  <si>
    <t>-518.018740047208 347.586425251189 680.093077879491</t>
  </si>
  <si>
    <t>-658.941106145748 158.78416842945 -200.623983365144</t>
  </si>
  <si>
    <t>-654.069626797634 160.196757707528 215.825648721301</t>
  </si>
  <si>
    <t>-646.363703304317 162.50465094714 622.075879612463</t>
  </si>
  <si>
    <t>-499.16630599029 132.780280755855 679.376732626408</t>
  </si>
  <si>
    <t>9763-20170724T152030.426835700.bin</t>
  </si>
  <si>
    <t>-657.121690497725 238.451063348615 -201.789047446986</t>
  </si>
  <si>
    <t>-676.779967992869 237.468642307178 -298.311571173788</t>
  </si>
  <si>
    <t>-691.31463656937 236.720818626351 -405.792604856893</t>
  </si>
  <si>
    <t>-701.59374191024 236.436488798771 -503.251564312533</t>
  </si>
  <si>
    <t>-709.035842266991 236.699790117984 -600.968298035777</t>
  </si>
  <si>
    <t>-716.54378831055 237.792175304137 -738.759574946531</t>
  </si>
  <si>
    <t>-696.881453237335 241.738050269243 -827.747364530994</t>
  </si>
  <si>
    <t>-720.568960480159 266.38964933444 -677.221166833885</t>
  </si>
  <si>
    <t>-782.264954036245 389.241721022617 -650.719447339491</t>
  </si>
  <si>
    <t>-798.662795246827 422.499556730678 -353.019973734272</t>
  </si>
  <si>
    <t>-604.779305012841 335.752398557568 -230.508154619146</t>
  </si>
  <si>
    <t>-705.88117751901 208.228860557642 -678.48254370776</t>
  </si>
  <si>
    <t>-718.910116537776 69.977727594988 -660.699787723823</t>
  </si>
  <si>
    <t>-696.000547518646 16.0321028996104 -366.480515679023</t>
  </si>
  <si>
    <t>-480.937953402702 133.131307404856 -379.16357605959</t>
  </si>
  <si>
    <t>-655.49172175903 318.066494509478 -202.917095234026</t>
  </si>
  <si>
    <t>-655.068280543191 326.808322677843 213.471438188414</t>
  </si>
  <si>
    <t>-666.305578031381 333.831460323056 619.664808454764</t>
  </si>
  <si>
    <t>-518.007526606429 347.610833483129 680.095045452078</t>
  </si>
  <si>
    <t>-658.757659193507 158.817139406513 -200.630587444792</t>
  </si>
  <si>
    <t>-653.947183158362 160.214415909729 215.819808985695</t>
  </si>
  <si>
    <t>-646.362734590488 162.505244549491 622.072326200061</t>
  </si>
  <si>
    <t>-499.167999146615 132.767323254026 679.372986405655</t>
  </si>
  <si>
    <t>9763-20170724T152030.486500400.bin</t>
  </si>
  <si>
    <t>-656.898954323795 238.626878133288 -201.786888322631</t>
  </si>
  <si>
    <t>-676.570126481211 237.644019729396 -298.306690449552</t>
  </si>
  <si>
    <t>-691.110506375699 236.902272977273 -405.787062010491</t>
  </si>
  <si>
    <t>-701.391666248051 236.627218034881 -503.245931733799</t>
  </si>
  <si>
    <t>-708.832947206616 236.9046273646 -600.962671953026</t>
  </si>
  <si>
    <t>-716.337141302732 238.022021279631 -738.753835216247</t>
  </si>
  <si>
    <t>-696.682222146759 242.029284900321 -827.740665041819</t>
  </si>
  <si>
    <t>-720.414623855601 266.595471428587 -677.207758983394</t>
  </si>
  <si>
    <t>-782.422550407935 389.290607840874 -650.690942097282</t>
  </si>
  <si>
    <t>-799.744291757384 422.609905693106 -353.050488709767</t>
  </si>
  <si>
    <t>-605.861276129182 336.827162242196 -229.860937739756</t>
  </si>
  <si>
    <t>-705.625519762378 208.460739067966 -678.484675211113</t>
  </si>
  <si>
    <t>-718.437387115284 70.1839207679975 -660.741133039386</t>
  </si>
  <si>
    <t>-695.449489905303 16.122722876737 -366.549022977494</t>
  </si>
  <si>
    <t>-480.654726589867 133.705183523118 -379.298789324108</t>
  </si>
  <si>
    <t>-655.370043839316 318.2177420695 -202.89376087199</t>
  </si>
  <si>
    <t>-654.942790581917 326.908895638787 213.495845881726</t>
  </si>
  <si>
    <t>-666.285308828798 333.837403986526 619.668704893208</t>
  </si>
  <si>
    <t>-517.987642209575 347.654154069979 680.091364919472</t>
  </si>
  <si>
    <t>-658.463911100974 159.01267935633 -200.631513368818</t>
  </si>
  <si>
    <t>-653.731005386261 160.260956924014 215.820190980795</t>
  </si>
  <si>
    <t>-646.360507572375 162.502380491954 622.06808014154</t>
  </si>
  <si>
    <t>-499.159664642332 132.791111977997 679.366902652131</t>
  </si>
  <si>
    <t>9763-20170724T152030.555226200.bin</t>
  </si>
  <si>
    <t>-656.607283778526 238.742872823653 -201.824042479505</t>
  </si>
  <si>
    <t>-676.279423071148 237.74420594067 -298.343547073638</t>
  </si>
  <si>
    <t>-690.81696164768 237.000970778539 -405.824287034794</t>
  </si>
  <si>
    <t>-701.09461425035 236.731870683101 -503.283546862905</t>
  </si>
  <si>
    <t>-708.531927982164 237.022966725179 -601.000515467389</t>
  </si>
  <si>
    <t>-716.03056578018 238.168026697263 -738.791815183964</t>
  </si>
  <si>
    <t>-696.37655575798 242.248025910437 -827.775379450889</t>
  </si>
  <si>
    <t>-720.165043957282 266.715185865141 -677.237118685112</t>
  </si>
  <si>
    <t>-782.400171712843 389.278356442238 -650.662345864859</t>
  </si>
  <si>
    <t>-800.682827650388 422.738855992219 -353.095250226654</t>
  </si>
  <si>
    <t>-606.865684887056 337.631104232296 -229.334994323772</t>
  </si>
  <si>
    <t>-705.266845893687 208.608609985253 -678.530874585389</t>
  </si>
  <si>
    <t>-717.859168673134 70.3075785546596 -660.813106466563</t>
  </si>
  <si>
    <t>-694.754827691963 16.2406422821432 -366.631400753507</t>
  </si>
  <si>
    <t>-480.159190145852 134.178320115667 -379.45423458415</t>
  </si>
  <si>
    <t>-655.150846749263 318.308731092109 -202.92227403106</t>
  </si>
  <si>
    <t>-654.890993176827 326.99433060637 213.467575154793</t>
  </si>
  <si>
    <t>-666.244554156841 333.854375730475 619.649325873627</t>
  </si>
  <si>
    <t>-517.95917742319 347.700698990206 680.095308719611</t>
  </si>
  <si>
    <t>-658.060012400415 159.129572485705 -200.659720876193</t>
  </si>
  <si>
    <t>-653.558728498752 160.336769711664 215.794665264532</t>
  </si>
  <si>
    <t>-646.347419956814 162.500096557324 622.054360837374</t>
  </si>
  <si>
    <t>-499.141017950947 132.835632067783 679.363110086189</t>
  </si>
  <si>
    <t>9763-20170724T152030.592323700.bin</t>
  </si>
  <si>
    <t>-656.44239676253 238.795108971577 -201.843419537146</t>
  </si>
  <si>
    <t>-676.119525335411 237.798442284837 -298.361882263973</t>
  </si>
  <si>
    <t>-690.664458532655 237.059223084211 -405.841789880859</t>
  </si>
  <si>
    <t>-700.9496037769 236.794900506167 -503.300171440289</t>
  </si>
  <si>
    <t>-708.395385484032 237.091553427887 -601.016491083782</t>
  </si>
  <si>
    <t>-715.906959419465 238.245910127287 -738.80707700864</t>
  </si>
  <si>
    <t>-696.260179989213 242.355639676511 -827.79074786037</t>
  </si>
  <si>
    <t>-720.060031968695 266.78260638614 -677.248787368157</t>
  </si>
  <si>
    <t>-782.423280032213 389.274626096298 -650.654238648558</t>
  </si>
  <si>
    <t>-801.250796067434 422.858954254323 -353.135272286082</t>
  </si>
  <si>
    <t>-607.575845525134 338.021964502499 -228.967167578294</t>
  </si>
  <si>
    <t>-705.113220067713 208.688666033846 -678.550292931967</t>
  </si>
  <si>
    <t>-717.604142248203 70.3763085226774 -660.842389289349</t>
  </si>
  <si>
    <t>-694.430621487041 16.3583657903132 -366.656843878954</t>
  </si>
  <si>
    <t>-479.910644521727 134.432749861839 -379.488190836385</t>
  </si>
  <si>
    <t>-655.041944376236 318.367072417536 -202.937644626514</t>
  </si>
  <si>
    <t>-654.897271611577 327.011692138655 213.453136600547</t>
  </si>
  <si>
    <t>-666.223063387641 333.85232445935 619.641637773915</t>
  </si>
  <si>
    <t>-517.944672966457 347.725821938557 680.098548931467</t>
  </si>
  <si>
    <t>-657.846559902992 159.210489882518 -200.689131427105</t>
  </si>
  <si>
    <t>-653.449194809876 160.360915108284 215.766545298749</t>
  </si>
  <si>
    <t>-646.341060084661 162.505136889304 622.03993418349</t>
  </si>
  <si>
    <t>-499.128675120846 132.880572140086 679.35396257011</t>
  </si>
  <si>
    <t>9763-20170724T152030.651000600.bin</t>
  </si>
  <si>
    <t>-656.167472438962 238.847360913052 -201.86260997834</t>
  </si>
  <si>
    <t>-675.842777633213 237.854952207835 -298.381545818153</t>
  </si>
  <si>
    <t>-690.370849038824 237.12950793919 -405.863661806474</t>
  </si>
  <si>
    <t>-700.635130479942 236.881988053224 -503.32440440126</t>
  </si>
  <si>
    <t>-708.054629890351 237.200480449505 -601.042542106565</t>
  </si>
  <si>
    <t>-715.52375986612 238.391376031825 -738.835136579821</t>
  </si>
  <si>
    <t>-695.863759513167 242.551537378372 -827.813536228716</t>
  </si>
  <si>
    <t>-719.735968501873 266.901267957454 -677.268628072859</t>
  </si>
  <si>
    <t>-782.340446317596 389.265949079854 -650.64067114459</t>
  </si>
  <si>
    <t>-802.118302919026 422.878790919854 -353.186571992969</t>
  </si>
  <si>
    <t>-608.801542961678 338.639655152337 -228.057025533573</t>
  </si>
  <si>
    <t>-704.708416129739 208.828621197226 -678.585081942489</t>
  </si>
  <si>
    <t>-717.027113660918 70.4965565222217 -660.898720892438</t>
  </si>
  <si>
    <t>-693.772445694568 16.536470043028 -366.709115046461</t>
  </si>
  <si>
    <t>-479.329688375552 134.749712942118 -379.55214991266</t>
  </si>
  <si>
    <t>-654.815238491504 318.381324353376 -202.94163787262</t>
  </si>
  <si>
    <t>-654.860431558103 327.023359495128 213.449181959268</t>
  </si>
  <si>
    <t>-666.179798596077 333.841399802076 619.635757442136</t>
  </si>
  <si>
    <t>-517.911628943881 347.779159795366 680.103098522515</t>
  </si>
  <si>
    <t>-657.514046605696 159.293309802456 -200.735944267395</t>
  </si>
  <si>
    <t>-653.230994763994 160.3987772819 215.721036748607</t>
  </si>
  <si>
    <t>-646.331871165353 162.525009451761 622.003565613217</t>
  </si>
  <si>
    <t>-499.103605191888 132.985291354467 679.320574753813</t>
  </si>
  <si>
    <t>9763-20170724T152030.690106900.bin</t>
  </si>
  <si>
    <t>-656.02932916551 238.892025156448 -201.878057529788</t>
  </si>
  <si>
    <t>-675.714484955569 237.905450085339 -298.395019950442</t>
  </si>
  <si>
    <t>-690.24200919064 237.196259801697 -405.877368582147</t>
  </si>
  <si>
    <t>-700.50155698883 236.96786612838 -503.338499132872</t>
  </si>
  <si>
    <t>-707.912339803013 237.310371025497 -601.057283253448</t>
  </si>
  <si>
    <t>-715.365244537688 238.540600100104 -738.850427444879</t>
  </si>
  <si>
    <t>-695.694172202023 242.736777860467 -827.824839426566</t>
  </si>
  <si>
    <t>-719.60466066372 267.027781378873 -677.275205135414</t>
  </si>
  <si>
    <t>-782.275498746921 389.345988001827 -650.625712058362</t>
  </si>
  <si>
    <t>-802.48436797426 422.960802669224 -353.200707816822</t>
  </si>
  <si>
    <t>-609.364157407505 338.894016568901 -227.652474023968</t>
  </si>
  <si>
    <t>-704.537046393384 208.965732611836 -678.608590232314</t>
  </si>
  <si>
    <t>-716.772959298677 70.6238423418852 -660.926348191724</t>
  </si>
  <si>
    <t>-693.474187408053 16.6195573389184 -366.74832294817</t>
  </si>
  <si>
    <t>-479.059526029992 134.881078385698 -379.616357423904</t>
  </si>
  <si>
    <t>-654.711706095603 318.424305701344 -202.942272842395</t>
  </si>
  <si>
    <t>-654.843835795728 327.036874617317 213.449157941657</t>
  </si>
  <si>
    <t>-666.165928446518 333.840167518936 619.640663565833</t>
  </si>
  <si>
    <t>-517.898778740317 347.806840285584 680.103722480566</t>
  </si>
  <si>
    <t>-657.357627011617 159.355653912821 -200.755760934625</t>
  </si>
  <si>
    <t>-653.117758682604 160.404965951438 215.701809001788</t>
  </si>
  <si>
    <t>-646.328334612914 162.52684290824 621.981878121975</t>
  </si>
  <si>
    <t>-499.09578462841 133.012222650443 679.300851042092</t>
  </si>
  <si>
    <t>9763-20170724T152030.753486700.bin</t>
  </si>
  <si>
    <t>-655.806686642625 238.94271430479 -201.908639619808</t>
  </si>
  <si>
    <t>-675.474366196571 237.974719955688 -298.429293194793</t>
  </si>
  <si>
    <t>-689.97126047786 237.284446179039 -405.915861892155</t>
  </si>
  <si>
    <t>-700.198505455314 237.072842742238 -503.380608149908</t>
  </si>
  <si>
    <t>-707.57231589291 237.432234800551 -601.10207387908</t>
  </si>
  <si>
    <t>-714.968292273921 238.686340860261 -738.898034540473</t>
  </si>
  <si>
    <t>-695.260029575109 242.90853332436 -827.863018274142</t>
  </si>
  <si>
    <t>-719.238138146006 267.161482130294 -677.319500118549</t>
  </si>
  <si>
    <t>-782.048391064941 389.405835128734 -650.647815604543</t>
  </si>
  <si>
    <t>-803.135386815772 423.139482326559 -353.297171859005</t>
  </si>
  <si>
    <t>-610.497316138164 339.402699466432 -226.791471401964</t>
  </si>
  <si>
    <t>-704.159986770954 209.102458350312 -678.657114870537</t>
  </si>
  <si>
    <t>-716.304888968825 70.7519168948982 -660.991892608381</t>
  </si>
  <si>
    <t>-692.939770930411 16.6589351774098 -366.835402084021</t>
  </si>
  <si>
    <t>-478.610318048125 135.068437168679 -379.761619030873</t>
  </si>
  <si>
    <t>-654.482562213411 318.450527818015 -202.95043111262</t>
  </si>
  <si>
    <t>-654.808569877483 327.079644810288 213.44055867334</t>
  </si>
  <si>
    <t>-666.138307740246 333.858358369363 619.628242774167</t>
  </si>
  <si>
    <t>-517.875768392779 347.845103866747 680.098003910505</t>
  </si>
  <si>
    <t>-657.153725761647 159.406970044564 -200.801892467729</t>
  </si>
  <si>
    <t>-652.977414078039 160.397298834709 215.656466949362</t>
  </si>
  <si>
    <t>-646.320236118365 162.524279232921 621.943101933506</t>
  </si>
  <si>
    <t>-499.083963316477 133.035525646289 679.265793918845</t>
  </si>
  <si>
    <t>9763-20170724T152030.785572100.bin</t>
  </si>
  <si>
    <t>-655.695855351384 238.954747918544 -201.916227179313</t>
  </si>
  <si>
    <t>-675.362708604601 238.007041468471 -298.437343809082</t>
  </si>
  <si>
    <t>-689.836896474274 237.355900883918 -405.927188516769</t>
  </si>
  <si>
    <t>-700.035410377189 237.187487241849 -503.394970516905</t>
  </si>
  <si>
    <t>-707.372723578125 237.598420022986 -601.118969772716</t>
  </si>
  <si>
    <t>-714.709570325907 238.934393232925 -738.917406772699</t>
  </si>
  <si>
    <t>-694.978870182022 243.183915894157 -827.876022122533</t>
  </si>
  <si>
    <t>-719.006097562757 267.372932396531 -677.323606572123</t>
  </si>
  <si>
    <t>-781.822315873831 389.607722153817 -650.612870906495</t>
  </si>
  <si>
    <t>-803.354079419643 423.414367913541 -353.302472000066</t>
  </si>
  <si>
    <t>-610.948636531864 339.896425324529 -226.298907269244</t>
  </si>
  <si>
    <t>-703.926853484038 209.314724430552 -678.68938108826</t>
  </si>
  <si>
    <t>-716.153191205501 70.9672470048954 -661.059630769553</t>
  </si>
  <si>
    <t>-692.784953496578 16.7979643105016 -366.917514492037</t>
  </si>
  <si>
    <t>-478.443263717678 135.177289542307 -379.915753591211</t>
  </si>
  <si>
    <t>-654.346847442641 318.463299906058 -202.948581882427</t>
  </si>
  <si>
    <t>-654.78570523006 327.089045007926 213.442340412988</t>
  </si>
  <si>
    <t>-666.132835597397 333.873560848687 619.633361861769</t>
  </si>
  <si>
    <t>-517.867509295632 347.852120553075 680.098146339323</t>
  </si>
  <si>
    <t>-657.064722628099 159.421919456234 -200.820090235566</t>
  </si>
  <si>
    <t>-652.924273311844 160.376394615842 215.638717576795</t>
  </si>
  <si>
    <t>-646.314747255005 162.517261357898 621.922455753934</t>
  </si>
  <si>
    <t>-499.075283326693 133.050985551687 679.248515661286</t>
  </si>
  <si>
    <t>9763-20170724T152030.855268000.bin</t>
  </si>
  <si>
    <t>-655.557560184396 238.948349806243 -201.915038667532</t>
  </si>
  <si>
    <t>-675.176104697961 238.028502112884 -298.44615974053</t>
  </si>
  <si>
    <t>-689.600742839636 237.41116985827 -405.943020786729</t>
  </si>
  <si>
    <t>-699.756028245077 237.274501391285 -503.415287528313</t>
  </si>
  <si>
    <t>-707.051796352376 237.71763720609 -601.142257706702</t>
  </si>
  <si>
    <t>-714.331895568267 239.09945831606 -738.94318594867</t>
  </si>
  <si>
    <t>-694.561872303919 243.372040051367 -827.892008877397</t>
  </si>
  <si>
    <t>-718.628093891133 267.524256325029 -677.34307491248</t>
  </si>
  <si>
    <t>-781.374464720756 389.785214570598 -650.580803743441</t>
  </si>
  <si>
    <t>-803.344040822256 423.745779138885 -353.319954658359</t>
  </si>
  <si>
    <t>-611.349805148684 340.835306702445 -225.300242681827</t>
  </si>
  <si>
    <t>-703.599659448005 209.4531101423 -678.719342822984</t>
  </si>
  <si>
    <t>-715.910317113932 71.1215444349721 -661.10585049506</t>
  </si>
  <si>
    <t>-692.571901937699 17.0015710779137 -366.952288683935</t>
  </si>
  <si>
    <t>-478.089695988116 135.101915237389 -380.169408577195</t>
  </si>
  <si>
    <t>-654.10649915291 318.469020393213 -202.924130984143</t>
  </si>
  <si>
    <t>-654.669001267079 327.065256725527 213.467311421763</t>
  </si>
  <si>
    <t>-666.131008986488 333.886587142586 619.656431181082</t>
  </si>
  <si>
    <t>-517.853932748049 347.848996128941 680.096215223459</t>
  </si>
  <si>
    <t>-657.031129801408 159.403291291669 -200.840358283028</t>
  </si>
  <si>
    <t>-652.843176181927 160.299823908138 215.618143025956</t>
  </si>
  <si>
    <t>-646.311135278285 162.488705734637 621.896001703176</t>
  </si>
  <si>
    <t>-499.066680931792 133.043822803396 679.220242446284</t>
  </si>
  <si>
    <t>9763-20170724T152030.889359400.bin</t>
  </si>
  <si>
    <t>-655.512402415844 238.954255784888 -201.898677958328</t>
  </si>
  <si>
    <t>-675.105780899723 238.047166525395 -298.435021834532</t>
  </si>
  <si>
    <t>-689.511939342733 237.435889531539 -405.9343869657</t>
  </si>
  <si>
    <t>-699.653999345718 237.300387053041 -503.407999568087</t>
  </si>
  <si>
    <t>-706.939686583302 237.740408630882 -601.135856877449</t>
  </si>
  <si>
    <t>-714.208716727145 239.112387480859 -738.937420353587</t>
  </si>
  <si>
    <t>-694.410231946495 243.378920017644 -827.880247979051</t>
  </si>
  <si>
    <t>-718.483788290363 267.548330827099 -677.340885425344</t>
  </si>
  <si>
    <t>-781.21438854388 389.824381885298 -650.633293478101</t>
  </si>
  <si>
    <t>-803.19144146486 423.979310043237 -353.39525515222</t>
  </si>
  <si>
    <t>-611.503236295278 341.517166410139 -224.629450797092</t>
  </si>
  <si>
    <t>-703.507382863715 209.463647098743 -678.709384498402</t>
  </si>
  <si>
    <t>-715.932811803073 71.1317307682034 -661.092972848682</t>
  </si>
  <si>
    <t>-692.554076068554 16.9380701960304 -366.956004251421</t>
  </si>
  <si>
    <t>-477.990294712581 134.875706085298 -380.302003276876</t>
  </si>
  <si>
    <t>-654.000795750435 318.470035817191 -202.899136739388</t>
  </si>
  <si>
    <t>-654.572084595311 327.065790408281 213.492227368266</t>
  </si>
  <si>
    <t>-666.140827843605 333.884692830118 619.685601819883</t>
  </si>
  <si>
    <t>-517.851252693637 347.847495656423 680.094542168825</t>
  </si>
  <si>
    <t>-657.067465244227 159.40809067258 -200.833952006244</t>
  </si>
  <si>
    <t>-652.791015707993 160.241885097956 215.623782791252</t>
  </si>
  <si>
    <t>-646.308831822577 162.476257845845 621.894827648144</t>
  </si>
  <si>
    <t>-499.062360864359 133.030361250491 679.213371793016</t>
  </si>
  <si>
    <t>9763-20170724T152030.955549600.bin</t>
  </si>
  <si>
    <t>-655.481713587234 238.964908268655 -201.836109606561</t>
  </si>
  <si>
    <t>-675.030547067158 238.116813156233 -298.382047955449</t>
  </si>
  <si>
    <t>-689.40668955134 237.553675183015 -405.885591996833</t>
  </si>
  <si>
    <t>-699.528786385553 237.453592384579 -503.361499921289</t>
  </si>
  <si>
    <t>-706.80123076016 237.920318297781 -601.09010533736</t>
  </si>
  <si>
    <t>-714.058232327937 239.320459529293 -738.892043540659</t>
  </si>
  <si>
    <t>-694.228530330958 243.546370039086 -827.829838691069</t>
  </si>
  <si>
    <t>-718.269020113961 267.761695290115 -677.293607705863</t>
  </si>
  <si>
    <t>-780.863846343421 390.129300430262 -650.686341482045</t>
  </si>
  <si>
    <t>-802.793063240839 424.975230576405 -353.525001779828</t>
  </si>
  <si>
    <t>-612.092650843061 343.704077563195 -222.554128800972</t>
  </si>
  <si>
    <t>-703.431840898003 209.641375238565 -678.665535495726</t>
  </si>
  <si>
    <t>-716.175545692228 71.3363170046348 -661.051731548217</t>
  </si>
  <si>
    <t>-692.720030993087 17.0506388810818 -366.937925142422</t>
  </si>
  <si>
    <t>-477.855954855754 134.40818699205 -380.562616647824</t>
  </si>
  <si>
    <t>-653.715978055527 318.465908070135 -202.822056313541</t>
  </si>
  <si>
    <t>-654.433237988526 327.058377898151 213.569143148313</t>
  </si>
  <si>
    <t>-666.186645823391 333.908293205617 619.751749234139</t>
  </si>
  <si>
    <t>-517.861772385167 347.787553992557 680.093243123499</t>
  </si>
  <si>
    <t>-657.27037199407 159.407669410322 -200.803515056225</t>
  </si>
  <si>
    <t>-652.752402250237 160.118182950643 215.651905604535</t>
  </si>
  <si>
    <t>-646.297830233232 162.485401967638 621.907026109883</t>
  </si>
  <si>
    <t>-499.037848487258 133.075606785099 679.209389010139</t>
  </si>
  <si>
    <t>9763-20170724T152030.989642700.bin</t>
  </si>
  <si>
    <t>-655.452897990914 238.920490920125 -201.806403238414</t>
  </si>
  <si>
    <t>-674.971551467107 238.122786597902 -298.358963732916</t>
  </si>
  <si>
    <t>-689.329150804965 237.600129877635 -405.865243584902</t>
  </si>
  <si>
    <t>-699.439948124643 237.530045888874 -503.342278679517</t>
  </si>
  <si>
    <t>-706.706188643188 238.020233433292 -601.071184899229</t>
  </si>
  <si>
    <t>-713.95961205703 239.445780995251 -738.873135269711</t>
  </si>
  <si>
    <t>-694.129678116049 243.64038916814 -827.812251445429</t>
  </si>
  <si>
    <t>-718.123616010724 267.888018081257 -677.2719601008</t>
  </si>
  <si>
    <t>-780.631142867169 390.322268938491 -650.7363265775</t>
  </si>
  <si>
    <t>-802.563459402069 425.499952908658 -353.614377966762</t>
  </si>
  <si>
    <t>-612.557687457352 345.335120691087 -220.962950433228</t>
  </si>
  <si>
    <t>-703.383176384778 209.743190550284 -678.649439418394</t>
  </si>
  <si>
    <t>-716.392663081229 71.4647930914966 -661.038728632101</t>
  </si>
  <si>
    <t>-692.971968028153 17.1418295297888 -366.929026560889</t>
  </si>
  <si>
    <t>-477.907664115357 134.115976373614 -380.692474088917</t>
  </si>
  <si>
    <t>-653.49681336959 318.436542676998 -202.778964412234</t>
  </si>
  <si>
    <t>-654.318288381581 327.032336012992 213.612007832676</t>
  </si>
  <si>
    <t>-666.217418714333 333.928812214148 619.788955039669</t>
  </si>
  <si>
    <t>-517.869146983956 347.723123145058 680.092390496576</t>
  </si>
  <si>
    <t>-657.426337257948 159.350114105041 -200.786641336369</t>
  </si>
  <si>
    <t>-652.761981171097 160.049661130839 215.667108649707</t>
  </si>
  <si>
    <t>-646.292128311409 162.478157755736 621.920901824625</t>
  </si>
  <si>
    <t>-499.028378565643 133.074332881627 679.216696892626</t>
  </si>
  <si>
    <t>9763-20170724T152031.050835900.bin</t>
  </si>
  <si>
    <t>-655.451533245948 238.818207058931 -201.747933889936</t>
  </si>
  <si>
    <t>-674.904527745971 238.156400792316 -298.314781105389</t>
  </si>
  <si>
    <t>-689.216338345618 237.74229893045 -405.82769352552</t>
  </si>
  <si>
    <t>-699.29505826914 237.752740124472 -503.307937462356</t>
  </si>
  <si>
    <t>-706.537640563296 238.305121422516 -601.038333377667</t>
  </si>
  <si>
    <t>-713.765752202276 239.798306859467 -738.84086449548</t>
  </si>
  <si>
    <t>-693.937788206653 243.93666055998 -827.783059243545</t>
  </si>
  <si>
    <t>-717.807426862698 268.244100923951 -677.2331765258</t>
  </si>
  <si>
    <t>-779.88393995214 390.913711026531 -650.800821612369</t>
  </si>
  <si>
    <t>-801.919196867718 427.010504734327 -353.796680244472</t>
  </si>
  <si>
    <t>-613.076841195022 348.254653870912 -218.663117401175</t>
  </si>
  <si>
    <t>-703.333989711469 210.032561219617 -678.623156306399</t>
  </si>
  <si>
    <t>-717.046177476324 71.8249337322241 -660.983754358695</t>
  </si>
  <si>
    <t>-693.687312774431 17.5166167699763 -366.866506823105</t>
  </si>
  <si>
    <t>-478.02608681421 133.336781685105 -381.040867149505</t>
  </si>
  <si>
    <t>-653.072255838469 318.385233057083 -202.672870478405</t>
  </si>
  <si>
    <t>-654.020905853758 326.887109479535 213.719767777241</t>
  </si>
  <si>
    <t>-666.271908046605 333.918047356021 619.878191174305</t>
  </si>
  <si>
    <t>-517.877966161982 347.620365459164 680.090175820353</t>
  </si>
  <si>
    <t>-657.887187050566 159.214737901632 -200.757642049729</t>
  </si>
  <si>
    <t>-652.821137720171 159.913700153679 215.691463458433</t>
  </si>
  <si>
    <t>-646.27746767747 162.434014104264 621.95332592684</t>
  </si>
  <si>
    <t>-499.011897041693 133.021545344297 679.239940616901</t>
  </si>
  <si>
    <t>9763-20170724T152031.089933800.bin</t>
  </si>
  <si>
    <t>-655.494085806955 238.773015067643 -201.696960022859</t>
  </si>
  <si>
    <t>-674.910207387451 238.181852251426 -298.271646387738</t>
  </si>
  <si>
    <t>-689.191941683396 237.83012982538 -405.788659832576</t>
  </si>
  <si>
    <t>-699.247207347171 237.890006916451 -503.271418883308</t>
  </si>
  <si>
    <t>-706.469696167816 238.484384358337 -601.003053408256</t>
  </si>
  <si>
    <t>-713.672585360762 240.029109569278 -738.806380067669</t>
  </si>
  <si>
    <t>-693.835162242575 244.139604147056 -827.747736513644</t>
  </si>
  <si>
    <t>-717.645900946492 268.471566409337 -677.19281312682</t>
  </si>
  <si>
    <t>-779.72559155596 391.175606369547 -650.909271256369</t>
  </si>
  <si>
    <t>-801.27568399588 427.146971593957 -353.854264737481</t>
  </si>
  <si>
    <t>-612.566511757573 349.459074548862 -217.918801503875</t>
  </si>
  <si>
    <t>-703.331524476212 210.220863835286 -678.593750786704</t>
  </si>
  <si>
    <t>-717.463214226552 72.0575587884296 -660.915358727424</t>
  </si>
  <si>
    <t>-694.097868737245 17.7578286668233 -366.797081096422</t>
  </si>
  <si>
    <t>-478.125707390514 132.963942525896 -381.239657738323</t>
  </si>
  <si>
    <t>-652.811804540625 318.351879229283 -202.610169798396</t>
  </si>
  <si>
    <t>-653.890065683132 326.829593372032 213.78263890887</t>
  </si>
  <si>
    <t>-666.296268009698 333.889732629111 619.930530413559</t>
  </si>
  <si>
    <t>-517.881336473011 347.586186417789 680.092151240373</t>
  </si>
  <si>
    <t>-658.199177437776 159.129991596584 -200.732086828752</t>
  </si>
  <si>
    <t>-652.839596859807 159.835378028969 215.713355650755</t>
  </si>
  <si>
    <t>-646.272264739016 162.400137533977 621.972741205626</t>
  </si>
  <si>
    <t>-499.00939930951 132.972494819685 679.258518859019</t>
  </si>
  <si>
    <t>9763-20170724T152031.153170800.bin</t>
  </si>
  <si>
    <t>-655.646698005264 238.635013632942 -201.593079332172</t>
  </si>
  <si>
    <t>-674.97102392302 238.201147357944 -298.186970245873</t>
  </si>
  <si>
    <t>-689.21045102232 238.022893791143 -405.710124400575</t>
  </si>
  <si>
    <t>-699.251247151018 238.237114718899 -503.194102397265</t>
  </si>
  <si>
    <t>-706.482987657259 238.981432488554 -600.924064592022</t>
  </si>
  <si>
    <t>-713.723763518968 240.730889848064 -738.72287922304</t>
  </si>
  <si>
    <t>-693.880588046415 244.803958710394 -827.664744837853</t>
  </si>
  <si>
    <t>-717.499453360089 269.125840968863 -677.074982675971</t>
  </si>
  <si>
    <t>-779.549241636086 391.882479072922 -651.020537934864</t>
  </si>
  <si>
    <t>-798.186783951399 426.132891940425 -353.565523191444</t>
  </si>
  <si>
    <t>-608.806159434755 352.56469313343 -216.278511229567</t>
  </si>
  <si>
    <t>-703.546804083747 210.789345854887 -678.548668015852</t>
  </si>
  <si>
    <t>-718.655019809536 72.7338021884846 -660.876171846422</t>
  </si>
  <si>
    <t>-695.164158778576 18.4024566802977 -366.77372635409</t>
  </si>
  <si>
    <t>-478.604115014232 132.438004075539 -381.693816880783</t>
  </si>
  <si>
    <t>-652.41186025216 318.307972401088 -202.468330542728</t>
  </si>
  <si>
    <t>-653.658837417129 326.68326263992 213.926092859613</t>
  </si>
  <si>
    <t>-666.379532300652 333.861119766496 620.053280279947</t>
  </si>
  <si>
    <t>-517.910166687185 347.466869071013 680.101017866998</t>
  </si>
  <si>
    <t>-658.880257857394 158.912297211322 -200.67230631987</t>
  </si>
  <si>
    <t>-652.991507935028 159.704244098516 215.765850285941</t>
  </si>
  <si>
    <t>-646.257714776886 162.336452865762 622.017925420785</t>
  </si>
  <si>
    <t>-499.013694708254 132.807852934965 679.300222656323</t>
  </si>
  <si>
    <t>9763-20170724T152031.185252300.bin</t>
  </si>
  <si>
    <t>-655.708192365121 238.567937248845 -201.557525983011</t>
  </si>
  <si>
    <t>-674.986390806917 238.209521741159 -298.160979682654</t>
  </si>
  <si>
    <t>-689.215975413445 238.129284543525 -405.685404380323</t>
  </si>
  <si>
    <t>-699.264968127883 238.435878605054 -503.168418652137</t>
  </si>
  <si>
    <t>-706.522183929948 239.275079437362 -600.895775003534</t>
  </si>
  <si>
    <t>-713.81712182531 241.159825574312 -738.689890718401</t>
  </si>
  <si>
    <t>-693.974664552542 245.22345513678 -827.632478252673</t>
  </si>
  <si>
    <t>-717.456821633718 269.52096356134 -677.018185423849</t>
  </si>
  <si>
    <t>-779.364879777251 392.385057581537 -651.082134631934</t>
  </si>
  <si>
    <t>-795.95257253186 425.263998398902 -353.350893932506</t>
  </si>
  <si>
    <t>-605.797302511329 354.282910824206 -215.773146242838</t>
  </si>
  <si>
    <t>-703.728265873405 211.13251674838 -678.54361834247</t>
  </si>
  <si>
    <t>-719.428788747151 73.1363156952953 -660.911009858345</t>
  </si>
  <si>
    <t>-695.695162529786 18.715017426357 -366.844663440758</t>
  </si>
  <si>
    <t>-478.824573277216 132.113207303392 -382.108995283441</t>
  </si>
  <si>
    <t>-652.175806529087 318.278259632901 -202.410914204655</t>
  </si>
  <si>
    <t>-653.555267051655 326.616625886959 213.983816645919</t>
  </si>
  <si>
    <t>-666.430267326033 333.877187459932 620.108886365236</t>
  </si>
  <si>
    <t>-517.931541204122 347.37891113952 680.107431382827</t>
  </si>
  <si>
    <t>-659.247716322674 158.803394059075 -200.636770134152</t>
  </si>
  <si>
    <t>-653.132457352975 159.649417024846 215.798016263435</t>
  </si>
  <si>
    <t>-646.248535429881 162.306212002567 622.044818047706</t>
  </si>
  <si>
    <t>-499.015987009038 132.719719212024 679.326720617195</t>
  </si>
  <si>
    <t>9763-20170724T152031.263519900.bin</t>
  </si>
  <si>
    <t>-655.877288014539 238.387920545195 -201.473486427689</t>
  </si>
  <si>
    <t>-675.037401314267 238.172624472851 -298.100749179535</t>
  </si>
  <si>
    <t>-689.233289559377 238.276669016799 -405.629750404966</t>
  </si>
  <si>
    <t>-699.291741566591 238.755914349505 -503.11102861071</t>
  </si>
  <si>
    <t>-706.598722244822 239.771054892812 -600.832999355112</t>
  </si>
  <si>
    <t>-714.006422763888 241.904470444996 -738.617516042136</t>
  </si>
  <si>
    <t>-694.226312931465 245.973152044784 -827.573565340883</t>
  </si>
  <si>
    <t>-717.368076375406 270.207201361731 -676.903150982108</t>
  </si>
  <si>
    <t>-778.472866804149 393.500896247099 -651.100224076732</t>
  </si>
  <si>
    <t>-789.063304717624 423.063732824332 -352.748251857808</t>
  </si>
  <si>
    <t>-596.624414783425 357.86428424548 -215.484605202708</t>
  </si>
  <si>
    <t>-704.095886127322 211.715928131629 -678.522289442924</t>
  </si>
  <si>
    <t>-720.954847114548 73.8543540216442 -660.917244814946</t>
  </si>
  <si>
    <t>-696.870055474235 19.056904474088 -366.949287609081</t>
  </si>
  <si>
    <t>-479.324850033654 131.047021471462 -382.989542530716</t>
  </si>
  <si>
    <t>-651.697402862186 318.16418574121 -202.32209166445</t>
  </si>
  <si>
    <t>-653.424756977639 326.482986409228 214.071741526235</t>
  </si>
  <si>
    <t>-666.520920064965 333.930325430074 620.181156038055</t>
  </si>
  <si>
    <t>-517.970889039777 347.160815533561 680.113159721065</t>
  </si>
  <si>
    <t>-660.04733473374 158.552417843631 -200.569958051474</t>
  </si>
  <si>
    <t>-653.433808122219 159.520871338264 215.856921864036</t>
  </si>
  <si>
    <t>-646.225649502244 162.238007358291 622.106422691128</t>
  </si>
  <si>
    <t>-499.023953083894 132.497316749318 679.387753462329</t>
  </si>
  <si>
    <t>9763-20170724T152031.289584400.bin</t>
  </si>
  <si>
    <t>-655.950458088971 238.266282307938 -201.415483418493</t>
  </si>
  <si>
    <t>-675.074282157782 238.120752604238 -298.05011587868</t>
  </si>
  <si>
    <t>-689.275994140763 238.302515092289 -405.578183979811</t>
  </si>
  <si>
    <t>-699.358261501182 238.850219870632 -503.056758010561</t>
  </si>
  <si>
    <t>-706.707496712954 239.930939510261 -600.774821228993</t>
  </si>
  <si>
    <t>-714.19402860784 242.152353314249 -738.553599975136</t>
  </si>
  <si>
    <t>-694.46290822147 246.210481425786 -827.521119754777</t>
  </si>
  <si>
    <t>-717.417603729275 270.438851818921 -676.824481008824</t>
  </si>
  <si>
    <t>-778.095125441846 393.945679513851 -651.057814886331</t>
  </si>
  <si>
    <t>-784.149055226714 421.459218991739 -352.383520875547</t>
  </si>
  <si>
    <t>-590.162532466777 359.07327017746 -215.993561485291</t>
  </si>
  <si>
    <t>-704.351911650078 211.902060179227 -678.478178293839</t>
  </si>
  <si>
    <t>-721.69559397072 74.1066472314767 -660.878093513443</t>
  </si>
  <si>
    <t>-697.577175046713 19.1803446850581 -366.936878314626</t>
  </si>
  <si>
    <t>-479.654864373435 130.367669179895 -383.436955594368</t>
  </si>
  <si>
    <t>-651.493832506105 318.108163465182 -202.265463808244</t>
  </si>
  <si>
    <t>-653.365238171565 326.408479399807 214.12808109397</t>
  </si>
  <si>
    <t>-666.564117932704 333.949651628633 620.223330552427</t>
  </si>
  <si>
    <t>-517.989617872719 347.069905328402 680.118857956309</t>
  </si>
  <si>
    <t>-660.405827343552 158.397923324603 -200.532766901023</t>
  </si>
  <si>
    <t>-653.577731693586 159.469814656999 215.890413169684</t>
  </si>
  <si>
    <t>-646.21634039907 162.198870443947 622.138934472562</t>
  </si>
  <si>
    <t>-499.031122181058 132.364662442486 679.41399477529</t>
  </si>
  <si>
    <t>9763-20170724T152031.352360500.bin</t>
  </si>
  <si>
    <t>-656.094401992515 238.08263847172 -201.345918471001</t>
  </si>
  <si>
    <t>-675.207030293711 238.01379881491 -297.982875402849</t>
  </si>
  <si>
    <t>-689.470190449274 238.345964531075 -405.502449172072</t>
  </si>
  <si>
    <t>-699.639861538716 239.051293779594 -502.970698575463</t>
  </si>
  <si>
    <t>-707.109390608909 240.308421916639 -600.67762428228</t>
  </si>
  <si>
    <t>-714.800678072066 242.795541439135 -738.440706541555</t>
  </si>
  <si>
    <t>-695.176200616016 246.863526194552 -827.431376067977</t>
  </si>
  <si>
    <t>-717.757054283532 271.001804095397 -676.66141810747</t>
  </si>
  <si>
    <t>-777.649964409736 394.881998677119 -650.93665893867</t>
  </si>
  <si>
    <t>-771.595519236328 419.461092004337 -352.006707075838</t>
  </si>
  <si>
    <t>-574.457526315739 360.208860087482 -218.774509138031</t>
  </si>
  <si>
    <t>-705.044733228236 212.390653805888 -678.429364872497</t>
  </si>
  <si>
    <t>-723.19525646679 74.6835979294094 -660.926280488831</t>
  </si>
  <si>
    <t>-698.853067604903 19.408329922117 -367.069036892704</t>
  </si>
  <si>
    <t>-480.35131699402 129.347914406904 -384.252645774394</t>
  </si>
  <si>
    <t>-651.329764155869 318.013764700896 -202.185503639984</t>
  </si>
  <si>
    <t>-653.324931610232 326.273434594914 214.208348637858</t>
  </si>
  <si>
    <t>-666.644039984464 333.978339913988 620.285322195834</t>
  </si>
  <si>
    <t>-518.031170694698 346.913681564215 680.125929671841</t>
  </si>
  <si>
    <t>-660.861775433428 158.174214961973 -200.455536940512</t>
  </si>
  <si>
    <t>-653.826467419194 159.415470993795 215.963721101423</t>
  </si>
  <si>
    <t>-646.19160931645 162.148935274032 622.200547913452</t>
  </si>
  <si>
    <t>-499.043049450125 132.127605867753 679.471995792603</t>
  </si>
  <si>
    <t>9763-20170724T152031.394471500.bin</t>
  </si>
  <si>
    <t>-656.208923931995 238.058522339932 -201.324528153279</t>
  </si>
  <si>
    <t>-675.329129201448 238.006138536074 -297.960033695681</t>
  </si>
  <si>
    <t>-689.670669299127 238.384742573995 -405.469022022159</t>
  </si>
  <si>
    <t>-699.940287047817 239.139583671939 -502.926557235064</t>
  </si>
  <si>
    <t>-707.539118292983 240.451621672111 -600.622607861297</t>
  </si>
  <si>
    <t>-715.443627012325 243.019238060683 -738.372140791013</t>
  </si>
  <si>
    <t>-695.911924295517 247.104724980861 -827.382477137808</t>
  </si>
  <si>
    <t>-718.236589114026 271.204016842811 -676.575678830083</t>
  </si>
  <si>
    <t>-777.662143975516 395.311094256795 -650.841021821603</t>
  </si>
  <si>
    <t>-764.404491326722 418.858917689614 -352.060618177177</t>
  </si>
  <si>
    <t>-565.677411303325 361.04103760286 -220.570546389206</t>
  </si>
  <si>
    <t>-705.662644405311 212.564444546119 -678.390267893586</t>
  </si>
  <si>
    <t>-724.084735890183 74.8842360193853 -660.961555014608</t>
  </si>
  <si>
    <t>-699.585322384085 19.5957218706126 -367.119989449349</t>
  </si>
  <si>
    <t>-480.849688277617 129.044028581243 -384.463622560003</t>
  </si>
  <si>
    <t>-651.374043505718 318.018381199391 -202.168674282644</t>
  </si>
  <si>
    <t>-653.363542529966 326.242164454024 214.225917088809</t>
  </si>
  <si>
    <t>-666.673093994382 333.995837315387 620.298006199517</t>
  </si>
  <si>
    <t>-518.049315514726 346.843694282408 680.130312093384</t>
  </si>
  <si>
    <t>-661.044244344811 158.123638595051 -200.423429021472</t>
  </si>
  <si>
    <t>-653.899112632069 159.406509217382 215.993785770957</t>
  </si>
  <si>
    <t>-646.174005677868 162.126924726771 622.227678341533</t>
  </si>
  <si>
    <t>-499.042042922476 132.028840257907 679.501524561925</t>
  </si>
  <si>
    <t>9763-20170724T152031.451690700.bin</t>
  </si>
  <si>
    <t>-656.444305435555 238.043280421416 -201.308172747733</t>
  </si>
  <si>
    <t>-675.590103668949 237.983659121256 -297.938575347051</t>
  </si>
  <si>
    <t>-690.132230470555 238.392442375792 -405.420459530614</t>
  </si>
  <si>
    <t>-700.653695445506 239.181025292072 -502.85095802868</t>
  </si>
  <si>
    <t>-708.575052567578 240.527842127155 -600.520826460006</t>
  </si>
  <si>
    <t>-717.008034446397 243.140371901187 -738.238205742351</t>
  </si>
  <si>
    <t>-697.715721634435 247.267639999058 -827.298622327983</t>
  </si>
  <si>
    <t>-719.469316200042 271.325340148217 -676.427680096693</t>
  </si>
  <si>
    <t>-778.394595134 395.72846399327 -650.888296013294</t>
  </si>
  <si>
    <t>-748.512356223726 417.194490817775 -353.153091133658</t>
  </si>
  <si>
    <t>-546.390218394023 360.423910121832 -226.469467721336</t>
  </si>
  <si>
    <t>-707.09151870866 212.645743538204 -678.298705498119</t>
  </si>
  <si>
    <t>-725.751583578535 74.9877481470899 -660.97706980032</t>
  </si>
  <si>
    <t>-700.839291734579 19.4362355076696 -367.219751897338</t>
  </si>
  <si>
    <t>-481.915821304922 128.485715189163 -384.704630356979</t>
  </si>
  <si>
    <t>-651.638889431777 318.004570480144 -202.165069636264</t>
  </si>
  <si>
    <t>-653.54623995126 326.195499104558 214.230507845807</t>
  </si>
  <si>
    <t>-666.685504952304 333.977056604331 620.299165619016</t>
  </si>
  <si>
    <t>-518.065382481347 346.822483876299 680.141020708407</t>
  </si>
  <si>
    <t>-661.231719082472 158.090091812095 -200.393211361811</t>
  </si>
  <si>
    <t>-654.027547160589 159.445217698644 216.022742313339</t>
  </si>
  <si>
    <t>-646.13370607554 162.106084074519 622.266128909343</t>
  </si>
  <si>
    <t>-499.019044507933 131.935697746233 679.546328975222</t>
  </si>
  <si>
    <t>9763-20170724T152031.487797300.bin</t>
  </si>
  <si>
    <t>-656.582733246455 238.04912595252 -201.299751913904</t>
  </si>
  <si>
    <t>-675.763846634791 237.975812534603 -297.923088107235</t>
  </si>
  <si>
    <t>-690.409839124908 238.380983124696 -405.390930465183</t>
  </si>
  <si>
    <t>-701.05152009774 239.166989499434 -502.808246194678</t>
  </si>
  <si>
    <t>-709.119362839776 240.509235734004 -600.466408875529</t>
  </si>
  <si>
    <t>-717.785887008171 243.111600973713 -738.169392595977</t>
  </si>
  <si>
    <t>-698.62721000287 247.240033190326 -827.258767852737</t>
  </si>
  <si>
    <t>-720.100988342128 271.309836146832 -676.359289303889</t>
  </si>
  <si>
    <t>-778.70735441953 395.878017070636 -650.899467704232</t>
  </si>
  <si>
    <t>-739.875410797043 416.492242654259 -354.138452932301</t>
  </si>
  <si>
    <t>-535.90252484609 359.623220341991 -230.501920691455</t>
  </si>
  <si>
    <t>-707.809078548384 212.612729172011 -678.242158754533</t>
  </si>
  <si>
    <t>-726.512554243843 74.9459366189756 -661.030342814882</t>
  </si>
  <si>
    <t>-701.3152501156 19.1569774925899 -367.342187731515</t>
  </si>
  <si>
    <t>-482.432193219119 128.303201923551 -384.729049056147</t>
  </si>
  <si>
    <t>-651.844265234325 318.015003162039 -202.166456300309</t>
  </si>
  <si>
    <t>-653.708338095932 326.192472935233 214.229617504319</t>
  </si>
  <si>
    <t>-666.687560650293 333.96699506877 620.298979077195</t>
  </si>
  <si>
    <t>-518.071992477743 346.828802002344 680.148638307073</t>
  </si>
  <si>
    <t>-661.308138700093 158.085405638862 -200.386394692903</t>
  </si>
  <si>
    <t>-654.103506839468 159.515900987938 216.029352421657</t>
  </si>
  <si>
    <t>-646.112642324411 162.114042435607 622.275561098068</t>
  </si>
  <si>
    <t>-498.995992729303 131.954863893163 679.556592175138</t>
  </si>
  <si>
    <t>9763-20170724T152031.552979700.bin</t>
  </si>
  <si>
    <t>-656.846441769837 237.966230294659 -201.332926469935</t>
  </si>
  <si>
    <t>-675.992212346981 237.845896127153 -297.963252983943</t>
  </si>
  <si>
    <t>-690.797641214121 238.22361763504 -405.409337139903</t>
  </si>
  <si>
    <t>-701.663952867155 238.984120717762 -502.802053212115</t>
  </si>
  <si>
    <t>-710.036666303233 240.293917869355 -600.434964330677</t>
  </si>
  <si>
    <t>-719.216455009424 242.837367349498 -738.105868211927</t>
  </si>
  <si>
    <t>-700.336875226487 246.951749203807 -827.25528010492</t>
  </si>
  <si>
    <t>-721.228358806447 271.077525298559 -676.304083929364</t>
  </si>
  <si>
    <t>-779.308378632878 395.943133064956 -651.063449973272</t>
  </si>
  <si>
    <t>-723.040532237164 413.775826763033 -356.927585193761</t>
  </si>
  <si>
    <t>-515.222819690319 358.190048279268 -239.254223527224</t>
  </si>
  <si>
    <t>-709.089057275446 212.348804774182 -678.198565380652</t>
  </si>
  <si>
    <t>-727.832143026551 74.6563282351324 -661.186459458139</t>
  </si>
  <si>
    <t>-702.044827534086 18.536228158684 -367.612858220782</t>
  </si>
  <si>
    <t>-483.359545797788 128.104103554456 -384.836080577044</t>
  </si>
  <si>
    <t>-652.376885894617 317.947173955854 -202.21454971228</t>
  </si>
  <si>
    <t>-654.280578316919 326.124475541627 214.181293703461</t>
  </si>
  <si>
    <t>-666.631650797508 333.867991673176 620.266865788146</t>
  </si>
  <si>
    <t>-518.058699339317 346.949609623908 680.17474283571</t>
  </si>
  <si>
    <t>-661.277125159009 157.884599670062 -200.406401592236</t>
  </si>
  <si>
    <t>-654.300492035244 159.791145639522 216.011280705533</t>
  </si>
  <si>
    <t>-646.076679439891 162.115400597122 622.273981129782</t>
  </si>
  <si>
    <t>-498.975079500763 131.906139133129 679.56723583902</t>
  </si>
  <si>
    <t>9763-20170724T152031.584062500.bin</t>
  </si>
  <si>
    <t>-656.85643642529 237.846285169045 -201.381392827614</t>
  </si>
  <si>
    <t>-676.019350328276 237.699001255424 -298.008385328876</t>
  </si>
  <si>
    <t>-690.934104610798 238.043720105909 -405.439397227117</t>
  </si>
  <si>
    <t>-701.935385419845 238.768535039165 -502.817362329141</t>
  </si>
  <si>
    <t>-710.478816496424 240.033752407717 -600.436011171021</t>
  </si>
  <si>
    <t>-719.936149137674 242.50218179487 -738.089276515419</t>
  </si>
  <si>
    <t>-701.199835218323 246.599605967663 -827.26992271734</t>
  </si>
  <si>
    <t>-721.787210404237 270.783414341449 -676.301446060566</t>
  </si>
  <si>
    <t>-779.582629609224 395.811942491275 -651.199969689389</t>
  </si>
  <si>
    <t>-715.053114035025 411.996048877252 -358.669608586027</t>
  </si>
  <si>
    <t>-505.855205601745 356.223196999229 -243.558183377062</t>
  </si>
  <si>
    <t>-709.724271947278 212.038639695934 -678.18370369336</t>
  </si>
  <si>
    <t>-728.479298522624 74.3405779611701 -661.247285225084</t>
  </si>
  <si>
    <t>-702.37077792987 18.1775596719906 -367.710128910927</t>
  </si>
  <si>
    <t>-483.812783295534 127.98991797621 -384.992419233331</t>
  </si>
  <si>
    <t>-652.514827387102 317.852801571873 -202.268088802008</t>
  </si>
  <si>
    <t>-654.585018558485 326.068449045678 214.126221874118</t>
  </si>
  <si>
    <t>-666.583505435368 333.825283299677 620.225142660783</t>
  </si>
  <si>
    <t>-518.042660375251 347.011745591767 680.189620063399</t>
  </si>
  <si>
    <t>-661.131650211631 157.776493217085 -200.429616527474</t>
  </si>
  <si>
    <t>-654.426637168786 159.894763909035 215.991532913476</t>
  </si>
  <si>
    <t>-646.066450690113 162.088873620876 622.261831724675</t>
  </si>
  <si>
    <t>-498.980388477253 131.822474958354 679.564824708996</t>
  </si>
  <si>
    <t>9763-20170724T152031.657812100.bin</t>
  </si>
  <si>
    <t>-656.633213291488 237.747908543596 -201.425522634092</t>
  </si>
  <si>
    <t>-675.821928564121 237.551921651811 -298.047247914292</t>
  </si>
  <si>
    <t>-690.962476683629 237.792613175299 -405.447059682723</t>
  </si>
  <si>
    <t>-702.2454378992 238.392864529066 -502.793447584167</t>
  </si>
  <si>
    <t>-711.146381853458 239.497005908225 -600.382109711192</t>
  </si>
  <si>
    <t>-721.185073791947 241.69453548489 -737.999039709732</t>
  </si>
  <si>
    <t>-702.72910176492 245.701109344071 -827.242080540374</t>
  </si>
  <si>
    <t>-722.695831077707 270.113662736948 -676.265075879535</t>
  </si>
  <si>
    <t>-780.107671365715 395.416233921447 -651.712370576072</t>
  </si>
  <si>
    <t>-701.194207691286 407.348855325047 -362.523443173498</t>
  </si>
  <si>
    <t>-490.300131248051 352.074722232183 -250.302852437266</t>
  </si>
  <si>
    <t>-710.799528749413 211.332664522954 -678.071594180994</t>
  </si>
  <si>
    <t>-729.488334114327 73.6189147393181 -661.172661383304</t>
  </si>
  <si>
    <t>-702.764419934119 17.3245155594864 -367.716113539983</t>
  </si>
  <si>
    <t>-484.55895834963 127.80722171729 -385.178879747222</t>
  </si>
  <si>
    <t>-652.270419049137 317.677728349866 -202.368389502461</t>
  </si>
  <si>
    <t>-655.217050150552 326.009984103319 214.018328046133</t>
  </si>
  <si>
    <t>-666.486419017512 333.716119848647 620.135322167533</t>
  </si>
  <si>
    <t>-518.013052418945 347.139135431346 680.214297965522</t>
  </si>
  <si>
    <t>-660.94063488598 157.748773914532 -200.466342948513</t>
  </si>
  <si>
    <t>-654.406244838952 160.010028203559 215.956728122557</t>
  </si>
  <si>
    <t>-646.03874467681 162.054191461828 622.222398488022</t>
  </si>
  <si>
    <t>-498.997832640515 131.626956505009 679.556131636702</t>
  </si>
  <si>
    <t>9763-20170724T152031.855423800.bin</t>
  </si>
  <si>
    <t>-656.297264650975 237.608492567612 -201.44357146283</t>
  </si>
  <si>
    <t>-675.516417253674 237.387171872734 -298.059155120964</t>
  </si>
  <si>
    <t>-690.794457698638 237.57118922223 -405.439583460017</t>
  </si>
  <si>
    <t>-702.242622767436 238.103753360618 -502.767183487373</t>
  </si>
  <si>
    <t>-711.34880025377 239.121258740507 -600.337884408006</t>
  </si>
  <si>
    <t>-721.717741386155 241.17424893035 -737.932537467583</t>
  </si>
  <si>
    <t>-703.404347855527 245.118126538093 -827.207674944624</t>
  </si>
  <si>
    <t>-723.053789989466 269.663607446796 -676.226919326531</t>
  </si>
  <si>
    <t>-780.336931002851 395.090014399119 -651.942590973279</t>
  </si>
  <si>
    <t>-695.371156792794 404.240152253116 -364.371579784434</t>
  </si>
  <si>
    <t>-484.152242224328 349.456853738983 -252.521805268171</t>
  </si>
  <si>
    <t>-711.21494976859 210.869898707404 -677.996420018444</t>
  </si>
  <si>
    <t>-729.823455157213 73.1428353070608 -661.08359581089</t>
  </si>
  <si>
    <t>-702.785066128731 16.7798677169426 -367.668862780286</t>
  </si>
  <si>
    <t>-484.769059823942 127.618436833691 -385.243170668732</t>
  </si>
  <si>
    <t>-651.804865057983 317.424313057455 -202.378959411082</t>
  </si>
  <si>
    <t>-655.499822616844 326.025720527914 213.996363007661</t>
  </si>
  <si>
    <t>-666.453029348037 333.668708252222 620.100399605215</t>
  </si>
  <si>
    <t>-518.007635208594 347.210915162742 680.221719459031</t>
  </si>
  <si>
    <t>-660.667804690266 157.705300155511 -200.487582952484</t>
  </si>
  <si>
    <t>-654.263173871779 160.033033735597 215.937177509897</t>
  </si>
  <si>
    <t>-646.012943780768 162.033689108811 622.206678985631</t>
  </si>
  <si>
    <t>-498.982739764142 131.579696352528 679.553669086342</t>
  </si>
  <si>
    <t>9763-20170724T152031.884493600.bin</t>
  </si>
  <si>
    <t>-654.52628683061 237.572401825283 -201.542510012255</t>
  </si>
  <si>
    <t>-674.012415161078 237.253296574411 -298.104347421406</t>
  </si>
  <si>
    <t>-690.122154416641 237.097221025881 -405.363167815821</t>
  </si>
  <si>
    <t>-702.531076501835 237.206917716512 -502.574297876302</t>
  </si>
  <si>
    <t>-712.801586858852 237.672308175745 -600.033532814123</t>
  </si>
  <si>
    <t>-725.018739560374 238.799561068265 -737.487001419167</t>
  </si>
  <si>
    <t>-707.540985252504 242.296171015235 -826.948178125711</t>
  </si>
  <si>
    <t>-725.396640736104 267.729879563008 -675.973589513134</t>
  </si>
  <si>
    <t>-781.747823516953 393.807269096826 -652.7989835576</t>
  </si>
  <si>
    <t>-679.112619236181 391.43399141086 -370.911699018986</t>
  </si>
  <si>
    <t>-469.897468176893 340.078927450147 -253.793524034693</t>
  </si>
  <si>
    <t>-713.840166018731 208.872672785468 -677.483523593562</t>
  </si>
  <si>
    <t>-731.987787073329 71.0963500340042 -660.50251810939</t>
  </si>
  <si>
    <t>-702.847148777396 14.6310895428308 -367.308906327347</t>
  </si>
  <si>
    <t>-485.56382878685 126.770440901362 -385.685621916762</t>
  </si>
  <si>
    <t>-649.635230927318 317.166732338356 -202.52796253514</t>
  </si>
  <si>
    <t>-656.045264431947 326.45772619229 213.799519902397</t>
  </si>
  <si>
    <t>-666.498094788839 333.579345048005 619.951681406313</t>
  </si>
  <si>
    <t>-518.143131029369 347.417054830989 680.228679064734</t>
  </si>
  <si>
    <t>-659.527680531213 157.986990129326 -200.493245520494</t>
  </si>
  <si>
    <t>-653.349894875702 160.210668849486 215.935506081328</t>
  </si>
  <si>
    <t>-645.697260452357 161.955664256855 622.219270687502</t>
  </si>
  <si>
    <t>-498.732564649994 131.4245471505 679.692978376419</t>
  </si>
  <si>
    <t>9763-20170724T152031.953784000.bin</t>
  </si>
  <si>
    <t>-654.761325600601 237.455093732315 -201.519276400485</t>
  </si>
  <si>
    <t>-674.269528068174 237.114502892726 -298.076580173252</t>
  </si>
  <si>
    <t>-690.485971541666 236.903947079037 -405.319223588926</t>
  </si>
  <si>
    <t>-703.023737808743 236.94920651472 -502.513893060324</t>
  </si>
  <si>
    <t>-713.454815003727 237.334036172445 -599.956387141089</t>
  </si>
  <si>
    <t>-725.930965603584 238.329214394033 -737.387684809737</t>
  </si>
  <si>
    <t>-708.615150944278 241.768248334356 -826.88260589337</t>
  </si>
  <si>
    <t>-726.203039755138 267.316579826349 -675.900622925449</t>
  </si>
  <si>
    <t>-782.663591708498 393.377576489745 -652.951495732644</t>
  </si>
  <si>
    <t>-680.523257767316 390.426053814454 -370.890095368526</t>
  </si>
  <si>
    <t>-471.746233389979 338.234521412641 -253.360545139183</t>
  </si>
  <si>
    <t>-714.629238683568 208.462121785548 -677.377507534495</t>
  </si>
  <si>
    <t>-732.621956539891 70.6697356971097 -660.375253661319</t>
  </si>
  <si>
    <t>-703.347804308703 14.1386001363226 -367.207546908033</t>
  </si>
  <si>
    <t>-486.172327715966 126.499287930144 -385.508679000027</t>
  </si>
  <si>
    <t>-649.749839025172 316.970162668102 -202.514760623179</t>
  </si>
  <si>
    <t>-656.25371879729 326.526764099692 213.805301718682</t>
  </si>
  <si>
    <t>-666.588338265466 333.619223981121 619.948729595644</t>
  </si>
  <si>
    <t>-518.226766553516 347.399459593658 680.222642177352</t>
  </si>
  <si>
    <t>-659.806316295653 157.928261216765 -200.451224851383</t>
  </si>
  <si>
    <t>-653.383057808292 160.091757482387 215.974114487846</t>
  </si>
  <si>
    <t>-645.607700129 161.919346317092 622.237706990011</t>
  </si>
  <si>
    <t>-498.639028275966 131.401580760013 679.708361091789</t>
  </si>
  <si>
    <t>9763-20170724T152031.985869000.bin</t>
  </si>
  <si>
    <t>-655.031832135464 237.369437246993 -201.502173925253</t>
  </si>
  <si>
    <t>-674.500275714837 237.013747481577 -298.067523790664</t>
  </si>
  <si>
    <t>-690.735283648059 236.775976273438 -405.307265775227</t>
  </si>
  <si>
    <t>-703.314711415841 236.790860199654 -502.496561247215</t>
  </si>
  <si>
    <t>-713.812236261945 237.137958007827 -599.932024748761</t>
  </si>
  <si>
    <t>-726.407847180151 238.071498942865 -737.352756229332</t>
  </si>
  <si>
    <t>-709.128969840869 241.508946268236 -826.855022760972</t>
  </si>
  <si>
    <t>-726.641167673278 267.083600623867 -675.877304671866</t>
  </si>
  <si>
    <t>-783.25662657888 393.070206782721 -652.990469689355</t>
  </si>
  <si>
    <t>-681.637176034246 390.193573054975 -370.740298957557</t>
  </si>
  <si>
    <t>-472.975729167806 337.11937693091 -253.400873231144</t>
  </si>
  <si>
    <t>-715.039269072838 208.234168364217 -677.34050984838</t>
  </si>
  <si>
    <t>-732.904146502585 70.4263388029356 -660.32255267956</t>
  </si>
  <si>
    <t>-703.595450173336 13.9254197073087 -367.152514292679</t>
  </si>
  <si>
    <t>-486.479036997963 126.423190604846 -385.311488382845</t>
  </si>
  <si>
    <t>-650.103046762276 316.90643470463 -202.502512374943</t>
  </si>
  <si>
    <t>-656.348987257007 326.563800579353 213.819150430971</t>
  </si>
  <si>
    <t>-666.637626724389 333.65004783972 619.955800799797</t>
  </si>
  <si>
    <t>-518.270189995052 347.401168111192 680.221985348298</t>
  </si>
  <si>
    <t>-660.020145760529 157.870973198463 -200.433252096692</t>
  </si>
  <si>
    <t>-653.492505921225 159.981881561221 215.990731680676</t>
  </si>
  <si>
    <t>-645.56467795604 161.898407745734 622.247489696331</t>
  </si>
  <si>
    <t>-498.580454990709 131.436777990788 679.708145048568</t>
  </si>
  <si>
    <t>9763-20170724T152032.018981900.bin</t>
  </si>
  <si>
    <t>-655.413596372598 237.308716745126 -201.494621594214</t>
  </si>
  <si>
    <t>-674.824824273376 236.929143347048 -298.071284338954</t>
  </si>
  <si>
    <t>-691.060375163927 236.662102850521 -405.310964819723</t>
  </si>
  <si>
    <t>-703.665934851098 236.647242312092 -502.496788332304</t>
  </si>
  <si>
    <t>-714.215184329451 236.959985404232 -599.926917787109</t>
  </si>
  <si>
    <t>-726.910488827136 237.839230901287 -737.338930458439</t>
  </si>
  <si>
    <t>-709.64799257248 241.272818818709 -826.844317993648</t>
  </si>
  <si>
    <t>-727.12092024673 266.871173288235 -675.872704832659</t>
  </si>
  <si>
    <t>-783.882255639426 392.795093087261 -653.011742440107</t>
  </si>
  <si>
    <t>-682.740996945795 389.996207963991 -370.589024638642</t>
  </si>
  <si>
    <t>-474.195511808248 336.457881175071 -253.25425417875</t>
  </si>
  <si>
    <t>-715.476679098165 208.029945148098 -677.32500518403</t>
  </si>
  <si>
    <t>-733.209440678067 70.2076630580991 -660.303980782795</t>
  </si>
  <si>
    <t>-703.843741660552 13.6487734833477 -367.151013480302</t>
  </si>
  <si>
    <t>-486.797814708631 126.311274612335 -385.129618289793</t>
  </si>
  <si>
    <t>-650.648682484975 316.833152469971 -202.493448011335</t>
  </si>
  <si>
    <t>-656.381938801212 326.595880155033 213.833111360319</t>
  </si>
  <si>
    <t>-666.692150674909 333.705124372626 619.960905073948</t>
  </si>
  <si>
    <t>-518.313564638371 347.366649828745 680.220012883892</t>
  </si>
  <si>
    <t>-660.262083507241 157.834137272804 -200.418278612695</t>
  </si>
  <si>
    <t>-653.641176497104 159.869463641661 216.004627299953</t>
  </si>
  <si>
    <t>-645.523968752315 161.875196539586 622.255087261536</t>
  </si>
  <si>
    <t>-498.526382781974 131.463202307098 679.707842270965</t>
  </si>
  <si>
    <t>9763-20170724T152032.271795200.bin</t>
  </si>
  <si>
    <t>-655.931903790584 237.2737992414 -201.484027644563</t>
  </si>
  <si>
    <t>-675.284226430742 236.869916681734 -298.072418462193</t>
  </si>
  <si>
    <t>-691.510346407689 236.57421414261 -405.313378224417</t>
  </si>
  <si>
    <t>-704.12984648823 236.530938103399 -502.497532215414</t>
  </si>
  <si>
    <t>-714.71543752462 236.812102282525 -599.923788177803</t>
  </si>
  <si>
    <t>-727.485588844628 237.642278697487 -737.329177464472</t>
  </si>
  <si>
    <t>-710.233426779858 241.079066601943 -826.83635909592</t>
  </si>
  <si>
    <t>-727.696653399349 266.689354177849 -675.870019111316</t>
  </si>
  <si>
    <t>-784.587375038445 392.549599957557 -652.999071422292</t>
  </si>
  <si>
    <t>-683.786767447412 389.843934756646 -370.453708558956</t>
  </si>
  <si>
    <t>-475.346805289141 336.071235897585 -253.038725343812</t>
  </si>
  <si>
    <t>-715.9849885474 207.861133647166 -677.313874472961</t>
  </si>
  <si>
    <t>-733.545876483895 70.0116980298578 -660.304546305561</t>
  </si>
  <si>
    <t>-704.162637550013 13.3901667770299 -367.165324408748</t>
  </si>
  <si>
    <t>-487.211643130829 126.271944640633 -384.912599055483</t>
  </si>
  <si>
    <t>-651.382126118403 316.821499618003 -202.48793945475</t>
  </si>
  <si>
    <t>-656.396722336903 326.594144786482 213.847721131147</t>
  </si>
  <si>
    <t>-666.750271982544 333.758575155559 619.977881219106</t>
  </si>
  <si>
    <t>-518.356866498443 347.331944430802 680.220446931187</t>
  </si>
  <si>
    <t>-660.590217405907 157.781093720717 -200.410710590176</t>
  </si>
  <si>
    <t>-653.872702223859 159.786347517666 216.01080608821</t>
  </si>
  <si>
    <t>-645.484817500079 161.856772671888 622.256520974312</t>
  </si>
  <si>
    <t>-498.471659457043 131.511231802969 679.704589597332</t>
  </si>
  <si>
    <t>9763-20170724T152032.285832500.bin</t>
  </si>
  <si>
    <t>-658.865644868233 237.48484004427 -201.508543137939</t>
  </si>
  <si>
    <t>-677.766152493746 236.860736853557 -298.185174818814</t>
  </si>
  <si>
    <t>-693.702065636657 236.364170537526 -405.469064486723</t>
  </si>
  <si>
    <t>-706.145063461162 236.152248566881 -502.675550957172</t>
  </si>
  <si>
    <t>-716.641259304493 236.274837859617 -600.111811388377</t>
  </si>
  <si>
    <t>-729.37860849003 236.890013982517 -737.521284369179</t>
  </si>
  <si>
    <t>-712.064496170589 240.457962340179 -827.01159564112</t>
  </si>
  <si>
    <t>-729.954295181761 265.960513963667 -676.075737283153</t>
  </si>
  <si>
    <t>-788.439950029124 391.103602024049 -653.283178091334</t>
  </si>
  <si>
    <t>-690.767456264775 391.036836207347 -369.628368095434</t>
  </si>
  <si>
    <t>-481.997270069576 335.88586350916 -253.44577207125</t>
  </si>
  <si>
    <t>-717.54241930173 207.275369425791 -677.489027778971</t>
  </si>
  <si>
    <t>-733.49933528299 69.2371996789866 -660.417877016187</t>
  </si>
  <si>
    <t>-704.220037475816 13.0848975863651 -367.177981208523</t>
  </si>
  <si>
    <t>-488.604219595031 128.59793837122 -384.253245949004</t>
  </si>
  <si>
    <t>-655.363817069406 317.257276470561 -202.552982534756</t>
  </si>
  <si>
    <t>-656.874847734517 326.156619180175 213.829718682146</t>
  </si>
  <si>
    <t>-666.893162630237 333.837072265984 620.007570468536</t>
  </si>
  <si>
    <t>-518.477353210331 347.37026426223 680.203887170918</t>
  </si>
  <si>
    <t>-662.337433730673 157.632597273503 -200.393378594764</t>
  </si>
  <si>
    <t>-655.016380235633 159.50334629486 216.018549200376</t>
  </si>
  <si>
    <t>-645.399108749797 161.529888538066 622.248432676921</t>
  </si>
  <si>
    <t>-498.337752181681 131.347179832739 679.658901204062</t>
  </si>
  <si>
    <t>9763-20170724T152032.355076300.bin</t>
  </si>
  <si>
    <t>-658.796580651069 237.41925815192 -201.516564102575</t>
  </si>
  <si>
    <t>-677.719691155994 236.744896577612 -298.188491079321</t>
  </si>
  <si>
    <t>-693.629061447095 236.197218794595 -405.475970273687</t>
  </si>
  <si>
    <t>-706.027543253437 235.943190138797 -502.688115935748</t>
  </si>
  <si>
    <t>-716.458925965259 236.02920491849 -600.131368567169</t>
  </si>
  <si>
    <t>-729.083826092373 236.600537298673 -737.551520068463</t>
  </si>
  <si>
    <t>-711.70290101402 240.166252322544 -827.028716597157</t>
  </si>
  <si>
    <t>-729.804887774342 265.67022675239 -676.106982491167</t>
  </si>
  <si>
    <t>-788.813632594909 390.573071129325 -653.351981846272</t>
  </si>
  <si>
    <t>-692.259029501919 390.781136746572 -369.314648019781</t>
  </si>
  <si>
    <t>-482.828534865923 334.445587008636 -254.902354177931</t>
  </si>
  <si>
    <t>-717.20165199399 207.025554982809 -677.508642982605</t>
  </si>
  <si>
    <t>-732.760256333596 68.9577028421952 -660.330092799171</t>
  </si>
  <si>
    <t>-703.398128385064 13.1891869300114 -367.025241856727</t>
  </si>
  <si>
    <t>-488.00318339408 129.112171782506 -384.109638534904</t>
  </si>
  <si>
    <t>-655.622600549893 317.232761350398 -202.573947910737</t>
  </si>
  <si>
    <t>-656.886195527135 326.090449546371 213.810440481921</t>
  </si>
  <si>
    <t>-666.892474898426 333.818433832287 619.9892924528</t>
  </si>
  <si>
    <t>-518.491349843947 347.441228924283 680.201599576953</t>
  </si>
  <si>
    <t>-662.014141631064 157.601352723692 -200.404951013435</t>
  </si>
  <si>
    <t>-654.965351680836 159.534667117146 216.011389187092</t>
  </si>
  <si>
    <t>-645.351113744775 161.581400880983 622.240374110222</t>
  </si>
  <si>
    <t>-498.257197148258 131.516362724953 679.629165679651</t>
  </si>
  <si>
    <t>9763-20170724T152032.383150700.bin</t>
  </si>
  <si>
    <t>-658.758845614559 237.460948471265 -201.526414552205</t>
  </si>
  <si>
    <t>-677.697732451315 236.768816940963 -298.195096109553</t>
  </si>
  <si>
    <t>-693.599824064957 236.193847010202 -405.483507370168</t>
  </si>
  <si>
    <t>-705.981573975391 235.913226709706 -502.697787786297</t>
  </si>
  <si>
    <t>-716.385936304317 235.971735846621 -600.143878907787</t>
  </si>
  <si>
    <t>-728.961964153308 236.503719718131 -737.568565159635</t>
  </si>
  <si>
    <t>-711.552193804922 240.057958737066 -827.040869125648</t>
  </si>
  <si>
    <t>-729.74247071871 265.582922672704 -676.129269183545</t>
  </si>
  <si>
    <t>-788.946126105964 390.394308481159 -653.38758432707</t>
  </si>
  <si>
    <t>-693.032706717587 390.711211181967 -369.133302515606</t>
  </si>
  <si>
    <t>-483.343975460775 333.634073665807 -255.56456952543</t>
  </si>
  <si>
    <t>-717.063516353758 206.954234248101 -677.516493752968</t>
  </si>
  <si>
    <t>-732.455146555533 68.8741258474993 -660.274324321435</t>
  </si>
  <si>
    <t>-703.040139548551 13.2422798685323 -366.948755113199</t>
  </si>
  <si>
    <t>-487.742004358071 129.340162495978 -384.065927939985</t>
  </si>
  <si>
    <t>-655.699275120394 317.284123748884 -202.58742868205</t>
  </si>
  <si>
    <t>-656.858310453577 326.077391383622 213.798635856146</t>
  </si>
  <si>
    <t>-666.88938728764 333.808944374681 619.983879888855</t>
  </si>
  <si>
    <t>-518.494688621349 347.467028047387 680.204118048612</t>
  </si>
  <si>
    <t>-661.880780403354 157.6252423273 -200.413370893305</t>
  </si>
  <si>
    <t>-654.961298883478 159.619513752578 216.004869392924</t>
  </si>
  <si>
    <t>-645.324415398068 161.638990493048 622.230880080234</t>
  </si>
  <si>
    <t>-498.21348640987 131.635872632548 679.608468814434</t>
  </si>
  <si>
    <t>9763-20170724T152032.454876200.bin</t>
  </si>
  <si>
    <t>-658.628565156243 237.584452424774 -201.552186870924</t>
  </si>
  <si>
    <t>-677.630781184012 236.84840629743 -298.208114457382</t>
  </si>
  <si>
    <t>-693.54662171801 236.207345033083 -405.494126408506</t>
  </si>
  <si>
    <t>-705.917521586315 235.86226559121 -502.709533804188</t>
  </si>
  <si>
    <t>-716.287571687654 235.852100865529 -600.159301558881</t>
  </si>
  <si>
    <t>-728.790145393643 236.28494638003 -737.591098620613</t>
  </si>
  <si>
    <t>-711.348088048993 239.79142763584 -827.058844199069</t>
  </si>
  <si>
    <t>-729.64673888765 265.398930857887 -676.169419876642</t>
  </si>
  <si>
    <t>-789.250734653325 390.027636164784 -653.485405363155</t>
  </si>
  <si>
    <t>-694.684343473567 390.643163149453 -368.780572068775</t>
  </si>
  <si>
    <t>-484.708485281984 331.976001761399 -256.560648582237</t>
  </si>
  <si>
    <t>-716.880558936687 206.788296768008 -677.515292585025</t>
  </si>
  <si>
    <t>-732.050735926841 68.6939849839807 -660.150391607364</t>
  </si>
  <si>
    <t>-702.51820008506 13.2854288267915 -366.794426906022</t>
  </si>
  <si>
    <t>-487.405322620391 129.710785117831 -384.016363802521</t>
  </si>
  <si>
    <t>-655.755009187863 317.42764669613 -202.618247294903</t>
  </si>
  <si>
    <t>-656.791355098158 326.04133583619 213.771854420343</t>
  </si>
  <si>
    <t>-666.881124653494 333.790628139266 619.961763159111</t>
  </si>
  <si>
    <t>-518.501139546864 347.511367933757 680.203976930732</t>
  </si>
  <si>
    <t>-661.545635877106 157.724465793267 -200.415224730874</t>
  </si>
  <si>
    <t>-654.890191273635 159.746187137777 216.007173024798</t>
  </si>
  <si>
    <t>-645.27626291149 161.730528285098 622.227986140795</t>
  </si>
  <si>
    <t>-498.141794125185 131.800015701877 679.583165533497</t>
  </si>
  <si>
    <t>9763-20170724T152032.487969700.bin</t>
  </si>
  <si>
    <t>-658.580950708179 237.639953341326 -201.557526979566</t>
  </si>
  <si>
    <t>-677.602696184854 236.899682803815 -298.209614502535</t>
  </si>
  <si>
    <t>-693.503655144022 236.264804123561 -405.497885738347</t>
  </si>
  <si>
    <t>-705.846748870285 235.930966722976 -502.716860634592</t>
  </si>
  <si>
    <t>-716.17485064705 235.938642217526 -600.171095491177</t>
  </si>
  <si>
    <t>-728.603775546042 236.403790167384 -737.609431308589</t>
  </si>
  <si>
    <t>-711.14921879293 239.903738802411 -827.075010548493</t>
  </si>
  <si>
    <t>-729.511083850654 265.499313822892 -676.179665098421</t>
  </si>
  <si>
    <t>-789.2496436787 390.068102151866 -653.497183290506</t>
  </si>
  <si>
    <t>-695.402080020979 390.729436897851 -368.554655802493</t>
  </si>
  <si>
    <t>-485.365994238104 331.494051294389 -256.746689469933</t>
  </si>
  <si>
    <t>-716.708597576497 206.896905018193 -677.535682099357</t>
  </si>
  <si>
    <t>-731.873714665014 68.8144493141608 -660.139480258941</t>
  </si>
  <si>
    <t>-702.24648233564 13.4466280382214 -366.785497473857</t>
  </si>
  <si>
    <t>-487.16034940456 129.913821938194 -384.057371111238</t>
  </si>
  <si>
    <t>-655.759956398826 317.489283988908 -202.627826357599</t>
  </si>
  <si>
    <t>-656.749141011152 326.03040384884 213.763895720415</t>
  </si>
  <si>
    <t>-666.878570032958 333.784660540549 619.9550843402</t>
  </si>
  <si>
    <t>-518.502223229595 347.527451420623 680.201185222503</t>
  </si>
  <si>
    <t>-661.436726449035 157.765897258832 -200.420286091995</t>
  </si>
  <si>
    <t>-654.823551429172 159.773561274341 216.002862752958</t>
  </si>
  <si>
    <t>-645.256882851624 161.763399377578 622.224162146608</t>
  </si>
  <si>
    <t>-498.113401418628 131.864975095684 679.572943661112</t>
  </si>
  <si>
    <t>9763-20170724T152032.553695100.bin</t>
  </si>
  <si>
    <t>-658.381287235286 237.677701336525 -201.5725117352</t>
  </si>
  <si>
    <t>-677.403769728551 236.923194088297 -298.224287046049</t>
  </si>
  <si>
    <t>-693.264556301347 236.255995552014 -405.518243523721</t>
  </si>
  <si>
    <t>-705.55430912296 235.887680553307 -502.743860942462</t>
  </si>
  <si>
    <t>-715.811676339698 235.857009135625 -600.205618183953</t>
  </si>
  <si>
    <t>-728.122482904264 236.264698836756 -737.654864803765</t>
  </si>
  <si>
    <t>-710.643726548353 239.739436819675 -827.116642211892</t>
  </si>
  <si>
    <t>-729.100743729055 265.382053275931 -676.236347839444</t>
  </si>
  <si>
    <t>-789.085428090904 389.833320897609 -653.55925789056</t>
  </si>
  <si>
    <t>-696.598487086985 390.862044413537 -368.173369465605</t>
  </si>
  <si>
    <t>-486.604106202737 330.91028164907 -256.669260135705</t>
  </si>
  <si>
    <t>-716.260748954729 206.786965827853 -677.560254392094</t>
  </si>
  <si>
    <t>-731.321427166578 68.7081175930625 -660.06088145708</t>
  </si>
  <si>
    <t>-701.681955550584 13.6650111419315 -366.646954080309</t>
  </si>
  <si>
    <t>-486.622469485104 130.159499077095 -384.067623931675</t>
  </si>
  <si>
    <t>-655.63549870378 317.545558832077 -202.635870452994</t>
  </si>
  <si>
    <t>-656.613132939968 325.98329418869 213.757971870029</t>
  </si>
  <si>
    <t>-666.878337344423 333.784457501381 619.949712831449</t>
  </si>
  <si>
    <t>-518.504454590597 347.535355506986 680.200019286728</t>
  </si>
  <si>
    <t>-661.131249358294 157.774450782412 -200.429336311629</t>
  </si>
  <si>
    <t>-654.743368266118 159.818647065716 215.997127593511</t>
  </si>
  <si>
    <t>-645.22877670675 161.776324069861 622.224651427449</t>
  </si>
  <si>
    <t>-498.086334244786 131.868721357372 679.571335597361</t>
  </si>
  <si>
    <t>9763-20170724T152032.588788300.bin</t>
  </si>
  <si>
    <t>-658.209913650372 237.652725151678 -201.572453167648</t>
  </si>
  <si>
    <t>-677.261448177263 236.8970395377 -298.218602768472</t>
  </si>
  <si>
    <t>-693.11787685579 236.220530251275 -405.513095131616</t>
  </si>
  <si>
    <t>-705.388709515302 235.84171729279 -502.741194469058</t>
  </si>
  <si>
    <t>-715.612058166293 235.798802949604 -600.206407331068</t>
  </si>
  <si>
    <t>-727.858829060729 236.188551043653 -737.66136331878</t>
  </si>
  <si>
    <t>-710.346377043141 239.651143422715 -827.117057309796</t>
  </si>
  <si>
    <t>-728.869743878309 265.313106530302 -676.246768382832</t>
  </si>
  <si>
    <t>-788.970615562358 389.712704780332 -653.591847958377</t>
  </si>
  <si>
    <t>-697.265947117958 391.01965552367 -367.954861284859</t>
  </si>
  <si>
    <t>-487.306960922742 330.680451623528 -256.593210966766</t>
  </si>
  <si>
    <t>-716.021038511054 206.71952531237 -677.557698329264</t>
  </si>
  <si>
    <t>-731.104580589443 68.6465989190863 -660.016618169898</t>
  </si>
  <si>
    <t>-701.332281092003 13.6228447085559 -366.612569624583</t>
  </si>
  <si>
    <t>-486.26285604122 130.077797326737 -384.173374319527</t>
  </si>
  <si>
    <t>-655.508008874294 317.52783622062 -202.63598281848</t>
  </si>
  <si>
    <t>-656.526743603649 325.951793563516 213.758074199569</t>
  </si>
  <si>
    <t>-666.873955823714 333.772133057151 619.94798969813</t>
  </si>
  <si>
    <t>-518.502355940027 347.540077257108 680.200048321529</t>
  </si>
  <si>
    <t>-660.949111799576 157.739957910883 -200.433148066032</t>
  </si>
  <si>
    <t>-654.673113568801 159.784140977596 215.99505691065</t>
  </si>
  <si>
    <t>-645.217993982469 161.780209195691 622.225645981755</t>
  </si>
  <si>
    <t>-498.078647807349 131.841663693054 679.56410650167</t>
  </si>
  <si>
    <t>9763-20170724T152032.650676900.bin</t>
  </si>
  <si>
    <t>-657.917344978537 237.630044709111 -201.536304627905</t>
  </si>
  <si>
    <t>-677.001822313785 236.893940034095 -298.176099715382</t>
  </si>
  <si>
    <t>-692.841749211465 236.23571723034 -405.473142369513</t>
  </si>
  <si>
    <t>-705.076256111256 235.874338508781 -502.705868975025</t>
  </si>
  <si>
    <t>-715.241828308042 235.851464705424 -600.177133176929</t>
  </si>
  <si>
    <t>-727.384814062325 236.272744617904 -737.64112831994</t>
  </si>
  <si>
    <t>-709.823414962858 239.726869960676 -827.087696183446</t>
  </si>
  <si>
    <t>-728.463705017708 265.378308068283 -676.218929426569</t>
  </si>
  <si>
    <t>-788.853118698054 389.632807427921 -653.54146522106</t>
  </si>
  <si>
    <t>-698.889219307725 391.424250503255 -367.353803450451</t>
  </si>
  <si>
    <t>-488.818775138304 330.513867163817 -256.514691671962</t>
  </si>
  <si>
    <t>-715.57081491841 206.794785060158 -677.537269173444</t>
  </si>
  <si>
    <t>-730.613910371665 68.7178868782448 -659.948144171072</t>
  </si>
  <si>
    <t>-700.717935386563 13.808049812184 -366.535192390772</t>
  </si>
  <si>
    <t>-485.591938281467 130.131743201423 -384.272543112436</t>
  </si>
  <si>
    <t>-655.199020034919 317.525577226638 -202.605977090789</t>
  </si>
  <si>
    <t>-656.343852720353 325.87808910049 213.789159725767</t>
  </si>
  <si>
    <t>-666.880499097062 333.764463124214 619.964548761924</t>
  </si>
  <si>
    <t>-518.505708418654 347.54762271898 680.205233144826</t>
  </si>
  <si>
    <t>-660.643509712054 157.733514851463 -200.441653281953</t>
  </si>
  <si>
    <t>-654.478861881073 159.708960435537 215.988516243054</t>
  </si>
  <si>
    <t>-645.203709044318 161.797069890946 622.216701812648</t>
  </si>
  <si>
    <t>-498.053241516234 131.851806103926 679.523077086796</t>
  </si>
  <si>
    <t>9763-20170724T152032.721859400.bin</t>
  </si>
  <si>
    <t>-657.802711317417 237.666750995179 -201.546398992797</t>
  </si>
  <si>
    <t>-676.895808937549 236.940969309888 -298.184495427461</t>
  </si>
  <si>
    <t>-692.716708994155 236.30033810386 -405.484587274823</t>
  </si>
  <si>
    <t>-704.922730558019 235.958514617592 -502.720741513542</t>
  </si>
  <si>
    <t>-715.048738582227 235.959593628391 -600.196294368742</t>
  </si>
  <si>
    <t>-727.124431222254 236.420477994162 -737.666173536348</t>
  </si>
  <si>
    <t>-709.54212234489 239.888146719532 -827.107937967531</t>
  </si>
  <si>
    <t>-728.25099538729 265.504378265762 -676.234449107363</t>
  </si>
  <si>
    <t>-788.813889624499 389.672168182051 -653.529868212829</t>
  </si>
  <si>
    <t>-699.843684335949 391.593558484623 -367.032694469429</t>
  </si>
  <si>
    <t>-489.641250309181 330.525325622692 -256.531133653248</t>
  </si>
  <si>
    <t>-715.322263861881 206.929052903222 -677.566459481</t>
  </si>
  <si>
    <t>-730.338354966086 68.8548492237035 -659.969058088179</t>
  </si>
  <si>
    <t>-700.479978310418 14.0430579976564 -366.533971624098</t>
  </si>
  <si>
    <t>-485.325748148435 130.313538007995 -384.277485424205</t>
  </si>
  <si>
    <t>-655.094378494861 317.528474700099 -202.586184386164</t>
  </si>
  <si>
    <t>-656.274165643287 325.88312048782 213.808808284956</t>
  </si>
  <si>
    <t>-666.892975717281 333.75525221368 619.982620399749</t>
  </si>
  <si>
    <t>-518.513691156842 347.556143020706 680.208279384251</t>
  </si>
  <si>
    <t>-660.528812101951 157.793701054345 -200.445236570727</t>
  </si>
  <si>
    <t>-654.348601785024 159.695989529243 215.985044913141</t>
  </si>
  <si>
    <t>-645.190508984784 161.811766741145 622.216065059059</t>
  </si>
  <si>
    <t>-498.039658543798 131.862377414284 679.519305138742</t>
  </si>
  <si>
    <t>9763-20170724T152032.754984000.bin</t>
  </si>
  <si>
    <t>-657.603725635673 237.74187463456 -201.542112595424</t>
  </si>
  <si>
    <t>-676.659095624889 237.015978580158 -298.18769468354</t>
  </si>
  <si>
    <t>-692.403180242309 236.403368221921 -405.49915756934</t>
  </si>
  <si>
    <t>-704.526552114422 236.10023525839 -502.745986459033</t>
  </si>
  <si>
    <t>-714.557347854134 236.154613754327 -600.231176852946</t>
  </si>
  <si>
    <t>-726.48655042535 236.706526072546 -737.713528548405</t>
  </si>
  <si>
    <t>-708.841990609214 240.250364267596 -827.140145204492</t>
  </si>
  <si>
    <t>-727.715108971443 265.741613443617 -676.260554095931</t>
  </si>
  <si>
    <t>-788.551013301253 389.754571815223 -653.476798127928</t>
  </si>
  <si>
    <t>-701.190643383821 391.681281184329 -366.484750055274</t>
  </si>
  <si>
    <t>-490.760799057511 330.574950908843 -256.437877243013</t>
  </si>
  <si>
    <t>-714.71187691435 207.183562005746 -677.624057607425</t>
  </si>
  <si>
    <t>-729.629656855352 69.0957416115843 -660.023283434833</t>
  </si>
  <si>
    <t>-699.89196927403 14.302970290428 -366.57234817848</t>
  </si>
  <si>
    <t>-484.798907230375 130.698884380902 -384.234558815557</t>
  </si>
  <si>
    <t>-654.923625761939 317.609153901494 -202.570234050544</t>
  </si>
  <si>
    <t>-656.205778750111 325.921978655022 213.82529395688</t>
  </si>
  <si>
    <t>-666.900283450331 333.741879270694 619.994755968932</t>
  </si>
  <si>
    <t>-518.517409426757 347.566497887752 680.206003081745</t>
  </si>
  <si>
    <t>-660.286719875864 157.841926719434 -200.443327048448</t>
  </si>
  <si>
    <t>-654.25063538571 159.710954104691 215.989259271965</t>
  </si>
  <si>
    <t>-645.165810178435 161.805418735214 622.219587513008</t>
  </si>
  <si>
    <t>-498.018398733593 131.849723827207 679.528368846283</t>
  </si>
  <si>
    <t>9763-20170724T152032.788074600.bin</t>
  </si>
  <si>
    <t>-657.470006975763 237.776911784114 -201.536399724293</t>
  </si>
  <si>
    <t>-676.516866110843 237.049631232244 -298.183711578015</t>
  </si>
  <si>
    <t>-692.223184116455 236.449720563892 -405.500713947363</t>
  </si>
  <si>
    <t>-704.301461304519 236.164971259578 -502.753110596361</t>
  </si>
  <si>
    <t>-714.276580923228 236.245210171483 -600.24405447186</t>
  </si>
  <si>
    <t>-726.116543052149 236.842335585066 -737.734049273386</t>
  </si>
  <si>
    <t>-708.427120659477 240.43347231366 -827.149703910821</t>
  </si>
  <si>
    <t>-727.407770010676 265.852163291441 -676.270448792959</t>
  </si>
  <si>
    <t>-788.372979258436 389.797647365909 -653.430066575581</t>
  </si>
  <si>
    <t>-701.745927033022 391.85763827839 -366.216615153892</t>
  </si>
  <si>
    <t>-491.30465962833 330.587700342582 -256.282769384621</t>
  </si>
  <si>
    <t>-714.358088247125 207.304683289537 -677.648418103758</t>
  </si>
  <si>
    <t>-729.210221269291 69.2161423496252 -660.032081757892</t>
  </si>
  <si>
    <t>-699.531085280321 14.4898236902789 -366.562762189486</t>
  </si>
  <si>
    <t>-484.447586913501 130.906168489441 -384.205832783545</t>
  </si>
  <si>
    <t>-654.828000190439 317.64660227686 -202.573206740289</t>
  </si>
  <si>
    <t>-656.186925801325 325.943818874994 213.822452574533</t>
  </si>
  <si>
    <t>-666.899332302741 333.744253947511 619.992633500611</t>
  </si>
  <si>
    <t>-518.51616241593 347.569541245203 680.203087455396</t>
  </si>
  <si>
    <t>-660.107716966598 157.884221894551 -200.445360582424</t>
  </si>
  <si>
    <t>-654.183829904109 159.732844382436 215.98889524666</t>
  </si>
  <si>
    <t>-645.150734196501 161.797932204875 622.221175473131</t>
  </si>
  <si>
    <t>-498.000384837643 131.863148440269 679.533348912388</t>
  </si>
  <si>
    <t>9763-20170724T152032.855778600.bin</t>
  </si>
  <si>
    <t>-657.230963013511 237.863658859993 -201.539783693033</t>
  </si>
  <si>
    <t>-676.228955252255 237.133305697443 -298.196608752771</t>
  </si>
  <si>
    <t>-691.846151821227 236.565201293332 -405.526848565721</t>
  </si>
  <si>
    <t>-703.830890429032 236.325178540888 -502.790936427866</t>
  </si>
  <si>
    <t>-713.700287923803 236.467414397003 -600.292708311871</t>
  </si>
  <si>
    <t>-725.379446308561 237.170573875967 -737.795675585384</t>
  </si>
  <si>
    <t>-707.592071098737 240.844762681333 -827.188678754855</t>
  </si>
  <si>
    <t>-726.789740827428 266.122346116951 -676.307437066537</t>
  </si>
  <si>
    <t>-787.971924493251 389.934292693743 -653.342096077914</t>
  </si>
  <si>
    <t>-702.736912742351 392.448870008547 -365.716248973252</t>
  </si>
  <si>
    <t>-492.311711495544 330.921531087941 -255.895295622535</t>
  </si>
  <si>
    <t>-713.644096391692 207.597192201351 -677.723393123292</t>
  </si>
  <si>
    <t>-728.384398047644 69.4948381337899 -660.087046269933</t>
  </si>
  <si>
    <t>-698.776325612087 14.859587424693 -366.593641408404</t>
  </si>
  <si>
    <t>-483.735375962432 131.361057795461 -384.194662123343</t>
  </si>
  <si>
    <t>-654.664550706835 317.726088673701 -202.576459986898</t>
  </si>
  <si>
    <t>-656.161148845361 325.993210944122 213.819338099885</t>
  </si>
  <si>
    <t>-666.89187353451 333.738447695489 619.982175035608</t>
  </si>
  <si>
    <t>-518.517617206817 347.596916752493 680.206927696096</t>
  </si>
  <si>
    <t>-659.814412451239 157.962703125956 -200.464245232831</t>
  </si>
  <si>
    <t>-654.0580416616 159.793962717538 215.972408644798</t>
  </si>
  <si>
    <t>-645.120074127819 161.807531779258 622.212241101446</t>
  </si>
  <si>
    <t>-497.967690420701 131.907609884432 679.53738859814</t>
  </si>
  <si>
    <t>9763-20170724T152032.888866400.bin</t>
  </si>
  <si>
    <t>-657.090754530575 237.914071158708 -201.542003803246</t>
  </si>
  <si>
    <t>-676.084009863978 237.18287732423 -298.199829127653</t>
  </si>
  <si>
    <t>-691.662136407193 236.634057822331 -405.535814728222</t>
  </si>
  <si>
    <t>-703.598596322489 236.421029121297 -502.805913986645</t>
  </si>
  <si>
    <t>-713.407249142337 236.600517969069 -600.313650215656</t>
  </si>
  <si>
    <t>-724.988133396296 237.36827135782 -737.824682839656</t>
  </si>
  <si>
    <t>-707.148975287428 241.076082512295 -827.206021032071</t>
  </si>
  <si>
    <t>-726.463632947569 266.286282471098 -676.322223226311</t>
  </si>
  <si>
    <t>-787.727722722802 390.04617711751 -653.276141946137</t>
  </si>
  <si>
    <t>-703.198547400393 392.789473464811 -365.444277530263</t>
  </si>
  <si>
    <t>-492.753758538982 331.120549534098 -255.740350843269</t>
  </si>
  <si>
    <t>-713.274471127341 207.771493898855 -677.759624095818</t>
  </si>
  <si>
    <t>-727.996913321028 69.6720281027124 -660.11932892137</t>
  </si>
  <si>
    <t>-698.418422881433 15.1422607753277 -366.603395785306</t>
  </si>
  <si>
    <t>-483.383109074699 131.649880249241 -384.233570980083</t>
  </si>
  <si>
    <t>-654.549733476688 317.775721916602 -202.576002218534</t>
  </si>
  <si>
    <t>-656.140219413868 326.020126256827 213.819874064776</t>
  </si>
  <si>
    <t>-666.884738896541 333.736952820823 619.981297866812</t>
  </si>
  <si>
    <t>-518.51295594471 347.605253673589 680.209877370429</t>
  </si>
  <si>
    <t>-659.651519611197 158.019897963318 -200.470294824666</t>
  </si>
  <si>
    <t>-653.986029845377 159.821894902934 215.967774858589</t>
  </si>
  <si>
    <t>-645.105189774267 161.815875163645 622.207714436255</t>
  </si>
  <si>
    <t>-497.94657073206 131.946729753124 679.532896909416</t>
  </si>
  <si>
    <t>9763-20170724T152032.957247100.bin</t>
  </si>
  <si>
    <t>-656.809237510858 238.051760898452 -201.5706579325</t>
  </si>
  <si>
    <t>-675.792765201787 237.33036724779 -298.230406401697</t>
  </si>
  <si>
    <t>-691.300286400154 236.815738727413 -405.576841403079</t>
  </si>
  <si>
    <t>-703.149585221682 236.646075852647 -502.857764905358</t>
  </si>
  <si>
    <t>-712.848380089444 236.883012305875 -600.376362599567</t>
  </si>
  <si>
    <t>-724.25138370486 237.74776647926 -737.901721331528</t>
  </si>
  <si>
    <t>-706.327409119713 241.499257845037 -827.264119494262</t>
  </si>
  <si>
    <t>-725.84332310116 266.613994237195 -676.377678781345</t>
  </si>
  <si>
    <t>-787.311589788496 390.263165053665 -653.268611236765</t>
  </si>
  <si>
    <t>-704.413276803159 393.431041108345 -364.966889841594</t>
  </si>
  <si>
    <t>-493.835176636664 331.669853954224 -255.571249564593</t>
  </si>
  <si>
    <t>-712.578525691034 208.117064315649 -677.845404913317</t>
  </si>
  <si>
    <t>-727.241454860276 70.0212444651343 -660.141544813506</t>
  </si>
  <si>
    <t>-697.659900402566 15.730049622523 -366.581692909594</t>
  </si>
  <si>
    <t>-482.627741856258 132.220816755258 -384.360163100517</t>
  </si>
  <si>
    <t>-654.279822967723 317.918336164334 -202.593557973073</t>
  </si>
  <si>
    <t>-656.027457056163 326.068609518999 213.80354016382</t>
  </si>
  <si>
    <t>-666.874799084895 333.734674490464 619.970429857657</t>
  </si>
  <si>
    <t>-518.507801572602 347.617555190122 680.207443012736</t>
  </si>
  <si>
    <t>-659.355565591573 158.159293716478 -200.500167062402</t>
  </si>
  <si>
    <t>-653.821461580475 159.929803936999 215.939841152565</t>
  </si>
  <si>
    <t>-645.079065291802 161.83212425064 622.192285345854</t>
  </si>
  <si>
    <t>-497.921300123551 131.96621608434 679.521337969705</t>
  </si>
  <si>
    <t>9763-20170724T152032.990340500.bin</t>
  </si>
  <si>
    <t>-656.648863198756 238.134201273447 -201.583711421412</t>
  </si>
  <si>
    <t>-675.639725625118 237.420422239632 -298.2421065842</t>
  </si>
  <si>
    <t>-691.111878568177 236.911608708338 -405.593584831558</t>
  </si>
  <si>
    <t>-702.911627527611 236.748030642183 -502.880542431826</t>
  </si>
  <si>
    <t>-712.543312831789 236.993107899657 -600.405837994903</t>
  </si>
  <si>
    <t>-723.833406040601 237.872464945457 -737.940385830992</t>
  </si>
  <si>
    <t>-705.861016081694 241.619677486021 -827.29337498701</t>
  </si>
  <si>
    <t>-725.485953256986 266.729813874889 -676.413642198099</t>
  </si>
  <si>
    <t>-787.043683791589 390.328419713128 -653.266369981286</t>
  </si>
  <si>
    <t>-704.920714213948 393.622482168793 -364.744413712997</t>
  </si>
  <si>
    <t>-494.171131105071 331.950819987895 -255.628804055715</t>
  </si>
  <si>
    <t>-712.199749662297 208.237739910175 -677.878325062745</t>
  </si>
  <si>
    <t>-726.835172983333 70.1414893638059 -660.143892832198</t>
  </si>
  <si>
    <t>-697.259876515018 15.9727491592657 -366.560787059608</t>
  </si>
  <si>
    <t>-482.235707621919 132.463280399824 -384.436839421905</t>
  </si>
  <si>
    <t>-654.111722537802 318.009741376546 -202.598364330279</t>
  </si>
  <si>
    <t>-655.951851639149 326.113529283037 213.799190826849</t>
  </si>
  <si>
    <t>-666.877783237061 333.737828263093 619.971793497209</t>
  </si>
  <si>
    <t>-518.509716208611 347.612573540154 680.208051525662</t>
  </si>
  <si>
    <t>-659.196552610909 158.235597045938 -200.51082390334</t>
  </si>
  <si>
    <t>-653.753728302713 159.984713025952 215.930421962808</t>
  </si>
  <si>
    <t>-645.066175019466 161.836313636318 622.182538523436</t>
  </si>
  <si>
    <t>-497.912124750473 131.954853791699 679.513026509941</t>
  </si>
  <si>
    <t>9763-20170724T152033.053036600.bin</t>
  </si>
  <si>
    <t>-656.386416075702 238.35037930804 -201.595410280945</t>
  </si>
  <si>
    <t>-675.410212890289 237.659893975797 -298.247541861332</t>
  </si>
  <si>
    <t>-690.82535341136 237.204755861091 -405.607454208008</t>
  </si>
  <si>
    <t>-702.536926584291 237.104943332095 -502.905036422997</t>
  </si>
  <si>
    <t>-712.044557961878 237.431645140522 -600.442279706376</t>
  </si>
  <si>
    <t>-723.122951330749 238.447255875513 -737.993171445966</t>
  </si>
  <si>
    <t>-705.067408997128 242.221800171634 -827.328229496511</t>
  </si>
  <si>
    <t>-724.900219817628 267.23672316913 -676.438175631381</t>
  </si>
  <si>
    <t>-786.56671099506 390.763108014092 -653.197369539966</t>
  </si>
  <si>
    <t>-706.180283121251 394.469522355386 -364.191668411417</t>
  </si>
  <si>
    <t>-495.131175622158 332.755635569008 -255.680577417508</t>
  </si>
  <si>
    <t>-711.551726561195 208.759971432708 -677.944995796073</t>
  </si>
  <si>
    <t>-726.204206982432 70.6720172863197 -660.192575994708</t>
  </si>
  <si>
    <t>-696.63391895556 16.5720622529341 -366.596190492288</t>
  </si>
  <si>
    <t>-481.594975425803 133.016577838077 -384.594550019246</t>
  </si>
  <si>
    <t>-653.82763549845 318.240533592302 -202.598530356567</t>
  </si>
  <si>
    <t>-655.804945784552 326.227831544026 213.800675151112</t>
  </si>
  <si>
    <t>-666.883280472263 333.746520240206 619.970017039737</t>
  </si>
  <si>
    <t>-518.51279057804 347.605418619269 680.204004778871</t>
  </si>
  <si>
    <t>-658.979359510068 158.443558412317 -200.529843384525</t>
  </si>
  <si>
    <t>-653.567947812541 160.070211728525 215.91231298972</t>
  </si>
  <si>
    <t>-645.038519012629 161.856202263666 622.169105238852</t>
  </si>
  <si>
    <t>-497.892217924227 131.950643731141 679.506925995405</t>
  </si>
  <si>
    <t>9763-20170724T152033.087128400.bin</t>
  </si>
  <si>
    <t>-656.275554466991 238.473815966232 -201.602236330842</t>
  </si>
  <si>
    <t>-675.305140744201 237.788942470803 -298.253141889363</t>
  </si>
  <si>
    <t>-690.695570635393 237.34569518094 -405.61677377229</t>
  </si>
  <si>
    <t>-702.372452398697 237.260881646605 -502.918622335153</t>
  </si>
  <si>
    <t>-711.833319400148 237.607450344827 -600.460306118357</t>
  </si>
  <si>
    <t>-722.833381655438 238.657184124728 -738.017089402008</t>
  </si>
  <si>
    <t>-704.744999025561 242.453971165253 -827.344552200271</t>
  </si>
  <si>
    <t>-724.658175636231 267.428602839746 -676.455105076905</t>
  </si>
  <si>
    <t>-786.414096120323 390.900022606793 -653.206533393786</t>
  </si>
  <si>
    <t>-706.852993098188 394.850224123941 -363.97585711529</t>
  </si>
  <si>
    <t>-495.664701881732 333.183916548346 -255.708677775356</t>
  </si>
  <si>
    <t>-711.283879684638 208.957819536748 -677.970914329671</t>
  </si>
  <si>
    <t>-725.897308365106 70.8630488864433 -660.190369208873</t>
  </si>
  <si>
    <t>-696.36450287374 16.8472770210292 -366.574813541686</t>
  </si>
  <si>
    <t>-481.290736807516 133.225038255889 -384.588277240615</t>
  </si>
  <si>
    <t>-653.684872966612 318.375937178625 -202.60279235523</t>
  </si>
  <si>
    <t>-655.723712701683 326.286941661832 213.797554378515</t>
  </si>
  <si>
    <t>-666.888466406374 333.76437301322 619.965661718411</t>
  </si>
  <si>
    <t>-518.51561133081 347.591934385092 680.201041041164</t>
  </si>
  <si>
    <t>-658.880293620471 158.553473732554 -200.538370800255</t>
  </si>
  <si>
    <t>-653.477046250462 160.131973173282 215.904085677139</t>
  </si>
  <si>
    <t>-645.028967417709 161.86167047111 622.162261662215</t>
  </si>
  <si>
    <t>-497.885346961466 131.943571561449 679.50042686163</t>
  </si>
  <si>
    <t>9763-20170724T152033.153904900.bin</t>
  </si>
  <si>
    <t>-656.016390333351 238.668655136844 -201.588496770583</t>
  </si>
  <si>
    <t>-675.045842816963 237.999241929043 -298.23954006159</t>
  </si>
  <si>
    <t>-690.381639175877 237.554713343554 -405.610975482494</t>
  </si>
  <si>
    <t>-701.986628470803 237.463044636852 -502.921277854447</t>
  </si>
  <si>
    <t>-711.352708660057 237.798940662093 -600.472244419403</t>
  </si>
  <si>
    <t>-722.194964585366 238.830708925132 -738.041800682445</t>
  </si>
  <si>
    <t>-704.019570954555 242.615244146981 -827.351967056742</t>
  </si>
  <si>
    <t>-724.103300230369 267.607104212649 -676.484593925512</t>
  </si>
  <si>
    <t>-785.947091680125 391.040741045287 -653.253411151117</t>
  </si>
  <si>
    <t>-707.876227992991 395.362350478798 -363.622227032334</t>
  </si>
  <si>
    <t>-496.573956605262 333.478037002455 -255.70235237417</t>
  </si>
  <si>
    <t>-710.701464429404 209.142036642113 -677.97939023274</t>
  </si>
  <si>
    <t>-725.29678519819 71.057143498339 -660.110282370635</t>
  </si>
  <si>
    <t>-695.839890411034 17.1474837119474 -366.4676625891</t>
  </si>
  <si>
    <t>-480.729221864242 133.470044854291 -384.3978628269</t>
  </si>
  <si>
    <t>-653.431047218517 318.572742463054 -202.587020447761</t>
  </si>
  <si>
    <t>-655.605823806349 326.399729888942 213.814201512014</t>
  </si>
  <si>
    <t>-666.897670761476 333.774042761232 619.975193412361</t>
  </si>
  <si>
    <t>-518.519388016795 347.586376252047 680.200737879118</t>
  </si>
  <si>
    <t>-658.603910735511 158.748108903538 -200.552657595942</t>
  </si>
  <si>
    <t>-653.324357715687 160.245484358527 215.891702962328</t>
  </si>
  <si>
    <t>-645.002993972794 161.880048190022 622.150794954118</t>
  </si>
  <si>
    <t>-497.866333449449 131.938531468562 679.494601187059</t>
  </si>
  <si>
    <t>9763-20170724T152033.186988600.bin</t>
  </si>
  <si>
    <t>-655.865676435712 238.788372220858 -201.591248584221</t>
  </si>
  <si>
    <t>-674.904097103852 238.121412622975 -298.240572228757</t>
  </si>
  <si>
    <t>-690.225948251736 237.672210696541 -405.613908107822</t>
  </si>
  <si>
    <t>-701.80846787295 237.574505927512 -502.927047533128</t>
  </si>
  <si>
    <t>-711.142096677912 237.903148074729 -600.481048026416</t>
  </si>
  <si>
    <t>-721.928090069899 238.923920050889 -738.05498978369</t>
  </si>
  <si>
    <t>-703.714605558282 242.692484531385 -827.358277672568</t>
  </si>
  <si>
    <t>-723.869824774702 267.7033483865 -676.500355458995</t>
  </si>
  <si>
    <t>-785.748487139007 391.118214813398 -653.259554206082</t>
  </si>
  <si>
    <t>-708.38483155085 395.679444571981 -363.442364318867</t>
  </si>
  <si>
    <t>-497.039912413364 333.569483707174 -255.735892700604</t>
  </si>
  <si>
    <t>-710.450928724592 209.241953892343 -677.98618524995</t>
  </si>
  <si>
    <t>-725.033357954011 71.1590443630957 -660.081166289224</t>
  </si>
  <si>
    <t>-695.598911279448 17.3422743859444 -366.419258963127</t>
  </si>
  <si>
    <t>-480.437112945847 133.580020854331 -384.284052731402</t>
  </si>
  <si>
    <t>-653.296821626159 318.697542447834 -202.588709298173</t>
  </si>
  <si>
    <t>-655.574920728983 326.462804581502 213.813170244588</t>
  </si>
  <si>
    <t>-666.900919867417 333.780563768377 619.971711406911</t>
  </si>
  <si>
    <t>-518.522770069159 347.580991541013 680.200208604196</t>
  </si>
  <si>
    <t>-658.4445284528 158.872789773797 -200.555283666195</t>
  </si>
  <si>
    <t>-653.25741082741 160.315891018109 215.890424511629</t>
  </si>
  <si>
    <t>-644.99002729307 161.89575752541 622.145468209071</t>
  </si>
  <si>
    <t>-497.855006584751 131.950625824254 679.491554342962</t>
  </si>
  <si>
    <t>9763-20170724T152033.254204100.bin</t>
  </si>
  <si>
    <t>-655.640083797505 239.031376380333 -201.600359643054</t>
  </si>
  <si>
    <t>-674.670611130997 238.376520781723 -298.251354216017</t>
  </si>
  <si>
    <t>-689.951474874191 237.934874465524 -405.63052199568</t>
  </si>
  <si>
    <t>-701.483716508198 237.84325679217 -502.949598836145</t>
  </si>
  <si>
    <t>-710.753804932844 238.177944693755 -600.509632612767</t>
  </si>
  <si>
    <t>-721.436346750356 239.207907917284 -738.091689943632</t>
  </si>
  <si>
    <t>-703.161960684306 242.950540218375 -827.383643800369</t>
  </si>
  <si>
    <t>-723.433988989142 267.981074806345 -676.535926664689</t>
  </si>
  <si>
    <t>-785.443676199042 391.330845816325 -653.296288825758</t>
  </si>
  <si>
    <t>-709.700097757475 396.363097793375 -363.059258504772</t>
  </si>
  <si>
    <t>-498.223099998248 333.942753355316 -255.792242869719</t>
  </si>
  <si>
    <t>-709.99471203825 209.524265612676 -678.017082399976</t>
  </si>
  <si>
    <t>-724.622519906236 71.4504907880682 -660.083210034682</t>
  </si>
  <si>
    <t>-695.332619428829 17.8268557318993 -366.371361205137</t>
  </si>
  <si>
    <t>-480.119717171965 133.973182184783 -384.21701518959</t>
  </si>
  <si>
    <t>-653.056883832272 318.917244160547 -202.586695353287</t>
  </si>
  <si>
    <t>-655.468225766565 326.583414808043 213.816272189205</t>
  </si>
  <si>
    <t>-666.901673867095 333.796631394794 619.970253513217</t>
  </si>
  <si>
    <t>-518.522161011721 347.580114265094 680.199231289188</t>
  </si>
  <si>
    <t>-658.228110868267 159.106992962749 -200.575405394328</t>
  </si>
  <si>
    <t>-653.10174323089 160.462265301915 215.871331835241</t>
  </si>
  <si>
    <t>-644.967000494846 161.912901760355 622.129827690325</t>
  </si>
  <si>
    <t>-497.837030689973 131.949029854671 679.479063973273</t>
  </si>
  <si>
    <t>9763-20170724T152033.288304700.bin</t>
  </si>
  <si>
    <t>-655.532454545539 239.1573146365 -201.608294536931</t>
  </si>
  <si>
    <t>-674.542372982583 238.506366566388 -298.263403518494</t>
  </si>
  <si>
    <t>-689.800457201839 238.065429152431 -405.645950381385</t>
  </si>
  <si>
    <t>-701.312010927705 237.973052694845 -502.967319940102</t>
  </si>
  <si>
    <t>-710.561299240699 238.305608057531 -600.529372456946</t>
  </si>
  <si>
    <t>-721.214346380565 239.331568232733 -738.113828855614</t>
  </si>
  <si>
    <t>-702.914718667054 243.068176500082 -827.40077514365</t>
  </si>
  <si>
    <t>-723.226888590555 268.106015174064 -676.559042357556</t>
  </si>
  <si>
    <t>-785.358607685087 391.403563317648 -653.38045427839</t>
  </si>
  <si>
    <t>-710.471338441942 396.634038386312 -362.924684317752</t>
  </si>
  <si>
    <t>-498.940387117472 333.947716058951 -255.919599045219</t>
  </si>
  <si>
    <t>-709.783895691193 209.650066031059 -678.035828230146</t>
  </si>
  <si>
    <t>-724.431104604663 71.5823681362972 -660.072347179674</t>
  </si>
  <si>
    <t>-695.191435092914 18.009263203872 -366.34629241768</t>
  </si>
  <si>
    <t>-479.991898755171 134.175239815306 -384.223970531151</t>
  </si>
  <si>
    <t>-652.946031700712 319.056701788345 -202.592323824171</t>
  </si>
  <si>
    <t>-655.419748501077 326.651179568404 213.811641083954</t>
  </si>
  <si>
    <t>-666.899480077748 333.804694251678 619.962526973962</t>
  </si>
  <si>
    <t>-518.519207084197 347.565970002989 680.194821889376</t>
  </si>
  <si>
    <t>-658.131086462518 159.230283738425 -200.579300753568</t>
  </si>
  <si>
    <t>-653.037352562578 160.54122536055 215.868040089901</t>
  </si>
  <si>
    <t>-644.954218176076 161.913857615011 622.127227175948</t>
  </si>
  <si>
    <t>-497.828854687717 131.936799082779 679.481396396551</t>
  </si>
  <si>
    <t>9763-20170724T152033.336925400.bin</t>
  </si>
  <si>
    <t>-655.395106051183 239.255003435646 -201.624275676245</t>
  </si>
  <si>
    <t>-674.408457867737 238.609123331672 -298.278716410877</t>
  </si>
  <si>
    <t>-689.654197345843 238.164661911212 -405.662891503016</t>
  </si>
  <si>
    <t>-701.147791837726 238.066169623234 -502.986572018351</t>
  </si>
  <si>
    <t>-710.372129733289 238.390176092367 -600.550876022334</t>
  </si>
  <si>
    <t>-720.982588394967 239.401807788491 -738.138792220219</t>
  </si>
  <si>
    <t>-702.648581740039 243.126914328129 -827.419083779274</t>
  </si>
  <si>
    <t>-723.014006906952 268.182841712603 -676.58766109957</t>
  </si>
  <si>
    <t>-785.219728067185 391.456537985548 -653.460764268409</t>
  </si>
  <si>
    <t>-711.232736886358 396.87838947354 -362.777953362088</t>
  </si>
  <si>
    <t>-499.645493047687 334.046360721142 -255.969761366965</t>
  </si>
  <si>
    <t>-709.570887133041 209.726563374253 -678.054180151736</t>
  </si>
  <si>
    <t>-724.248592446458 71.6668381994125 -660.057083562553</t>
  </si>
  <si>
    <t>-695.055660488963 18.1286981186433 -366.320108207545</t>
  </si>
  <si>
    <t>-479.882598101582 134.339343621501 -384.226419931783</t>
  </si>
  <si>
    <t>-652.791216794773 319.166467853209 -202.601818155776</t>
  </si>
  <si>
    <t>-655.370626688593 326.700732116806 213.802514265254</t>
  </si>
  <si>
    <t>-666.897903451168 333.814644763431 619.952286476972</t>
  </si>
  <si>
    <t>-518.51995632233 347.562705145752 680.193250644665</t>
  </si>
  <si>
    <t>-658.009223671348 159.314284606348 -200.590619015511</t>
  </si>
  <si>
    <t>-652.988463436912 160.596727273768 215.857676534306</t>
  </si>
  <si>
    <t>-644.940525840881 161.911199612318 622.120910742289</t>
  </si>
  <si>
    <t>-497.822456729721 131.916346446758 679.48448611482</t>
  </si>
  <si>
    <t>9763-20170724T152033.390574300.bin</t>
  </si>
  <si>
    <t>-655.131917305541 239.436741307391 -201.631677526533</t>
  </si>
  <si>
    <t>-674.134442215255 238.804554246411 -298.288297031416</t>
  </si>
  <si>
    <t>-689.369508420449 238.364781800018 -405.674181353952</t>
  </si>
  <si>
    <t>-700.853716510627 238.266637506315 -502.998809254528</t>
  </si>
  <si>
    <t>-710.068761623893 238.587785378388 -600.564101273649</t>
  </si>
  <si>
    <t>-720.666195069956 239.591958421785 -738.152901428479</t>
  </si>
  <si>
    <t>-702.292352364192 243.298951803941 -827.425834456941</t>
  </si>
  <si>
    <t>-722.714767960494 268.373665967149 -676.602775690975</t>
  </si>
  <si>
    <t>-785.039037797545 391.586528754227 -653.498963968006</t>
  </si>
  <si>
    <t>-712.418750764934 397.257816351005 -362.47636428936</t>
  </si>
  <si>
    <t>-500.725666079144 334.32805903751 -255.93583979248</t>
  </si>
  <si>
    <t>-709.24887861349 209.922496904092 -678.066549662368</t>
  </si>
  <si>
    <t>-723.895712444876 71.8666964844506 -660.019311524457</t>
  </si>
  <si>
    <t>-694.671558755748 18.4592682599828 -366.261570961294</t>
  </si>
  <si>
    <t>-479.468828763495 134.612379551117 -384.185841981994</t>
  </si>
  <si>
    <t>-652.535565054872 319.358308522972 -202.612746529598</t>
  </si>
  <si>
    <t>-655.296591498891 326.808795020845 213.791913267386</t>
  </si>
  <si>
    <t>-666.891267826806 333.818503508056 619.945377901406</t>
  </si>
  <si>
    <t>-518.515489563052 347.558357750911 680.193571056162</t>
  </si>
  <si>
    <t>-657.747407037198 159.514778460433 -200.60826637902</t>
  </si>
  <si>
    <t>-652.848780480677 160.693523051041 215.841757804901</t>
  </si>
  <si>
    <t>-644.908029083167 161.917639188832 622.108026083313</t>
  </si>
  <si>
    <t>-497.802758114258 131.893921093446 679.489373767039</t>
  </si>
  <si>
    <t>9763-20170724T152033.454802500.bin</t>
  </si>
  <si>
    <t>-654.91166851304 239.594862971387 -201.650869986251</t>
  </si>
  <si>
    <t>-673.898660929375 238.9688425232 -298.310687489327</t>
  </si>
  <si>
    <t>-689.118483026778 238.528632246724 -405.698559964279</t>
  </si>
  <si>
    <t>-700.589443749588 238.427677208175 -503.024803955811</t>
  </si>
  <si>
    <t>-709.791714318795 238.743503129213 -600.591389877869</t>
  </si>
  <si>
    <t>-720.371578875782 239.737691624527 -738.181537637653</t>
  </si>
  <si>
    <t>-701.970448306579 243.437701139944 -827.449144622155</t>
  </si>
  <si>
    <t>-722.441670745465 268.520561003597 -676.632765416311</t>
  </si>
  <si>
    <t>-784.894965494933 391.666717806047 -653.490316614623</t>
  </si>
  <si>
    <t>-713.141637265324 397.536205751765 -362.256668574039</t>
  </si>
  <si>
    <t>-501.362694011854 334.555040598599 -255.917472132663</t>
  </si>
  <si>
    <t>-708.948284378498 210.075833674599 -678.092648031152</t>
  </si>
  <si>
    <t>-723.537095947905 72.0176759391854 -660.020622113791</t>
  </si>
  <si>
    <t>-694.328091938363 18.746206154779 -366.236714294037</t>
  </si>
  <si>
    <t>-479.072621978072 134.809342105334 -384.109559958956</t>
  </si>
  <si>
    <t>-652.326427244275 319.503558130032 -202.616574769695</t>
  </si>
  <si>
    <t>-655.23455247199 326.879850554009 213.788438481782</t>
  </si>
  <si>
    <t>-666.883975350527 333.811271500035 619.940068752612</t>
  </si>
  <si>
    <t>-518.514151278142 347.591092539092 680.193788522681</t>
  </si>
  <si>
    <t>-657.491843713509 159.663028201729 -200.635293965472</t>
  </si>
  <si>
    <t>-652.719220967716 160.791388935263 215.816300561438</t>
  </si>
  <si>
    <t>-644.88660794787 161.929586983264 622.083588211802</t>
  </si>
  <si>
    <t>-497.788920373349 131.887641778346 679.474792247268</t>
  </si>
  <si>
    <t>9763-20170724T152033.500917100.bin</t>
  </si>
  <si>
    <t>-654.771537963898 239.639153399865 -201.671509461065</t>
  </si>
  <si>
    <t>-673.740795247457 239.0095039781 -298.334607158461</t>
  </si>
  <si>
    <t>-688.9573027825 238.565487951356 -405.723052360893</t>
  </si>
  <si>
    <t>-700.431854123385 238.460697120386 -503.048955066017</t>
  </si>
  <si>
    <t>-709.644330823764 238.771862689694 -600.614337504138</t>
  </si>
  <si>
    <t>-720.245513321787 239.758713672597 -738.203072512729</t>
  </si>
  <si>
    <t>-701.843446199547 243.464399591771 -827.470239890458</t>
  </si>
  <si>
    <t>-722.313576276412 268.543196459811 -676.655021479354</t>
  </si>
  <si>
    <t>-784.879024891392 391.628118828681 -653.516933368761</t>
  </si>
  <si>
    <t>-713.657832460321 397.769601109616 -362.158435775387</t>
  </si>
  <si>
    <t>-501.878959340414 334.663672833195 -255.892920908134</t>
  </si>
  <si>
    <t>-708.805381159043 210.101883462859 -678.114893994218</t>
  </si>
  <si>
    <t>-723.383831336611 72.042765402065 -660.03245474392</t>
  </si>
  <si>
    <t>-694.128128469347 18.6939758945337 -366.267229232629</t>
  </si>
  <si>
    <t>-478.879851038384 134.764323864477 -384.179708510705</t>
  </si>
  <si>
    <t>-652.226637876212 319.545963632041 -202.632765170055</t>
  </si>
  <si>
    <t>-655.197517181289 326.910062274673 213.772020010728</t>
  </si>
  <si>
    <t>-666.867942374989 333.796678535349 619.929280824276</t>
  </si>
  <si>
    <t>-518.505996034187 347.620997183131 680.192249477292</t>
  </si>
  <si>
    <t>-657.321174748996 159.7009660245 -200.648231675382</t>
  </si>
  <si>
    <t>-652.659067679106 160.836993700879 215.804593752979</t>
  </si>
  <si>
    <t>-644.874727347265 161.929075170206 622.072464171962</t>
  </si>
  <si>
    <t>-497.778588720427 131.892306374852 679.470357927437</t>
  </si>
  <si>
    <t>9763-20170724T152033.526992500.bin</t>
  </si>
  <si>
    <t>-654.638903555999 239.678705989064 -201.686395370026</t>
  </si>
  <si>
    <t>-673.614501682078 239.049679727346 -298.348370356688</t>
  </si>
  <si>
    <t>-688.836504515315 238.600435181552 -405.735946084883</t>
  </si>
  <si>
    <t>-700.315193072163 238.488687295079 -503.061290026039</t>
  </si>
  <si>
    <t>-709.530870057125 238.790615105645 -600.626579486534</t>
  </si>
  <si>
    <t>-720.135474065225 239.761828413003 -738.215057551247</t>
  </si>
  <si>
    <t>-701.732127878251 243.462338354578 -827.482265446795</t>
  </si>
  <si>
    <t>-722.20182197971 268.553359316369 -676.670048672343</t>
  </si>
  <si>
    <t>-784.853728904173 391.600406143405 -653.528137049774</t>
  </si>
  <si>
    <t>-714.297898227089 398.125267916407 -362.015973960954</t>
  </si>
  <si>
    <t>-502.522740213388 334.901982723745 -255.812953438675</t>
  </si>
  <si>
    <t>-708.694040386871 210.111683918817 -678.12378883269</t>
  </si>
  <si>
    <t>-723.27092075154 72.050334873584 -660.044771044744</t>
  </si>
  <si>
    <t>-693.970006887958 18.6322095192781 -366.296660220159</t>
  </si>
  <si>
    <t>-478.758594034036 134.766137305084 -384.240681858791</t>
  </si>
  <si>
    <t>-652.118378143299 319.587620397411 -202.646300919828</t>
  </si>
  <si>
    <t>-655.168248431739 326.944403084229 213.758063018432</t>
  </si>
  <si>
    <t>-666.852508611657 333.786341741175 619.920632101217</t>
  </si>
  <si>
    <t>-518.496595590845 347.641785154007 680.191271295774</t>
  </si>
  <si>
    <t>-657.184450606269 159.758901908769 -200.663037270223</t>
  </si>
  <si>
    <t>-652.582545382119 160.851728568392 215.790624949926</t>
  </si>
  <si>
    <t>-644.865168893507 161.932474326612 622.062807244847</t>
  </si>
  <si>
    <t>-497.77104164934 131.892940721135 679.464403031628</t>
  </si>
  <si>
    <t>9763-20170724T152033.586202200.bin</t>
  </si>
  <si>
    <t>-654.443791412682 239.762317456012 -201.685540810084</t>
  </si>
  <si>
    <t>-673.419368750645 239.144563333962 -298.347486248032</t>
  </si>
  <si>
    <t>-688.620961609846 238.720974992165 -405.738112012062</t>
  </si>
  <si>
    <t>-700.073528807836 238.638485579035 -503.066671317176</t>
  </si>
  <si>
    <t>-709.255674589971 238.97696239045 -600.634879950847</t>
  </si>
  <si>
    <t>-719.805660150459 240.007855062842 -738.227089967907</t>
  </si>
  <si>
    <t>-701.391038093521 243.732307388129 -827.491000016134</t>
  </si>
  <si>
    <t>-721.915764012815 268.768235128549 -676.66916192625</t>
  </si>
  <si>
    <t>-784.679150848291 391.75268258792 -653.499345397406</t>
  </si>
  <si>
    <t>-715.49840140112 398.736174909016 -361.668335630963</t>
  </si>
  <si>
    <t>-503.635966671772 335.405856604435 -255.703333122624</t>
  </si>
  <si>
    <t>-708.368736928531 210.33625339681 -678.145647405595</t>
  </si>
  <si>
    <t>-722.887203027532 72.2712673362487 -660.073591396814</t>
  </si>
  <si>
    <t>-693.593873298086 18.7929258117429 -366.33559712666</t>
  </si>
  <si>
    <t>-478.442959751104 135.033412227328 -384.314194644117</t>
  </si>
  <si>
    <t>-651.920303329319 319.666348256073 -202.646774656039</t>
  </si>
  <si>
    <t>-655.034954134712 326.969921156168 213.758005677459</t>
  </si>
  <si>
    <t>-666.848821917867 333.778485141553 619.923398334068</t>
  </si>
  <si>
    <t>-518.494399718272 347.654345534383 680.192933519824</t>
  </si>
  <si>
    <t>-656.973100736268 159.824851612957 -200.68718279995</t>
  </si>
  <si>
    <t>-652.444836630648 160.879503154835 215.767357667307</t>
  </si>
  <si>
    <t>-644.852274344836 161.928098239841 622.048466128269</t>
  </si>
  <si>
    <t>-497.763704254186 131.874107105743 679.456746730088</t>
  </si>
  <si>
    <t>9763-20170724T152033.620291200.bin</t>
  </si>
  <si>
    <t>-654.335598862751 239.774176596036 -201.693337359037</t>
  </si>
  <si>
    <t>-673.319487355476 239.153308151722 -298.353694545573</t>
  </si>
  <si>
    <t>-688.524158678207 238.724439620147 -405.743778386481</t>
  </si>
  <si>
    <t>-699.976971963916 238.637040250584 -503.072209229813</t>
  </si>
  <si>
    <t>-709.15691480678 238.970174766751 -600.640730965907</t>
  </si>
  <si>
    <t>-719.701121023114 239.993864547384 -738.233577994893</t>
  </si>
  <si>
    <t>-701.287391080584 243.728641034799 -827.497098000209</t>
  </si>
  <si>
    <t>-721.819910231053 268.75606901371 -676.676734996129</t>
  </si>
  <si>
    <t>-784.6023671096 391.724212341654 -653.461746694527</t>
  </si>
  <si>
    <t>-716.109078165912 398.857247291026 -361.472301310129</t>
  </si>
  <si>
    <t>-504.169821133012 335.53516009693 -255.656129497386</t>
  </si>
  <si>
    <t>-708.260606973708 210.326900843903 -678.150541410506</t>
  </si>
  <si>
    <t>-722.745366831004 72.2546680935438 -660.086450599723</t>
  </si>
  <si>
    <t>-693.459242776331 18.9125170805839 -366.322938865048</t>
  </si>
  <si>
    <t>-478.329092222499 135.191371717519 -384.301503162666</t>
  </si>
  <si>
    <t>-651.826461729679 319.680495758615 -202.643740212689</t>
  </si>
  <si>
    <t>-654.956048432318 326.981541916266 213.760982250348</t>
  </si>
  <si>
    <t>-666.849327532679 333.774928849955 619.92583953309</t>
  </si>
  <si>
    <t>-518.494186767832 347.652830964077 680.193217915071</t>
  </si>
  <si>
    <t>-656.864370006954 159.844814058207 -200.690308727422</t>
  </si>
  <si>
    <t>-652.390131061393 160.883325929151 215.764833526857</t>
  </si>
  <si>
    <t>-644.844996396201 161.934974615256 622.042545799062</t>
  </si>
  <si>
    <t>-497.76053739832 131.863767341451 679.45233914966</t>
  </si>
  <si>
    <t>9763-20170724T152033.689328400.bin</t>
  </si>
  <si>
    <t>-654.102101767049 239.777527899734 -201.712024628061</t>
  </si>
  <si>
    <t>-673.087623156447 239.156330537753 -298.372011274638</t>
  </si>
  <si>
    <t>-688.268921172298 238.711343704416 -405.765450701329</t>
  </si>
  <si>
    <t>-699.689906779921 238.603768308282 -503.097555670274</t>
  </si>
  <si>
    <t>-708.826928145943 238.912087600743 -600.670270286086</t>
  </si>
  <si>
    <t>-719.298847855552 239.895609712283 -738.268816762768</t>
  </si>
  <si>
    <t>-700.836938775764 243.642531345003 -827.521976459281</t>
  </si>
  <si>
    <t>-721.461562981022 268.672995825368 -676.720583993781</t>
  </si>
  <si>
    <t>-784.457504800549 391.536386810641 -653.563511487858</t>
  </si>
  <si>
    <t>-717.387827848412 399.004372588832 -361.252092701046</t>
  </si>
  <si>
    <t>-505.419295027972 335.719408904705 -255.472427391623</t>
  </si>
  <si>
    <t>-707.878350750591 210.248719280484 -678.172008660931</t>
  </si>
  <si>
    <t>-722.309819830914 72.1804527733764 -660.056605801421</t>
  </si>
  <si>
    <t>-692.992764035844 18.8773590118201 -366.289263676448</t>
  </si>
  <si>
    <t>-477.899058223693 135.210555070126 -384.352308279259</t>
  </si>
  <si>
    <t>-651.623543700769 319.681095118243 -202.651944933649</t>
  </si>
  <si>
    <t>-654.877611315615 326.981969804666 213.75178596126</t>
  </si>
  <si>
    <t>-666.844747390896 333.778060477854 619.920127798455</t>
  </si>
  <si>
    <t>-518.488934354988 347.650507932205 680.187110898076</t>
  </si>
  <si>
    <t>-656.593200580938 159.856590293052 -200.700804630052</t>
  </si>
  <si>
    <t>-652.261763984667 160.871627905205 215.755899117713</t>
  </si>
  <si>
    <t>-644.830237344669 161.939624135008 622.029919913646</t>
  </si>
  <si>
    <t>-497.742013645027 131.878166992957 679.435195261848</t>
  </si>
  <si>
    <t>9763-20170724T152033.730439700.bin</t>
  </si>
  <si>
    <t>-654.01049442268 239.795142834193 -201.701238258363</t>
  </si>
  <si>
    <t>-673.00119285251 239.175480878091 -298.360226220848</t>
  </si>
  <si>
    <t>-688.172814787824 238.722478595168 -405.755029890559</t>
  </si>
  <si>
    <t>-699.578470364795 238.604666125756 -503.089008974294</t>
  </si>
  <si>
    <t>-708.693488826116 238.899499668368 -600.663629383134</t>
  </si>
  <si>
    <t>-719.127140203163 239.861636479869 -738.265312429872</t>
  </si>
  <si>
    <t>-700.645497326636 243.602202490895 -827.514607997684</t>
  </si>
  <si>
    <t>-721.31757694238 268.646110742387 -676.721415645034</t>
  </si>
  <si>
    <t>-784.373828810635 391.481556374266 -653.567662606765</t>
  </si>
  <si>
    <t>-718.026753133954 399.162360879263 -361.097025375045</t>
  </si>
  <si>
    <t>-506.023474772992 335.934305824236 -255.352891248424</t>
  </si>
  <si>
    <t>-707.712737800331 210.226660584642 -678.16137353578</t>
  </si>
  <si>
    <t>-722.116269825922 72.1573272058927 -660.017597343365</t>
  </si>
  <si>
    <t>-692.815413551789 18.8799930251723 -366.243964594908</t>
  </si>
  <si>
    <t>-477.732641856315 135.232037652275 -384.315029043056</t>
  </si>
  <si>
    <t>-651.534628881297 319.684273142621 -202.646210195789</t>
  </si>
  <si>
    <t>-654.830017405664 326.983411440904 213.757265861657</t>
  </si>
  <si>
    <t>-666.846348798854 333.776434552542 619.926920502816</t>
  </si>
  <si>
    <t>-518.487916970373 347.653903645323 680.186343363881</t>
  </si>
  <si>
    <t>-656.50935861756 159.893082831386 -200.703708780711</t>
  </si>
  <si>
    <t>-652.163030926299 160.863323504985 215.75298786687</t>
  </si>
  <si>
    <t>-644.820369607268 161.950872667912 622.023443449638</t>
  </si>
  <si>
    <t>-497.726507825229 131.908006508262 679.42396341907</t>
  </si>
  <si>
    <t>9763-20170724T152033.791193900.bin</t>
  </si>
  <si>
    <t>-653.878982450728 239.910127193587 -201.678339707037</t>
  </si>
  <si>
    <t>-672.832569377968 239.288479634091 -298.344623931807</t>
  </si>
  <si>
    <t>-687.951226375092 238.830532342886 -405.746716851897</t>
  </si>
  <si>
    <t>-699.304099646793 238.70784152359 -503.086819710634</t>
  </si>
  <si>
    <t>-708.361409470131 238.997838347207 -600.667003962097</t>
  </si>
  <si>
    <t>-718.708641765632 239.953419514215 -738.275212102749</t>
  </si>
  <si>
    <t>-700.172242591998 243.667212350292 -827.51428237009</t>
  </si>
  <si>
    <t>-720.953135448846 268.737178869304 -676.732952235456</t>
  </si>
  <si>
    <t>-784.115856222116 391.510685104933 -653.558449825297</t>
  </si>
  <si>
    <t>-719.261675726385 399.652037273944 -360.765629092499</t>
  </si>
  <si>
    <t>-507.173782144464 336.615734153192 -255.076661189928</t>
  </si>
  <si>
    <t>-707.316581705952 210.324966482037 -678.163931785548</t>
  </si>
  <si>
    <t>-721.667024850192 72.2526794079022 -659.993836877448</t>
  </si>
  <si>
    <t>-692.542161865176 19.1672402554802 -366.167911706107</t>
  </si>
  <si>
    <t>-477.456418061064 135.510692284279 -384.260374126791</t>
  </si>
  <si>
    <t>-651.399506711169 319.766520079828 -202.612069930796</t>
  </si>
  <si>
    <t>-654.734549848132 327.052987999361 213.791359987473</t>
  </si>
  <si>
    <t>-666.85779477036 333.770453636063 619.947000173577</t>
  </si>
  <si>
    <t>-518.48902763912 347.660653208016 680.177956809893</t>
  </si>
  <si>
    <t>-656.34852896567 160.019857430393 -200.694523875171</t>
  </si>
  <si>
    <t>-652.02520915701 160.897901206152 215.762600559584</t>
  </si>
  <si>
    <t>-644.811078313007 161.963475154721 622.025659482555</t>
  </si>
  <si>
    <t>-497.711066539813 131.933028555405 679.416925414326</t>
  </si>
  <si>
    <t>9763-20170724T152033.853400900.bin</t>
  </si>
  <si>
    <t>-653.65591872483 239.952584342742 -201.687964756656</t>
  </si>
  <si>
    <t>-672.564516842609 239.326690755319 -298.363048216557</t>
  </si>
  <si>
    <t>-687.626278903424 238.858767028179 -405.773177969607</t>
  </si>
  <si>
    <t>-698.924726078063 238.724961275296 -503.119676336215</t>
  </si>
  <si>
    <t>-707.924488072223 239.00235661526 -600.704984893892</t>
  </si>
  <si>
    <t>-718.187404188343 239.938856754363 -738.319705419083</t>
  </si>
  <si>
    <t>-699.574576221502 243.63235171449 -827.543723238543</t>
  </si>
  <si>
    <t>-720.467987768706 268.731474127992 -676.782876326535</t>
  </si>
  <si>
    <t>-783.666445402872 391.491077823467 -653.61875954379</t>
  </si>
  <si>
    <t>-720.739931476835 400.157484401578 -360.420616992566</t>
  </si>
  <si>
    <t>-508.513928865886 337.390237437787 -254.84885209969</t>
  </si>
  <si>
    <t>-706.833811367423 210.318314397878 -678.197255223234</t>
  </si>
  <si>
    <t>-721.23760135342 72.2615521213997 -659.975580963661</t>
  </si>
  <si>
    <t>-692.221574472624 19.2289213769893 -366.129425690783</t>
  </si>
  <si>
    <t>-477.145212239847 135.580943008854 -384.278095013298</t>
  </si>
  <si>
    <t>-651.181521143983 319.803711727173 -202.62377152705</t>
  </si>
  <si>
    <t>-654.661747252462 327.069023393608 213.778863949315</t>
  </si>
  <si>
    <t>-666.852765454684 333.778743339838 619.934159588656</t>
  </si>
  <si>
    <t>-518.48464811884 347.648429558335 680.171385084732</t>
  </si>
  <si>
    <t>-656.151747790098 160.053563049869 -200.691592964839</t>
  </si>
  <si>
    <t>-651.990809241632 160.935025133156 215.767181682788</t>
  </si>
  <si>
    <t>-644.794360947817 161.946561576083 622.036133267619</t>
  </si>
  <si>
    <t>-497.703459301969 131.890722666105 679.437504817215</t>
  </si>
  <si>
    <t>9763-20170724T152033.886452100.bin</t>
  </si>
  <si>
    <t>-653.560245800294 239.930194729367 -201.68642379476</t>
  </si>
  <si>
    <t>-672.461417757535 239.304842064631 -298.3630628504</t>
  </si>
  <si>
    <t>-687.502749319294 238.833213905162 -405.776015323218</t>
  </si>
  <si>
    <t>-698.777622889312 238.695050461057 -503.125063746524</t>
  </si>
  <si>
    <t>-707.748670773191 238.967324091187 -600.713205512688</t>
  </si>
  <si>
    <t>-717.965653663862 239.896232523297 -738.331422808004</t>
  </si>
  <si>
    <t>-699.318830735964 243.574198744116 -827.548918535338</t>
  </si>
  <si>
    <t>-720.264679064236 268.692799308105 -676.796978074212</t>
  </si>
  <si>
    <t>-783.474148142061 391.450732825526 -653.643798599386</t>
  </si>
  <si>
    <t>-721.569218180709 400.424466150808 -360.237489049264</t>
  </si>
  <si>
    <t>-509.273651357755 337.680892964259 -254.791647077376</t>
  </si>
  <si>
    <t>-706.634230804736 210.27841351747 -678.203377175384</t>
  </si>
  <si>
    <t>-721.073749934459 72.230046290827 -659.955490073922</t>
  </si>
  <si>
    <t>-692.139371907391 19.2381172571445 -366.093913297637</t>
  </si>
  <si>
    <t>-477.036785865574 135.540157113473 -384.251564547718</t>
  </si>
  <si>
    <t>-651.075390667627 319.793535002647 -202.630347172184</t>
  </si>
  <si>
    <t>-654.624712435663 327.059493185424 213.771571275328</t>
  </si>
  <si>
    <t>-666.8419197499 333.779385851904 619.926655511529</t>
  </si>
  <si>
    <t>-518.476670103889 347.652604880263 680.170218797629</t>
  </si>
  <si>
    <t>-656.060792134237 160.030550532218 -200.692254496016</t>
  </si>
  <si>
    <t>-651.969546602231 160.933493298369 215.767148105311</t>
  </si>
  <si>
    <t>-644.785450988702 161.939236448469 622.040941454703</t>
  </si>
  <si>
    <t>-497.702383848149 131.858812384262 679.449465905298</t>
  </si>
  <si>
    <t>9763-20170724T152033.954282200.bin</t>
  </si>
  <si>
    <t>-653.326619994949 239.924262179959 -201.67556544374</t>
  </si>
  <si>
    <t>-672.176487219487 239.30023867468 -298.362154708677</t>
  </si>
  <si>
    <t>-687.175338345789 238.82103951011 -405.781049612297</t>
  </si>
  <si>
    <t>-698.417236995421 238.671791962491 -503.133912021444</t>
  </si>
  <si>
    <t>-707.360570691472 238.928217130852 -600.724712373808</t>
  </si>
  <si>
    <t>-717.543822255023 239.829842423409 -738.345519363375</t>
  </si>
  <si>
    <t>-698.854992905053 243.462921626079 -827.55605623854</t>
  </si>
  <si>
    <t>-719.852104982001 268.64005049714 -676.817926314502</t>
  </si>
  <si>
    <t>-783.135507500576 391.360404489775 -653.662223472197</t>
  </si>
  <si>
    <t>-723.265787425774 400.84155686382 -359.849824828027</t>
  </si>
  <si>
    <t>-510.71753540138 338.212308701673 -254.845986361717</t>
  </si>
  <si>
    <t>-706.232939851624 210.222628983984 -678.20834003931</t>
  </si>
  <si>
    <t>-720.727863784536 72.1823855802008 -659.919372943968</t>
  </si>
  <si>
    <t>-691.985158401345 19.3264049449272 -366.014464211785</t>
  </si>
  <si>
    <t>-476.784004380064 135.449118588714 -384.152854749099</t>
  </si>
  <si>
    <t>-650.86948310046 319.820169666582 -202.629334169775</t>
  </si>
  <si>
    <t>-654.559912367838 327.053377492755 213.771991556955</t>
  </si>
  <si>
    <t>-666.820649943214 333.747447945005 619.924989066624</t>
  </si>
  <si>
    <t>-518.462007394222 347.684534120209 680.170004659038</t>
  </si>
  <si>
    <t>-655.812062935276 160.029151465988 -200.695902128865</t>
  </si>
  <si>
    <t>-651.841323252652 160.912973158966 215.764726415333</t>
  </si>
  <si>
    <t>-644.771379772648 161.930878009173 622.040798909607</t>
  </si>
  <si>
    <t>-497.693737345628 131.836843301757 679.456082145309</t>
  </si>
  <si>
    <t>9763-20170724T152033.987370500.bin</t>
  </si>
  <si>
    <t>-653.209567744924 239.917960534514 -201.688848561049</t>
  </si>
  <si>
    <t>-672.063484125136 239.296015727037 -298.374675087676</t>
  </si>
  <si>
    <t>-687.059712548682 238.812891466677 -405.793810177101</t>
  </si>
  <si>
    <t>-698.296182686895 238.657611919997 -503.147448104442</t>
  </si>
  <si>
    <t>-707.230830607324 238.905839091447 -600.738962733939</t>
  </si>
  <si>
    <t>-717.398325439394 239.7935783597 -738.361080944702</t>
  </si>
  <si>
    <t>-698.693939548507 243.408707837417 -827.569157407244</t>
  </si>
  <si>
    <t>-719.708864474612 268.611131319576 -676.836887250991</t>
  </si>
  <si>
    <t>-782.978724412684 391.332590877895 -653.654193848549</t>
  </si>
  <si>
    <t>-724.198828923619 401.020892569864 -359.628553794712</t>
  </si>
  <si>
    <t>-511.50471892584 338.391277755799 -254.920655265551</t>
  </si>
  <si>
    <t>-706.099107221935 210.191348463534 -678.219339363794</t>
  </si>
  <si>
    <t>-720.641076698895 72.1581583082623 -659.910084667424</t>
  </si>
  <si>
    <t>-691.931144468656 19.2995711991432 -366.002256594051</t>
  </si>
  <si>
    <t>-476.683361517936 135.334487914423 -384.149785456587</t>
  </si>
  <si>
    <t>-650.757617834777 319.797209304821 -202.624740730994</t>
  </si>
  <si>
    <t>-654.539611192286 327.078119947975 213.774954506219</t>
  </si>
  <si>
    <t>-666.804193545917 333.718973809351 619.928667682032</t>
  </si>
  <si>
    <t>-518.450233975235 347.716507641959 680.171292618114</t>
  </si>
  <si>
    <t>-655.683929493456 160.018630194717 -200.695968422042</t>
  </si>
  <si>
    <t>-651.769164197235 160.901264113733 215.765209373508</t>
  </si>
  <si>
    <t>-644.764616815927 161.929710674453 622.04045363855</t>
  </si>
  <si>
    <t>-497.691610091049 131.815948020311 679.457260546031</t>
  </si>
  <si>
    <t>9763-20170724T152034.058574500.bin</t>
  </si>
  <si>
    <t>-653.008465338857 239.969362285804 -201.690838077975</t>
  </si>
  <si>
    <t>-671.854785924494 239.358336436369 -298.378235116192</t>
  </si>
  <si>
    <t>-686.859437387391 238.891802413951 -405.796259076462</t>
  </si>
  <si>
    <t>-698.110519913594 238.752823154278 -503.148318162806</t>
  </si>
  <si>
    <t>-707.066840849146 239.018820004299 -600.737798744267</t>
  </si>
  <si>
    <t>-717.272506061064 239.932388488903 -738.356770112325</t>
  </si>
  <si>
    <t>-698.574502269756 243.554896389801 -827.565903322506</t>
  </si>
  <si>
    <t>-719.567475188275 268.738043469559 -676.826598774764</t>
  </si>
  <si>
    <t>-782.871733553221 391.430891100463 -653.617079969349</t>
  </si>
  <si>
    <t>-726.075607748849 401.457260954233 -359.213192787147</t>
  </si>
  <si>
    <t>-513.073265309205 338.749942356126 -255.180482692916</t>
  </si>
  <si>
    <t>-705.95513518909 210.319104475496 -678.223823474736</t>
  </si>
  <si>
    <t>-720.530081126541 72.2939439295494 -659.897118063128</t>
  </si>
  <si>
    <t>-691.734663250301 19.416282826114 -366.001219381054</t>
  </si>
  <si>
    <t>-476.411490932829 135.304629551503 -384.189101669862</t>
  </si>
  <si>
    <t>-650.58661734 319.855944459391 -202.628239969686</t>
  </si>
  <si>
    <t>-654.443436360228 327.089816119601 213.771613842777</t>
  </si>
  <si>
    <t>-666.788155963788 333.693817146456 619.93722828199</t>
  </si>
  <si>
    <t>-518.437279487199 347.734177270992 680.177401563843</t>
  </si>
  <si>
    <t>-655.47036196307 160.065997085751 -200.703487700721</t>
  </si>
  <si>
    <t>-651.662353759154 160.89221407825 215.758765735599</t>
  </si>
  <si>
    <t>-644.755878988037 161.930319763796 622.040370173969</t>
  </si>
  <si>
    <t>-497.686600498855 131.797355870303 679.456678378503</t>
  </si>
  <si>
    <t>9763-20170724T152034.086649900.bin</t>
  </si>
  <si>
    <t>-652.900454084602 239.96422991532 -201.683918296159</t>
  </si>
  <si>
    <t>-671.760371332061 239.354746400826 -298.368556443093</t>
  </si>
  <si>
    <t>-686.771855503512 238.885194792941 -405.785718170459</t>
  </si>
  <si>
    <t>-698.025614300328 238.742226192508 -503.137341990349</t>
  </si>
  <si>
    <t>-706.981094089256 239.002871058148 -600.726965672131</t>
  </si>
  <si>
    <t>-717.181733426054 239.908008073066 -738.346395550584</t>
  </si>
  <si>
    <t>-698.484074891853 243.531813424984 -827.555548370268</t>
  </si>
  <si>
    <t>-719.476720988541 268.717940106337 -676.818282879681</t>
  </si>
  <si>
    <t>-782.824517926729 391.39495803244 -653.604168305102</t>
  </si>
  <si>
    <t>-727.041412339121 401.603281395662 -359.012811507806</t>
  </si>
  <si>
    <t>-513.893729375404 339.019551010201 -255.20372459695</t>
  </si>
  <si>
    <t>-705.86876745022 210.298028292853 -678.211054216607</t>
  </si>
  <si>
    <t>-720.428621001047 72.2702841112543 -659.876260417022</t>
  </si>
  <si>
    <t>-691.57859098285 19.435512566225 -365.978063257433</t>
  </si>
  <si>
    <t>-476.234847151988 135.282398568719 -384.187278283332</t>
  </si>
  <si>
    <t>-650.439921274497 319.846541191394 -202.617497150925</t>
  </si>
  <si>
    <t>-654.359804387733 327.081394079501 213.781756701941</t>
  </si>
  <si>
    <t>-666.790213189976 333.690744766024 619.946859482618</t>
  </si>
  <si>
    <t>-518.434194147899 347.72332959578 680.176206941051</t>
  </si>
  <si>
    <t>-655.377888364169 160.050400019084 -200.700290231282</t>
  </si>
  <si>
    <t>-651.608022282268 160.880550226952 215.762314153447</t>
  </si>
  <si>
    <t>-644.748778563843 161.93273606218 622.04569105001</t>
  </si>
  <si>
    <t>-497.683952312195 131.778360624626 679.462156350774</t>
  </si>
  <si>
    <t>9763-20170724T152034.162384700.bin</t>
  </si>
  <si>
    <t>-652.738690484663 239.975703350183 -201.671951269323</t>
  </si>
  <si>
    <t>-671.612969751493 239.373962203862 -298.353894047392</t>
  </si>
  <si>
    <t>-686.622624797032 238.939151944361 -405.771356896104</t>
  </si>
  <si>
    <t>-697.868518453299 238.839408568644 -503.124066404265</t>
  </si>
  <si>
    <t>-706.810583774618 239.155590133494 -600.714659326013</t>
  </si>
  <si>
    <t>-716.98710023807 240.15271187266 -738.335222768928</t>
  </si>
  <si>
    <t>-698.303887191963 243.826164760087 -827.545327195632</t>
  </si>
  <si>
    <t>-719.313581306424 268.916614348995 -676.786680961175</t>
  </si>
  <si>
    <t>-782.691046697538 391.561633224494 -653.479723566502</t>
  </si>
  <si>
    <t>-728.690620413168 401.934022964134 -358.562137476795</t>
  </si>
  <si>
    <t>-515.271382972127 339.542506691938 -255.196270862505</t>
  </si>
  <si>
    <t>-705.663981551181 210.507328391632 -678.219165261153</t>
  </si>
  <si>
    <t>-720.180943680192 72.4749615447824 -659.909216127208</t>
  </si>
  <si>
    <t>-691.239680335327 19.55582748856 -366.035239650213</t>
  </si>
  <si>
    <t>-475.950580398762 135.502737463115 -384.253173226462</t>
  </si>
  <si>
    <t>-650.264754885681 319.846182878064 -202.59734020229</t>
  </si>
  <si>
    <t>-654.251058079481 327.076767839516 213.801314738626</t>
  </si>
  <si>
    <t>-666.787226290501 333.681376816249 619.957109568813</t>
  </si>
  <si>
    <t>-518.425884435299 347.710573561714 680.174238720034</t>
  </si>
  <si>
    <t>-655.230569753674 160.09505505552 -200.684779790296</t>
  </si>
  <si>
    <t>-651.509422488592 160.842118359101 215.778378575116</t>
  </si>
  <si>
    <t>-644.739891877207 161.932720965635 622.054445210423</t>
  </si>
  <si>
    <t>-497.671197580495 131.783032326789 679.46344079415</t>
  </si>
  <si>
    <t>9763-20170724T152034.187449800.bin</t>
  </si>
  <si>
    <t>-652.685258010345 239.982137302733 -201.673181221843</t>
  </si>
  <si>
    <t>-671.552721014425 239.375845790542 -298.356411813567</t>
  </si>
  <si>
    <t>-686.546912589181 238.946622806765 -405.776139747065</t>
  </si>
  <si>
    <t>-697.775979137829 238.856707779113 -503.130654616997</t>
  </si>
  <si>
    <t>-706.698638380081 239.187729064473 -600.723020992509</t>
  </si>
  <si>
    <t>-716.84541320299 240.210923779804 -738.345626724395</t>
  </si>
  <si>
    <t>-698.154846960951 243.925587563284 -827.552595617145</t>
  </si>
  <si>
    <t>-719.200482964011 268.959579861548 -676.791070874703</t>
  </si>
  <si>
    <t>-782.636990489191 391.562882714675 -653.427883217273</t>
  </si>
  <si>
    <t>-729.332237142279 402.111448258159 -358.390100880649</t>
  </si>
  <si>
    <t>-515.826734763512 339.823456509753 -255.139799972691</t>
  </si>
  <si>
    <t>-705.519990033249 210.557825864105 -678.233982117475</t>
  </si>
  <si>
    <t>-719.98693421701 72.5136786588187 -659.93636727311</t>
  </si>
  <si>
    <t>-691.091301750262 19.6199742261026 -366.053230995699</t>
  </si>
  <si>
    <t>-475.858713126831 135.670246610443 -384.282465173024</t>
  </si>
  <si>
    <t>-650.213792914929 319.844244985716 -202.59033767876</t>
  </si>
  <si>
    <t>-654.223918717772 327.081249848368 213.808015509936</t>
  </si>
  <si>
    <t>-666.782137870642 333.682991249275 619.957335261642</t>
  </si>
  <si>
    <t>-518.419910377881 347.710986259577 680.172521268519</t>
  </si>
  <si>
    <t>-655.151783349007 160.091333572863 -200.685853577871</t>
  </si>
  <si>
    <t>-651.456372972548 160.836612605329 215.777575659835</t>
  </si>
  <si>
    <t>-644.736215534844 161.931821137541 622.057759789148</t>
  </si>
  <si>
    <t>-497.666224448284 131.788226520827 679.466656745331</t>
  </si>
  <si>
    <t>9763-20170724T152034.252136400.bin</t>
  </si>
  <si>
    <t>-652.545716367535 239.935107182311 -201.664752018385</t>
  </si>
  <si>
    <t>-671.39938019882 239.331205895539 -298.350661308362</t>
  </si>
  <si>
    <t>-686.353207884233 238.907171474979 -405.776080479868</t>
  </si>
  <si>
    <t>-697.535728919199 238.824004042238 -503.135807561532</t>
  </si>
  <si>
    <t>-706.401884457117 239.164404590316 -600.733431813977</t>
  </si>
  <si>
    <t>-716.458683851415 240.20422150544 -738.362641823869</t>
  </si>
  <si>
    <t>-697.709160713295 243.970578889333 -827.554849959979</t>
  </si>
  <si>
    <t>-718.882260406707 268.938577598522 -676.803999089984</t>
  </si>
  <si>
    <t>-782.371090907342 391.499937552199 -653.390919473229</t>
  </si>
  <si>
    <t>-730.568278388459 402.654337723924 -358.107859572318</t>
  </si>
  <si>
    <t>-517.059178676687 340.104462888543 -255.023566654361</t>
  </si>
  <si>
    <t>-705.14433475009 210.550476504067 -678.249006109699</t>
  </si>
  <si>
    <t>-719.489919797973 72.4940750038588 -659.956921055012</t>
  </si>
  <si>
    <t>-690.598883236828 19.5284199080224 -366.086285087622</t>
  </si>
  <si>
    <t>-475.495768852033 135.815471670401 -384.334613870289</t>
  </si>
  <si>
    <t>-650.138300395808 319.777064207126 -202.58217195656</t>
  </si>
  <si>
    <t>-654.202225382926 327.045788083892 213.815087517006</t>
  </si>
  <si>
    <t>-666.764811240752 333.6696114526 619.957056456602</t>
  </si>
  <si>
    <t>-518.405899275862 347.723266040834 680.174376940524</t>
  </si>
  <si>
    <t>-654.948252884644 160.071075766238 -200.696075243166</t>
  </si>
  <si>
    <t>-651.359339965054 160.805237198677 215.768322701082</t>
  </si>
  <si>
    <t>-644.721636070756 161.931993984522 622.051740338489</t>
  </si>
  <si>
    <t>-497.634997649719 131.863634136387 679.457419044113</t>
  </si>
  <si>
    <t>9763-20170724T152034.284225600.bin</t>
  </si>
  <si>
    <t>-652.493526934916 239.913967956901 -201.654818924761</t>
  </si>
  <si>
    <t>-671.344863575739 239.308664829764 -298.341141854002</t>
  </si>
  <si>
    <t>-686.279195414846 238.888398762819 -405.769289151063</t>
  </si>
  <si>
    <t>-697.437503312117 238.811407339595 -503.131967968327</t>
  </si>
  <si>
    <t>-706.273011097859 239.161229005239 -600.7322371122</t>
  </si>
  <si>
    <t>-716.280021746996 240.218445128858 -738.364833428892</t>
  </si>
  <si>
    <t>-697.491293184058 243.999797270095 -827.548269975145</t>
  </si>
  <si>
    <t>-718.746794205029 268.940120433187 -676.802050315064</t>
  </si>
  <si>
    <t>-782.293332604372 391.467352706812 -653.352765652964</t>
  </si>
  <si>
    <t>-731.103331291691 402.902339504562 -357.973525334035</t>
  </si>
  <si>
    <t>-517.608841929457 340.133906242116 -254.991883270076</t>
  </si>
  <si>
    <t>-704.966482137606 210.562074784655 -678.252449331406</t>
  </si>
  <si>
    <t>-719.229792217819 72.4944584505829 -659.968219179</t>
  </si>
  <si>
    <t>-690.331096388514 19.5597264390076 -366.092863231651</t>
  </si>
  <si>
    <t>-475.267701027624 135.923006429167 -384.323215677373</t>
  </si>
  <si>
    <t>-650.113732926071 319.751472663133 -202.576602053751</t>
  </si>
  <si>
    <t>-654.198587492989 327.038379474952 213.820089597539</t>
  </si>
  <si>
    <t>-666.763194604815 333.667509716832 619.962228701952</t>
  </si>
  <si>
    <t>-518.404601434866 347.728992831591 680.178508218404</t>
  </si>
  <si>
    <t>-654.872682204344 160.054605719152 -200.702590140411</t>
  </si>
  <si>
    <t>-651.320508917311 160.810795578608 215.762095635812</t>
  </si>
  <si>
    <t>-644.713361418244 161.940936275188 622.046024928682</t>
  </si>
  <si>
    <t>-497.620740524468 131.900148142274 679.450861596187</t>
  </si>
  <si>
    <t>9763-20170724T152034.355192000.bin</t>
  </si>
  <si>
    <t>-652.460694019469 239.919425185997 -201.653289244544</t>
  </si>
  <si>
    <t>-671.316819940653 239.316453712833 -298.338768658323</t>
  </si>
  <si>
    <t>-686.227109830516 238.907461765681 -405.77023052767</t>
  </si>
  <si>
    <t>-697.35221431677 238.845612581669 -503.136760651886</t>
  </si>
  <si>
    <t>-706.143241594358 239.216946850741 -600.740941942441</t>
  </si>
  <si>
    <t>-716.076164500764 240.311386721218 -738.378746318479</t>
  </si>
  <si>
    <t>-697.223870657178 244.117741936977 -827.547664648811</t>
  </si>
  <si>
    <t>-718.61070301746 269.008252030031 -676.807002747105</t>
  </si>
  <si>
    <t>-782.165002999375 391.505555549162 -653.244676126412</t>
  </si>
  <si>
    <t>-732.151756224157 403.502371385435 -357.686283574245</t>
  </si>
  <si>
    <t>-518.76735721528 339.789150540786 -255.057163920616</t>
  </si>
  <si>
    <t>-704.760350151321 210.646939346977 -678.270643049649</t>
  </si>
  <si>
    <t>-718.88870382651 72.5600590652014 -660.035987543017</t>
  </si>
  <si>
    <t>-689.973518842556 19.7055378624366 -366.147771064349</t>
  </si>
  <si>
    <t>-475.028630866518 136.305301334478 -384.263683550791</t>
  </si>
  <si>
    <t>-650.139291052095 319.7704939334 -202.563405409541</t>
  </si>
  <si>
    <t>-654.159906027983 327.03232073226 213.834372340454</t>
  </si>
  <si>
    <t>-666.750669004374 333.661931555466 619.97148787734</t>
  </si>
  <si>
    <t>-518.392459321059 347.751559667362 680.182188329678</t>
  </si>
  <si>
    <t>-654.80363808525 160.041186261551 -200.702536944207</t>
  </si>
  <si>
    <t>-651.26513719371 160.818550941636 215.762262381768</t>
  </si>
  <si>
    <t>-644.702422718806 161.94756674948 622.040387411846</t>
  </si>
  <si>
    <t>-497.604032794364 131.92206328108 679.438410487317</t>
  </si>
  <si>
    <t>9763-20170724T152034.387282300.bin</t>
  </si>
  <si>
    <t>-652.471033883889 239.942463982548 -201.662776139978</t>
  </si>
  <si>
    <t>-671.340370487596 239.330930815007 -298.345568940801</t>
  </si>
  <si>
    <t>-686.267633085242 238.912028450652 -405.774668542041</t>
  </si>
  <si>
    <t>-697.409005122949 238.841372654016 -503.139315618422</t>
  </si>
  <si>
    <t>-706.217310008269 239.203691478181 -600.741940012691</t>
  </si>
  <si>
    <t>-716.175591397502 240.285549741875 -738.377940249921</t>
  </si>
  <si>
    <t>-697.323108496729 244.102917238779 -827.546278752342</t>
  </si>
  <si>
    <t>-718.708548205905 268.985692603754 -676.807675952404</t>
  </si>
  <si>
    <t>-782.246370469166 391.483855222908 -653.205870656434</t>
  </si>
  <si>
    <t>-732.745528591972 403.680590244533 -357.569453498949</t>
  </si>
  <si>
    <t>-519.500107120398 339.225343286133 -255.114991156061</t>
  </si>
  <si>
    <t>-704.838925815269 210.629052479777 -678.270026567664</t>
  </si>
  <si>
    <t>-718.915081112057 72.5403197545179 -660.038982496893</t>
  </si>
  <si>
    <t>-689.945004966338 19.6415610240356 -366.164066594036</t>
  </si>
  <si>
    <t>-475.093594443771 136.417857135231 -384.252431906519</t>
  </si>
  <si>
    <t>-650.150384248889 319.784020674829 -202.568051977968</t>
  </si>
  <si>
    <t>-654.167821302004 327.045181733648 213.829783706161</t>
  </si>
  <si>
    <t>-666.739691185612 333.659581390508 619.968175855784</t>
  </si>
  <si>
    <t>-518.384296709395 347.762076009192 680.182790874519</t>
  </si>
  <si>
    <t>-654.821835192061 160.067266172969 -200.7051035647</t>
  </si>
  <si>
    <t>-651.266550459109 160.82218083548 215.759596256131</t>
  </si>
  <si>
    <t>-644.697382290426 161.944402216515 622.038012915932</t>
  </si>
  <si>
    <t>-497.591324962587 131.9514552135 679.433394488526</t>
  </si>
  <si>
    <t>9763-20170724T152034.457424900.bin</t>
  </si>
  <si>
    <t>-652.539585225998 240.00603417181 -201.669141363113</t>
  </si>
  <si>
    <t>-671.428843987221 239.406695939135 -298.348175757767</t>
  </si>
  <si>
    <t>-686.391176704653 238.972508699758 -405.772316802718</t>
  </si>
  <si>
    <t>-697.56860598305 238.875935054583 -503.132749795871</t>
  </si>
  <si>
    <t>-706.416728655296 239.200193580224 -600.731954091709</t>
  </si>
  <si>
    <t>-716.434404562006 240.21600568695 -738.364144423756</t>
  </si>
  <si>
    <t>-697.623453157367 244.021607497793 -827.541862971884</t>
  </si>
  <si>
    <t>-718.948765311513 268.943819371755 -676.806079547596</t>
  </si>
  <si>
    <t>-782.381954738299 391.481249446737 -653.133381031245</t>
  </si>
  <si>
    <t>-734.027953385141 403.995989938927 -357.320357689847</t>
  </si>
  <si>
    <t>-521.204146328778 337.86780321347 -255.055662711522</t>
  </si>
  <si>
    <t>-705.063813734375 210.590279293972 -678.247293235298</t>
  </si>
  <si>
    <t>-719.103569882819 72.4949158320337 -660.009173032424</t>
  </si>
  <si>
    <t>-690.093498698975 19.5003323914898 -366.155430152542</t>
  </si>
  <si>
    <t>-475.353528844044 136.468941880477 -384.324013998983</t>
  </si>
  <si>
    <t>-650.199555406091 319.838028357837 -202.576143853092</t>
  </si>
  <si>
    <t>-654.176025112085 327.07263109471 213.822527577974</t>
  </si>
  <si>
    <t>-666.73168074687 333.66980907122 619.966577185814</t>
  </si>
  <si>
    <t>-518.37634689416 347.762596725563 680.183517916401</t>
  </si>
  <si>
    <t>-654.893911910937 160.145286330782 -200.716524513818</t>
  </si>
  <si>
    <t>-651.246717177943 160.82796058068 215.747490923891</t>
  </si>
  <si>
    <t>-644.681876699667 161.939766279419 622.029818145698</t>
  </si>
  <si>
    <t>-497.573420947855 131.969125684549 679.430697602459</t>
  </si>
  <si>
    <t>9763-20170724T152034.488507800.bin</t>
  </si>
  <si>
    <t>-652.582192965413 240.052096205878 -201.677512971822</t>
  </si>
  <si>
    <t>-671.477031190866 239.457583429745 -298.355553847514</t>
  </si>
  <si>
    <t>-686.473163711695 239.010986154206 -405.774911995917</t>
  </si>
  <si>
    <t>-697.69171534663 238.895199580822 -503.130628875401</t>
  </si>
  <si>
    <t>-706.591096964852 239.192061746318 -600.725296171341</t>
  </si>
  <si>
    <t>-716.691384142991 240.159487750906 -738.351708113111</t>
  </si>
  <si>
    <t>-697.918444330472 243.93574950442 -827.538745034264</t>
  </si>
  <si>
    <t>-719.165460733604 268.909631262935 -676.802438130541</t>
  </si>
  <si>
    <t>-782.552148355846 391.473969258946 -653.120047630622</t>
  </si>
  <si>
    <t>-734.88851537955 404.284762413164 -357.207778304548</t>
  </si>
  <si>
    <t>-522.390754719393 337.026074184228 -255.002326073423</t>
  </si>
  <si>
    <t>-705.288074374877 210.554045430688 -678.23124159465</t>
  </si>
  <si>
    <t>-719.324455452303 72.4593924768021 -659.983359996316</t>
  </si>
  <si>
    <t>-690.255880575352 19.4384976130486 -366.140182647506</t>
  </si>
  <si>
    <t>-475.545296692112 136.452776562569 -384.3616368282</t>
  </si>
  <si>
    <t>-650.213334965885 319.883866583296 -202.584539876911</t>
  </si>
  <si>
    <t>-654.198892621538 327.104539781904 213.81423934518</t>
  </si>
  <si>
    <t>-666.727343304069 333.685024396488 619.957577867259</t>
  </si>
  <si>
    <t>-518.37395685656 347.758604390009 680.183832544477</t>
  </si>
  <si>
    <t>-654.955900238523 160.191597586621 -200.72385845732</t>
  </si>
  <si>
    <t>-651.281406263134 160.840849700428 215.739896804109</t>
  </si>
  <si>
    <t>-644.675073514585 161.928777160291 622.024510904807</t>
  </si>
  <si>
    <t>-497.569740880041 131.955024161502 679.43178189273</t>
  </si>
  <si>
    <t>9763-20170724T152034.552291700.bin</t>
  </si>
  <si>
    <t>-652.669974879076 240.135047791021 -201.704755623669</t>
  </si>
  <si>
    <t>-671.611579426288 239.555503243423 -298.373647090898</t>
  </si>
  <si>
    <t>-686.683741078288 239.072802116703 -405.782258530004</t>
  </si>
  <si>
    <t>-697.979026116818 238.90264259555 -503.128957363081</t>
  </si>
  <si>
    <t>-706.962084867716 239.12260842824 -600.716135578018</t>
  </si>
  <si>
    <t>-717.186396264809 239.957863192541 -738.334376308875</t>
  </si>
  <si>
    <t>-698.462987847653 243.640321646258 -827.535597527533</t>
  </si>
  <si>
    <t>-719.579984979198 268.773077698859 -676.812355175411</t>
  </si>
  <si>
    <t>-782.830147963517 391.420326091325 -653.18025570295</t>
  </si>
  <si>
    <t>-736.89542999265 404.759584236689 -357.01789843631</t>
  </si>
  <si>
    <t>-525.011044469756 335.610418633204 -254.800455062173</t>
  </si>
  <si>
    <t>-705.75393295588 210.404170314381 -678.193832653331</t>
  </si>
  <si>
    <t>-719.85504246945 72.3232106859059 -659.916777168853</t>
  </si>
  <si>
    <t>-690.562427854771 19.241795979191 -366.106830755836</t>
  </si>
  <si>
    <t>-475.873362779218 136.274315329512 -384.464821202487</t>
  </si>
  <si>
    <t>-650.215767162274 319.985433291854 -202.603306632637</t>
  </si>
  <si>
    <t>-654.183949441944 327.154971080364 213.796571958259</t>
  </si>
  <si>
    <t>-666.732451325116 333.725200259245 619.950284698673</t>
  </si>
  <si>
    <t>-518.373128636497 347.720193956274 680.18028167553</t>
  </si>
  <si>
    <t>-655.126211981213 160.243909120848 -200.74392606756</t>
  </si>
  <si>
    <t>-651.331306099804 160.856055755402 215.718848972064</t>
  </si>
  <si>
    <t>-644.662178331118 161.900114635251 622.014176087707</t>
  </si>
  <si>
    <t>-497.570316206129 131.877521939589 679.430467650017</t>
  </si>
  <si>
    <t>9763-20170724T152034.585383800.bin</t>
  </si>
  <si>
    <t>-652.73123101397 240.169774321203 -201.697781509812</t>
  </si>
  <si>
    <t>-671.697310379791 239.597534858779 -298.361903030641</t>
  </si>
  <si>
    <t>-686.804927909255 239.095156295415 -405.765496292589</t>
  </si>
  <si>
    <t>-698.134720016615 238.895589618787 -503.108072208765</t>
  </si>
  <si>
    <t>-707.154126750095 239.074414820402 -600.692120733438</t>
  </si>
  <si>
    <t>-717.430912334844 239.83946183182 -738.306691778852</t>
  </si>
  <si>
    <t>-698.729672146709 243.46987279547 -827.514787015206</t>
  </si>
  <si>
    <t>-719.785185743941 268.689866926981 -676.799732521181</t>
  </si>
  <si>
    <t>-782.974406901959 391.371249601308 -653.2261882276</t>
  </si>
  <si>
    <t>-737.97571154286 405.097831210348 -356.938069438865</t>
  </si>
  <si>
    <t>-526.340739408207 335.218312636267 -254.700618107732</t>
  </si>
  <si>
    <t>-705.991370699573 210.312670192371 -678.154345335621</t>
  </si>
  <si>
    <t>-720.130388967226 72.2333654891549 -659.856823183746</t>
  </si>
  <si>
    <t>-690.781136993208 19.1341872673831 -366.055753043383</t>
  </si>
  <si>
    <t>-476.080730823764 136.136922355916 -384.469738190702</t>
  </si>
  <si>
    <t>-650.226922016537 320.035702853264 -202.606037853228</t>
  </si>
  <si>
    <t>-654.179111148026 327.166971277669 213.794674316374</t>
  </si>
  <si>
    <t>-666.739776326673 333.741832099855 619.950791356194</t>
  </si>
  <si>
    <t>-518.374888787083 347.686255972274 680.178867420312</t>
  </si>
  <si>
    <t>-655.243860619587 160.273922405987 -200.740608913632</t>
  </si>
  <si>
    <t>-651.360233074814 160.855506894314 215.721430960949</t>
  </si>
  <si>
    <t>-644.658787516248 161.891512028629 622.01111381167</t>
  </si>
  <si>
    <t>-497.571924943639 131.845884971486 679.428159572032</t>
  </si>
  <si>
    <t>9763-20170724T152034.655593800.bin</t>
  </si>
  <si>
    <t>-652.842322883449 240.199264498179 -201.707387535945</t>
  </si>
  <si>
    <t>-671.833771142954 239.632009607469 -298.366590129741</t>
  </si>
  <si>
    <t>-687.018004783493 239.061181431066 -405.758931993359</t>
  </si>
  <si>
    <t>-698.43406576633 238.768021783218 -503.09132140398</t>
  </si>
  <si>
    <t>-707.555134010659 238.819810473542 -600.665906215386</t>
  </si>
  <si>
    <t>-717.989622842283 239.369814317434 -738.26971704043</t>
  </si>
  <si>
    <t>-699.329451027126 242.857391136027 -827.492194972607</t>
  </si>
  <si>
    <t>-720.227152228987 268.327333798287 -676.80879433985</t>
  </si>
  <si>
    <t>-783.100764245495 391.206757332748 -653.328453499729</t>
  </si>
  <si>
    <t>-740.600287329721 406.04067797414 -356.724836914441</t>
  </si>
  <si>
    <t>-529.165884957633 335.291506342295 -254.670703705937</t>
  </si>
  <si>
    <t>-706.527399800471 209.926107252646 -678.081093448638</t>
  </si>
  <si>
    <t>-720.773156816072 71.8657616033224 -659.760511064948</t>
  </si>
  <si>
    <t>-691.342455983545 18.7570644677762 -365.969141079099</t>
  </si>
  <si>
    <t>-476.627470394291 135.734238936419 -384.375680806828</t>
  </si>
  <si>
    <t>-650.256927700684 320.066789682842 -202.61631694859</t>
  </si>
  <si>
    <t>-654.226747029002 327.196361540562 213.784258503185</t>
  </si>
  <si>
    <t>-666.74546397941 333.784347011149 619.931586858657</t>
  </si>
  <si>
    <t>-518.377949687182 347.649999191377 680.171292484516</t>
  </si>
  <si>
    <t>-655.413904206494 160.305017881431 -200.735670640738</t>
  </si>
  <si>
    <t>-651.436274370785 160.881645263451 215.725435380874</t>
  </si>
  <si>
    <t>-644.650681511859 161.875388065016 622.007253301641</t>
  </si>
  <si>
    <t>-497.57174288135 131.794119458971 679.425904212353</t>
  </si>
  <si>
    <t>9763-20170724T152034.690687000.bin</t>
  </si>
  <si>
    <t>-652.870235856204 240.21579489344 -201.711947339585</t>
  </si>
  <si>
    <t>-671.877388989013 239.651564757501 -298.368170293363</t>
  </si>
  <si>
    <t>-687.086996830308 239.066605695161 -405.756775839665</t>
  </si>
  <si>
    <t>-698.528645005884 238.752889711873 -503.086058808639</t>
  </si>
  <si>
    <t>-707.677476815059 238.77630285569 -600.658003333327</t>
  </si>
  <si>
    <t>-718.152988965736 239.277529040179 -738.259067750509</t>
  </si>
  <si>
    <t>-699.495837666693 242.714873265752 -827.484001465892</t>
  </si>
  <si>
    <t>-720.356243252392 268.260581008562 -676.808763054657</t>
  </si>
  <si>
    <t>-783.170290002721 391.166149058092 -653.400785078441</t>
  </si>
  <si>
    <t>-742.005757432441 406.268469575599 -356.622395882619</t>
  </si>
  <si>
    <t>-530.523081258671 335.201948931812 -254.889159072292</t>
  </si>
  <si>
    <t>-706.688779215034 209.851331727327 -678.062021806316</t>
  </si>
  <si>
    <t>-721.009988811933 71.7905285355816 -659.728650716624</t>
  </si>
  <si>
    <t>-691.584333532747 18.5148922503774 -365.96723979825</t>
  </si>
  <si>
    <t>-476.872386982325 135.501367779012 -384.349830705511</t>
  </si>
  <si>
    <t>-650.272985094755 320.085194629142 -202.622925132524</t>
  </si>
  <si>
    <t>-654.256964417309 327.21693384335 213.777420198217</t>
  </si>
  <si>
    <t>-666.745905717484 333.805048184368 619.925354418308</t>
  </si>
  <si>
    <t>-518.377608520366 347.636179875712 680.171023244672</t>
  </si>
  <si>
    <t>-655.450774948764 160.327535331678 -200.736337069582</t>
  </si>
  <si>
    <t>-651.466612462789 160.891520472152 215.724696583594</t>
  </si>
  <si>
    <t>-644.63912988996 161.867976518091 622.00777895115</t>
  </si>
  <si>
    <t>-497.565193339844 131.773746552183 679.432470759662</t>
  </si>
  <si>
    <t>9763-20170724T152034.755865100.bin</t>
  </si>
  <si>
    <t>-652.998632224338 240.256271714918 -201.706127538746</t>
  </si>
  <si>
    <t>-672.036643934299 239.695026779398 -298.35627457459</t>
  </si>
  <si>
    <t>-687.309409006849 239.041858736312 -405.735571057452</t>
  </si>
  <si>
    <t>-698.817456656036 238.636542850738 -503.056632273815</t>
  </si>
  <si>
    <t>-708.040485737956 238.53768452795 -600.62165525294</t>
  </si>
  <si>
    <t>-718.627133968054 238.834283444839 -738.214573984041</t>
  </si>
  <si>
    <t>-699.964626435404 242.172127745862 -827.442275274376</t>
  </si>
  <si>
    <t>-720.763076501761 267.912804500159 -676.807194641413</t>
  </si>
  <si>
    <t>-783.430489644507 390.904805509192 -653.431619744802</t>
  </si>
  <si>
    <t>-744.825224790001 406.765384217449 -356.348948133625</t>
  </si>
  <si>
    <t>-533.239849626211 335.202154445116 -255.1791652106</t>
  </si>
  <si>
    <t>-707.131980167678 209.493576502012 -677.981964882764</t>
  </si>
  <si>
    <t>-721.446184051946 71.4446507338873 -659.638254420999</t>
  </si>
  <si>
    <t>-692.264387347859 18.201737510466 -365.846517807354</t>
  </si>
  <si>
    <t>-477.593802209194 135.280133772075 -384.128008345682</t>
  </si>
  <si>
    <t>-650.38219340347 320.146504301289 -202.634901023491</t>
  </si>
  <si>
    <t>-654.298138438081 327.239017742008 213.766804229637</t>
  </si>
  <si>
    <t>-666.736228209647 333.813643919673 619.916131559055</t>
  </si>
  <si>
    <t>-518.370578698809 347.615156207884 680.175187272913</t>
  </si>
  <si>
    <t>-655.624655216928 160.360549550584 -200.742857693816</t>
  </si>
  <si>
    <t>-651.490533477585 160.887071510379 215.716813463374</t>
  </si>
  <si>
    <t>-644.6239445996 161.855418939366 622.002117836094</t>
  </si>
  <si>
    <t>-497.554654603908 131.745744218189 679.430596393394</t>
  </si>
  <si>
    <t>9763-20170724T152034.786948000.bin</t>
  </si>
  <si>
    <t>-653.04860229818 240.268026081016 -201.718841424963</t>
  </si>
  <si>
    <t>-672.121623107907 239.701957915711 -298.361904895947</t>
  </si>
  <si>
    <t>-687.442140499567 239.007238419442 -405.734242091238</t>
  </si>
  <si>
    <t>-698.995778587728 238.549303621495 -503.049737735454</t>
  </si>
  <si>
    <t>-708.265997869926 238.382704934975 -600.610236268733</t>
  </si>
  <si>
    <t>-718.920107444523 238.567219596623 -738.198183690507</t>
  </si>
  <si>
    <t>-700.259734246927 241.858779363243 -827.427979385595</t>
  </si>
  <si>
    <t>-721.02441955892 267.69614063985 -676.813422040386</t>
  </si>
  <si>
    <t>-783.590977529408 390.739359664811 -653.435290748664</t>
  </si>
  <si>
    <t>-746.124690526981 406.876925277124 -356.221715181527</t>
  </si>
  <si>
    <t>-534.553656747278 335.17721264595 -255.118658906638</t>
  </si>
  <si>
    <t>-707.396959634384 209.27506679036 -677.947089467028</t>
  </si>
  <si>
    <t>-721.657894532233 71.2217536605551 -659.578375576686</t>
  </si>
  <si>
    <t>-692.50026909076 17.9698666864574 -365.785819652488</t>
  </si>
  <si>
    <t>-477.87679634702 135.138366079054 -384.042083358622</t>
  </si>
  <si>
    <t>-650.448589844855 320.159484594692 -202.638579268759</t>
  </si>
  <si>
    <t>-654.323347163203 327.234813001307 213.76378629901</t>
  </si>
  <si>
    <t>-666.731434595519 333.80948966231 619.916493106939</t>
  </si>
  <si>
    <t>-518.367715941799 347.629681740011 680.175959225098</t>
  </si>
  <si>
    <t>-655.648877239727 160.370682349318 -200.741464502744</t>
  </si>
  <si>
    <t>-651.493423529232 160.881036479861 215.71803922662</t>
  </si>
  <si>
    <t>-644.614684381921 161.848390337682 621.998269864751</t>
  </si>
  <si>
    <t>-497.54432599526 131.748013953646 679.428879993066</t>
  </si>
  <si>
    <t>9763-20170724T152034.858161900.bin</t>
  </si>
  <si>
    <t>-653.171256898905 240.278614936534 -201.726482367228</t>
  </si>
  <si>
    <t>-672.281533717551 239.692133315505 -298.36218644071</t>
  </si>
  <si>
    <t>-687.669080286884 238.928034075394 -405.724378699873</t>
  </si>
  <si>
    <t>-699.292188739403 238.387585063365 -503.031278364</t>
  </si>
  <si>
    <t>-708.639746817189 238.118110991132 -600.583997268653</t>
  </si>
  <si>
    <t>-719.410062587498 238.13605702518 -738.163084763364</t>
  </si>
  <si>
    <t>-700.770889646072 241.349497469628 -827.400129277858</t>
  </si>
  <si>
    <t>-721.481070743244 267.334872404157 -676.810516589156</t>
  </si>
  <si>
    <t>-783.880095725885 390.453781877689 -653.40709817314</t>
  </si>
  <si>
    <t>-748.478755100157 407.437992817057 -355.987721938153</t>
  </si>
  <si>
    <t>-537.240733657542 335.310046129286 -254.493588148934</t>
  </si>
  <si>
    <t>-707.817472895979 208.921351134295 -677.887717270175</t>
  </si>
  <si>
    <t>-721.897801656097 70.8449234176676 -659.507644565593</t>
  </si>
  <si>
    <t>-692.557683474174 17.5229705801594 -365.745901695764</t>
  </si>
  <si>
    <t>-478.085783346629 134.974972004832 -383.961759670329</t>
  </si>
  <si>
    <t>-650.649607272898 320.151759518597 -202.650304715112</t>
  </si>
  <si>
    <t>-654.408925363147 327.239456314261 213.75288733423</t>
  </si>
  <si>
    <t>-666.71284540154 333.793402131913 619.903529446005</t>
  </si>
  <si>
    <t>-518.358759154526 347.66171879342 680.17571465302</t>
  </si>
  <si>
    <t>-655.700183189713 160.406585831724 -200.749833996978</t>
  </si>
  <si>
    <t>-651.521006540868 160.901475173887 215.709401595461</t>
  </si>
  <si>
    <t>-644.595215857831 161.863129763429 621.985393464602</t>
  </si>
  <si>
    <t>-497.516943558755 131.794116777644 679.412183699182</t>
  </si>
  <si>
    <t>9763-20170724T152034.887221800.bin</t>
  </si>
  <si>
    <t>-653.259664797815 240.281862779736 -201.738073111641</t>
  </si>
  <si>
    <t>-672.394041145395 239.687262206066 -298.368888179804</t>
  </si>
  <si>
    <t>-687.818166818178 238.900215826422 -405.725821011691</t>
  </si>
  <si>
    <t>-699.477844556204 238.333580452342 -503.027993420833</t>
  </si>
  <si>
    <t>-708.865278948154 238.032137532969 -600.576950163096</t>
  </si>
  <si>
    <t>-719.694951907229 237.998928645782 -738.151248592147</t>
  </si>
  <si>
    <t>-701.082999919524 241.188949363739 -827.394834168359</t>
  </si>
  <si>
    <t>-721.75920670118 267.215906568503 -676.807179379067</t>
  </si>
  <si>
    <t>-784.145708710427 390.339940462932 -653.392960797414</t>
  </si>
  <si>
    <t>-749.652957949484 407.918509121103 -355.901364242184</t>
  </si>
  <si>
    <t>-538.719350789063 335.411580559237 -254.044684619721</t>
  </si>
  <si>
    <t>-708.056652111576 208.811223686261 -677.871661874155</t>
  </si>
  <si>
    <t>-722.012501128138 70.7245867539671 -659.510106947601</t>
  </si>
  <si>
    <t>-692.58502780049 17.4203554957401 -365.753926185607</t>
  </si>
  <si>
    <t>-478.249605776999 135.12254739427 -383.962081572563</t>
  </si>
  <si>
    <t>-650.763579992636 320.122973937913 -202.657165625814</t>
  </si>
  <si>
    <t>-654.464032595716 327.245451794877 213.745991692321</t>
  </si>
  <si>
    <t>-666.703976022651 333.781866615433 619.90002660862</t>
  </si>
  <si>
    <t>-518.353834091369 347.681165562257 680.174721322453</t>
  </si>
  <si>
    <t>-655.760062622944 160.41455159357 -200.75545026427</t>
  </si>
  <si>
    <t>-651.537285281673 160.9015975324 215.703339100096</t>
  </si>
  <si>
    <t>-644.586753473718 161.868362194066 621.980968599798</t>
  </si>
  <si>
    <t>-497.496576523263 131.847704846409 679.402535135407</t>
  </si>
  <si>
    <t>9763-20170724T152034.952424000.bin</t>
  </si>
  <si>
    <t>-653.502366173798 240.275089232525 -201.745188536331</t>
  </si>
  <si>
    <t>-672.651982051982 239.665472084916 -298.37290524897</t>
  </si>
  <si>
    <t>-688.124972297198 238.832867240353 -405.722375564927</t>
  </si>
  <si>
    <t>-699.840805204638 238.212735908933 -503.017614384184</t>
  </si>
  <si>
    <t>-709.295808929798 237.845004856227 -600.55965949911</t>
  </si>
  <si>
    <t>-720.232129374547 237.704661015938 -738.125538920465</t>
  </si>
  <si>
    <t>-701.684996785466 240.872996951236 -827.383435535115</t>
  </si>
  <si>
    <t>-722.282374346935 266.961547186143 -676.800038855876</t>
  </si>
  <si>
    <t>-784.623937700562 390.102514464281 -653.350294307682</t>
  </si>
  <si>
    <t>-752.042671734014 408.430764412029 -355.688514676016</t>
  </si>
  <si>
    <t>-541.604348250532 335.62270897595 -253.025462388252</t>
  </si>
  <si>
    <t>-708.513533859913 208.571943837695 -677.835072024385</t>
  </si>
  <si>
    <t>-722.211217245983 70.4531997980748 -659.504968659679</t>
  </si>
  <si>
    <t>-692.609443246534 17.1219377352616 -365.771323875827</t>
  </si>
  <si>
    <t>-478.597416312484 135.40817904829 -383.998076159747</t>
  </si>
  <si>
    <t>-651.076378590948 320.122544986335 -202.674754496512</t>
  </si>
  <si>
    <t>-654.560423251632 327.228018686616 213.730572414117</t>
  </si>
  <si>
    <t>-666.681386922819 333.763949746935 619.886074389516</t>
  </si>
  <si>
    <t>-518.340927400917 347.721348882608 680.171225651074</t>
  </si>
  <si>
    <t>-655.925855541692 160.405631490427 -200.771309716846</t>
  </si>
  <si>
    <t>-651.595961326959 160.884731179829 215.68646596301</t>
  </si>
  <si>
    <t>-644.577211247052 161.854372721262 621.969812381242</t>
  </si>
  <si>
    <t>-497.47979240556 131.860464177827 679.386855162161</t>
  </si>
  <si>
    <t>9763-20170724T152034.988502400.bin</t>
  </si>
  <si>
    <t>-653.622622550507 240.257201749029 -201.754967184312</t>
  </si>
  <si>
    <t>-672.79069767788 239.641067697945 -298.378947445232</t>
  </si>
  <si>
    <t>-688.293906976552 238.795309446889 -405.723864018767</t>
  </si>
  <si>
    <t>-700.04087845446 238.160671200615 -503.015339191387</t>
  </si>
  <si>
    <t>-709.530689714177 237.77607804843 -600.553923686361</t>
  </si>
  <si>
    <t>-720.519839000699 237.609339565729 -738.115602249385</t>
  </si>
  <si>
    <t>-702.004514523918 240.785155798914 -827.379778708708</t>
  </si>
  <si>
    <t>-722.565366511399 266.873372790591 -676.793373847784</t>
  </si>
  <si>
    <t>-784.871971841563 390.025907048768 -653.308478847386</t>
  </si>
  <si>
    <t>-753.30316069835 408.693070527034 -355.558626763509</t>
  </si>
  <si>
    <t>-543.040962017907 335.720469671195 -252.651854036651</t>
  </si>
  <si>
    <t>-708.759292163065 208.492603617822 -677.82552519968</t>
  </si>
  <si>
    <t>-722.357384868046 70.3607724854862 -659.512266585195</t>
  </si>
  <si>
    <t>-692.623757449766 17.0115343106982 -365.795130547086</t>
  </si>
  <si>
    <t>-478.765612545594 135.5681840278 -384.070635547958</t>
  </si>
  <si>
    <t>-651.217300987059 320.096991303191 -202.686189678051</t>
  </si>
  <si>
    <t>-654.622166834918 327.213096082023 213.719623708864</t>
  </si>
  <si>
    <t>-666.668919566122 333.759361997655 619.878671875358</t>
  </si>
  <si>
    <t>-518.33346690664 347.736192202995 680.171641144572</t>
  </si>
  <si>
    <t>-656.045121813031 160.386231365346 -200.772288991201</t>
  </si>
  <si>
    <t>-651.640221466797 160.864245291371 215.684633375919</t>
  </si>
  <si>
    <t>-644.568735025306 161.849631657265 621.963438883383</t>
  </si>
  <si>
    <t>-497.46355556445 131.898073542837 679.38263778478</t>
  </si>
  <si>
    <t>9763-20170724T152035.053224600.bin</t>
  </si>
  <si>
    <t>-653.842487588644 240.206757462619 -201.786311790535</t>
  </si>
  <si>
    <t>-673.041727432407 239.56640887805 -298.40403015539</t>
  </si>
  <si>
    <t>-688.613552929907 238.692677449587 -405.738779714696</t>
  </si>
  <si>
    <t>-700.436371138126 238.032026475176 -503.020738347401</t>
  </si>
  <si>
    <t>-710.015944181096 237.620554048897 -600.550642914475</t>
  </si>
  <si>
    <t>-721.146183273961 237.415110685097 -738.100826245154</t>
  </si>
  <si>
    <t>-702.679667455345 240.613364051301 -827.374352528572</t>
  </si>
  <si>
    <t>-723.17554048356 266.685352460118 -676.78090279342</t>
  </si>
  <si>
    <t>-785.542279100391 389.802677024121 -653.26421228714</t>
  </si>
  <si>
    <t>-755.810467223042 409.207035008673 -355.372499592727</t>
  </si>
  <si>
    <t>-545.679932134263 336.207550090857 -252.216046505955</t>
  </si>
  <si>
    <t>-709.277044106264 208.326524342635 -677.81840758469</t>
  </si>
  <si>
    <t>-722.648893145877 70.1697594804687 -659.553620847807</t>
  </si>
  <si>
    <t>-692.80987195088 16.8324662689129 -365.844979835246</t>
  </si>
  <si>
    <t>-479.20950403838 135.858980654363 -384.082017213927</t>
  </si>
  <si>
    <t>-651.455671932647 320.036111560585 -202.712539820673</t>
  </si>
  <si>
    <t>-654.727458475153 327.191163880539 213.693598436307</t>
  </si>
  <si>
    <t>-666.656053487284 333.768167432598 619.861680885223</t>
  </si>
  <si>
    <t>-518.327028681916 347.75234868628 680.168743273942</t>
  </si>
  <si>
    <t>-656.240454970649 160.349297912184 -200.775436062647</t>
  </si>
  <si>
    <t>-651.765407149975 160.80711394286 215.680780609923</t>
  </si>
  <si>
    <t>-644.55654742684 161.821933407393 621.960466665798</t>
  </si>
  <si>
    <t>-497.449882884031 131.883849838196 679.382946347986</t>
  </si>
  <si>
    <t>9763-20170724T152035.087317000.bin</t>
  </si>
  <si>
    <t>-653.98339228735 240.174898194429 -201.793134044923</t>
  </si>
  <si>
    <t>-673.203944355722 239.527673436465 -298.40645768224</t>
  </si>
  <si>
    <t>-688.807902256153 238.639508187077 -405.736555384212</t>
  </si>
  <si>
    <t>-700.66299350693 237.963187248586 -503.014560155257</t>
  </si>
  <si>
    <t>-710.278008157316 237.533108381852 -600.540817181932</t>
  </si>
  <si>
    <t>-721.461342540702 237.298716254598 -738.086727992172</t>
  </si>
  <si>
    <t>-703.007383257481 240.498548655048 -827.362664233488</t>
  </si>
  <si>
    <t>-723.484105059606 266.577748291149 -676.770670637399</t>
  </si>
  <si>
    <t>-785.825417078133 389.70173689617 -653.209579892298</t>
  </si>
  <si>
    <t>-756.938176097012 409.433327819673 -355.25626885534</t>
  </si>
  <si>
    <t>-546.799506240551 336.585236569574 -252.009533106774</t>
  </si>
  <si>
    <t>-709.551853507437 208.226904066681 -677.803929489266</t>
  </si>
  <si>
    <t>-722.827801909043 70.0587699746206 -659.552845971201</t>
  </si>
  <si>
    <t>-692.946826107213 16.7064031538648 -365.851289853319</t>
  </si>
  <si>
    <t>-479.438280924459 135.904222667333 -384.044093625495</t>
  </si>
  <si>
    <t>-651.605577125957 319.999279723649 -202.729800307247</t>
  </si>
  <si>
    <t>-654.783998886637 327.177895755475 213.676685015371</t>
  </si>
  <si>
    <t>-666.649090087591 333.77516998016 619.849987770912</t>
  </si>
  <si>
    <t>-518.323204358855 347.758027570276 680.165133935627</t>
  </si>
  <si>
    <t>-656.378028878959 160.333947440849 -200.782899900413</t>
  </si>
  <si>
    <t>-651.831317232958 160.761144254825 215.672537592382</t>
  </si>
  <si>
    <t>-644.554646171801 161.80868572499 621.959249826155</t>
  </si>
  <si>
    <t>-497.444316510723 131.884404227309 679.37951960134</t>
  </si>
  <si>
    <t>9763-20170724T152035.151495200.bin</t>
  </si>
  <si>
    <t>-654.30200098493 240.124388739744 -201.787182531034</t>
  </si>
  <si>
    <t>-673.563544038087 239.469679482021 -298.392354436599</t>
  </si>
  <si>
    <t>-689.216343054123 238.559981427222 -405.715210418149</t>
  </si>
  <si>
    <t>-701.116647311305 237.858862924654 -502.987364536688</t>
  </si>
  <si>
    <t>-710.777634087268 237.399371574981 -600.50897571775</t>
  </si>
  <si>
    <t>-722.026321147445 237.118712259328 -738.049396379664</t>
  </si>
  <si>
    <t>-703.58758591426 240.321423157211 -827.328536360181</t>
  </si>
  <si>
    <t>-724.042226820268 266.413074872003 -676.740672837009</t>
  </si>
  <si>
    <t>-785.921843820868 389.715788815589 -652.918939093135</t>
  </si>
  <si>
    <t>-759.075154974488 410.257254420545 -354.829547572783</t>
  </si>
  <si>
    <t>-548.823799379082 337.780897810015 -251.550678267535</t>
  </si>
  <si>
    <t>-710.065912385181 208.072570504261 -677.764605288458</t>
  </si>
  <si>
    <t>-723.212254086844 69.8884460465695 -659.522180892487</t>
  </si>
  <si>
    <t>-693.252953513722 16.3866914862397 -365.855636012708</t>
  </si>
  <si>
    <t>-479.850347552502 135.776405003888 -384.034027735834</t>
  </si>
  <si>
    <t>-651.925743962391 319.952658735122 -202.735129940782</t>
  </si>
  <si>
    <t>-654.91252440939 327.174834591961 213.671995522636</t>
  </si>
  <si>
    <t>-666.649642620073 333.805852975543 619.845432240627</t>
  </si>
  <si>
    <t>-518.323305005648 347.762885470822 680.165417858254</t>
  </si>
  <si>
    <t>-656.687401176182 160.267363509591 -200.780971784636</t>
  </si>
  <si>
    <t>-651.981170677878 160.707364306747 215.672733310041</t>
  </si>
  <si>
    <t>-644.549226890383 161.784341822258 621.955172230128</t>
  </si>
  <si>
    <t>-497.430578960424 131.887290262905 679.368346998285</t>
  </si>
  <si>
    <t>9763-20170724T152035.183580900.bin</t>
  </si>
  <si>
    <t>-654.448301248538 240.09751525957 -201.794854323788</t>
  </si>
  <si>
    <t>-673.731739308051 239.444452649102 -298.39569701767</t>
  </si>
  <si>
    <t>-689.405342787636 238.51871236544 -405.715296243227</t>
  </si>
  <si>
    <t>-701.322444795929 237.796497736639 -502.985248773304</t>
  </si>
  <si>
    <t>-710.99787907681 237.30941723619 -600.505315067232</t>
  </si>
  <si>
    <t>-722.264149875 236.982994758164 -738.044248492338</t>
  </si>
  <si>
    <t>-703.822492520807 240.169843588798 -827.323347713272</t>
  </si>
  <si>
    <t>-724.273378033102 266.297367803418 -676.744799458522</t>
  </si>
  <si>
    <t>-786.020756519981 389.66177264116 -652.835479517959</t>
  </si>
  <si>
    <t>-760.193879450243 410.848133350686 -354.701027239959</t>
  </si>
  <si>
    <t>-549.94026401886 338.469732023335 -251.358039471899</t>
  </si>
  <si>
    <t>-710.294896221632 207.957145041355 -677.751342612361</t>
  </si>
  <si>
    <t>-723.409668438136 69.7727992372677 -659.501585428922</t>
  </si>
  <si>
    <t>-693.472300213013 16.2798655682332 -365.831312805829</t>
  </si>
  <si>
    <t>-480.074742408832 135.671404598018 -384.055512814376</t>
  </si>
  <si>
    <t>-652.062898646643 319.928688397592 -202.738488200242</t>
  </si>
  <si>
    <t>-654.944961800097 327.170755135714 213.669104939871</t>
  </si>
  <si>
    <t>-666.6569497877 333.825658318146 619.848541151977</t>
  </si>
  <si>
    <t>-518.324597024916 347.750462881716 680.16114629234</t>
  </si>
  <si>
    <t>-656.854493505144 160.249265554958 -200.775913165139</t>
  </si>
  <si>
    <t>-652.055636341353 160.683921239075 215.676732344694</t>
  </si>
  <si>
    <t>-644.544610852304 161.774715407078 621.953856125664</t>
  </si>
  <si>
    <t>-497.425867129984 131.870841151908 679.363221306907</t>
  </si>
  <si>
    <t>9763-20170724T152035.257381200.bin</t>
  </si>
  <si>
    <t>-654.794631630073 240.106151398945 -201.784429683037</t>
  </si>
  <si>
    <t>-674.106486345822 239.452052468493 -298.379550155046</t>
  </si>
  <si>
    <t>-689.773986236761 238.52771816299 -405.700068974521</t>
  </si>
  <si>
    <t>-701.670560497477 237.809597059744 -502.972549263187</t>
  </si>
  <si>
    <t>-711.310568467311 237.330722130113 -600.49613083601</t>
  </si>
  <si>
    <t>-722.511446839171 237.021199187487 -738.040449774992</t>
  </si>
  <si>
    <t>-704.027357604365 240.204644804664 -827.310929736017</t>
  </si>
  <si>
    <t>-724.55715907255 266.326423192771 -676.737792012693</t>
  </si>
  <si>
    <t>-786.185429488832 389.729745371824 -652.761008453051</t>
  </si>
  <si>
    <t>-762.431880862349 412.197433519969 -354.548001535318</t>
  </si>
  <si>
    <t>-552.336823401491 339.824968268188 -250.878831638709</t>
  </si>
  <si>
    <t>-710.563489407888 207.989745231442 -677.746052034599</t>
  </si>
  <si>
    <t>-723.659910117725 69.809680543581 -659.468205856267</t>
  </si>
  <si>
    <t>-693.753083015747 16.3509974297876 -365.788660776483</t>
  </si>
  <si>
    <t>-480.355054228821 135.732088696628 -384.076767297836</t>
  </si>
  <si>
    <t>-652.363125404574 319.934233322164 -202.741511733987</t>
  </si>
  <si>
    <t>-655.011734394355 327.195501058345 213.667229693057</t>
  </si>
  <si>
    <t>-666.677592811016 333.870047637885 619.847606104979</t>
  </si>
  <si>
    <t>-518.333419040851 347.708546977158 680.151006149757</t>
  </si>
  <si>
    <t>-657.232334815694 160.259073347721 -200.76160589042</t>
  </si>
  <si>
    <t>-652.247181013374 160.595140918481 215.68895269559</t>
  </si>
  <si>
    <t>-644.536296396975 161.747112265177 621.952597642248</t>
  </si>
  <si>
    <t>-497.414908429117 131.851382469882 679.359457069261</t>
  </si>
  <si>
    <t>9763-20170724T152035.285452700.bin</t>
  </si>
  <si>
    <t>-655.000663238787 240.106237808892 -201.771184570093</t>
  </si>
  <si>
    <t>-674.308979195407 239.446182428632 -298.367077462571</t>
  </si>
  <si>
    <t>-689.949133065987 238.511976037737 -405.691365349363</t>
  </si>
  <si>
    <t>-701.811426537421 237.784639823332 -502.968117423869</t>
  </si>
  <si>
    <t>-711.407559767206 237.296771665677 -600.495822710969</t>
  </si>
  <si>
    <t>-722.536547408773 236.975515773551 -738.04603269783</t>
  </si>
  <si>
    <t>-704.030708866214 240.158231540621 -827.311878845327</t>
  </si>
  <si>
    <t>-724.615370548744 266.285554401118 -676.746856196824</t>
  </si>
  <si>
    <t>-786.105755188195 389.74209299869 -652.705324765938</t>
  </si>
  <si>
    <t>-763.376806294001 412.742692006885 -354.453153048534</t>
  </si>
  <si>
    <t>-553.373097524786 340.448891526597 -250.544275051172</t>
  </si>
  <si>
    <t>-710.619049286391 207.949534258678 -677.743006815042</t>
  </si>
  <si>
    <t>-723.70345323705 69.7657280821368 -659.439098063735</t>
  </si>
  <si>
    <t>-693.892183497585 16.476776388796 -365.718815897216</t>
  </si>
  <si>
    <t>-480.495918028425 135.865053727719 -383.980156376781</t>
  </si>
  <si>
    <t>-652.55431750603 319.931089969137 -202.738786250178</t>
  </si>
  <si>
    <t>-655.068008665241 327.210058230611 213.67049012851</t>
  </si>
  <si>
    <t>-666.689124214864 333.89914955463 619.851536757776</t>
  </si>
  <si>
    <t>-518.336713782866 347.691219809347 680.145306349708</t>
  </si>
  <si>
    <t>-657.445239002649 160.249913668758 -200.75290434265</t>
  </si>
  <si>
    <t>-652.328140854723 160.558283470366 215.696071931868</t>
  </si>
  <si>
    <t>-644.522148017031 161.72790422701 621.958727049251</t>
  </si>
  <si>
    <t>-497.410525970398 131.809465894791 679.378772748191</t>
  </si>
  <si>
    <t>9763-20170724T152035.355541800.bin</t>
  </si>
  <si>
    <t>-655.302696849097 240.075921922217 -201.76984845398</t>
  </si>
  <si>
    <t>-674.638855935934 239.407914774309 -298.360114705993</t>
  </si>
  <si>
    <t>-690.234725051984 238.458755212044 -405.69071658064</t>
  </si>
  <si>
    <t>-702.026464978806 237.718101106804 -502.975962272025</t>
  </si>
  <si>
    <t>-711.521439360198 237.218697122943 -600.513640648776</t>
  </si>
  <si>
    <t>-722.475664459155 236.884719548527 -738.077710664167</t>
  </si>
  <si>
    <t>-703.881845608137 240.046102679861 -827.32607257493</t>
  </si>
  <si>
    <t>-724.631389586529 266.200686379511 -676.783933512982</t>
  </si>
  <si>
    <t>-786.006797143426 389.698268969109 -652.668981336664</t>
  </si>
  <si>
    <t>-764.811219231751 413.186705558216 -354.341783571912</t>
  </si>
  <si>
    <t>-554.858170632323 341.135529595572 -250.162578408783</t>
  </si>
  <si>
    <t>-710.635765022577 207.864009035493 -677.756707141734</t>
  </si>
  <si>
    <t>-723.728028296542 69.6907811073499 -659.38949216424</t>
  </si>
  <si>
    <t>-694.010519121969 16.5116861788144 -365.639780863658</t>
  </si>
  <si>
    <t>-480.576242035291 135.830299554717 -383.912478303598</t>
  </si>
  <si>
    <t>-652.895624573861 319.898640102572 -202.739263527681</t>
  </si>
  <si>
    <t>-655.181740446047 327.223691500576 213.67055758171</t>
  </si>
  <si>
    <t>-666.697795087725 333.92389920944 619.854740617893</t>
  </si>
  <si>
    <t>-518.338159164253 347.674830292999 680.14010035332</t>
  </si>
  <si>
    <t>-657.718729705831 160.244506838267 -200.729348345468</t>
  </si>
  <si>
    <t>-652.445615201499 160.466163459351 215.717698274231</t>
  </si>
  <si>
    <t>-644.497821497939 161.678393578737 621.974953962538</t>
  </si>
  <si>
    <t>-497.404192695703 131.732275447072 679.426605042411</t>
  </si>
  <si>
    <t>9763-20170724T152035.382611500.bin</t>
  </si>
  <si>
    <t>-655.467630596378 240.081093407366 -201.7574915437</t>
  </si>
  <si>
    <t>-674.811083941238 239.412027422757 -298.346194165551</t>
  </si>
  <si>
    <t>-690.383236612678 238.465147065023 -405.680307286879</t>
  </si>
  <si>
    <t>-702.140827101754 237.729181667712 -502.969670872612</t>
  </si>
  <si>
    <t>-711.589019461953 237.237992547654 -600.51187245757</t>
  </si>
  <si>
    <t>-722.464226158296 236.919790496472 -738.082387578399</t>
  </si>
  <si>
    <t>-703.825686217146 240.07107366569 -827.321680194023</t>
  </si>
  <si>
    <t>-724.659059661187 266.227900318232 -676.786196808608</t>
  </si>
  <si>
    <t>-785.997294648607 389.738462643181 -652.626065014094</t>
  </si>
  <si>
    <t>-765.367012346848 413.409352844381 -354.273794022138</t>
  </si>
  <si>
    <t>-555.364239996698 341.356381797541 -250.195860152662</t>
  </si>
  <si>
    <t>-710.655051919818 207.893153623528 -677.758333048493</t>
  </si>
  <si>
    <t>-723.755873245099 69.7239452022377 -659.380409576836</t>
  </si>
  <si>
    <t>-694.090660339835 16.5557449668104 -365.623638726333</t>
  </si>
  <si>
    <t>-480.620354367513 135.814314649135 -383.867294552313</t>
  </si>
  <si>
    <t>-653.072223997565 319.886452523563 -202.740003868825</t>
  </si>
  <si>
    <t>-655.25892636267 327.248266976543 213.669691814251</t>
  </si>
  <si>
    <t>-666.699235027552 333.934249206864 619.856974253547</t>
  </si>
  <si>
    <t>-518.338259458048 347.675380105013 680.141319883622</t>
  </si>
  <si>
    <t>-657.878326780995 160.266735632151 -200.724986278385</t>
  </si>
  <si>
    <t>-652.498682003152 160.424287487248 215.720758116391</t>
  </si>
  <si>
    <t>-644.491486227692 161.663692159655 621.975320576237</t>
  </si>
  <si>
    <t>-497.399311453855 131.723356046152 679.433738729193</t>
  </si>
  <si>
    <t>9763-20170724T152035.455339200.bin</t>
  </si>
  <si>
    <t>-655.831462608729 240.108802541587 -201.752052575144</t>
  </si>
  <si>
    <t>-675.182261632558 239.428153691305 -298.339238308194</t>
  </si>
  <si>
    <t>-690.701037518468 238.482686181425 -405.681115733058</t>
  </si>
  <si>
    <t>-702.386041888875 237.755965031301 -502.979350388087</t>
  </si>
  <si>
    <t>-711.737650847938 237.283406383774 -600.530879799534</t>
  </si>
  <si>
    <t>-722.451984045278 237.002468978258 -738.114157190432</t>
  </si>
  <si>
    <t>-703.698652406028 240.159631310429 -827.329258406948</t>
  </si>
  <si>
    <t>-724.726701285494 266.291842089017 -676.811907513774</t>
  </si>
  <si>
    <t>-785.92953634079 389.837662795865 -652.502930678442</t>
  </si>
  <si>
    <t>-766.376506769053 413.894062324162 -354.108989011826</t>
  </si>
  <si>
    <t>-556.297706545659 341.970358690909 -250.095086769614</t>
  </si>
  <si>
    <t>-710.705185345055 207.96138877432 -677.784760344403</t>
  </si>
  <si>
    <t>-723.790538264727 69.7898329722298 -659.401088833326</t>
  </si>
  <si>
    <t>-694.334204422042 16.7476571153275 -365.600386887112</t>
  </si>
  <si>
    <t>-480.838560364496 135.977295890926 -383.736091495677</t>
  </si>
  <si>
    <t>-653.475566121456 319.861034795912 -202.744105491056</t>
  </si>
  <si>
    <t>-655.421376959138 327.29389265736 213.66548791904</t>
  </si>
  <si>
    <t>-666.696000524046 333.954084447889 619.859248267226</t>
  </si>
  <si>
    <t>-518.331427162427 347.680186227285 680.138153651578</t>
  </si>
  <si>
    <t>-658.186631017976 160.301309423565 -200.719272636745</t>
  </si>
  <si>
    <t>-652.587616407877 160.409354919174 215.723588790747</t>
  </si>
  <si>
    <t>-644.477740769462 161.628117440607 621.978786171165</t>
  </si>
  <si>
    <t>-497.393274822379 131.685700721039 679.455813474046</t>
  </si>
  <si>
    <t>9763-20170724T152035.488427800.bin</t>
  </si>
  <si>
    <t>-655.985958667092 240.11464474124 -201.74856834775</t>
  </si>
  <si>
    <t>-675.332425419201 239.421211820154 -298.336570823014</t>
  </si>
  <si>
    <t>-690.819220275089 238.469147695728 -405.682886869445</t>
  </si>
  <si>
    <t>-702.464565724553 237.740577810282 -502.985883246205</t>
  </si>
  <si>
    <t>-711.76598271208 237.270556620243 -600.5424051446</t>
  </si>
  <si>
    <t>-722.398687790914 236.998391541122 -738.131803505075</t>
  </si>
  <si>
    <t>-703.585375634928 240.170470433235 -827.333847728447</t>
  </si>
  <si>
    <t>-724.70791698767 266.284261346083 -676.829239820971</t>
  </si>
  <si>
    <t>-785.778184146389 389.879698621847 -652.440824037456</t>
  </si>
  <si>
    <t>-766.940869725333 414.059373038413 -354.010832088331</t>
  </si>
  <si>
    <t>-556.805557519446 342.266274639058 -250.02078659402</t>
  </si>
  <si>
    <t>-710.689546652253 207.953008059289 -677.797198142082</t>
  </si>
  <si>
    <t>-723.79172282713 69.7865441365952 -659.40182242216</t>
  </si>
  <si>
    <t>-694.383085632325 16.7036321154128 -365.603713167064</t>
  </si>
  <si>
    <t>-480.903975603666 135.966274466924 -383.71679784905</t>
  </si>
  <si>
    <t>-653.66804459595 319.869862736566 -202.746086916172</t>
  </si>
  <si>
    <t>-655.50554087938 327.310718926664 213.663894434539</t>
  </si>
  <si>
    <t>-666.693800074238 333.966751854047 619.856303970714</t>
  </si>
  <si>
    <t>-518.328910405916 347.6765346776 680.138164397653</t>
  </si>
  <si>
    <t>-658.297178772625 160.310973044322 -200.70959776715</t>
  </si>
  <si>
    <t>-652.652245922087 160.410029061628 215.732611703167</t>
  </si>
  <si>
    <t>-644.48110501808 161.595571196411 621.981523333025</t>
  </si>
  <si>
    <t>-497.404984268219 131.614476348475 679.459788365292</t>
  </si>
  <si>
    <t>9763-20170724T152035.557115500.bin</t>
  </si>
  <si>
    <t>-656.194180805772 240.125637459123 -201.74754778345</t>
  </si>
  <si>
    <t>-675.549988578684 239.418004613253 -298.33353321606</t>
  </si>
  <si>
    <t>-691.002145700955 238.462089234486 -405.684997551382</t>
  </si>
  <si>
    <t>-702.598432777263 237.736477126631 -502.993690152246</t>
  </si>
  <si>
    <t>-711.833326827016 237.277061098837 -600.556583038287</t>
  </si>
  <si>
    <t>-722.3542870752 237.028755823665 -738.154744851101</t>
  </si>
  <si>
    <t>-703.370491999694 240.238853040166 -827.319200339512</t>
  </si>
  <si>
    <t>-724.715207180749 266.303747634751 -676.84876540996</t>
  </si>
  <si>
    <t>-785.62910474202 389.954862127518 -652.332895677735</t>
  </si>
  <si>
    <t>-767.803623120509 414.492116480929 -353.869801496491</t>
  </si>
  <si>
    <t>-557.5431415108 342.973262574056 -249.943912357934</t>
  </si>
  <si>
    <t>-710.692212894691 207.973341958433 -677.815806364977</t>
  </si>
  <si>
    <t>-723.82865715567 69.8174098655159 -659.389067229818</t>
  </si>
  <si>
    <t>-694.536094461251 16.7570647552295 -365.575112655024</t>
  </si>
  <si>
    <t>-481.02765812888 135.968461967139 -383.68051801315</t>
  </si>
  <si>
    <t>-653.910500130643 319.885635835798 -202.76414674305</t>
  </si>
  <si>
    <t>-655.620953128634 327.341195096763 213.646106984109</t>
  </si>
  <si>
    <t>-666.674994879263 334.00397450724 619.833432843933</t>
  </si>
  <si>
    <t>-518.314753650049 347.664807547884 680.137732648191</t>
  </si>
  <si>
    <t>-658.489313082605 160.338987625115 -200.693915704334</t>
  </si>
  <si>
    <t>-652.787239745695 160.406688470596 215.747551309318</t>
  </si>
  <si>
    <t>-644.48395062791 161.553350921467 621.986853433067</t>
  </si>
  <si>
    <t>-497.426495080747 131.492497876387 679.471211364817</t>
  </si>
  <si>
    <t>9763-20170724T152035.585192000.bin</t>
  </si>
  <si>
    <t>-656.264685851148 240.125729248588 -201.754066718391</t>
  </si>
  <si>
    <t>-675.628123485475 239.410280334612 -298.33849510684</t>
  </si>
  <si>
    <t>-691.092578130555 238.441662120824 -405.687936729844</t>
  </si>
  <si>
    <t>-702.70143701855 237.702758621629 -502.995132481315</t>
  </si>
  <si>
    <t>-711.950230212871 237.228418674787 -600.556564465219</t>
  </si>
  <si>
    <t>-722.492120569685 236.957225885136 -738.153191831131</t>
  </si>
  <si>
    <t>-703.32325943724 240.206050886615 -827.276553496798</t>
  </si>
  <si>
    <t>-724.847807469574 266.241351085545 -676.851528014432</t>
  </si>
  <si>
    <t>-785.703321378112 389.911677179357 -652.296259211774</t>
  </si>
  <si>
    <t>-768.296324586284 414.604877569765 -353.821371670904</t>
  </si>
  <si>
    <t>-557.940218598242 343.297538204077 -249.943696298297</t>
  </si>
  <si>
    <t>-710.816789260078 207.912883165528 -677.81156578059</t>
  </si>
  <si>
    <t>-723.946755543678 69.7612535642065 -659.349481136916</t>
  </si>
  <si>
    <t>-694.577835752251 16.7548096856449 -365.53364582067</t>
  </si>
  <si>
    <t>-481.060647880597 135.952331752584 -383.626433597003</t>
  </si>
  <si>
    <t>-653.987102923237 319.885511848262 -202.775395676936</t>
  </si>
  <si>
    <t>-655.646509129281 327.343741183677 213.634964064935</t>
  </si>
  <si>
    <t>-666.66057030123 334.013277717827 619.821209036272</t>
  </si>
  <si>
    <t>-518.304668493461 347.668160047064 680.13765922216</t>
  </si>
  <si>
    <t>-658.539858659187 160.337556121448 -200.695291280588</t>
  </si>
  <si>
    <t>-652.836580853564 160.421900551846 215.746154973378</t>
  </si>
  <si>
    <t>-644.483743635468 161.542390388646 621.986128685428</t>
  </si>
  <si>
    <t>-497.425763105255 131.482536560667 679.469628702456</t>
  </si>
  <si>
    <t>9763-20170724T152035.652099700.bin</t>
  </si>
  <si>
    <t>-656.312673913935 240.195521163572 -201.77834663119</t>
  </si>
  <si>
    <t>-675.747538689545 239.474142131105 -298.348405019767</t>
  </si>
  <si>
    <t>-691.275564057274 238.470967439059 -405.688367213464</t>
  </si>
  <si>
    <t>-702.934724642954 237.690309657586 -502.989242731207</t>
  </si>
  <si>
    <t>-712.226113083822 237.163916526324 -600.546327243508</t>
  </si>
  <si>
    <t>-722.819259919356 236.809314232812 -738.138760827565</t>
  </si>
  <si>
    <t>-702.772067765808 240.163791414876 -827.064959092977</t>
  </si>
  <si>
    <t>-725.160110348561 266.128695140113 -676.853260023727</t>
  </si>
  <si>
    <t>-786.10375402979 389.764260628211 -652.323386643475</t>
  </si>
  <si>
    <t>-768.942159678325 414.830849625761 -353.86541164798</t>
  </si>
  <si>
    <t>-558.40348029621 344.191717147109 -249.901198290246</t>
  </si>
  <si>
    <t>-711.113437402491 207.803505020647 -677.784479164218</t>
  </si>
  <si>
    <t>-724.187488149404 69.6640248434996 -659.166420341397</t>
  </si>
  <si>
    <t>-694.495891813581 16.9036978538145 -365.3386671025</t>
  </si>
  <si>
    <t>-480.943556410679 136.014667009718 -383.586595413164</t>
  </si>
  <si>
    <t>-654.075274727496 319.971594615537 -202.799646615128</t>
  </si>
  <si>
    <t>-655.607876113965 327.387358058661 213.6120229128</t>
  </si>
  <si>
    <t>-666.640753643187 334.031101604487 619.80986407332</t>
  </si>
  <si>
    <t>-518.288129489637 347.676076831328 680.136562543965</t>
  </si>
  <si>
    <t>-658.561616230083 160.420608816946 -200.710426078176</t>
  </si>
  <si>
    <t>-652.838583971606 160.485707452763 215.730769193257</t>
  </si>
  <si>
    <t>-644.486370323866 161.544275616543 621.976300680952</t>
  </si>
  <si>
    <t>-497.419478325302 131.485946486162 679.437822204665</t>
  </si>
  <si>
    <t>9763-20170724T152035.685187200.bin</t>
  </si>
  <si>
    <t>-656.325830866251 240.271097706951 -201.783152957254</t>
  </si>
  <si>
    <t>-675.789586402045 239.545674285338 -298.34721585225</t>
  </si>
  <si>
    <t>-691.35755029519 238.528942800987 -405.681297384277</t>
  </si>
  <si>
    <t>-703.055763221403 237.732313893586 -502.977363897068</t>
  </si>
  <si>
    <t>-712.388973552089 237.186310657219 -600.530431243264</t>
  </si>
  <si>
    <t>-723.043741869254 236.800395422246 -738.117992303514</t>
  </si>
  <si>
    <t>-702.392027659249 240.21607148253 -826.903329676772</t>
  </si>
  <si>
    <t>-725.370597306923 266.130374148256 -676.837149032584</t>
  </si>
  <si>
    <t>-786.325815146251 389.752185494211 -652.299082402918</t>
  </si>
  <si>
    <t>-769.202523473919 414.969101153079 -353.851624959937</t>
  </si>
  <si>
    <t>-558.636395192039 344.658307696616 -249.720445345724</t>
  </si>
  <si>
    <t>-711.297471175219 207.811467263043 -677.763336842603</t>
  </si>
  <si>
    <t>-724.300900677278 69.6736530069973 -659.076188210775</t>
  </si>
  <si>
    <t>-694.456546538721 17.0371922636198 -365.241768273853</t>
  </si>
  <si>
    <t>-480.912854024982 136.136808575956 -383.663225584082</t>
  </si>
  <si>
    <t>-654.105171061231 320.058403140318 -202.814466531091</t>
  </si>
  <si>
    <t>-655.581318321354 327.406071139751 213.598572700673</t>
  </si>
  <si>
    <t>-666.629573584264 334.034871296416 619.805219592131</t>
  </si>
  <si>
    <t>-518.277767607276 347.676969401266 680.134563602319</t>
  </si>
  <si>
    <t>-658.562116133011 160.494831087361 -200.713014717207</t>
  </si>
  <si>
    <t>-652.840228606326 160.526796543742 215.728174139877</t>
  </si>
  <si>
    <t>-644.489404826859 161.553730155203 621.972709017479</t>
  </si>
  <si>
    <t>-497.418506263651 131.485952330349 679.419023742452</t>
  </si>
  <si>
    <t>9763-20170724T152035.758064100.bin</t>
  </si>
  <si>
    <t>-656.35866631277 240.377166746905 -201.820821698238</t>
  </si>
  <si>
    <t>-675.904668525868 239.652066668328 -298.368334294206</t>
  </si>
  <si>
    <t>-691.5366964578 238.609661270509 -405.692891639919</t>
  </si>
  <si>
    <t>-703.281082060964 237.780468782553 -502.983128743661</t>
  </si>
  <si>
    <t>-712.648198543235 237.193043592707 -600.532656130884</t>
  </si>
  <si>
    <t>-723.337265318111 236.740108720036 -738.117260439666</t>
  </si>
  <si>
    <t>-701.497508990547 240.221728341404 -826.615342922958</t>
  </si>
  <si>
    <t>-725.657743361344 266.097838031481 -676.849535579601</t>
  </si>
  <si>
    <t>-786.678861872518 389.686322687427 -652.307253008687</t>
  </si>
  <si>
    <t>-769.677705230228 415.088899297649 -353.86849075839</t>
  </si>
  <si>
    <t>-559.044980775099 345.445031912038 -249.424319650705</t>
  </si>
  <si>
    <t>-711.567048724066 207.782710713249 -677.752237674845</t>
  </si>
  <si>
    <t>-724.520484314564 69.6504459403575 -658.968004690576</t>
  </si>
  <si>
    <t>-694.278571922057 17.1105525454448 -365.156920353559</t>
  </si>
  <si>
    <t>-480.814015038782 136.282704905484 -384.022000471032</t>
  </si>
  <si>
    <t>-654.160637108723 320.136066200166 -202.829758071977</t>
  </si>
  <si>
    <t>-655.57456806013 327.454777891003 213.584043861281</t>
  </si>
  <si>
    <t>-666.610732013197 334.041529686915 619.796059810845</t>
  </si>
  <si>
    <t>-518.262696305722 347.697222311475 680.131590520555</t>
  </si>
  <si>
    <t>-658.571535800381 160.60693841007 -200.734116075042</t>
  </si>
  <si>
    <t>-652.815484829777 160.600708897694 215.706628178343</t>
  </si>
  <si>
    <t>-644.487648422361 161.571838611835 621.958765649498</t>
  </si>
  <si>
    <t>-497.406645889398 131.521901817356 679.388553317285</t>
  </si>
  <si>
    <t>9763-20170724T152035.787138800.bin</t>
  </si>
  <si>
    <t>-656.444220598686 240.43578311783 -201.816819551187</t>
  </si>
  <si>
    <t>-676.009615629108 239.713002467592 -298.360473335705</t>
  </si>
  <si>
    <t>-691.634788375561 238.681039211013 -405.686074949506</t>
  </si>
  <si>
    <t>-703.361820353774 237.865659016544 -502.978599613213</t>
  </si>
  <si>
    <t>-712.70059696704 237.297213596954 -600.530924596503</t>
  </si>
  <si>
    <t>-723.33848384249 236.876535704915 -738.119570895773</t>
  </si>
  <si>
    <t>-701.039899972208 240.386267239106 -826.502050029233</t>
  </si>
  <si>
    <t>-725.689987531321 266.217843102872 -676.84522941895</t>
  </si>
  <si>
    <t>-786.702840823001 389.804408438637 -652.262502474523</t>
  </si>
  <si>
    <t>-769.838646459783 415.259628417111 -353.820483925812</t>
  </si>
  <si>
    <t>-559.114895763893 345.954950111594 -249.334319597192</t>
  </si>
  <si>
    <t>-711.582480950809 207.907101969273 -677.75766744736</t>
  </si>
  <si>
    <t>-724.568715350567 69.786852361256 -658.950222556001</t>
  </si>
  <si>
    <t>-694.223849175924 17.2750234462001 -365.14464260674</t>
  </si>
  <si>
    <t>-480.780126075654 136.461930997015 -384.151085091323</t>
  </si>
  <si>
    <t>-654.246769400697 320.189101213797 -202.829203818908</t>
  </si>
  <si>
    <t>-655.610648596934 327.487868057213 213.585107706503</t>
  </si>
  <si>
    <t>-666.604999758284 334.048804570091 619.798629536165</t>
  </si>
  <si>
    <t>-518.255281785429 347.697813991161 680.131639629256</t>
  </si>
  <si>
    <t>-658.655203774995 160.656832279118 -200.741513024392</t>
  </si>
  <si>
    <t>-652.815796993021 160.619457402525 215.698025801382</t>
  </si>
  <si>
    <t>-644.48143328405 161.571352508074 621.953291281548</t>
  </si>
  <si>
    <t>-497.395657100635 131.544884755504 679.383125756285</t>
  </si>
  <si>
    <t>9763-20170724T152035.851989400.bin</t>
  </si>
  <si>
    <t>-656.751785776041 240.508209269636 -201.825251358902</t>
  </si>
  <si>
    <t>-676.286191237266 239.7956700966 -298.375247440338</t>
  </si>
  <si>
    <t>-691.833703916985 238.766183428714 -405.71223692004</t>
  </si>
  <si>
    <t>-703.472650547801 237.951154315821 -503.015178944307</t>
  </si>
  <si>
    <t>-712.70532947321 237.381968920168 -600.577668780737</t>
  </si>
  <si>
    <t>-723.174671468226 236.960312097344 -738.179389246366</t>
  </si>
  <si>
    <t>-700.362632853674 240.489185523742 -826.42987205029</t>
  </si>
  <si>
    <t>-725.596638775273 266.303164358603 -676.908365824077</t>
  </si>
  <si>
    <t>-786.874120754793 389.774042750108 -652.391152959872</t>
  </si>
  <si>
    <t>-770.348190878516 415.164586757098 -353.924739424203</t>
  </si>
  <si>
    <t>-559.459878018318 346.554079584623 -249.312515993052</t>
  </si>
  <si>
    <t>-711.497206890119 207.990151669569 -677.802383437417</t>
  </si>
  <si>
    <t>-724.483238802601 69.8849368964545 -658.91491745237</t>
  </si>
  <si>
    <t>-694.329198632644 17.6869440817038 -365.0337234144</t>
  </si>
  <si>
    <t>-480.831021559776 136.757160496184 -384.161034583161</t>
  </si>
  <si>
    <t>-654.553625331695 320.264538633144 -202.828325971893</t>
  </si>
  <si>
    <t>-655.773627131437 327.531786355429 213.586981361809</t>
  </si>
  <si>
    <t>-666.605173782247 334.075193870164 619.809842968384</t>
  </si>
  <si>
    <t>-518.246741895246 347.705216080493 680.125659507227</t>
  </si>
  <si>
    <t>-658.959962796348 160.714118824234 -200.747168581199</t>
  </si>
  <si>
    <t>-652.915280230253 160.630142010104 215.689420130281</t>
  </si>
  <si>
    <t>-644.480216396789 161.562149758122 621.942706205286</t>
  </si>
  <si>
    <t>-497.387735482915 131.579309887332 679.378173218982</t>
  </si>
  <si>
    <t>9763-20170724T152035.891096400.bin</t>
  </si>
  <si>
    <t>-656.974816730716 240.503118447163 -201.841586786432</t>
  </si>
  <si>
    <t>-676.482753818291 239.796544525008 -298.396929703938</t>
  </si>
  <si>
    <t>-691.971422349278 238.767266063196 -405.742394937649</t>
  </si>
  <si>
    <t>-703.545068163013 237.949996913543 -503.053184383377</t>
  </si>
  <si>
    <t>-712.700077790493 237.377092943671 -600.622940283012</t>
  </si>
  <si>
    <t>-723.04690276313 236.948945338375 -738.233792770245</t>
  </si>
  <si>
    <t>-700.092293064018 240.469285069313 -826.447751803158</t>
  </si>
  <si>
    <t>-725.507867760044 266.298570622787 -676.967558893245</t>
  </si>
  <si>
    <t>-786.890422188409 389.737001534295 -652.539839733928</t>
  </si>
  <si>
    <t>-770.659698412341 414.902942096132 -354.038201095672</t>
  </si>
  <si>
    <t>-559.677346638284 346.751386397972 -249.315598490675</t>
  </si>
  <si>
    <t>-711.438711139735 207.978014797076 -677.843962193894</t>
  </si>
  <si>
    <t>-724.497632190512 69.8803280736915 -658.911125290062</t>
  </si>
  <si>
    <t>-694.504546800753 17.7527453386988 -365.001101002103</t>
  </si>
  <si>
    <t>-480.952939611177 136.733494565739 -384.088997089304</t>
  </si>
  <si>
    <t>-654.800904387308 320.223422256221 -202.837497585856</t>
  </si>
  <si>
    <t>-655.939018724673 327.559396847514 213.576813876096</t>
  </si>
  <si>
    <t>-666.607135720849 334.084698866209 619.818025985881</t>
  </si>
  <si>
    <t>-518.24282778629 347.713284994087 680.119661516414</t>
  </si>
  <si>
    <t>-659.179904659369 160.738186368853 -200.748806762122</t>
  </si>
  <si>
    <t>-652.996828679787 160.585005345112 215.68579628892</t>
  </si>
  <si>
    <t>-644.476748168045 161.557465493615 621.934475050747</t>
  </si>
  <si>
    <t>-497.374887220615 131.623113464603 679.371166320159</t>
  </si>
  <si>
    <t>9763-20170724T152035.954285800.bin</t>
  </si>
  <si>
    <t>-657.760193504352 240.707973814175 -201.824826170779</t>
  </si>
  <si>
    <t>-677.128991558219 240.025431719218 -298.408465497597</t>
  </si>
  <si>
    <t>-692.431094236758 239.024627268722 -405.780877175168</t>
  </si>
  <si>
    <t>-703.822856448981 238.235429528616 -503.113369108812</t>
  </si>
  <si>
    <t>-712.782881573695 237.693538560795 -600.701447287997</t>
  </si>
  <si>
    <t>-722.841516958121 237.312949707087 -738.333794065072</t>
  </si>
  <si>
    <t>-699.755953672925 240.802230282568 -826.51467200834</t>
  </si>
  <si>
    <t>-725.40190252196 266.648317761422 -677.064837767056</t>
  </si>
  <si>
    <t>-787.292840103244 389.87996212584 -652.930144620502</t>
  </si>
  <si>
    <t>-771.316921894891 414.615974401594 -354.378683837801</t>
  </si>
  <si>
    <t>-560.242663467419 347.988557754918 -248.863652405451</t>
  </si>
  <si>
    <t>-711.388686171761 208.31420110874 -677.927714659704</t>
  </si>
  <si>
    <t>-724.640382343554 70.2410645536161 -658.892951010527</t>
  </si>
  <si>
    <t>-695.029147535018 18.4409358521236 -364.88618628528</t>
  </si>
  <si>
    <t>-481.18637802664 136.922571057597 -383.816779578258</t>
  </si>
  <si>
    <t>-655.574902549401 320.452910417537 -202.814527219559</t>
  </si>
  <si>
    <t>-656.033428865615 327.788896135791 213.601145709182</t>
  </si>
  <si>
    <t>-666.644227621804 334.142160575603 619.869273570115</t>
  </si>
  <si>
    <t>-518.242930010472 347.698709762456 680.096099167372</t>
  </si>
  <si>
    <t>-660.031351202435 160.961054828751 -200.751742218863</t>
  </si>
  <si>
    <t>-653.20812631205 160.570942467846 215.672660424834</t>
  </si>
  <si>
    <t>-644.476839884288 161.571921403676 621.920402883474</t>
  </si>
  <si>
    <t>-497.326507730559 131.839820613407 679.33797002643</t>
  </si>
  <si>
    <t>9763-20170724T152035.986361600.bin</t>
  </si>
  <si>
    <t>-658.214556975491 240.919427519355 -201.807025129174</t>
  </si>
  <si>
    <t>-677.580862878261 240.260602879794 -298.391208352172</t>
  </si>
  <si>
    <t>-692.833808235757 239.286109034821 -405.770867254648</t>
  </si>
  <si>
    <t>-704.162390823856 238.523169958821 -503.110850756895</t>
  </si>
  <si>
    <t>-713.040676066052 238.011049607581 -600.706543874824</t>
  </si>
  <si>
    <t>-722.964737710172 237.678006891562 -738.348907857416</t>
  </si>
  <si>
    <t>-699.871813090846 241.135073345121 -826.529134425007</t>
  </si>
  <si>
    <t>-725.561828972506 266.997776455488 -677.07413401836</t>
  </si>
  <si>
    <t>-787.840564714751 390.083848055859 -653.173174409964</t>
  </si>
  <si>
    <t>-771.916505994054 414.350987616263 -354.580598006747</t>
  </si>
  <si>
    <t>-560.662413766243 349.223337351166 -248.49053180741</t>
  </si>
  <si>
    <t>-711.594207492466 208.652658391986 -677.940036390896</t>
  </si>
  <si>
    <t>-725.032688757285 70.6054632753337 -658.874698701274</t>
  </si>
  <si>
    <t>-695.603614070694 19.0317872585349 -364.809916277078</t>
  </si>
  <si>
    <t>-481.538235398746 137.10918500971 -383.74990478693</t>
  </si>
  <si>
    <t>-655.979583219059 320.713766127125 -202.770955657722</t>
  </si>
  <si>
    <t>-655.733812666192 327.965258518546 213.646361930854</t>
  </si>
  <si>
    <t>-666.678931664545 334.164650676417 619.924750704836</t>
  </si>
  <si>
    <t>-518.243979016009 347.681600187151 680.077583925235</t>
  </si>
  <si>
    <t>-660.55658405482 161.09098745065 -200.737233219561</t>
  </si>
  <si>
    <t>-653.367836289943 160.668765395716 215.680984622506</t>
  </si>
  <si>
    <t>-644.484987477648 161.578020927119 621.928480453088</t>
  </si>
  <si>
    <t>-497.311794964193 131.936057040905 679.334081406143</t>
  </si>
  <si>
    <t>9763-20170724T152036.056121700.bin</t>
  </si>
  <si>
    <t>-659.221833178093 241.379194435826 -201.63509094338</t>
  </si>
  <si>
    <t>-678.526570860262 240.787382596381 -298.23204175805</t>
  </si>
  <si>
    <t>-693.66095029407 239.869270340679 -405.629010528553</t>
  </si>
  <si>
    <t>-704.861369454344 239.153578590558 -502.984155920449</t>
  </si>
  <si>
    <t>-713.590287495188 238.687474136668 -600.593644698837</t>
  </si>
  <si>
    <t>-723.281775355513 238.419331744846 -738.252684071976</t>
  </si>
  <si>
    <t>-700.118969428677 241.777285556601 -826.418515530675</t>
  </si>
  <si>
    <t>-725.890007124209 267.73229755994 -676.975033419481</t>
  </si>
  <si>
    <t>-788.489653113218 390.736005688575 -653.525871228612</t>
  </si>
  <si>
    <t>-771.841804270214 414.224731998751 -354.910381764599</t>
  </si>
  <si>
    <t>-560.1834980479 352.292590252745 -247.718189477809</t>
  </si>
  <si>
    <t>-712.105694266415 209.343484011453 -677.831753295046</t>
  </si>
  <si>
    <t>-726.128154626522 71.3726143191441 -658.657214780551</t>
  </si>
  <si>
    <t>-696.843034697519 20.1390186955362 -364.51873020279</t>
  </si>
  <si>
    <t>-482.300657449732 137.315103518013 -383.658647535316</t>
  </si>
  <si>
    <t>-656.762673355966 321.412883106426 -202.61398105386</t>
  </si>
  <si>
    <t>-654.824236090375 328.273675686939 213.805502675012</t>
  </si>
  <si>
    <t>-666.732232014098 334.122386290002 620.072719771643</t>
  </si>
  <si>
    <t>-518.224400238796 347.63111145334 680.04713268468</t>
  </si>
  <si>
    <t>-661.723951926172 161.320909659249 -200.60657082553</t>
  </si>
  <si>
    <t>-653.884420012239 160.878449783309 215.799969725577</t>
  </si>
  <si>
    <t>-644.514681351714 161.563038273276 622.006262287251</t>
  </si>
  <si>
    <t>-497.339020241192 131.89212822802 679.390584557341</t>
  </si>
  <si>
    <t>9763-20170724T152036.089212300.bin</t>
  </si>
  <si>
    <t>-659.538382213672 241.504055632804 -201.538313460824</t>
  </si>
  <si>
    <t>-678.877918465002 240.966346180932 -298.128649122125</t>
  </si>
  <si>
    <t>-694.005793267554 240.084746964547 -405.526919816136</t>
  </si>
  <si>
    <t>-705.181370673591 239.394819556134 -502.885150559973</t>
  </si>
  <si>
    <t>-713.86605937959 238.948537606593 -600.498501449378</t>
  </si>
  <si>
    <t>-723.47448987752 238.703429409132 -738.163326810122</t>
  </si>
  <si>
    <t>-700.263066498475 241.982988515494 -826.31941316501</t>
  </si>
  <si>
    <t>-726.049163942275 268.022865690507 -676.887495429962</t>
  </si>
  <si>
    <t>-788.550145087974 391.113571990426 -653.652834432298</t>
  </si>
  <si>
    <t>-770.91411314048 413.9110520135 -355.040704492792</t>
  </si>
  <si>
    <t>-558.79234157217 353.5010703251 -247.895940332315</t>
  </si>
  <si>
    <t>-712.405402721099 209.600740681579 -677.735680710118</t>
  </si>
  <si>
    <t>-726.821173999436 71.6797349571345 -658.498155408172</t>
  </si>
  <si>
    <t>-697.532473102906 20.502684790546 -364.350180053324</t>
  </si>
  <si>
    <t>-482.716911232463 137.152500331002 -383.638544738968</t>
  </si>
  <si>
    <t>-656.897259799354 321.600921231438 -202.520766652279</t>
  </si>
  <si>
    <t>-654.463371977582 328.362067413432 213.897766046756</t>
  </si>
  <si>
    <t>-666.769139344652 334.134542050482 620.122279666993</t>
  </si>
  <si>
    <t>-518.226931735763 347.545516379656 680.033510200362</t>
  </si>
  <si>
    <t>-662.222044490819 161.324529500382 -200.526881123526</t>
  </si>
  <si>
    <t>-654.076842342214 160.92785633044 215.873786583729</t>
  </si>
  <si>
    <t>-644.535670161283 161.55525609751 622.060128291785</t>
  </si>
  <si>
    <t>-497.371487170354 131.804799371004 679.432725530776</t>
  </si>
  <si>
    <t>9763-20170724T152036.154909200.bin</t>
  </si>
  <si>
    <t>-659.808839863246 241.48799123586 -201.42437248547</t>
  </si>
  <si>
    <t>-679.229468820145 241.052477443742 -297.998913471539</t>
  </si>
  <si>
    <t>-694.400668572879 240.257003285775 -405.391847000862</t>
  </si>
  <si>
    <t>-705.595702815654 239.636372931749 -502.748279401904</t>
  </si>
  <si>
    <t>-714.279648002167 239.251656105903 -600.361937400608</t>
  </si>
  <si>
    <t>-723.865246776983 239.086220505924 -738.028528092923</t>
  </si>
  <si>
    <t>-700.558534431066 242.18662738468 -826.165854311368</t>
  </si>
  <si>
    <t>-726.29725029269 268.405467659857 -676.746803235176</t>
  </si>
  <si>
    <t>-788.596307923392 391.686422857037 -654.036881027192</t>
  </si>
  <si>
    <t>-766.055606747448 413.287716357682 -355.665775392123</t>
  </si>
  <si>
    <t>-552.848011484709 355.049075887257 -249.47828533888</t>
  </si>
  <si>
    <t>-712.959019987554 209.913254585455 -677.605205018022</t>
  </si>
  <si>
    <t>-728.252394710108 72.1111922860409 -658.260133451289</t>
  </si>
  <si>
    <t>-699.081603350391 20.9547812707292 -364.096690319793</t>
  </si>
  <si>
    <t>-483.581737030664 136.301002382849 -383.591692798408</t>
  </si>
  <si>
    <t>-656.619074793045 321.660324678535 -202.437124715693</t>
  </si>
  <si>
    <t>-654.003127624349 328.2812069279 213.982502508791</t>
  </si>
  <si>
    <t>-666.770110261522 334.121722557057 620.171987733558</t>
  </si>
  <si>
    <t>-518.194626516647 347.39914579633 680.030368634894</t>
  </si>
  <si>
    <t>-662.907630445516 161.220663380062 -200.399834356207</t>
  </si>
  <si>
    <t>-654.350658832613 160.930483035065 215.9927035147</t>
  </si>
  <si>
    <t>-644.582739829581 161.521450206819 622.162725758764</t>
  </si>
  <si>
    <t>-497.447267433261 131.599873014593 679.519960028696</t>
  </si>
  <si>
    <t>9763-20170724T152036.192014400.bin</t>
  </si>
  <si>
    <t>-659.876181840252 241.366400264192 -201.397241749193</t>
  </si>
  <si>
    <t>-679.284553284122 240.955226628349 -297.974332504537</t>
  </si>
  <si>
    <t>-694.468498808188 240.186393963314 -405.365516144088</t>
  </si>
  <si>
    <t>-705.685684527759 239.587340920001 -502.719624187681</t>
  </si>
  <si>
    <t>-714.402180593941 239.2207901027 -600.330511170613</t>
  </si>
  <si>
    <t>-724.044355647102 239.076054278147 -737.993186651546</t>
  </si>
  <si>
    <t>-700.726374480034 242.085446416858 -826.130639658503</t>
  </si>
  <si>
    <t>-726.369513484514 268.404772839233 -676.711638848617</t>
  </si>
  <si>
    <t>-788.430553283819 391.835095363343 -654.249733958564</t>
  </si>
  <si>
    <t>-761.545601672737 412.89352747099 -356.199835588947</t>
  </si>
  <si>
    <t>-547.725863647109 355.133381510883 -250.986333532432</t>
  </si>
  <si>
    <t>-713.194950658585 209.875300743819 -677.572820058456</t>
  </si>
  <si>
    <t>-728.899557196941 72.1159229081372 -658.18387576507</t>
  </si>
  <si>
    <t>-699.836299019749 20.9436994752839 -364.012623706907</t>
  </si>
  <si>
    <t>-483.99672493746 135.636081127853 -383.60628910785</t>
  </si>
  <si>
    <t>-656.516300203886 321.516173047434 -202.406834837263</t>
  </si>
  <si>
    <t>-653.822413220158 328.212754873506 214.011092240504</t>
  </si>
  <si>
    <t>-666.745877508987 334.06304528133 620.199980184075</t>
  </si>
  <si>
    <t>-518.166655202404 347.417947971678 680.031883683896</t>
  </si>
  <si>
    <t>-663.103552936012 161.146165907561 -200.35811968769</t>
  </si>
  <si>
    <t>-654.428762474565 160.862023718686 216.031956068033</t>
  </si>
  <si>
    <t>-644.609526397117 161.484287202055 622.207866926942</t>
  </si>
  <si>
    <t>-497.487169336741 131.479286026613 679.555192745957</t>
  </si>
  <si>
    <t>9763-20170724T152036.253678700.bin</t>
  </si>
  <si>
    <t>-660.112213640067 241.148612983753 -201.281656277492</t>
  </si>
  <si>
    <t>-679.441362655122 240.769487943265 -297.874882297121</t>
  </si>
  <si>
    <t>-694.647254807635 240.035969618995 -405.263106639066</t>
  </si>
  <si>
    <t>-705.928371086721 239.462072855807 -502.609974577442</t>
  </si>
  <si>
    <t>-714.752575054511 239.109159851359 -600.21119966934</t>
  </si>
  <si>
    <t>-724.591901428187 238.967719320415 -737.859980132685</t>
  </si>
  <si>
    <t>-701.310415866721 241.803481310364 -826.012812175974</t>
  </si>
  <si>
    <t>-726.662390680755 268.332173494895 -676.586492930203</t>
  </si>
  <si>
    <t>-787.931505576745 392.259771467536 -654.626488592688</t>
  </si>
  <si>
    <t>-747.469747023411 412.690445381357 -358.070669141268</t>
  </si>
  <si>
    <t>-532.270714099544 355.081132894118 -255.622810965867</t>
  </si>
  <si>
    <t>-713.822882144108 209.728296168779 -677.444046790845</t>
  </si>
  <si>
    <t>-730.276670904944 72.0684720188663 -658.017670249116</t>
  </si>
  <si>
    <t>-701.325298322323 20.7022054911067 -363.869294350009</t>
  </si>
  <si>
    <t>-484.835916046234 134.124982082994 -383.683028385661</t>
  </si>
  <si>
    <t>-656.647149999188 321.335991893269 -202.312703733911</t>
  </si>
  <si>
    <t>-653.500607336321 328.05106150651 214.101784126594</t>
  </si>
  <si>
    <t>-666.698337086458 333.927908991808 620.264953637073</t>
  </si>
  <si>
    <t>-518.115078911233 347.49471137411 680.039106457667</t>
  </si>
  <si>
    <t>-663.524560265095 160.937981321827 -200.266483881774</t>
  </si>
  <si>
    <t>-654.585345322852 160.695787573906 216.118032147887</t>
  </si>
  <si>
    <t>-644.662182900198 161.42574540666 622.292691933615</t>
  </si>
  <si>
    <t>-497.564424994471 131.259764908904 679.618647036839</t>
  </si>
  <si>
    <t>9763-20170724T152036.286765500.bin</t>
  </si>
  <si>
    <t>-660.240890907974 240.962154522682 -201.247316612602</t>
  </si>
  <si>
    <t>-679.565919346408 240.57846236018 -297.841247118242</t>
  </si>
  <si>
    <t>-694.794899094925 239.84688250115 -405.226329511976</t>
  </si>
  <si>
    <t>-706.108282823981 239.274283795113 -502.569413648621</t>
  </si>
  <si>
    <t>-714.975986731258 238.920879092007 -600.166663118196</t>
  </si>
  <si>
    <t>-724.888273636555 238.774731971891 -737.81021345718</t>
  </si>
  <si>
    <t>-701.625338760043 241.532039036784 -825.970500890812</t>
  </si>
  <si>
    <t>-726.834367551769 268.161319526428 -676.543323796941</t>
  </si>
  <si>
    <t>-787.701711261776 392.341177491363 -654.898461880945</t>
  </si>
  <si>
    <t>-737.817529047237 412.26720449646 -359.74673367263</t>
  </si>
  <si>
    <t>-522.091953195605 354.308623664866 -258.611809861442</t>
  </si>
  <si>
    <t>-714.179165070129 209.517242502216 -677.392356553504</t>
  </si>
  <si>
    <t>-730.914019363638 71.8846057766668 -657.976615938223</t>
  </si>
  <si>
    <t>-701.935944786624 20.383624040059 -363.854474768758</t>
  </si>
  <si>
    <t>-485.234780563343 133.386032554141 -383.755638754922</t>
  </si>
  <si>
    <t>-656.718326659517 321.146194942518 -202.292876442232</t>
  </si>
  <si>
    <t>-653.482645289794 327.92464010037 214.119881901908</t>
  </si>
  <si>
    <t>-666.677591860305 333.898410462155 620.275372451757</t>
  </si>
  <si>
    <t>-518.093520399086 347.488270344785 680.042277005597</t>
  </si>
  <si>
    <t>-663.717893431426 160.702370383672 -200.219826925139</t>
  </si>
  <si>
    <t>-654.734519017842 160.703117955318 216.163752021646</t>
  </si>
  <si>
    <t>-644.680010746739 161.402857122143 622.336125408296</t>
  </si>
  <si>
    <t>-497.586857487761 131.20933216658 679.659343849526</t>
  </si>
  <si>
    <t>9763-20170724T152036.354528000.bin</t>
  </si>
  <si>
    <t>-660.582442392759 240.416899915346 -201.244674603908</t>
  </si>
  <si>
    <t>-679.864357306889 240.008601061257 -297.847086131173</t>
  </si>
  <si>
    <t>-695.183839909931 239.28323036714 -405.219261036406</t>
  </si>
  <si>
    <t>-706.635834335164 238.719468002045 -502.546232457431</t>
  </si>
  <si>
    <t>-715.699024802426 238.37179465622 -600.125672571719</t>
  </si>
  <si>
    <t>-725.946173399143 238.224577721543 -737.744544693909</t>
  </si>
  <si>
    <t>-702.815560569401 240.826136964822 -825.94454569602</t>
  </si>
  <si>
    <t>-727.519298640955 267.659367033609 -676.490031477322</t>
  </si>
  <si>
    <t>-787.202388373117 392.532014906249 -655.372882872834</t>
  </si>
  <si>
    <t>-715.238563766895 409.589138915108 -364.632055826296</t>
  </si>
  <si>
    <t>-498.625587272528 351.840213867155 -265.289795584498</t>
  </si>
  <si>
    <t>-715.313966338856 208.919991231568 -677.336046484027</t>
  </si>
  <si>
    <t>-732.742881460906 71.3563813536448 -658.096038781817</t>
  </si>
  <si>
    <t>-703.496159379699 19.4601105305546 -364.069791515488</t>
  </si>
  <si>
    <t>-486.540773985215 131.985733778026 -383.902465775841</t>
  </si>
  <si>
    <t>-657.043038001294 320.665635035097 -202.325268941958</t>
  </si>
  <si>
    <t>-653.736535887125 327.486197707846 214.086308010426</t>
  </si>
  <si>
    <t>-666.61409681421 333.859406027555 620.250311181065</t>
  </si>
  <si>
    <t>-518.045023854596 347.434113698646 680.057978003516</t>
  </si>
  <si>
    <t>-664.059681029093 160.108368474721 -200.142861213289</t>
  </si>
  <si>
    <t>-655.217307567544 160.746365595726 216.243314099482</t>
  </si>
  <si>
    <t>-644.713923654778 161.369866954347 622.409156479719</t>
  </si>
  <si>
    <t>-497.650944122578 131.033505540742 679.7343924142</t>
  </si>
  <si>
    <t>9763-20170724T152036.384604900.bin</t>
  </si>
  <si>
    <t>-660.728911754587 240.054425134183 -201.280496614687</t>
  </si>
  <si>
    <t>-679.945564331388 239.615860043712 -297.89587364253</t>
  </si>
  <si>
    <t>-695.32021611268 238.875139546782 -405.260125744088</t>
  </si>
  <si>
    <t>-706.873965430356 238.296692858129 -502.574874801445</t>
  </si>
  <si>
    <t>-716.090773371256 237.928285512833 -600.139766115534</t>
  </si>
  <si>
    <t>-726.608501983839 237.741117430352 -737.738311531849</t>
  </si>
  <si>
    <t>-703.589771953451 240.24512603205 -825.970142166905</t>
  </si>
  <si>
    <t>-727.912774778113 267.224186261549 -676.500724715923</t>
  </si>
  <si>
    <t>-786.72552639487 392.551184423487 -655.580494009185</t>
  </si>
  <si>
    <t>-703.112229005912 406.632942401912 -367.812350930414</t>
  </si>
  <si>
    <t>-485.881409048672 350.560804771598 -268.859387259672</t>
  </si>
  <si>
    <t>-716.005974497727 208.42336169145 -677.33089837685</t>
  </si>
  <si>
    <t>-733.85484155262 70.8951387976342 -658.213923285656</t>
  </si>
  <si>
    <t>-704.463754783128 18.7939692115247 -364.238423629502</t>
  </si>
  <si>
    <t>-487.426908948803 131.162311379643 -384.070960009537</t>
  </si>
  <si>
    <t>-657.126854210344 320.282906566777 -202.365046123433</t>
  </si>
  <si>
    <t>-653.983787333128 327.246738914695 214.045323059931</t>
  </si>
  <si>
    <t>-666.572689660683 333.826715355074 620.227142849068</t>
  </si>
  <si>
    <t>-518.018425331461 347.427812838964 680.065590903273</t>
  </si>
  <si>
    <t>-664.232477609911 159.728866573087 -200.128841696119</t>
  </si>
  <si>
    <t>-655.500305003928 160.728714410044 216.258917970788</t>
  </si>
  <si>
    <t>-644.734436951892 161.346782921244 622.435109755111</t>
  </si>
  <si>
    <t>-497.683207718358 130.961389040005 679.764551523551</t>
  </si>
  <si>
    <t>9763-20170724T152036.453795800.bin</t>
  </si>
  <si>
    <t>-660.656941739103 239.227707990848 -201.334122142541</t>
  </si>
  <si>
    <t>-679.745261977998 238.782154500428 -297.974889067986</t>
  </si>
  <si>
    <t>-695.166494149016 238.017028814898 -405.332152685596</t>
  </si>
  <si>
    <t>-706.837682885813 237.39479552937 -502.63280996657</t>
  </si>
  <si>
    <t>-716.246061857732 236.951309571413 -600.179155624467</t>
  </si>
  <si>
    <t>-727.109887177567 236.61738519627 -737.750417709143</t>
  </si>
  <si>
    <t>-704.398158186435 238.836728820859 -826.069525282524</t>
  </si>
  <si>
    <t>-727.891000913506 266.238544491265 -676.570648083179</t>
  </si>
  <si>
    <t>-784.394953779145 392.642852013134 -655.880306270662</t>
  </si>
  <si>
    <t>-678.120933328488 399.670220614723 -375.422778618796</t>
  </si>
  <si>
    <t>-460.542736795994 347.123516090104 -275.304969014754</t>
  </si>
  <si>
    <t>-716.724540918388 207.291341386949 -677.30931096804</t>
  </si>
  <si>
    <t>-735.814877920092 69.8614864052981 -658.547224172745</t>
  </si>
  <si>
    <t>-705.888530089274 16.8553734559373 -364.787407018949</t>
  </si>
  <si>
    <t>-488.616570259144 128.74253148523 -384.767061467414</t>
  </si>
  <si>
    <t>-656.717928389258 319.319796369865 -202.45796680957</t>
  </si>
  <si>
    <t>-654.904543504478 326.772490516084 213.951925661176</t>
  </si>
  <si>
    <t>-666.474287365342 333.761850523511 620.151001777978</t>
  </si>
  <si>
    <t>-517.96495959327 347.426486762081 680.086433973422</t>
  </si>
  <si>
    <t>-664.461397160981 159.046637686966 -200.118177710337</t>
  </si>
  <si>
    <t>-655.846901061559 160.482081551888 216.270696327882</t>
  </si>
  <si>
    <t>-644.78299833083 161.267814743459 622.457924475734</t>
  </si>
  <si>
    <t>-497.752049538694 130.758221150457 679.773392523025</t>
  </si>
  <si>
    <t>9763-20170724T152036.486886800.bin</t>
  </si>
  <si>
    <t>-660.49516789691 238.755004568878 -201.333672249847</t>
  </si>
  <si>
    <t>-679.484496646052 238.315836104156 -297.993998697086</t>
  </si>
  <si>
    <t>-694.867149585847 237.559552425089 -405.356858199776</t>
  </si>
  <si>
    <t>-706.532056518589 236.938823838857 -502.658260440217</t>
  </si>
  <si>
    <t>-715.96223716864 236.48674395062 -600.202412685062</t>
  </si>
  <si>
    <t>-726.885864308713 236.125526916438 -737.768963973374</t>
  </si>
  <si>
    <t>-704.403880072309 238.197048128239 -826.150354625613</t>
  </si>
  <si>
    <t>-727.42617063008 265.798849709432 -676.611711203029</t>
  </si>
  <si>
    <t>-782.584396123631 392.804540688123 -656.061025116275</t>
  </si>
  <si>
    <t>-665.846321821815 395.906893211131 -379.723125276329</t>
  </si>
  <si>
    <t>-448.191292689596 347.032393235791 -277.926386746066</t>
  </si>
  <si>
    <t>-716.688427331517 206.771601325008 -677.30936989382</t>
  </si>
  <si>
    <t>-736.492405130197 69.4191674509207 -658.764933623525</t>
  </si>
  <si>
    <t>-706.41615459661 15.9735550098883 -365.100058202259</t>
  </si>
  <si>
    <t>-488.93048836522 127.429448195811 -385.164255846849</t>
  </si>
  <si>
    <t>-656.332005076291 318.76959920737 -202.481967907345</t>
  </si>
  <si>
    <t>-655.430550943805 326.551898415274 213.924893987704</t>
  </si>
  <si>
    <t>-666.426898020506 333.718710232437 620.119349739472</t>
  </si>
  <si>
    <t>-517.942939912182 347.450828463441 680.102190951462</t>
  </si>
  <si>
    <t>-664.615538462997 158.634500455932 -200.131259752906</t>
  </si>
  <si>
    <t>-655.931209143465 160.323443242953 216.255278001341</t>
  </si>
  <si>
    <t>-644.797625581827 161.220428090996 622.451169537206</t>
  </si>
  <si>
    <t>-497.788618512535 130.583143421403 679.754813588277</t>
  </si>
  <si>
    <t>9763-20170724T152036.557087300.bin</t>
  </si>
  <si>
    <t>-660.408151136737 237.938819155171 -201.343362346833</t>
  </si>
  <si>
    <t>-679.228326926052 237.527323221962 -298.03678827674</t>
  </si>
  <si>
    <t>-694.573059561934 236.769713329687 -405.405155683023</t>
  </si>
  <si>
    <t>-706.262719805318 236.119866110875 -502.703271595164</t>
  </si>
  <si>
    <t>-715.775247896167 235.601214475402 -600.239255818373</t>
  </si>
  <si>
    <t>-726.873649694765 235.097865957982 -737.79134305757</t>
  </si>
  <si>
    <t>-705.086890525822 236.81916894545 -826.354074795145</t>
  </si>
  <si>
    <t>-726.805897358115 264.926379750985 -676.707265295001</t>
  </si>
  <si>
    <t>-778.886601119055 393.28761785677 -656.508825107672</t>
  </si>
  <si>
    <t>-644.402452335729 387.827578571364 -388.396574964635</t>
  </si>
  <si>
    <t>-428.048552853285 344.968499164347 -281.256034805214</t>
  </si>
  <si>
    <t>-717.129771240218 205.714329677293 -677.271314620843</t>
  </si>
  <si>
    <t>-738.727516306238 68.5751620720798 -659.159841148617</t>
  </si>
  <si>
    <t>-708.229878168271 14.5227315577438 -365.649557634094</t>
  </si>
  <si>
    <t>-490.148431473385 124.78440958983 -385.844584238498</t>
  </si>
  <si>
    <t>-655.970407699597 317.964527674019 -202.516979762529</t>
  </si>
  <si>
    <t>-656.15571158597 326.230318591006 213.881414693407</t>
  </si>
  <si>
    <t>-666.353988926721 333.685362355888 620.060252156145</t>
  </si>
  <si>
    <t>-517.911893307729 347.453307413784 680.138358570002</t>
  </si>
  <si>
    <t>-664.974711904849 157.929726325832 -200.13198845068</t>
  </si>
  <si>
    <t>-656.301111398067 160.075156995661 216.252699543307</t>
  </si>
  <si>
    <t>-644.803290978203 161.120208456244 622.436067269217</t>
  </si>
  <si>
    <t>-497.823536561679 130.369292463966 679.753915779194</t>
  </si>
  <si>
    <t>9763-20170724T152036.589158900.bin</t>
  </si>
  <si>
    <t>-660.353087475817 237.651040540725 -201.378703060443</t>
  </si>
  <si>
    <t>-679.117699217545 237.265885648524 -298.083082988185</t>
  </si>
  <si>
    <t>-694.447179559396 236.526908365639 -405.453721112688</t>
  </si>
  <si>
    <t>-706.141342499743 235.882798977319 -502.751453219059</t>
  </si>
  <si>
    <t>-715.676125688922 235.354025614198 -600.285068707529</t>
  </si>
  <si>
    <t>-726.823647326056 234.816460025254 -737.833015908569</t>
  </si>
  <si>
    <t>-705.39234930291 236.361413111142 -826.48580819555</t>
  </si>
  <si>
    <t>-726.425847929006 264.70907008883 -676.781584525056</t>
  </si>
  <si>
    <t>-776.79610687088 393.829473445283 -656.832864583219</t>
  </si>
  <si>
    <t>-635.451625778948 383.431187500059 -392.421152090276</t>
  </si>
  <si>
    <t>-420.324497750823 343.004934545681 -281.917483118664</t>
  </si>
  <si>
    <t>-717.366393502798 205.399075871961 -677.284062984102</t>
  </si>
  <si>
    <t>-740.041858464836 68.4083997761522 -659.345531196243</t>
  </si>
  <si>
    <t>-709.133968142952 14.016193622942 -365.941110243795</t>
  </si>
  <si>
    <t>-490.695144357263 123.55283454468 -386.219506074501</t>
  </si>
  <si>
    <t>-655.582940239812 317.670312482099 -202.560601647509</t>
  </si>
  <si>
    <t>-656.339616577384 326.086140255982 213.834210263697</t>
  </si>
  <si>
    <t>-666.333698563027 333.717166878991 620.01422407323</t>
  </si>
  <si>
    <t>-517.90545944635 347.380097115222 680.150569831454</t>
  </si>
  <si>
    <t>-665.193148518871 157.597362970617 -200.13652408375</t>
  </si>
  <si>
    <t>-656.499372582893 160.033167389599 216.246082236176</t>
  </si>
  <si>
    <t>-644.791524689557 161.058191190889 622.430755593335</t>
  </si>
  <si>
    <t>-497.843857471551 130.210726780608 679.778971669778</t>
  </si>
  <si>
    <t>9763-20170724T152036.652337400.bin</t>
  </si>
  <si>
    <t>-660.162339565016 237.02626732206 -201.39198660021</t>
  </si>
  <si>
    <t>-678.825993967956 236.745399540212 -298.116368758105</t>
  </si>
  <si>
    <t>-694.105210674333 236.043441316432 -405.494432000694</t>
  </si>
  <si>
    <t>-705.776703781141 235.38930703596 -502.794666416047</t>
  </si>
  <si>
    <t>-715.309607659701 234.80012322978 -600.328216812863</t>
  </si>
  <si>
    <t>-726.474235222923 234.117359700535 -737.874220949301</t>
  </si>
  <si>
    <t>-705.639184424602 235.219218652369 -826.675579184732</t>
  </si>
  <si>
    <t>-725.431743588089 264.165016142446 -676.906526879179</t>
  </si>
  <si>
    <t>-772.609093629721 394.58494922027 -657.717014696859</t>
  </si>
  <si>
    <t>-621.914455554105 375.942639876363 -398.982310384467</t>
  </si>
  <si>
    <t>-410.976378771002 335.375493385827 -280.72653107745</t>
  </si>
  <si>
    <t>-717.646572355189 204.6731351939 -677.243111099847</t>
  </si>
  <si>
    <t>-742.490801905493 68.0365836393944 -659.561588878107</t>
  </si>
  <si>
    <t>-710.895083699308 12.8727452874434 -366.374471584466</t>
  </si>
  <si>
    <t>-491.603818589935 120.701409866568 -386.605403640357</t>
  </si>
  <si>
    <t>-654.722045181032 317.038773709131 -202.587728678165</t>
  </si>
  <si>
    <t>-656.530518839638 325.81582687402 213.796346992783</t>
  </si>
  <si>
    <t>-666.35615249424 333.798080788407 619.977791754191</t>
  </si>
  <si>
    <t>-517.928118889361 347.147258971327 680.185048095618</t>
  </si>
  <si>
    <t>-665.708313982769 156.952099247607 -200.133376995134</t>
  </si>
  <si>
    <t>-656.778972703523 159.935249200319 216.240679014745</t>
  </si>
  <si>
    <t>-644.766410443408 160.915885604035 622.43120622601</t>
  </si>
  <si>
    <t>-497.887829014629 129.860300167297 679.844061534344</t>
  </si>
  <si>
    <t>9763-20170724T152036.685428400.bin</t>
  </si>
  <si>
    <t>-660.042535461826 236.699212974264 -201.380918955471</t>
  </si>
  <si>
    <t>-678.662337586953 236.488516264387 -298.113861331705</t>
  </si>
  <si>
    <t>-693.913427136954 235.815940793266 -405.496068327833</t>
  </si>
  <si>
    <t>-705.56654560454 235.164664570288 -502.798602925173</t>
  </si>
  <si>
    <t>-715.087186186049 234.55179578526 -600.333103259832</t>
  </si>
  <si>
    <t>-726.239961285547 233.805158391337 -737.879794966179</t>
  </si>
  <si>
    <t>-705.634401237115 234.674717193618 -826.737228708721</t>
  </si>
  <si>
    <t>-724.913551852591 263.91771503734 -676.949630631577</t>
  </si>
  <si>
    <t>-770.639209460015 394.89792114735 -658.024165695066</t>
  </si>
  <si>
    <t>-617.412727652434 372.499139366312 -401.080823361556</t>
  </si>
  <si>
    <t>-408.278233908838 332.077863225795 -279.615203317563</t>
  </si>
  <si>
    <t>-717.706663685107 204.352721576105 -677.210708023406</t>
  </si>
  <si>
    <t>-743.517889629186 67.8874260362122 -659.536598179322</t>
  </si>
  <si>
    <t>-711.860705962696 12.5832069340224 -366.382778905403</t>
  </si>
  <si>
    <t>-492.081272508726 119.413209332807 -386.615064088671</t>
  </si>
  <si>
    <t>-654.224478004812 316.790662242893 -202.586045666847</t>
  </si>
  <si>
    <t>-656.484224484111 325.647516500384 213.794164751426</t>
  </si>
  <si>
    <t>-666.377466960519 333.833047070005 619.968778978446</t>
  </si>
  <si>
    <t>-517.943144252008 346.985859029359 680.203725398226</t>
  </si>
  <si>
    <t>-665.954388690937 156.638561276857 -200.118407283643</t>
  </si>
  <si>
    <t>-656.887516396256 159.846091468272 216.251046859013</t>
  </si>
  <si>
    <t>-644.751364027351 160.848267313653 622.431285002394</t>
  </si>
  <si>
    <t>-497.917417464209 129.633149186724 679.871753207052</t>
  </si>
  <si>
    <t>9763-20170724T152036.723539700.bin</t>
  </si>
  <si>
    <t>-659.816398185271 236.366247866413 -201.369451672988</t>
  </si>
  <si>
    <t>-678.403414753997 236.230281194827 -298.108846145926</t>
  </si>
  <si>
    <t>-693.613272548316 235.582312098149 -405.49706546533</t>
  </si>
  <si>
    <t>-705.22576255545 234.926788152059 -502.80445927909</t>
  </si>
  <si>
    <t>-714.701397983431 234.281066025965 -600.343151255278</t>
  </si>
  <si>
    <t>-725.785074929208 233.456294211747 -737.894870691694</t>
  </si>
  <si>
    <t>-705.367739528218 234.083592710206 -826.797849340647</t>
  </si>
  <si>
    <t>-724.227605079306 263.634108724648 -677.002597116912</t>
  </si>
  <si>
    <t>-768.720556589791 395.078142122275 -658.287187830264</t>
  </si>
  <si>
    <t>-613.836317997965 369.391116136665 -402.648630081272</t>
  </si>
  <si>
    <t>-406.657398149806 328.534710506168 -278.018614161378</t>
  </si>
  <si>
    <t>-717.54390718595 204.007782311911 -677.183538178743</t>
  </si>
  <si>
    <t>-744.193139543269 67.7112189147952 -659.538391690894</t>
  </si>
  <si>
    <t>-712.635037376671 12.3117297083595 -366.391613532098</t>
  </si>
  <si>
    <t>-492.36967183484 118.130737970168 -386.652241231727</t>
  </si>
  <si>
    <t>-653.536776495235 316.479666240506 -202.576397886113</t>
  </si>
  <si>
    <t>-656.437676960923 325.468658952347 213.796965663466</t>
  </si>
  <si>
    <t>-666.399838117527 333.847632039778 619.968089727756</t>
  </si>
  <si>
    <t>-517.960214238754 346.873971326764 680.217491189725</t>
  </si>
  <si>
    <t>-666.071653171838 156.284396020976 -200.107801987198</t>
  </si>
  <si>
    <t>-656.94394433082 159.740120417784 216.258354654073</t>
  </si>
  <si>
    <t>-644.736822415141 160.799067168638 622.431191425281</t>
  </si>
  <si>
    <t>-497.93840550003 129.455361076661 679.892458333005</t>
  </si>
  <si>
    <t>9763-20170724T152036.786476900.bin</t>
  </si>
  <si>
    <t>-659.059098105245 235.612174592382 -201.319163519268</t>
  </si>
  <si>
    <t>-677.562339084059 235.611676752727 -298.074689085834</t>
  </si>
  <si>
    <t>-692.80082254707 235.030418596744 -405.459199283503</t>
  </si>
  <si>
    <t>-704.486534932903 234.392760896286 -502.757995078921</t>
  </si>
  <si>
    <t>-714.081362037157 233.717484373945 -600.284836388472</t>
  </si>
  <si>
    <t>-725.379867385042 232.796197887375 -737.818506914392</t>
  </si>
  <si>
    <t>-705.35993901462 233.041524373916 -826.813613411417</t>
  </si>
  <si>
    <t>-723.311200171119 263.060492349087 -676.984327530354</t>
  </si>
  <si>
    <t>-765.765615298659 395.202036603009 -658.374527260389</t>
  </si>
  <si>
    <t>-609.07602750884 362.974302540315 -404.583770737966</t>
  </si>
  <si>
    <t>-404.985395166872 322.763214829623 -274.756683940412</t>
  </si>
  <si>
    <t>-717.459990822274 203.34643707926 -677.065005369495</t>
  </si>
  <si>
    <t>-745.519325865531 67.3005568565734 -659.629865489603</t>
  </si>
  <si>
    <t>-714.180079590503 11.6149386683232 -366.513784133904</t>
  </si>
  <si>
    <t>-493.209659170254 115.92488852541 -386.922632615627</t>
  </si>
  <si>
    <t>-652.175097006024 315.643917043822 -202.476385274335</t>
  </si>
  <si>
    <t>-656.337885998095 325.171821806893 213.874308772378</t>
  </si>
  <si>
    <t>-666.474304880306 333.807902139251 620.031392989591</t>
  </si>
  <si>
    <t>-518.004336756402 346.702871122402 680.234278722624</t>
  </si>
  <si>
    <t>-665.958939402571 155.628399823787 -200.083324783799</t>
  </si>
  <si>
    <t>-656.766678565649 159.471763589109 216.277924718295</t>
  </si>
  <si>
    <t>-644.681464686177 160.740684691102 622.444305533316</t>
  </si>
  <si>
    <t>-497.925027499918 129.275554871802 679.946423068602</t>
  </si>
  <si>
    <t>9763-20170724T152036.856395700.bin</t>
  </si>
  <si>
    <t>-658.004898888935 235.080464473491 -201.254132842586</t>
  </si>
  <si>
    <t>-676.380427407674 235.189707841492 -298.033905386231</t>
  </si>
  <si>
    <t>-691.62419734156 234.737094850662 -405.418377935369</t>
  </si>
  <si>
    <t>-703.374174742141 234.211626559965 -502.709969529851</t>
  </si>
  <si>
    <t>-713.092883824018 233.640037372979 -600.225238839939</t>
  </si>
  <si>
    <t>-724.628703886063 232.851231672313 -737.740044678848</t>
  </si>
  <si>
    <t>-704.945340048568 232.943815168739 -826.810442584728</t>
  </si>
  <si>
    <t>-722.185588530453 263.082037700396 -676.903103631822</t>
  </si>
  <si>
    <t>-763.465985769318 395.576889514992 -658.324135574983</t>
  </si>
  <si>
    <t>-607.280034014899 360.02850499376 -404.666371836021</t>
  </si>
  <si>
    <t>-405.105263445388 319.291924451293 -272.035727064518</t>
  </si>
  <si>
    <t>-716.873480430502 203.317787161391 -677.005871059815</t>
  </si>
  <si>
    <t>-746.066833236186 67.4795445627046 -659.745104462978</t>
  </si>
  <si>
    <t>-714.547985272206 11.2036266142582 -366.761152286604</t>
  </si>
  <si>
    <t>-493.167584330575 114.587792820953 -387.435289697634</t>
  </si>
  <si>
    <t>-650.551660587764 315.075341945649 -202.373225509011</t>
  </si>
  <si>
    <t>-656.087457745012 324.790284035327 213.957130832438</t>
  </si>
  <si>
    <t>-666.544093714714 333.741165489019 620.080362349182</t>
  </si>
  <si>
    <t>-518.054285707208 346.608634812139 680.240188796179</t>
  </si>
  <si>
    <t>-665.372031535601 155.151721967127 -200.058962766055</t>
  </si>
  <si>
    <t>-656.377410390734 159.208246949565 216.304661017566</t>
  </si>
  <si>
    <t>-644.614278867861 160.732412524303 622.468734238219</t>
  </si>
  <si>
    <t>-497.864647571733 129.272279148104 679.990953778866</t>
  </si>
  <si>
    <t>9763-20170724T152036.890485600.bin</t>
  </si>
  <si>
    <t>-657.284829017985 234.752660267978 -201.203603082687</t>
  </si>
  <si>
    <t>-675.571118631615 234.926165609004 -298.000219656674</t>
  </si>
  <si>
    <t>-690.796533631065 234.52892865021 -405.387601782497</t>
  </si>
  <si>
    <t>-702.561980857676 234.04506320509 -502.677469179288</t>
  </si>
  <si>
    <t>-712.328108415535 233.505016548545 -600.188186158282</t>
  </si>
  <si>
    <t>-723.964158631257 232.749095978245 -737.694672172474</t>
  </si>
  <si>
    <t>-704.447507059726 232.811089774413 -826.801994469126</t>
  </si>
  <si>
    <t>-721.40703854757 262.971413339215 -676.858208614814</t>
  </si>
  <si>
    <t>-762.540286892951 395.514057631568 -658.247061959745</t>
  </si>
  <si>
    <t>-607.242105760673 359.767362140869 -404.072531065221</t>
  </si>
  <si>
    <t>-405.710931294288 318.420316730203 -270.65369143509</t>
  </si>
  <si>
    <t>-716.234363086153 203.194887303518 -676.967411458996</t>
  </si>
  <si>
    <t>-745.681537763539 67.4074297879604 -659.782220842034</t>
  </si>
  <si>
    <t>-714.263590212504 11.0893826716385 -366.795547206627</t>
  </si>
  <si>
    <t>-492.730661574614 114.141135609801 -387.495611944592</t>
  </si>
  <si>
    <t>-649.468125608154 314.573121686185 -202.289779917898</t>
  </si>
  <si>
    <t>-655.928407655109 324.629045747957 214.019165794181</t>
  </si>
  <si>
    <t>-666.577483695432 333.688751064427 620.108329219158</t>
  </si>
  <si>
    <t>-518.081079175906 346.588707888298 680.244985786522</t>
  </si>
  <si>
    <t>-664.994254228643 154.904004784147 -200.054019983835</t>
  </si>
  <si>
    <t>-656.100737545743 159.001169396212 216.311319814435</t>
  </si>
  <si>
    <t>-644.578381920163 160.731064136601 622.479646943365</t>
  </si>
  <si>
    <t>-497.821326017011 129.309624189645 680.004104530219</t>
  </si>
  <si>
    <t>9763-20170724T152036.955669800.bin</t>
  </si>
  <si>
    <t>-655.592385643412 233.890920960212 -201.116285331686</t>
  </si>
  <si>
    <t>-673.757937517819 234.1627758767 -297.935405262261</t>
  </si>
  <si>
    <t>-688.932358460789 233.855213102744 -405.330240554491</t>
  </si>
  <si>
    <t>-700.684429916202 233.444081637636 -502.622106568453</t>
  </si>
  <si>
    <t>-710.46969960251 232.967943075932 -600.131271188427</t>
  </si>
  <si>
    <t>-722.166899335459 232.291888726123 -737.632927313512</t>
  </si>
  <si>
    <t>-702.866626848395 232.40545099116 -826.787218674056</t>
  </si>
  <si>
    <t>-719.544727707102 262.482168295593 -676.783292965811</t>
  </si>
  <si>
    <t>-760.79484141855 394.97475603613 -658.136906370427</t>
  </si>
  <si>
    <t>-608.041713327068 359.65083227049 -402.366153630265</t>
  </si>
  <si>
    <t>-407.869519425397 317.328864890819 -267.218273890856</t>
  </si>
  <si>
    <t>-714.448069552471 202.699256328864 -676.923039138621</t>
  </si>
  <si>
    <t>-744.062386431388 66.9534371587254 -659.756972149907</t>
  </si>
  <si>
    <t>-712.790891638768 10.324566789807 -366.814651812148</t>
  </si>
  <si>
    <t>-491.149390019568 113.163523440206 -387.41117208351</t>
  </si>
  <si>
    <t>-647.258836572131 313.581621257531 -202.136225990519</t>
  </si>
  <si>
    <t>-655.510182500675 324.299157174122 214.124523220126</t>
  </si>
  <si>
    <t>-666.664838596278 333.557067788722 620.188111171196</t>
  </si>
  <si>
    <t>-518.150100581775 346.586954271885 680.251325354187</t>
  </si>
  <si>
    <t>-663.915324215558 154.205247296027 -200.022063271922</t>
  </si>
  <si>
    <t>-655.46320459799 158.514666650366 216.350341717166</t>
  </si>
  <si>
    <t>-644.488219427387 160.702592199615 622.531340667574</t>
  </si>
  <si>
    <t>-497.729917839284 129.294695102968 680.05997918259</t>
  </si>
  <si>
    <t>9763-20170724T152036.986751300.bin</t>
  </si>
  <si>
    <t>-654.845123315778 233.523282620147 -201.032988753928</t>
  </si>
  <si>
    <t>-673.000950656076 233.827617202364 -297.853852289907</t>
  </si>
  <si>
    <t>-688.194401620508 233.556469212884 -405.246101424583</t>
  </si>
  <si>
    <t>-699.975693041886 233.178192529067 -502.534571768068</t>
  </si>
  <si>
    <t>-709.802239141167 232.734761230577 -600.039671471867</t>
  </si>
  <si>
    <t>-721.570273661648 232.104826350789 -737.535457629035</t>
  </si>
  <si>
    <t>-702.333161019741 232.259007739387 -826.703439731853</t>
  </si>
  <si>
    <t>-718.931079385497 262.273536250829 -676.675994857753</t>
  </si>
  <si>
    <t>-760.376678236089 394.696832909576 -657.96903680526</t>
  </si>
  <si>
    <t>-608.897368030172 359.455675310753 -401.430282494099</t>
  </si>
  <si>
    <t>-409.283683773327 316.675137744556 -265.602543836267</t>
  </si>
  <si>
    <t>-713.80584159982 202.493029122217 -676.840745888257</t>
  </si>
  <si>
    <t>-743.385058624649 66.7340516858676 -659.673629254589</t>
  </si>
  <si>
    <t>-712.036837516285 10.0508533108298 -366.749891201401</t>
  </si>
  <si>
    <t>-490.351583637054 112.799297777946 -387.326548241158</t>
  </si>
  <si>
    <t>-646.456879547018 313.212408240618 -202.061888646929</t>
  </si>
  <si>
    <t>-655.289551004987 324.146307521686 214.1813608779</t>
  </si>
  <si>
    <t>-666.712873197102 333.485683558036 620.235135666828</t>
  </si>
  <si>
    <t>-518.188470815265 346.631366051236 680.249195564981</t>
  </si>
  <si>
    <t>-663.321420641734 153.883378518604 -199.980831954447</t>
  </si>
  <si>
    <t>-655.151032986773 158.304437635823 216.396034634573</t>
  </si>
  <si>
    <t>-644.436246784119 160.68638936381 622.567949047293</t>
  </si>
  <si>
    <t>-497.67606470884 129.283939075455 680.094785257109</t>
  </si>
  <si>
    <t>9763-20170724T152037.052452000.bin</t>
  </si>
  <si>
    <t>-653.537704434374 233.05248431198 -200.967052524961</t>
  </si>
  <si>
    <t>-671.787558616708 233.380503928616 -297.770180451431</t>
  </si>
  <si>
    <t>-687.163562752572 233.180024773132 -405.136577476909</t>
  </si>
  <si>
    <t>-699.142628115206 232.882889753051 -502.401179876091</t>
  </si>
  <si>
    <t>-709.200378016987 232.537695442388 -599.88312702186</t>
  </si>
  <si>
    <t>-721.329881744214 232.063576560396 -737.348093752693</t>
  </si>
  <si>
    <t>-702.047149867212 232.348037961992 -826.505944225753</t>
  </si>
  <si>
    <t>-718.613071351455 262.155993876202 -676.454414618</t>
  </si>
  <si>
    <t>-760.696253638536 394.339021707664 -657.533352604081</t>
  </si>
  <si>
    <t>-611.95455700338 359.518028151213 -399.340879064882</t>
  </si>
  <si>
    <t>-412.638533880008 315.276402928635 -263.543861875064</t>
  </si>
  <si>
    <t>-713.323528483572 202.390193102273 -676.714824679347</t>
  </si>
  <si>
    <t>-742.760607958398 66.5999518344313 -659.527719595387</t>
  </si>
  <si>
    <t>-710.997956637156 10.1188893727526 -366.609590873524</t>
  </si>
  <si>
    <t>-489.316427322602 112.823892604513 -387.442126429783</t>
  </si>
  <si>
    <t>-645.076633228662 312.698953038957 -201.966360735288</t>
  </si>
  <si>
    <t>-654.842295328473 323.824490917401 214.250960128183</t>
  </si>
  <si>
    <t>-666.813271448143 333.389408263881 620.297686180593</t>
  </si>
  <si>
    <t>-518.274953787139 346.68171632521 680.24504918333</t>
  </si>
  <si>
    <t>-662.096392551324 153.467743224941 -199.917028872681</t>
  </si>
  <si>
    <t>-654.464586111062 158.026046986192 216.468586670546</t>
  </si>
  <si>
    <t>-644.315544074075 160.704889509211 622.6452480511</t>
  </si>
  <si>
    <t>-497.548858281302 129.312638266296 680.161062262431</t>
  </si>
  <si>
    <t>9763-20170724T152037.085541200.bin</t>
  </si>
  <si>
    <t>-652.969951326515 232.91705890624 -200.935201453836</t>
  </si>
  <si>
    <t>-671.295915654058 233.243793707004 -297.723848056175</t>
  </si>
  <si>
    <t>-686.783205459761 233.067295633715 -405.074296165706</t>
  </si>
  <si>
    <t>-698.874392754401 232.802515665929 -502.325263025231</t>
  </si>
  <si>
    <t>-709.056213455085 232.500372012855 -599.794273479752</t>
  </si>
  <si>
    <t>-721.37341577236 232.098378609596 -737.242957269754</t>
  </si>
  <si>
    <t>-701.844838796391 232.511058308367 -826.34667262667</t>
  </si>
  <si>
    <t>-718.649406439096 262.152101849944 -676.330380083466</t>
  </si>
  <si>
    <t>-761.217605787912 394.176725466284 -657.352704295474</t>
  </si>
  <si>
    <t>-613.851736696043 359.85094451479 -398.306364486217</t>
  </si>
  <si>
    <t>-414.435882460032 314.827147579398 -262.913616658707</t>
  </si>
  <si>
    <t>-713.208308146162 202.400045488321 -676.643094601113</t>
  </si>
  <si>
    <t>-742.513313270915 66.5887810274519 -659.416594807179</t>
  </si>
  <si>
    <t>-710.475607318566 10.2115232859785 -366.508412017155</t>
  </si>
  <si>
    <t>-488.860075128584 113.000813889976 -387.625625573642</t>
  </si>
  <si>
    <t>-644.534653582533 312.502671529444 -201.91721734241</t>
  </si>
  <si>
    <t>-654.64572578905 323.767216400938 214.288130923057</t>
  </si>
  <si>
    <t>-666.867471864673 333.34950382743 620.326624637581</t>
  </si>
  <si>
    <t>-518.324211197985 346.728102425207 680.24252808001</t>
  </si>
  <si>
    <t>-661.471784607562 153.365699776904 -199.88956773272</t>
  </si>
  <si>
    <t>-654.130581369236 157.93644902344 216.501102774371</t>
  </si>
  <si>
    <t>-644.250223067869 160.720068741532 622.684778059832</t>
  </si>
  <si>
    <t>-497.477337681638 129.353967094771 680.19902327653</t>
  </si>
  <si>
    <t>9763-20170724T152037.153025200.bin</t>
  </si>
  <si>
    <t>-651.957427208301 232.747781216532 -200.834737824805</t>
  </si>
  <si>
    <t>-670.473905939902 233.060627434439 -297.58718703377</t>
  </si>
  <si>
    <t>-686.169605220012 232.862219468794 -404.907336597698</t>
  </si>
  <si>
    <t>-698.448146895132 232.577177760979 -502.134645559449</t>
  </si>
  <si>
    <t>-708.816257548558 232.255704929025 -599.584090054059</t>
  </si>
  <si>
    <t>-721.394660270016 231.828492047796 -737.008980358218</t>
  </si>
  <si>
    <t>-700.719349809809 232.455968684711 -825.85243401369</t>
  </si>
  <si>
    <t>-718.7359824789 261.876222561083 -676.090552957794</t>
  </si>
  <si>
    <t>-762.431841804555 393.508993182615 -657.062075222075</t>
  </si>
  <si>
    <t>-616.787059244348 360.324912382135 -396.89605548847</t>
  </si>
  <si>
    <t>-417.281694656062 314.583359771407 -261.876349830191</t>
  </si>
  <si>
    <t>-712.933305628644 202.158456805302 -676.436043658806</t>
  </si>
  <si>
    <t>-741.645681152774 66.2466180091101 -658.999806527925</t>
  </si>
  <si>
    <t>-708.787221464096 9.9747420206686 -366.162217841819</t>
  </si>
  <si>
    <t>-487.571885314769 113.484233854137 -387.94683949399</t>
  </si>
  <si>
    <t>-643.68083072465 312.218023239383 -201.817860886992</t>
  </si>
  <si>
    <t>-654.202256463974 323.709616340197 214.371144626358</t>
  </si>
  <si>
    <t>-666.954565579321 333.248655111128 620.374725253981</t>
  </si>
  <si>
    <t>-518.411547464932 346.838847725869 680.243584557457</t>
  </si>
  <si>
    <t>-660.222460626278 153.271237316886 -199.822663665092</t>
  </si>
  <si>
    <t>-653.452980828945 157.729735815852 216.578964627789</t>
  </si>
  <si>
    <t>-644.114349927802 160.743565565617 622.771344574109</t>
  </si>
  <si>
    <t>-497.312382454298 129.52141630864 680.289686530496</t>
  </si>
  <si>
    <t>9763-20170724T152037.187114800.bin</t>
  </si>
  <si>
    <t>-651.558376310606 232.659571503512 -200.789958381911</t>
  </si>
  <si>
    <t>-670.180344201031 232.962083417142 -297.522219160921</t>
  </si>
  <si>
    <t>-685.952154560761 232.753370948338 -404.831149340635</t>
  </si>
  <si>
    <t>-698.283173077549 232.461397096484 -502.051934699673</t>
  </si>
  <si>
    <t>-708.687456289611 232.136442741778 -599.497464439446</t>
  </si>
  <si>
    <t>-721.299599745921 231.709273362105 -736.919221922132</t>
  </si>
  <si>
    <t>-699.962377315844 232.421593566168 -825.60521480832</t>
  </si>
  <si>
    <t>-718.722869049367 261.747362737955 -675.992441935862</t>
  </si>
  <si>
    <t>-762.981444354278 393.190308619501 -656.927204990358</t>
  </si>
  <si>
    <t>-617.888147539691 360.613922488398 -396.376400197609</t>
  </si>
  <si>
    <t>-418.327799361891 314.997075365209 -261.395748681597</t>
  </si>
  <si>
    <t>-712.726453743889 202.048898004634 -676.357269453926</t>
  </si>
  <si>
    <t>-741.107828188095 66.0853354633271 -658.825160203295</t>
  </si>
  <si>
    <t>-707.764752780424 9.84068847976232 -366.037181375189</t>
  </si>
  <si>
    <t>-486.806661055929 113.845495453751 -388.072200670473</t>
  </si>
  <si>
    <t>-643.41028930416 312.071946289802 -201.762779815854</t>
  </si>
  <si>
    <t>-654.015691171389 323.693945543791 214.42044783223</t>
  </si>
  <si>
    <t>-667.001537151901 333.207692853436 620.401390406584</t>
  </si>
  <si>
    <t>-518.457009684842 346.896691505938 680.243981524637</t>
  </si>
  <si>
    <t>-659.704960227795 153.221345087893 -199.786868352712</t>
  </si>
  <si>
    <t>-653.115020995719 157.61117400642 216.618372477281</t>
  </si>
  <si>
    <t>-644.046206582111 160.757069778737 622.812412845606</t>
  </si>
  <si>
    <t>-497.228915101126 129.603609329951 680.328922404908</t>
  </si>
  <si>
    <t>9763-20170724T152037.251142400.bin</t>
  </si>
  <si>
    <t>-651.062964773903 232.566299251102 -200.71592224253</t>
  </si>
  <si>
    <t>-669.771982129859 232.828455503345 -297.43144928623</t>
  </si>
  <si>
    <t>-685.543333055544 232.58930532331 -404.740507736147</t>
  </si>
  <si>
    <t>-697.835155502762 232.279700201563 -501.966142081895</t>
  </si>
  <si>
    <t>-708.161642133732 231.949737628953 -599.419888298686</t>
  </si>
  <si>
    <t>-720.623819229554 231.531189210613 -736.855404753172</t>
  </si>
  <si>
    <t>-698.398378749037 232.343555530823 -825.322205889089</t>
  </si>
  <si>
    <t>-718.322422995413 261.543620201572 -675.905059774303</t>
  </si>
  <si>
    <t>-763.684499267636 392.586196170696 -656.672363227414</t>
  </si>
  <si>
    <t>-619.390517042512 360.963347537042 -395.560737720106</t>
  </si>
  <si>
    <t>-419.49191691051 315.82519543038 -260.920162949789</t>
  </si>
  <si>
    <t>-711.907912895446 201.888912227271 -676.304991563966</t>
  </si>
  <si>
    <t>-739.510712858164 65.7831547511607 -658.596605786122</t>
  </si>
  <si>
    <t>-705.961684060335 10.3152575313022 -365.684014104909</t>
  </si>
  <si>
    <t>-485.455920931344 115.196532944564 -388.091778828604</t>
  </si>
  <si>
    <t>-643.255146359945 311.95860298928 -201.679662761269</t>
  </si>
  <si>
    <t>-653.902356797298 323.622872467761 214.501305886954</t>
  </si>
  <si>
    <t>-667.086256933019 333.115617993248 620.453943675235</t>
  </si>
  <si>
    <t>-518.545758419377 347.044290225911 680.25114341914</t>
  </si>
  <si>
    <t>-658.860721742068 153.156231441078 -199.733772461624</t>
  </si>
  <si>
    <t>-652.542139060377 157.458448527817 216.676521799546</t>
  </si>
  <si>
    <t>-643.925584313322 160.788605922747 622.877903757486</t>
  </si>
  <si>
    <t>-497.06444840551 129.798399668297 680.370654623637</t>
  </si>
  <si>
    <t>9763-20170724T152037.286237300.bin</t>
  </si>
  <si>
    <t>-650.919107496612 232.564178195147 -200.726150982512</t>
  </si>
  <si>
    <t>-669.613597032561 232.790677300264 -297.444675176502</t>
  </si>
  <si>
    <t>-685.325609529123 232.532940613067 -404.762256556038</t>
  </si>
  <si>
    <t>-697.546798391695 232.216438089522 -501.996666234921</t>
  </si>
  <si>
    <t>-707.785964352981 231.890581911386 -599.459795137578</t>
  </si>
  <si>
    <t>-720.107854297047 231.490764030682 -736.908123877269</t>
  </si>
  <si>
    <t>-697.601278022093 232.352992485527 -825.3032491947</t>
  </si>
  <si>
    <t>-717.972379613601 261.483368811683 -675.941844875125</t>
  </si>
  <si>
    <t>-763.833811952366 392.340468794826 -656.649662095929</t>
  </si>
  <si>
    <t>-620.034900056845 361.47583855335 -395.174536628383</t>
  </si>
  <si>
    <t>-419.875074564612 316.480139121469 -260.874806987077</t>
  </si>
  <si>
    <t>-711.350085643585 201.851477795953 -676.362056638677</t>
  </si>
  <si>
    <t>-738.602912744855 65.6855475919353 -658.565952816855</t>
  </si>
  <si>
    <t>-705.106331905387 10.6414411834774 -365.567550287823</t>
  </si>
  <si>
    <t>-484.808926872084 115.948253678698 -388.028761399594</t>
  </si>
  <si>
    <t>-643.336312906292 311.893248012524 -201.665578830275</t>
  </si>
  <si>
    <t>-653.970571006001 323.615601464395 214.514099633759</t>
  </si>
  <si>
    <t>-667.120054423496 333.091356659002 620.464231415515</t>
  </si>
  <si>
    <t>-518.585908409493 347.103767825185 680.257740844042</t>
  </si>
  <si>
    <t>-658.488546158583 153.191688682498 -199.725589089194</t>
  </si>
  <si>
    <t>-652.336218432289 157.395455834202 216.688244482914</t>
  </si>
  <si>
    <t>-643.872422288517 160.788030197782 622.897266266697</t>
  </si>
  <si>
    <t>-496.989580175258 129.868919556168 680.372842233619</t>
  </si>
  <si>
    <t>9763-20170724T152037.352267400.bin</t>
  </si>
  <si>
    <t>-650.710053875481 232.528314277275 -200.758116179021</t>
  </si>
  <si>
    <t>-669.359149890346 232.676034071588 -297.485466945308</t>
  </si>
  <si>
    <t>-684.944703668188 232.371945312762 -404.821486013282</t>
  </si>
  <si>
    <t>-697.021616015892 232.033810952832 -502.073848917807</t>
  </si>
  <si>
    <t>-707.087179280161 231.708932619126 -599.555041553867</t>
  </si>
  <si>
    <t>-719.134462848121 231.336237962645 -737.027678691931</t>
  </si>
  <si>
    <t>-696.221603599825 232.281589084608 -825.317581679054</t>
  </si>
  <si>
    <t>-717.317850256392 261.294267413932 -676.034018971946</t>
  </si>
  <si>
    <t>-764.119887322761 391.811709430536 -656.648139433842</t>
  </si>
  <si>
    <t>-621.532999280126 362.455598353048 -394.336901610944</t>
  </si>
  <si>
    <t>-420.509401752815 318.146172289966 -261.103281889338</t>
  </si>
  <si>
    <t>-710.300560059052 201.707786937722 -676.487468627914</t>
  </si>
  <si>
    <t>-736.958548587785 65.4498128730231 -658.482035084961</t>
  </si>
  <si>
    <t>-703.552239812036 11.1283151025134 -365.338427922392</t>
  </si>
  <si>
    <t>-483.640537240072 117.201133284259 -387.974937696</t>
  </si>
  <si>
    <t>-643.483194025373 311.787368497702 -201.707772690859</t>
  </si>
  <si>
    <t>-654.30896914315 323.692587021973 214.461762870303</t>
  </si>
  <si>
    <t>-667.161354174477 333.083430947315 620.427587130916</t>
  </si>
  <si>
    <t>-518.660189132403 347.234069604972 680.270485598072</t>
  </si>
  <si>
    <t>-657.960481592819 153.175734393571 -199.748905284317</t>
  </si>
  <si>
    <t>-652.195748256376 157.401979578317 216.670256190286</t>
  </si>
  <si>
    <t>-643.752233861653 160.786545463456 622.909291834389</t>
  </si>
  <si>
    <t>-496.84021317514 130.002005413079 680.382489327003</t>
  </si>
  <si>
    <t>9763-20170724T152037.385353100.bin</t>
  </si>
  <si>
    <t>-650.697967430548 232.574375084245 -200.768521089287</t>
  </si>
  <si>
    <t>-669.367685508011 232.680145610067 -297.491989025137</t>
  </si>
  <si>
    <t>-684.896233955538 232.371882214005 -404.836129327636</t>
  </si>
  <si>
    <t>-696.890386885558 232.050250626847 -502.098873427629</t>
  </si>
  <si>
    <t>-706.842557962741 231.764470538392 -599.591824887048</t>
  </si>
  <si>
    <t>-718.698657004741 231.472052711381 -737.081288358413</t>
  </si>
  <si>
    <t>-695.632496870585 232.470595719408 -825.330562481191</t>
  </si>
  <si>
    <t>-717.06827580006 261.382151881148 -676.058936008976</t>
  </si>
  <si>
    <t>-764.303936755966 391.721614914814 -656.645129217947</t>
  </si>
  <si>
    <t>-622.338804976564 363.085553361198 -393.917260094899</t>
  </si>
  <si>
    <t>-420.834659648028 318.90780505694 -261.36763995725</t>
  </si>
  <si>
    <t>-709.847565594283 201.820417033698 -676.554919389871</t>
  </si>
  <si>
    <t>-736.270349392426 65.5244484262619 -658.426898380584</t>
  </si>
  <si>
    <t>-702.851505161953 11.4510701730844 -365.23883683933</t>
  </si>
  <si>
    <t>-483.087445009905 117.810030529203 -387.966487409723</t>
  </si>
  <si>
    <t>-643.671341746898 311.855172776755 -201.742440290682</t>
  </si>
  <si>
    <t>-654.416736746272 323.769990858194 214.428939489923</t>
  </si>
  <si>
    <t>-667.181611466872 333.089321481507 620.409549088537</t>
  </si>
  <si>
    <t>-518.694408072471 347.287288879148 680.275765700084</t>
  </si>
  <si>
    <t>-657.795721534272 153.2317474906 -199.750714931943</t>
  </si>
  <si>
    <t>-652.163616266087 157.467845815936 216.670152373675</t>
  </si>
  <si>
    <t>-643.685750566409 160.773992611656 622.91529332464</t>
  </si>
  <si>
    <t>-496.768246742421 130.041342336563 680.402261214977</t>
  </si>
  <si>
    <t>9763-20170724T152037.455072300.bin</t>
  </si>
  <si>
    <t>-650.764305172705 232.763194233155 -200.803618217275</t>
  </si>
  <si>
    <t>-669.461809944672 232.802762039107 -297.521749986651</t>
  </si>
  <si>
    <t>-684.913360927637 232.47070531019 -404.877041329412</t>
  </si>
  <si>
    <t>-696.795552109932 232.1531714583 -502.153449996668</t>
  </si>
  <si>
    <t>-706.594317218694 231.900272573172 -599.661972492765</t>
  </si>
  <si>
    <t>-718.191592706117 231.688167252738 -737.173681172658</t>
  </si>
  <si>
    <t>-694.961546282033 232.745861486163 -825.379420719512</t>
  </si>
  <si>
    <t>-716.851924530186 261.54065478647 -676.116061017544</t>
  </si>
  <si>
    <t>-764.74526760356 391.632872617316 -656.565840143846</t>
  </si>
  <si>
    <t>-623.810649376906 364.110262445631 -393.16508952879</t>
  </si>
  <si>
    <t>-421.46792824683 320.530374129313 -261.699433504518</t>
  </si>
  <si>
    <t>-709.278609513019 202.023115217866 -676.662953804479</t>
  </si>
  <si>
    <t>-735.239255823802 65.6734429115791 -658.365398629765</t>
  </si>
  <si>
    <t>-701.970901857412 12.2389757499861 -365.043013322628</t>
  </si>
  <si>
    <t>-482.397413962637 118.961952718468 -387.905580013125</t>
  </si>
  <si>
    <t>-644.026389328111 312.078594822856 -201.811423863514</t>
  </si>
  <si>
    <t>-654.526197677959 323.975025715873 214.366698938828</t>
  </si>
  <si>
    <t>-667.234824702514 333.139234874047 620.366288777188</t>
  </si>
  <si>
    <t>-518.768379988738 347.336254519456 680.284247337338</t>
  </si>
  <si>
    <t>-657.584627703375 153.416489928094 -199.752704370109</t>
  </si>
  <si>
    <t>-652.095250346649 157.644105958878 216.670150018569</t>
  </si>
  <si>
    <t>-643.562334398861 160.76438745622 622.914743321869</t>
  </si>
  <si>
    <t>-496.658562751087 130.026896088949 680.434198512699</t>
  </si>
  <si>
    <t>9763-20170724T152037.486158300.bin</t>
  </si>
  <si>
    <t>-650.810938280195 232.894967310861 -200.827381492772</t>
  </si>
  <si>
    <t>-669.531482548593 232.900947533861 -297.541017000817</t>
  </si>
  <si>
    <t>-684.964492984974 232.542472187837 -404.898877063845</t>
  </si>
  <si>
    <t>-696.812382081622 232.207668395069 -502.179483806086</t>
  </si>
  <si>
    <t>-706.559550094461 231.945164984614 -599.69324019971</t>
  </si>
  <si>
    <t>-718.066176218953 231.728845657653 -737.212534222693</t>
  </si>
  <si>
    <t>-694.775698032639 232.787965500941 -825.402215214692</t>
  </si>
  <si>
    <t>-716.834108463258 261.574634694013 -676.1492801809</t>
  </si>
  <si>
    <t>-765.016157868342 391.566494209755 -656.597395347743</t>
  </si>
  <si>
    <t>-624.44872663328 364.626428353902 -392.940477617894</t>
  </si>
  <si>
    <t>-421.903354502012 321.078405332391 -261.776648492391</t>
  </si>
  <si>
    <t>-709.125705625792 202.074364824777 -676.700703956737</t>
  </si>
  <si>
    <t>-734.952029352451 65.7224842322639 -658.298680661946</t>
  </si>
  <si>
    <t>-701.638432154575 12.3670388591463 -364.967098521086</t>
  </si>
  <si>
    <t>-482.136763274844 119.211902686028 -387.949502196564</t>
  </si>
  <si>
    <t>-644.18195138079 312.216938842807 -201.840704889813</t>
  </si>
  <si>
    <t>-654.512416225121 324.071187637034 214.342885242047</t>
  </si>
  <si>
    <t>-667.266642741875 333.173352250327 620.347683072549</t>
  </si>
  <si>
    <t>-518.807450632796 347.357136048613 680.286675880706</t>
  </si>
  <si>
    <t>-657.491825192558 153.539289163439 -199.755768209918</t>
  </si>
  <si>
    <t>-652.058009124436 157.711649812002 216.668391089819</t>
  </si>
  <si>
    <t>-643.50759028661 160.763034989111 622.909297281039</t>
  </si>
  <si>
    <t>-496.609722325255 130.012300885322 680.436767550779</t>
  </si>
  <si>
    <t>9763-20170724T152037.553355200.bin</t>
  </si>
  <si>
    <t>-650.802703997338 233.087761959211 -200.862310145608</t>
  </si>
  <si>
    <t>-669.620088439517 233.068504657469 -297.557161794093</t>
  </si>
  <si>
    <t>-685.044708874877 232.654790991817 -404.916043615022</t>
  </si>
  <si>
    <t>-696.837703164904 232.263816309335 -502.203061958161</t>
  </si>
  <si>
    <t>-706.482235233132 231.942191640412 -599.72690320106</t>
  </si>
  <si>
    <t>-717.793746684114 231.642326587125 -737.262216145457</t>
  </si>
  <si>
    <t>-694.416070962993 232.650416982251 -825.429384243409</t>
  </si>
  <si>
    <t>-716.764935444676 261.509793356685 -676.205706764847</t>
  </si>
  <si>
    <t>-765.654257639356 391.283295978376 -656.910047949469</t>
  </si>
  <si>
    <t>-626.738422442765 366.57551727766 -392.161280288199</t>
  </si>
  <si>
    <t>-424.097467479794 323.070901273868 -261.130751847457</t>
  </si>
  <si>
    <t>-708.822520062465 202.039968301635 -676.729396396361</t>
  </si>
  <si>
    <t>-734.365023038592 65.6655123388521 -658.04753658422</t>
  </si>
  <si>
    <t>-700.857488965213 12.5382865142142 -364.696657500875</t>
  </si>
  <si>
    <t>-481.404112632204 119.422543191121 -387.955197887599</t>
  </si>
  <si>
    <t>-644.384878915956 312.398618668921 -201.880690528588</t>
  </si>
  <si>
    <t>-654.524428909719 324.265935280863 214.307180762888</t>
  </si>
  <si>
    <t>-667.327204172053 333.211882703371 620.324735483094</t>
  </si>
  <si>
    <t>-518.877705888687 347.379341097628 680.291667091719</t>
  </si>
  <si>
    <t>-657.255575912473 153.747739608651 -199.785973080395</t>
  </si>
  <si>
    <t>-651.978784138329 157.836530003105 216.641070287548</t>
  </si>
  <si>
    <t>-643.405649447124 160.754557888571 622.894296768471</t>
  </si>
  <si>
    <t>-496.514542301334 129.991929861997 680.432648487975</t>
  </si>
  <si>
    <t>9763-20170724T152037.585441600.bin</t>
  </si>
  <si>
    <t>-650.919068118504 233.264703365677 -200.864518523403</t>
  </si>
  <si>
    <t>-669.772619997738 233.230287328558 -297.552360362839</t>
  </si>
  <si>
    <t>-685.173768623359 232.798832638548 -404.914439416089</t>
  </si>
  <si>
    <t>-696.919858523853 232.394581214704 -502.207171122024</t>
  </si>
  <si>
    <t>-706.491875573254 232.064057911554 -599.73797186815</t>
  </si>
  <si>
    <t>-717.674346629486 231.758400124113 -737.283883629437</t>
  </si>
  <si>
    <t>-694.263911739613 232.758046784488 -825.442582334507</t>
  </si>
  <si>
    <t>-716.78354513807 261.617446750801 -676.2212466615</t>
  </si>
  <si>
    <t>-766.177319417048 391.21176796437 -657.066820854988</t>
  </si>
  <si>
    <t>-628.588915233578 367.927091070249 -391.497204702864</t>
  </si>
  <si>
    <t>-425.964732567561 324.659839255124 -260.362166099212</t>
  </si>
  <si>
    <t>-708.67918922762 202.16963273078 -676.748077705366</t>
  </si>
  <si>
    <t>-734.01173347847 65.7638250709933 -657.956839087531</t>
  </si>
  <si>
    <t>-700.51738674174 13.0008233915767 -364.538760583393</t>
  </si>
  <si>
    <t>-481.072629913241 119.872844234595 -387.934521426852</t>
  </si>
  <si>
    <t>-644.653279206836 312.627174456836 -201.892347424778</t>
  </si>
  <si>
    <t>-654.504959034357 324.387321552269 214.305553119665</t>
  </si>
  <si>
    <t>-667.372022480172 333.259545447278 620.32805506831</t>
  </si>
  <si>
    <t>-518.916747593757 347.368632944431 680.29440761837</t>
  </si>
  <si>
    <t>-657.201307462211 153.911890188099 -199.799024230082</t>
  </si>
  <si>
    <t>-651.94494024216 157.904842656947 216.629178629608</t>
  </si>
  <si>
    <t>-643.363753599717 160.758865304043 622.884541532567</t>
  </si>
  <si>
    <t>-496.466332949692 130.019075195924 680.418993771824</t>
  </si>
  <si>
    <t>9763-20170724T152037.651129000.bin</t>
  </si>
  <si>
    <t>-651.336191619752 233.696967168487 -200.872836004473</t>
  </si>
  <si>
    <t>-670.268523252703 233.613557107644 -297.545182912354</t>
  </si>
  <si>
    <t>-685.625126083886 233.152729749096 -404.913660697164</t>
  </si>
  <si>
    <t>-697.278425759929 232.738592329945 -502.217335159889</t>
  </si>
  <si>
    <t>-706.705619597768 232.419536919306 -599.76239556911</t>
  </si>
  <si>
    <t>-717.630048057826 232.15620823235 -737.329109266938</t>
  </si>
  <si>
    <t>-694.181106372615 233.218987013482 -825.476766037081</t>
  </si>
  <si>
    <t>-717.076390864638 261.96513273466 -676.237951042843</t>
  </si>
  <si>
    <t>-767.592644893859 391.142278703981 -657.208960082417</t>
  </si>
  <si>
    <t>-632.01194365803 370.042832117209 -390.42699346537</t>
  </si>
  <si>
    <t>-429.23863943843 327.226933176068 -259.374345155223</t>
  </si>
  <si>
    <t>-708.525856172873 202.580204508862 -676.803289562899</t>
  </si>
  <si>
    <t>-733.060305367019 66.0642346491625 -657.870471780079</t>
  </si>
  <si>
    <t>-699.628063269976 14.1218654951183 -364.298836470072</t>
  </si>
  <si>
    <t>-480.318893422287 121.260998398592 -387.744764101934</t>
  </si>
  <si>
    <t>-645.33910026191 313.061618818842 -201.906235281031</t>
  </si>
  <si>
    <t>-654.61267733096 324.561441958336 214.312183453225</t>
  </si>
  <si>
    <t>-667.428348417145 333.284352218864 620.325828576587</t>
  </si>
  <si>
    <t>-518.97374960717 347.431738833649 680.284771274098</t>
  </si>
  <si>
    <t>-657.268331556935 154.357156340761 -199.806147087757</t>
  </si>
  <si>
    <t>-651.907492242939 158.074440727262 216.623241116061</t>
  </si>
  <si>
    <t>-643.281302080052 160.781525307011 622.863032116265</t>
  </si>
  <si>
    <t>-496.353332793582 130.176829726719 680.391519145479</t>
  </si>
  <si>
    <t>9763-20170724T152037.691248700.bin</t>
  </si>
  <si>
    <t>-651.681092477586 233.931584724269 -200.895468780443</t>
  </si>
  <si>
    <t>-670.58550682039 233.812999149167 -297.573369537309</t>
  </si>
  <si>
    <t>-685.907145271049 233.331177131534 -404.946649607114</t>
  </si>
  <si>
    <t>-697.527633434651 232.906475231253 -502.254267212089</t>
  </si>
  <si>
    <t>-706.92122627418 232.585663343724 -599.802535923693</t>
  </si>
  <si>
    <t>-717.797889083909 232.32991108987 -737.372936346554</t>
  </si>
  <si>
    <t>-694.420126501611 233.440981492069 -825.538956014016</t>
  </si>
  <si>
    <t>-717.384002243325 262.117983314366 -676.270642635366</t>
  </si>
  <si>
    <t>-768.460256596526 391.057743763479 -657.242068996071</t>
  </si>
  <si>
    <t>-633.418897764807 370.614744089992 -390.135456563273</t>
  </si>
  <si>
    <t>-430.472323970252 328.352433512365 -259.171348298819</t>
  </si>
  <si>
    <t>-708.596176461275 202.767956675979 -676.855143573985</t>
  </si>
  <si>
    <t>-732.60414744041 66.164613243405 -657.854406444656</t>
  </si>
  <si>
    <t>-699.067475537377 14.3208867718074 -364.277343227418</t>
  </si>
  <si>
    <t>-479.958157111661 121.877364133326 -387.680413557195</t>
  </si>
  <si>
    <t>-645.932881505926 313.2125889242 -201.911470667545</t>
  </si>
  <si>
    <t>-654.870256874115 324.74566769737 214.313357127596</t>
  </si>
  <si>
    <t>-667.433461247897 333.25860840344 620.322405172258</t>
  </si>
  <si>
    <t>-518.994058330169 347.536785978986 680.288063359995</t>
  </si>
  <si>
    <t>-657.374716065128 154.683096596312 -199.831340738755</t>
  </si>
  <si>
    <t>-651.896051294072 158.089222059532 216.599174439959</t>
  </si>
  <si>
    <t>-643.23352887276 160.802491197219 622.8392783675</t>
  </si>
  <si>
    <t>-496.278204715366 130.334441536198 680.370411320346</t>
  </si>
  <si>
    <t>9763-20170724T152037.756623600.bin</t>
  </si>
  <si>
    <t>-652.983871298959 234.47087371452 -201.062511344875</t>
  </si>
  <si>
    <t>-671.623790874561 234.189650490888 -297.791379614112</t>
  </si>
  <si>
    <t>-686.76366836645 233.597417043549 -405.18994154087</t>
  </si>
  <si>
    <t>-698.266363977152 233.095403624757 -502.511272793813</t>
  </si>
  <si>
    <t>-707.589644479299 232.717269712252 -600.065975006665</t>
  </si>
  <si>
    <t>-718.418395501736 232.39857061596 -737.64005616845</t>
  </si>
  <si>
    <t>-695.404047620385 233.548969010758 -825.901123641542</t>
  </si>
  <si>
    <t>-718.183953960611 262.190671926107 -676.538677059852</t>
  </si>
  <si>
    <t>-769.879517226802 390.857308195769 -657.299867922898</t>
  </si>
  <si>
    <t>-634.569352087722 370.272796742963 -390.340190691409</t>
  </si>
  <si>
    <t>-431.760172066622 329.566445376541 -258.672330284448</t>
  </si>
  <si>
    <t>-709.079589608573 202.888252447121 -677.118051111817</t>
  </si>
  <si>
    <t>-732.186938115438 66.1252526116905 -658.13034684087</t>
  </si>
  <si>
    <t>-698.458007826001 14.1988388008251 -364.589750129118</t>
  </si>
  <si>
    <t>-479.872677297055 122.876939224423 -387.71024588985</t>
  </si>
  <si>
    <t>-648.125791580008 313.564463889438 -202.101176153553</t>
  </si>
  <si>
    <t>-655.668475367021 325.220500759383 214.14782102778</t>
  </si>
  <si>
    <t>-667.34751677783 333.21569031853 620.18076617464</t>
  </si>
  <si>
    <t>-518.993602952332 347.775273060402 680.290025955603</t>
  </si>
  <si>
    <t>-657.805464054535 155.318763312432 -199.962480112666</t>
  </si>
  <si>
    <t>-651.987274924727 158.015245359432 216.468638503583</t>
  </si>
  <si>
    <t>-643.100412260994 160.686815820192 622.746135690627</t>
  </si>
  <si>
    <t>-496.140291944705 130.511561642325 680.419161283294</t>
  </si>
  <si>
    <t>9763-20170724T152037.791716800.bin</t>
  </si>
  <si>
    <t>-654.003282699946 234.448450633282 -201.325015030179</t>
  </si>
  <si>
    <t>-672.340094814153 234.020094895585 -298.111160343013</t>
  </si>
  <si>
    <t>-687.273652452338 233.332731991477 -405.538068059433</t>
  </si>
  <si>
    <t>-698.643412639012 232.764650467998 -502.874527472118</t>
  </si>
  <si>
    <t>-707.888279688786 232.335462414667 -600.436587996767</t>
  </si>
  <si>
    <t>-718.664715666736 231.956893467453 -738.014701055507</t>
  </si>
  <si>
    <t>-695.898879216767 233.127656321782 -826.339913310749</t>
  </si>
  <si>
    <t>-718.479229875028 261.771532782626 -676.924257448845</t>
  </si>
  <si>
    <t>-770.136594587402 390.425982221238 -657.573834528064</t>
  </si>
  <si>
    <t>-634.429899569199 369.366450615784 -390.852592923774</t>
  </si>
  <si>
    <t>-431.995935864646 329.350835378943 -258.397971823052</t>
  </si>
  <si>
    <t>-709.323210971283 202.476911344548 -677.478136045486</t>
  </si>
  <si>
    <t>-732.19279524125 65.6649112649841 -658.564743279616</t>
  </si>
  <si>
    <t>-698.416734475873 13.7545078835969 -365.027039541513</t>
  </si>
  <si>
    <t>-479.9890632569 122.768848550548 -388.053100639901</t>
  </si>
  <si>
    <t>-649.812482612419 313.277719287682 -202.419193212324</t>
  </si>
  <si>
    <t>-656.30865795725 325.380830145985 213.834676934753</t>
  </si>
  <si>
    <t>-667.03002925346 332.976279916006 619.822069725877</t>
  </si>
  <si>
    <t>-518.863392605068 347.860488883494 680.312672482812</t>
  </si>
  <si>
    <t>-658.062919139042 155.428057702443 -200.163554628386</t>
  </si>
  <si>
    <t>-652.24564151364 157.872484424056 216.269106180539</t>
  </si>
  <si>
    <t>-643.157532889182 160.361250213493 622.625727377615</t>
  </si>
  <si>
    <t>-496.176443432695 130.246042890891 680.276713305599</t>
  </si>
  <si>
    <t>9763-20170724T152037.849448400.bin</t>
  </si>
  <si>
    <t>-656.426107547215 234.442278411634 -201.992779696254</t>
  </si>
  <si>
    <t>-674.309332783127 233.842218567548 -298.862975119455</t>
  </si>
  <si>
    <t>-688.896595586308 233.094438386694 -406.336918302027</t>
  </si>
  <si>
    <t>-700.018829551848 232.512136069654 -503.702083986947</t>
  </si>
  <si>
    <t>-709.083113933462 232.102218732627 -601.28106599446</t>
  </si>
  <si>
    <t>-719.677072657478 231.779349128985 -738.873512787125</t>
  </si>
  <si>
    <t>-697.446369667153 233.0563897887 -827.333392178814</t>
  </si>
  <si>
    <t>-719.587847257084 261.567005977618 -677.769516771896</t>
  </si>
  <si>
    <t>-770.8722033742 390.360573007511 -658.24455471175</t>
  </si>
  <si>
    <t>-634.211891562579 367.970522283291 -392.119298360198</t>
  </si>
  <si>
    <t>-432.28594344036 328.775965774395 -258.647551291074</t>
  </si>
  <si>
    <t>-710.400601367405 202.277260508668 -678.337801115145</t>
  </si>
  <si>
    <t>-733.19182222567 65.4134072843819 -659.572498102175</t>
  </si>
  <si>
    <t>-699.589710993971 13.6714339832447 -365.984810690583</t>
  </si>
  <si>
    <t>-481.272794109655 122.910720024592 -388.995998714358</t>
  </si>
  <si>
    <t>-653.919889148149 313.549271487254 -203.075560610835</t>
  </si>
  <si>
    <t>-656.784807627737 325.395974225344 213.226599361769</t>
  </si>
  <si>
    <t>-666.3236553539 332.559336586934 619.304423765041</t>
  </si>
  <si>
    <t>-518.489712633502 348.027743574321 680.45877092358</t>
  </si>
  <si>
    <t>-659.323800052217 155.508139191771 -200.760580932537</t>
  </si>
  <si>
    <t>-653.233065648128 157.4038443457 215.671063421615</t>
  </si>
  <si>
    <t>-643.553194240828 159.446135430317 622.119217482578</t>
  </si>
  <si>
    <t>-496.485120088316 129.161246863526 679.458625566639</t>
  </si>
  <si>
    <t>9763-20170724T152037.887548700.bin</t>
  </si>
  <si>
    <t>-657.657049028386 234.843653224359 -202.159576551894</t>
  </si>
  <si>
    <t>-675.388373611008 234.190257210513 -299.057358670509</t>
  </si>
  <si>
    <t>-689.832673300418 233.43106235172 -406.550680420197</t>
  </si>
  <si>
    <t>-700.836728905434 232.855029819109 -503.929047833796</t>
  </si>
  <si>
    <t>-709.794484492741 232.466354561962 -601.518135483057</t>
  </si>
  <si>
    <t>-720.251132638294 232.188069405788 -739.121111536392</t>
  </si>
  <si>
    <t>-698.217843247525 233.488093243439 -827.630124123874</t>
  </si>
  <si>
    <t>-720.214523332934 261.957123177553 -678.008102878515</t>
  </si>
  <si>
    <t>-771.393316346949 390.793174641013 -658.43569523869</t>
  </si>
  <si>
    <t>-634.483082310434 367.863936944998 -392.484882262408</t>
  </si>
  <si>
    <t>-432.468896379452 328.500157317593 -259.196580881398</t>
  </si>
  <si>
    <t>-711.043455419703 202.665049705237 -678.585050859554</t>
  </si>
  <si>
    <t>-733.846446854769 65.7942953047279 -659.884779362873</t>
  </si>
  <si>
    <t>-700.510201468551 14.0943578608737 -366.259504649579</t>
  </si>
  <si>
    <t>-482.111953845167 123.17296773925 -389.260692886775</t>
  </si>
  <si>
    <t>-655.423240205825 313.956098629621 -203.24677837509</t>
  </si>
  <si>
    <t>-657.089801848866 325.426238129353 213.07242851064</t>
  </si>
  <si>
    <t>-666.221539335647 332.529906327501 619.228784610395</t>
  </si>
  <si>
    <t>-518.434241961794 348.028196158688 680.488272740734</t>
  </si>
  <si>
    <t>-660.052001957128 155.6929384005 -200.99634972447</t>
  </si>
  <si>
    <t>-653.977376088959 157.488087578733 215.43596030772</t>
  </si>
  <si>
    <t>-643.764925439446 159.148925710329 621.845539177831</t>
  </si>
  <si>
    <t>-496.650373027821 128.693091666252 678.974777045721</t>
  </si>
  <si>
    <t>9763-20170724T152037.953363700.bin</t>
  </si>
  <si>
    <t>-659.211360673105 235.766157165822 -202.637708473802</t>
  </si>
  <si>
    <t>-677.001931761887 235.135487975912 -299.524750507061</t>
  </si>
  <si>
    <t>-691.404736789701 234.420559997934 -407.023901726565</t>
  </si>
  <si>
    <t>-702.328593932747 233.895817186551 -504.411699539413</t>
  </si>
  <si>
    <t>-711.16380677341 233.571577017933 -602.01201810959</t>
  </si>
  <si>
    <t>-721.403617479204 233.399916443744 -739.631527361987</t>
  </si>
  <si>
    <t>-699.555724314547 234.68577331146 -828.186620340679</t>
  </si>
  <si>
    <t>-721.420088005836 263.128349485921 -678.498689140523</t>
  </si>
  <si>
    <t>-772.251779267167 392.086898785428 -658.832903669443</t>
  </si>
  <si>
    <t>-635.342397422391 368.197889456612 -392.966028011492</t>
  </si>
  <si>
    <t>-432.757968314379 327.932767426833 -260.817431514355</t>
  </si>
  <si>
    <t>-712.334555433528 203.823260331362 -679.10067659212</t>
  </si>
  <si>
    <t>-735.388297309009 67.0010235888931 -660.447687017014</t>
  </si>
  <si>
    <t>-702.540769188688 15.0298124997103 -366.815085198442</t>
  </si>
  <si>
    <t>-483.84058145478 123.574229987836 -389.47240899875</t>
  </si>
  <si>
    <t>-656.904231691461 315.185120861479 -203.732389268342</t>
  </si>
  <si>
    <t>-657.092505253573 325.597000639953 212.617872351736</t>
  </si>
  <si>
    <t>-665.755163134028 332.398253990783 618.691850475054</t>
  </si>
  <si>
    <t>-518.159634020212 347.522795859254 680.504541030936</t>
  </si>
  <si>
    <t>-661.516312910406 156.224643783047 -201.461916090195</t>
  </si>
  <si>
    <t>-655.390579083247 157.913779142201 214.970035413409</t>
  </si>
  <si>
    <t>-644.106307619049 158.765295363999 621.321095761215</t>
  </si>
  <si>
    <t>-496.921441822792 127.938304851418 678.068863365387</t>
  </si>
  <si>
    <t>9763-20170724T152037.985448000.bin</t>
  </si>
  <si>
    <t>-659.831614994909 236.166256255158 -202.821536768524</t>
  </si>
  <si>
    <t>-677.65728013863 235.570769971517 -299.702407815827</t>
  </si>
  <si>
    <t>-692.045486170002 234.893671796853 -407.203664665769</t>
  </si>
  <si>
    <t>-702.934650985207 234.405492506278 -504.595522209273</t>
  </si>
  <si>
    <t>-711.713740290927 234.122042424845 -602.201119092882</t>
  </si>
  <si>
    <t>-721.852077649761 234.01382504348 -739.828166486974</t>
  </si>
  <si>
    <t>-699.999586626214 235.301528175653 -828.38224338605</t>
  </si>
  <si>
    <t>-721.873507996151 263.72013593413 -678.684718232724</t>
  </si>
  <si>
    <t>-772.439434506979 392.775052544765 -659.036436474961</t>
  </si>
  <si>
    <t>-635.658437712629 368.570400057733 -393.132199860661</t>
  </si>
  <si>
    <t>-432.886951431561 327.733881675402 -261.44652693069</t>
  </si>
  <si>
    <t>-712.867788072416 204.403099231473 -679.301463615775</t>
  </si>
  <si>
    <t>-736.106926723 67.6032735476761 -660.669178413889</t>
  </si>
  <si>
    <t>-703.478784802171 15.6636865339085 -367.006590472184</t>
  </si>
  <si>
    <t>-484.574374117262 123.856422990461 -389.372406947483</t>
  </si>
  <si>
    <t>-657.375766064977 315.840809529943 -203.956121922096</t>
  </si>
  <si>
    <t>-656.622102454277 325.667502200836 212.407767612781</t>
  </si>
  <si>
    <t>-665.641520765599 332.497186885799 618.56298538334</t>
  </si>
  <si>
    <t>-518.069635812757 347.18772361115 680.536550477674</t>
  </si>
  <si>
    <t>-662.290350321483 156.430122489418 -201.682903818297</t>
  </si>
  <si>
    <t>-655.939080005139 158.146612811189 214.745630695105</t>
  </si>
  <si>
    <t>-644.207239746394 158.653739855022 621.085755563113</t>
  </si>
  <si>
    <t>-497.029541231751 127.599777779749 677.728314812567</t>
  </si>
  <si>
    <t>9763-20170724T152038.054199900.bin</t>
  </si>
  <si>
    <t>-660.497097076864 236.826447670425 -202.928761468766</t>
  </si>
  <si>
    <t>-678.488121189036 236.338463765415 -299.77959897912</t>
  </si>
  <si>
    <t>-692.988168507347 235.741896382375 -407.266329092204</t>
  </si>
  <si>
    <t>-703.948997683763 235.315769516995 -504.650477378153</t>
  </si>
  <si>
    <t>-712.769961903359 235.086180539644 -602.252382663241</t>
  </si>
  <si>
    <t>-722.935578683022 235.047735259197 -739.877492152154</t>
  </si>
  <si>
    <t>-701.215894570399 236.286766466381 -828.464960411582</t>
  </si>
  <si>
    <t>-722.824165027986 264.741298151213 -678.727867010118</t>
  </si>
  <si>
    <t>-772.697521590813 394.083083596867 -659.06118291332</t>
  </si>
  <si>
    <t>-635.7523446665 369.332319789626 -393.29169242785</t>
  </si>
  <si>
    <t>-433.056444640595 327.531953599425 -261.792199529915</t>
  </si>
  <si>
    <t>-714.059990410975 205.388211996454 -679.35862875622</t>
  </si>
  <si>
    <t>-737.984679505001 68.7135210245117 -660.752849826797</t>
  </si>
  <si>
    <t>-705.734882832964 16.5000760634289 -367.097113761634</t>
  </si>
  <si>
    <t>-486.444282510476 123.967925929544 -389.171236312342</t>
  </si>
  <si>
    <t>-657.578789679558 316.797548203767 -203.990222324502</t>
  </si>
  <si>
    <t>-656.136062748712 325.719557640635 212.39217083297</t>
  </si>
  <si>
    <t>-665.827744119474 332.666284881554 618.733019892803</t>
  </si>
  <si>
    <t>-518.09705213049 346.672738744788 680.486220687448</t>
  </si>
  <si>
    <t>-663.369329575402 156.772738460828 -201.843374051077</t>
  </si>
  <si>
    <t>-656.675279705797 158.5094754338 214.579683501127</t>
  </si>
  <si>
    <t>-644.323378702236 158.604073239317 620.815828429852</t>
  </si>
  <si>
    <t>-497.213881115612 127.044484562752 677.355969245149</t>
  </si>
  <si>
    <t>9763-20170724T152038.087288500.bin</t>
  </si>
  <si>
    <t>-660.541252536733 236.897501442797 -202.881791219533</t>
  </si>
  <si>
    <t>-678.614303702025 236.468112506801 -299.717630825161</t>
  </si>
  <si>
    <t>-693.215032066955 235.920023125415 -407.191030043602</t>
  </si>
  <si>
    <t>-704.270575629795 235.530739123044 -504.564582052058</t>
  </si>
  <si>
    <t>-713.189644788257 235.331212171159 -602.157561948689</t>
  </si>
  <si>
    <t>-723.496769863104 235.327450006553 -739.772220058156</t>
  </si>
  <si>
    <t>-701.931748014258 236.512104571184 -828.39804142863</t>
  </si>
  <si>
    <t>-723.234636359967 265.018548120336 -678.621814393692</t>
  </si>
  <si>
    <t>-772.758018901962 394.481502810479 -658.934151642048</t>
  </si>
  <si>
    <t>-635.521339743507 369.500457367579 -393.33661347214</t>
  </si>
  <si>
    <t>-432.884108009973 327.328773601807 -261.865409301328</t>
  </si>
  <si>
    <t>-714.646790104455 205.639788850618 -679.263382139353</t>
  </si>
  <si>
    <t>-739.005756874197 69.0414464289779 -660.663108206638</t>
  </si>
  <si>
    <t>-706.782863782958 16.7405402127044 -367.019813948702</t>
  </si>
  <si>
    <t>-487.231790026524 123.647850309275 -389.226685697141</t>
  </si>
  <si>
    <t>-657.383418913964 316.91954255806 -203.841985885462</t>
  </si>
  <si>
    <t>-655.989191265463 325.756612895387 212.542403881114</t>
  </si>
  <si>
    <t>-665.993936071071 332.714657916625 618.912319398334</t>
  </si>
  <si>
    <t>-518.132917618418 346.507045498452 680.401244159396</t>
  </si>
  <si>
    <t>-663.60916768342 156.790594336186 -201.81893495802</t>
  </si>
  <si>
    <t>-656.78085131033 158.560296987859 214.601833480275</t>
  </si>
  <si>
    <t>-644.351124463711 158.610591612738 620.792607300951</t>
  </si>
  <si>
    <t>-497.27907451156 126.869954046154 677.328818393383</t>
  </si>
  <si>
    <t>9763-20170724T152038.150350600.bin</t>
  </si>
  <si>
    <t>-660.335317466115 236.872056439156 -202.617001578619</t>
  </si>
  <si>
    <t>-678.574532764584 236.583655119983 -299.422191878049</t>
  </si>
  <si>
    <t>-693.373079967412 236.157928509186 -406.869123537344</t>
  </si>
  <si>
    <t>-704.612402048323 235.86476539418 -504.22198375418</t>
  </si>
  <si>
    <t>-713.719632701865 235.746391034185 -601.797785276245</t>
  </si>
  <si>
    <t>-724.295652084292 235.840911649486 -739.392006924155</t>
  </si>
  <si>
    <t>-703.063130339386 236.899311154099 -828.099650867979</t>
  </si>
  <si>
    <t>-723.745634427308 265.512365698371 -678.233831365989</t>
  </si>
  <si>
    <t>-772.645602665062 395.215486050842 -658.505027236304</t>
  </si>
  <si>
    <t>-635.175548053737 370.013287385061 -393.04916492282</t>
  </si>
  <si>
    <t>-432.445206880628 327.310717172199 -261.893072728385</t>
  </si>
  <si>
    <t>-715.495822305252 206.08608949656 -678.908856208516</t>
  </si>
  <si>
    <t>-740.726700704365 69.6418742024839 -660.311812489647</t>
  </si>
  <si>
    <t>-708.563794484812 17.5079406387017 -366.632499972081</t>
  </si>
  <si>
    <t>-488.397767239043 123.034356354567 -389.350328764197</t>
  </si>
  <si>
    <t>-656.831355403149 317.01210030499 -203.486362653888</t>
  </si>
  <si>
    <t>-655.747222307733 325.720935863512 212.901638225506</t>
  </si>
  <si>
    <t>-666.30977942878 332.832220495288 619.233605551228</t>
  </si>
  <si>
    <t>-518.230940142141 346.355123852475 680.256487780444</t>
  </si>
  <si>
    <t>-663.811722702866 156.719866574198 -201.641581654192</t>
  </si>
  <si>
    <t>-656.784751285825 158.598823518088 214.775381751301</t>
  </si>
  <si>
    <t>-644.289354628712 158.685655668337 620.903214721409</t>
  </si>
  <si>
    <t>-497.307745637249 126.788773596614 677.586492471385</t>
  </si>
  <si>
    <t>9763-20170724T152038.190457600.bin</t>
  </si>
  <si>
    <t>-660.059483464974 236.787778216719 -202.471856036254</t>
  </si>
  <si>
    <t>-678.360695668219 236.551464612311 -299.265582915946</t>
  </si>
  <si>
    <t>-693.218327814675 236.16904973747 -406.704359738092</t>
  </si>
  <si>
    <t>-704.506849094561 235.910117434883 -504.051693578582</t>
  </si>
  <si>
    <t>-713.65890382311 235.820847351227 -601.62334044467</t>
  </si>
  <si>
    <t>-724.2932393845 235.950882091471 -739.212970286436</t>
  </si>
  <si>
    <t>-703.301383774573 236.941262745326 -827.97872135554</t>
  </si>
  <si>
    <t>-723.658857101985 265.614555004979 -678.052054530542</t>
  </si>
  <si>
    <t>-772.34497594427 395.390863963809 -658.315281980651</t>
  </si>
  <si>
    <t>-634.917451328102 370.209928619323 -392.835360409269</t>
  </si>
  <si>
    <t>-432.116509304568 327.276688837398 -261.863896471804</t>
  </si>
  <si>
    <t>-715.5262578894 206.172227627847 -678.736764833355</t>
  </si>
  <si>
    <t>-741.033585731315 69.7772337707668 -660.125031650553</t>
  </si>
  <si>
    <t>-708.857711342329 17.622470444843 -366.450673200043</t>
  </si>
  <si>
    <t>-488.426052001357 122.543045281989 -389.397093024174</t>
  </si>
  <si>
    <t>-656.348173058135 316.934382244546 -203.332189158695</t>
  </si>
  <si>
    <t>-655.621395198563 325.626942814624 213.056935970124</t>
  </si>
  <si>
    <t>-666.441203598907 332.927850062778 619.35343212895</t>
  </si>
  <si>
    <t>-518.283747600188 346.312122823603 680.215831852496</t>
  </si>
  <si>
    <t>-663.697303259026 156.600077044539 -201.522795709559</t>
  </si>
  <si>
    <t>-656.745290386301 158.590996771051 214.894878397573</t>
  </si>
  <si>
    <t>-644.24316346428 158.745233927603 620.999571168999</t>
  </si>
  <si>
    <t>-497.308084700095 126.791980567316 677.771654575882</t>
  </si>
  <si>
    <t>9763-20170724T152038.252254900.bin</t>
  </si>
  <si>
    <t>-659.37413376991 236.526372927202 -202.201258110063</t>
  </si>
  <si>
    <t>-677.651922019374 236.386894406614 -298.999450340924</t>
  </si>
  <si>
    <t>-692.533046282744 236.11475984089 -406.435577773012</t>
  </si>
  <si>
    <t>-703.862843873414 235.956080108006 -503.778174188804</t>
  </si>
  <si>
    <t>-713.0763237062 235.967440229172 -601.344144438003</t>
  </si>
  <si>
    <t>-723.818498045286 236.239214831063 -738.925157989485</t>
  </si>
  <si>
    <t>-703.577436128697 237.041064632566 -827.867046895449</t>
  </si>
  <si>
    <t>-723.06001817921 265.850181764273 -677.740045443038</t>
  </si>
  <si>
    <t>-771.479575593516 395.712415313043 -657.944064108995</t>
  </si>
  <si>
    <t>-634.262332738267 370.828693959444 -392.327451885167</t>
  </si>
  <si>
    <t>-431.21567591473 327.429903774864 -261.89117236232</t>
  </si>
  <si>
    <t>-715.080296695485 206.38782742406 -678.480626402032</t>
  </si>
  <si>
    <t>-740.897710066329 70.0478689984161 -659.905219533222</t>
  </si>
  <si>
    <t>-708.687051933561 17.5151512923853 -366.302145384942</t>
  </si>
  <si>
    <t>-487.92986423307 121.705903052872 -389.444455384747</t>
  </si>
  <si>
    <t>-655.39516796132 316.696794497306 -203.099260337418</t>
  </si>
  <si>
    <t>-655.360377353961 325.535030046321 213.287396054388</t>
  </si>
  <si>
    <t>-666.645982656146 333.130916776609 619.550157987982</t>
  </si>
  <si>
    <t>-518.382961060228 346.351626588389 680.19081484567</t>
  </si>
  <si>
    <t>-663.31957077542 156.341165467927 -201.287144415502</t>
  </si>
  <si>
    <t>-656.639005963761 158.507729297532 215.134107999276</t>
  </si>
  <si>
    <t>-644.184881509104 158.858202536316 621.20034664002</t>
  </si>
  <si>
    <t>-497.328324641081 126.755846825133 678.091367379276</t>
  </si>
  <si>
    <t>9763-20170724T152038.285344100.bin</t>
  </si>
  <si>
    <t>-659.016780673884 236.358210098824 -202.119286720277</t>
  </si>
  <si>
    <t>-677.245303911643 236.2927834922 -298.926872858942</t>
  </si>
  <si>
    <t>-692.118918115613 236.106803989801 -406.364083044091</t>
  </si>
  <si>
    <t>-703.460977065853 236.027198876529 -503.705493417988</t>
  </si>
  <si>
    <t>-712.705877081155 236.11848970456 -601.268407255924</t>
  </si>
  <si>
    <t>-723.512721872061 236.502835504411 -738.84416665833</t>
  </si>
  <si>
    <t>-703.714362338839 237.14082346461 -827.886934658382</t>
  </si>
  <si>
    <t>-722.714933232675 266.065280860417 -677.636028718915</t>
  </si>
  <si>
    <t>-771.174162894921 395.907461715585 -657.765107274677</t>
  </si>
  <si>
    <t>-634.125703769966 371.130023253806 -392.051478979931</t>
  </si>
  <si>
    <t>-430.896082534842 327.630525017283 -261.934117209125</t>
  </si>
  <si>
    <t>-714.75663564549 206.600588437292 -678.427364445178</t>
  </si>
  <si>
    <t>-740.643423925331 70.2631470260903 -659.910929832771</t>
  </si>
  <si>
    <t>-708.442423798951 17.3982543531977 -366.366364361234</t>
  </si>
  <si>
    <t>-487.59032537078 121.408490242166 -389.41460412452</t>
  </si>
  <si>
    <t>-654.951643634723 316.483513301945 -202.989508523509</t>
  </si>
  <si>
    <t>-655.287496369631 325.528734419032 213.392614158052</t>
  </si>
  <si>
    <t>-666.711683918322 333.217598691142 619.623180535867</t>
  </si>
  <si>
    <t>-518.419920830837 346.438687762094 680.193474573873</t>
  </si>
  <si>
    <t>-663.06961766205 156.23887703238 -201.223921321561</t>
  </si>
  <si>
    <t>-656.551497688735 158.426241118051 215.199811552839</t>
  </si>
  <si>
    <t>-644.166353651963 158.912944620308 621.279475872638</t>
  </si>
  <si>
    <t>-497.332105160276 126.776290871947 678.208731487746</t>
  </si>
  <si>
    <t>9763-20170724T152038.357544300.bin</t>
  </si>
  <si>
    <t>-658.463975519036 236.072063419401 -202.010475011719</t>
  </si>
  <si>
    <t>-676.353081789376 236.048251784203 -298.881336861742</t>
  </si>
  <si>
    <t>-691.044678346486 235.971988751256 -406.343713528601</t>
  </si>
  <si>
    <t>-702.301656464679 236.011587352886 -503.695038841505</t>
  </si>
  <si>
    <t>-711.541951983203 236.238865677183 -601.258256616592</t>
  </si>
  <si>
    <t>-722.428096541713 236.829408242303 -738.826870857227</t>
  </si>
  <si>
    <t>-703.400207551593 237.011202598056 -828.039654528466</t>
  </si>
  <si>
    <t>-721.611182152625 266.297892679234 -677.573733114185</t>
  </si>
  <si>
    <t>-770.153269490969 396.071039486718 -657.476838884013</t>
  </si>
  <si>
    <t>-633.329802901438 371.209620102167 -391.654942799942</t>
  </si>
  <si>
    <t>-429.780421623593 327.79094520929 -262.011350282814</t>
  </si>
  <si>
    <t>-713.621027299233 206.838828456324 -678.46125416956</t>
  </si>
  <si>
    <t>-739.408293490847 70.4615046637807 -660.101760473563</t>
  </si>
  <si>
    <t>-707.292847937075 17.0154742072339 -366.653158411188</t>
  </si>
  <si>
    <t>-486.467602343024 121.141918162721 -389.432909860413</t>
  </si>
  <si>
    <t>-654.414385403761 315.937613282193 -202.864221193903</t>
  </si>
  <si>
    <t>-655.412184801746 325.797605039146 213.498354409888</t>
  </si>
  <si>
    <t>-666.783116957395 333.391601928386 619.703809426855</t>
  </si>
  <si>
    <t>-518.475223832116 346.702788676844 680.214808663338</t>
  </si>
  <si>
    <t>-662.303584481806 156.200809848217 -201.189890347587</t>
  </si>
  <si>
    <t>-656.197271353514 158.172136384709 215.241165734666</t>
  </si>
  <si>
    <t>-644.150646286311 159.049490381698 621.372269477125</t>
  </si>
  <si>
    <t>-497.319155933162 126.955262462846 678.332572405939</t>
  </si>
  <si>
    <t>9763-20170724T152038.389629300.bin</t>
  </si>
  <si>
    <t>-658.139733874225 235.834544485898 -202.219987902128</t>
  </si>
  <si>
    <t>-676.073825655543 235.922507739503 -299.082537478684</t>
  </si>
  <si>
    <t>-690.794034963296 235.936500877091 -406.540986088663</t>
  </si>
  <si>
    <t>-702.067526115487 236.046135719339 -503.890389605384</t>
  </si>
  <si>
    <t>-711.314614806151 236.332339549562 -601.45273143208</t>
  </si>
  <si>
    <t>-722.199602356096 236.995544726516 -739.021082876399</t>
  </si>
  <si>
    <t>-703.508667182736 236.897663007837 -828.305190369252</t>
  </si>
  <si>
    <t>-721.397968384475 266.429731301127 -677.751301266357</t>
  </si>
  <si>
    <t>-769.968282390079 396.157002730839 -657.533051996185</t>
  </si>
  <si>
    <t>-633.23510910233 371.231721713784 -391.670764938639</t>
  </si>
  <si>
    <t>-429.548449467738 327.771058306606 -262.256979379303</t>
  </si>
  <si>
    <t>-713.378244057633 206.975241903477 -678.672467422272</t>
  </si>
  <si>
    <t>-739.042266812747 70.5807666918954 -660.330423562061</t>
  </si>
  <si>
    <t>-706.86141065563 16.9164491123922 -366.9287503321</t>
  </si>
  <si>
    <t>-486.111715065666 121.181445245326 -389.806500443734</t>
  </si>
  <si>
    <t>-654.193905255296 315.572199027697 -202.896421295687</t>
  </si>
  <si>
    <t>-655.591707345384 325.910084515945 213.453436670826</t>
  </si>
  <si>
    <t>-666.749259672849 333.389487969485 619.710665569087</t>
  </si>
  <si>
    <t>-518.464047792799 346.956897305269 680.220375636152</t>
  </si>
  <si>
    <t>-662.150030324869 156.246227924592 -201.30987096248</t>
  </si>
  <si>
    <t>-655.988509753222 157.896895616517 215.12179968948</t>
  </si>
  <si>
    <t>-644.162563412394 159.074158341492 621.354512513813</t>
  </si>
  <si>
    <t>-497.320677681591 127.014480198241 678.307503526348</t>
  </si>
  <si>
    <t>9763-20170724T152038.455738000.bin</t>
  </si>
  <si>
    <t>-657.498299706553 235.348451096427 -202.700015692989</t>
  </si>
  <si>
    <t>-676.441081533788 235.585315531389 -299.370163740552</t>
  </si>
  <si>
    <t>-691.792539113744 235.696716700554 -406.740206014441</t>
  </si>
  <si>
    <t>-703.439958012965 235.877851771257 -504.045422315487</t>
  </si>
  <si>
    <t>-712.862719914912 236.225971254 -601.590674704239</t>
  </si>
  <si>
    <t>-723.784475599536 236.972503072449 -739.155865768847</t>
  </si>
  <si>
    <t>-705.727411586079 236.166176897092 -828.566573735472</t>
  </si>
  <si>
    <t>-722.960661265308 266.370337806148 -677.868866404771</t>
  </si>
  <si>
    <t>-771.623231878742 396.04756107494 -657.554047080228</t>
  </si>
  <si>
    <t>-635.137516296865 370.89163857412 -391.586457806352</t>
  </si>
  <si>
    <t>-431.12011311671 327.240236231186 -262.759139215461</t>
  </si>
  <si>
    <t>-714.95281522705 206.9147639755 -678.827345008554</t>
  </si>
  <si>
    <t>-740.392719719782 70.4794651552904 -660.546750779588</t>
  </si>
  <si>
    <t>-707.785292912654 16.630067962328 -367.226085493586</t>
  </si>
  <si>
    <t>-487.138935286413 120.951034334149 -390.833334038525</t>
  </si>
  <si>
    <t>-653.454346326828 314.51629264918 -203.191126178449</t>
  </si>
  <si>
    <t>-656.996762264175 326.007345358285 213.115745948942</t>
  </si>
  <si>
    <t>-666.45048736752 333.115500325164 619.535784381308</t>
  </si>
  <si>
    <t>-518.348762667243 348.07873060041 680.165703488284</t>
  </si>
  <si>
    <t>-662.050604514712 156.145101306153 -201.794774902845</t>
  </si>
  <si>
    <t>-655.401209179838 157.413285120492 214.630773825972</t>
  </si>
  <si>
    <t>-644.195897177399 159.018639710556 621.162413296882</t>
  </si>
  <si>
    <t>-497.428306340209 126.622430368564 678.116429878836</t>
  </si>
  <si>
    <t>9763-20170724T152038.485818400.bin</t>
  </si>
  <si>
    <t>-657.310335411588 234.950601196495 -202.612688419134</t>
  </si>
  <si>
    <t>-676.973002911243 235.291818527081 -299.138659108378</t>
  </si>
  <si>
    <t>-692.791717220896 235.485830999343 -406.440753469455</t>
  </si>
  <si>
    <t>-704.72793734837 235.735153932505 -503.710785282154</t>
  </si>
  <si>
    <t>-714.304980954406 236.148533551453 -601.240876981894</t>
  </si>
  <si>
    <t>-725.301119746869 236.98716043052 -738.799485920838</t>
  </si>
  <si>
    <t>-707.573289373408 235.751098309131 -828.271282033809</t>
  </si>
  <si>
    <t>-724.426814534461 266.346294862243 -677.494734537283</t>
  </si>
  <si>
    <t>-773.162039320123 395.990919021015 -657.079691020675</t>
  </si>
  <si>
    <t>-636.653612495133 370.678660154291 -391.138402296518</t>
  </si>
  <si>
    <t>-432.443933430447 326.900902195526 -262.659146369303</t>
  </si>
  <si>
    <t>-716.454193078705 206.886694130452 -678.494525225783</t>
  </si>
  <si>
    <t>-741.979633806671 70.4442356342024 -660.270513952002</t>
  </si>
  <si>
    <t>-708.9265893832 16.2356948759316 -367.065882119364</t>
  </si>
  <si>
    <t>-488.200032102318 120.24845449114 -391.275893754447</t>
  </si>
  <si>
    <t>-652.756331221335 314.157554310674 -203.251171813286</t>
  </si>
  <si>
    <t>-658.358183605285 325.667513040799 213.032540737059</t>
  </si>
  <si>
    <t>-666.239408032614 332.922529291407 619.380568781557</t>
  </si>
  <si>
    <t>-518.290230067094 348.893411955996 680.125682460977</t>
  </si>
  <si>
    <t>-662.222465888604 155.757229992543 -201.985664823591</t>
  </si>
  <si>
    <t>-655.14382691695 157.126089862841 214.432476744446</t>
  </si>
  <si>
    <t>-644.194797347956 158.937677073752 621.028119350457</t>
  </si>
  <si>
    <t>-497.504168564314 126.228374606423 678.001462149881</t>
  </si>
  <si>
    <t>9763-20170724T152038.556014300.bin</t>
  </si>
  <si>
    <t>-657.815592258534 234.661974285064 -202.641625001875</t>
  </si>
  <si>
    <t>-678.350126665542 235.27249621829 -298.984624951018</t>
  </si>
  <si>
    <t>-694.826554580732 235.669023519695 -406.186941807022</t>
  </si>
  <si>
    <t>-707.231207888321 236.065684843167 -503.398017780489</t>
  </si>
  <si>
    <t>-717.148288208694 236.592298959989 -600.893578377503</t>
  </si>
  <si>
    <t>-728.485400481276 237.556156351082 -738.423658844439</t>
  </si>
  <si>
    <t>-711.41135567007 235.547446135871 -828.008551553579</t>
  </si>
  <si>
    <t>-727.407480463709 266.866332036816 -677.098680307814</t>
  </si>
  <si>
    <t>-775.947090695635 396.548504271484 -656.356978847869</t>
  </si>
  <si>
    <t>-639.172763006292 370.281060604141 -390.645170240685</t>
  </si>
  <si>
    <t>-434.905786907143 325.991283443806 -262.432768126491</t>
  </si>
  <si>
    <t>-719.540657677382 207.393845638499 -678.163980640486</t>
  </si>
  <si>
    <t>-745.227011811879 70.9586605167638 -660.088594654011</t>
  </si>
  <si>
    <t>-711.361533061382 15.944248148101 -367.127021649471</t>
  </si>
  <si>
    <t>-490.735366795253 119.979579335776 -392.141938218458</t>
  </si>
  <si>
    <t>-652.608870049567 313.754953577309 -203.128224738257</t>
  </si>
  <si>
    <t>-660.731830095728 324.896180048386 213.123956914824</t>
  </si>
  <si>
    <t>-665.940760883743 332.776819193831 619.128908099304</t>
  </si>
  <si>
    <t>-518.248002190381 350.039009903713 680.144166855502</t>
  </si>
  <si>
    <t>-663.149014705858 155.828074774581 -202.044393906739</t>
  </si>
  <si>
    <t>-653.37443639517 156.692529170018 214.320448900703</t>
  </si>
  <si>
    <t>-644.061243923925 158.960986904308 620.638845326936</t>
  </si>
  <si>
    <t>-497.378311566689 126.27885549392 677.647554651094</t>
  </si>
  <si>
    <t>9763-20170724T152038.588096500.bin</t>
  </si>
  <si>
    <t>-658.043281037167 234.669428144938 -202.825858648081</t>
  </si>
  <si>
    <t>-678.621278705472 235.355828993222 -299.15899012808</t>
  </si>
  <si>
    <t>-695.222097709827 235.821053963522 -406.342020875159</t>
  </si>
  <si>
    <t>-707.769732620081 236.269501655907 -503.534458835174</t>
  </si>
  <si>
    <t>-717.860007327722 236.83496324758 -601.011964740761</t>
  </si>
  <si>
    <t>-729.472487575543 237.836841931657 -738.518811793893</t>
  </si>
  <si>
    <t>-712.718277134482 235.558572316034 -828.157546317029</t>
  </si>
  <si>
    <t>-728.244804311854 267.133772744745 -677.190312519734</t>
  </si>
  <si>
    <t>-776.647331964354 396.837170229961 -656.340290742231</t>
  </si>
  <si>
    <t>-639.651796300343 370.02858069393 -390.796620552421</t>
  </si>
  <si>
    <t>-435.716098693937 324.668307255186 -262.431109466512</t>
  </si>
  <si>
    <t>-720.434047976706 207.654300420246 -678.28329541256</t>
  </si>
  <si>
    <t>-746.133921651251 71.2053124693675 -660.330503032869</t>
  </si>
  <si>
    <t>-711.903703393012 16.0422484700919 -367.439136595954</t>
  </si>
  <si>
    <t>-491.220446514162 119.917885088505 -392.613428685539</t>
  </si>
  <si>
    <t>-652.497145731302 313.390908422783 -203.164905292774</t>
  </si>
  <si>
    <t>-661.451786943082 324.682802799005 213.066199839855</t>
  </si>
  <si>
    <t>-665.852836018776 332.75160081844 619.022291984788</t>
  </si>
  <si>
    <t>-518.259801997349 350.439008785044 680.156966331804</t>
  </si>
  <si>
    <t>-663.380560034497 156.059993024683 -202.198662111501</t>
  </si>
  <si>
    <t>-652.82524989727 156.498806924809 214.147824640458</t>
  </si>
  <si>
    <t>-643.967579672516 159.039547197335 620.40393114804</t>
  </si>
  <si>
    <t>-497.253063433767 126.572580414677 677.454307132617</t>
  </si>
  <si>
    <t>9763-20170724T152038.654880500.bin</t>
  </si>
  <si>
    <t>-657.972270993298 234.450556023671 -202.848288263621</t>
  </si>
  <si>
    <t>-678.214218071021 235.148678484304 -299.252522924878</t>
  </si>
  <si>
    <t>-694.75344882464 235.698615845696 -406.444722071345</t>
  </si>
  <si>
    <t>-707.372570161585 236.243844083917 -503.627250252334</t>
  </si>
  <si>
    <t>-717.662804969032 236.921479245938 -601.083157736178</t>
  </si>
  <si>
    <t>-729.693432199762 238.09290465408 -738.552775033123</t>
  </si>
  <si>
    <t>-713.59336238758 235.739328788445 -828.309399282276</t>
  </si>
  <si>
    <t>-728.252798151171 267.317515354614 -677.194518757595</t>
  </si>
  <si>
    <t>-776.397473036274 397.040259020031 -656.02592286603</t>
  </si>
  <si>
    <t>-639.523752872135 369.249757282179 -390.520125504921</t>
  </si>
  <si>
    <t>-436.35954760581 319.447102217639 -262.578736847165</t>
  </si>
  <si>
    <t>-720.498311241312 207.832592178083 -678.37997060694</t>
  </si>
  <si>
    <t>-746.083180680903 71.3287396786427 -660.565967206645</t>
  </si>
  <si>
    <t>-711.346129240855 15.6590645065421 -367.830226106477</t>
  </si>
  <si>
    <t>-490.551119258584 119.221784616437 -393.311490831415</t>
  </si>
  <si>
    <t>-652.048833416108 312.748058837199 -203.256879472413</t>
  </si>
  <si>
    <t>-662.254218356405 324.531009922638 212.931747459672</t>
  </si>
  <si>
    <t>-665.793999416242 332.776369957164 618.876106738623</t>
  </si>
  <si>
    <t>-518.327869411417 351.022930454881 680.15254205609</t>
  </si>
  <si>
    <t>-663.54542540183 155.864892522023 -202.566777884878</t>
  </si>
  <si>
    <t>-653.378598526682 155.905591409833 213.789623463804</t>
  </si>
  <si>
    <t>-643.86751702081 158.905358118032 620.029225310281</t>
  </si>
  <si>
    <t>-497.096636096403 126.723640082691 677.096268992865</t>
  </si>
  <si>
    <t>9763-20170724T152038.688964100.bin</t>
  </si>
  <si>
    <t>-657.841084321391 233.979136477351 -202.957374870466</t>
  </si>
  <si>
    <t>-678.016642773585 234.721122164726 -299.375141149147</t>
  </si>
  <si>
    <t>-694.532876052621 235.343101299043 -406.570574579339</t>
  </si>
  <si>
    <t>-707.152100678273 235.963441144303 -503.752733530318</t>
  </si>
  <si>
    <t>-717.463871561662 236.726003756214 -601.205685416122</t>
  </si>
  <si>
    <t>-729.547955817798 238.027306377566 -738.669396693001</t>
  </si>
  <si>
    <t>-713.76955095732 235.805469570784 -828.486418661562</t>
  </si>
  <si>
    <t>-728.056903306235 267.197582284906 -677.286406412627</t>
  </si>
  <si>
    <t>-776.100144205593 396.940969841955 -655.939808912032</t>
  </si>
  <si>
    <t>-639.490518959459 368.51094457154 -390.365796928404</t>
  </si>
  <si>
    <t>-436.707540636902 315.938857593712 -262.928665975138</t>
  </si>
  <si>
    <t>-720.35596871045 207.706653047481 -678.526532447946</t>
  </si>
  <si>
    <t>-746.043398217394 71.2114842104456 -660.840990802563</t>
  </si>
  <si>
    <t>-711.191439157626 15.2354959247164 -368.177172855688</t>
  </si>
  <si>
    <t>-490.465194486672 118.921186385646 -393.753971488241</t>
  </si>
  <si>
    <t>-651.67688222681 312.26848907492 -203.334898780854</t>
  </si>
  <si>
    <t>-662.222914096367 324.28357706127 212.838643613145</t>
  </si>
  <si>
    <t>-665.805871183847 332.818149766574 618.810134710266</t>
  </si>
  <si>
    <t>-518.374916606195 351.200794493988 680.130544097727</t>
  </si>
  <si>
    <t>-663.854126045727 155.36001614177 -202.677271070467</t>
  </si>
  <si>
    <t>-653.383232746728 155.558355532502 213.671499236262</t>
  </si>
  <si>
    <t>-643.818763245107 158.804562989012 619.889718393508</t>
  </si>
  <si>
    <t>-497.053949727872 126.550762667586 676.931647738271</t>
  </si>
  <si>
    <t>9763-20170724T152038.751727900.bin</t>
  </si>
  <si>
    <t>-657.74285043244 232.791152137969 -203.151915445574</t>
  </si>
  <si>
    <t>-677.555075953311 233.546634309904 -299.644897166213</t>
  </si>
  <si>
    <t>-693.847001193105 234.30702809516 -406.873601181359</t>
  </si>
  <si>
    <t>-706.338093750856 235.098764346216 -504.071019331276</t>
  </si>
  <si>
    <t>-716.598386085458 236.077538128324 -601.527504943147</t>
  </si>
  <si>
    <t>-728.692876837807 237.728418944286 -738.98667972558</t>
  </si>
  <si>
    <t>-713.332896693851 235.919120630735 -828.885411770363</t>
  </si>
  <si>
    <t>-727.092847539049 266.755897658151 -677.53876663088</t>
  </si>
  <si>
    <t>-774.517680262091 396.69938633024 -655.923839617718</t>
  </si>
  <si>
    <t>-638.896509630321 366.814503047732 -390.003154142963</t>
  </si>
  <si>
    <t>-437.016873128217 309.52545230724 -263.16632230297</t>
  </si>
  <si>
    <t>-719.60069479358 207.241354980993 -678.912750999124</t>
  </si>
  <si>
    <t>-745.806297502282 70.8309427602974 -661.485346714461</t>
  </si>
  <si>
    <t>-710.631927959849 13.9024545234481 -369.044129789173</t>
  </si>
  <si>
    <t>-489.967421101134 117.740567773798 -394.535376959748</t>
  </si>
  <si>
    <t>-650.975795099742 311.079297755491 -203.498609175189</t>
  </si>
  <si>
    <t>-662.34801566171 323.606162436805 212.638068261293</t>
  </si>
  <si>
    <t>-665.876166374645 332.825850879628 618.716796240425</t>
  </si>
  <si>
    <t>-518.490578740489 351.520011362492 680.052047552925</t>
  </si>
  <si>
    <t>-664.440506966686 154.382142125404 -202.824367282069</t>
  </si>
  <si>
    <t>-653.714523734889 154.8352395481 213.517700844642</t>
  </si>
  <si>
    <t>-643.767895936921 158.579564337706 619.699081634829</t>
  </si>
  <si>
    <t>-497.011669802214 126.157744596551 676.66779909655</t>
  </si>
  <si>
    <t>9763-20170724T152038.799853500.bin</t>
  </si>
  <si>
    <t>-657.622544156092 231.998260554753 -203.206589544809</t>
  </si>
  <si>
    <t>-677.152347733085 232.728457422778 -299.757328438171</t>
  </si>
  <si>
    <t>-693.268612233943 233.536679841643 -407.012337247554</t>
  </si>
  <si>
    <t>-705.657827965504 234.398949805976 -504.222245798175</t>
  </si>
  <si>
    <t>-715.874452943069 235.473355624527 -601.682225301209</t>
  </si>
  <si>
    <t>-727.969992033018 237.283814382059 -739.139272224902</t>
  </si>
  <si>
    <t>-712.713411707134 235.692506315358 -829.059750556626</t>
  </si>
  <si>
    <t>-726.313564726576 266.247138213377 -677.66256235718</t>
  </si>
  <si>
    <t>-773.472205280625 396.264102045964 -655.919077384208</t>
  </si>
  <si>
    <t>-638.310274126514 365.830479785513 -389.82697450835</t>
  </si>
  <si>
    <t>-436.940961703571 305.976585710715 -263.363844564531</t>
  </si>
  <si>
    <t>-718.933244273752 206.720059035118 -679.095989368116</t>
  </si>
  <si>
    <t>-745.407426993207 70.3442309812256 -661.789556536506</t>
  </si>
  <si>
    <t>-710.441864454452 12.9609910614618 -369.412047624111</t>
  </si>
  <si>
    <t>-489.744775367093 116.789811753808 -394.658744498362</t>
  </si>
  <si>
    <t>-650.566224071923 310.240520500023 -203.553229325511</t>
  </si>
  <si>
    <t>-662.396016359063 323.204910755519 212.557294188273</t>
  </si>
  <si>
    <t>-665.916891436155 332.806905440168 618.614316156275</t>
  </si>
  <si>
    <t>-518.563897135529 351.720455835352 679.960652804539</t>
  </si>
  <si>
    <t>-664.514672999328 153.69292022233 -202.845453364279</t>
  </si>
  <si>
    <t>-653.97842547016 154.362851506688 213.501250096542</t>
  </si>
  <si>
    <t>-643.743516602251 158.414475266942 619.655082748841</t>
  </si>
  <si>
    <t>-496.975276392268 125.95442945437 676.571044515505</t>
  </si>
  <si>
    <t>9763-20170724T152038.826928800.bin</t>
  </si>
  <si>
    <t>-657.407469471671 231.269772503774 -203.258633178107</t>
  </si>
  <si>
    <t>-676.749308781791 231.986735332714 -299.847322947459</t>
  </si>
  <si>
    <t>-692.731669102054 232.85546246779 -407.12186659127</t>
  </si>
  <si>
    <t>-705.031433180956 233.801106208559 -504.342312113117</t>
  </si>
  <si>
    <t>-715.191455083186 234.986364909775 -601.80697563128</t>
  </si>
  <si>
    <t>-727.243007177364 236.981427742944 -739.265301097121</t>
  </si>
  <si>
    <t>-712.04820012733 235.636888978072 -829.200397042473</t>
  </si>
  <si>
    <t>-725.562477222739 265.86761955946 -677.75297320506</t>
  </si>
  <si>
    <t>-772.500730076781 395.928881454361 -655.892057400765</t>
  </si>
  <si>
    <t>-637.838456297301 365.040936652087 -389.599006627214</t>
  </si>
  <si>
    <t>-436.863212083169 302.971310859757 -263.578000222099</t>
  </si>
  <si>
    <t>-718.269240641939 206.331625554151 -679.256448354449</t>
  </si>
  <si>
    <t>-744.972169637087 69.9704516425704 -662.07042615555</t>
  </si>
  <si>
    <t>-710.550462015315 12.3044792614646 -369.683994662515</t>
  </si>
  <si>
    <t>-489.75265033196 115.997345378496 -394.605523656568</t>
  </si>
  <si>
    <t>-650.157385383449 309.474473825424 -203.624138957907</t>
  </si>
  <si>
    <t>-662.335098455821 322.809941635099 212.464619082905</t>
  </si>
  <si>
    <t>-665.959804081077 332.806633240998 618.551356441441</t>
  </si>
  <si>
    <t>-518.625821484162 351.859431596914 679.900287254385</t>
  </si>
  <si>
    <t>-664.521797256019 153.081116509022 -202.856721167805</t>
  </si>
  <si>
    <t>-654.130562141324 153.813624881888 213.493491196117</t>
  </si>
  <si>
    <t>-643.713898591032 158.278883191785 619.632715511284</t>
  </si>
  <si>
    <t>-496.944074981376 125.703316825329 676.478585818324</t>
  </si>
  <si>
    <t>9763-20170724T152038.887597700.bin</t>
  </si>
  <si>
    <t>-657.128729389744 230.031097417234 -203.21638600989</t>
  </si>
  <si>
    <t>-676.342994103697 230.746150741002 -299.830685367653</t>
  </si>
  <si>
    <t>-692.194378874127 231.740475083819 -407.123440396923</t>
  </si>
  <si>
    <t>-704.382925451312 232.852571211081 -504.356111944408</t>
  </si>
  <si>
    <t>-714.440964577748 234.258284105289 -601.828498955064</t>
  </si>
  <si>
    <t>-726.360796395403 236.620925671735 -739.292458686198</t>
  </si>
  <si>
    <t>-711.150670271163 235.767401448287 -829.230913079117</t>
  </si>
  <si>
    <t>-724.684795695631 265.349197120297 -677.706107542142</t>
  </si>
  <si>
    <t>-771.214613187851 395.531935104325 -655.603282742839</t>
  </si>
  <si>
    <t>-637.421821752303 363.842954945805 -388.966327192854</t>
  </si>
  <si>
    <t>-436.752061113377 299.353667592394 -263.675436115345</t>
  </si>
  <si>
    <t>-717.498974743562 205.803934664178 -679.352709175278</t>
  </si>
  <si>
    <t>-744.580006962982 69.4933030557959 -662.391251685451</t>
  </si>
  <si>
    <t>-711.280041917704 11.288539515311 -369.98167194297</t>
  </si>
  <si>
    <t>-490.369559753741 115.038146112644 -393.6372281244</t>
  </si>
  <si>
    <t>-649.560619919054 308.113267813651 -203.593678569339</t>
  </si>
  <si>
    <t>-661.738681564384 322.204689368285 212.470192096895</t>
  </si>
  <si>
    <t>-666.138416549022 332.805893811264 618.610222280097</t>
  </si>
  <si>
    <t>-518.774109068535 351.920826857017 679.8668565148</t>
  </si>
  <si>
    <t>-664.763549721439 151.940472641628 -202.779314144615</t>
  </si>
  <si>
    <t>-654.113481774993 152.880503050772 213.563874395226</t>
  </si>
  <si>
    <t>-643.615327351449 158.127537524691 619.655393748445</t>
  </si>
  <si>
    <t>-496.784785369319 125.60968104953 676.377364137881</t>
  </si>
  <si>
    <t>9763-20170724T152038.952347400.bin</t>
  </si>
  <si>
    <t>-656.826806780108 228.895961482196 -202.983819378812</t>
  </si>
  <si>
    <t>-676.22027044819 229.575845776799 -299.562469226802</t>
  </si>
  <si>
    <t>-692.191754128775 230.590642846115 -406.837171200739</t>
  </si>
  <si>
    <t>-704.458992745934 231.749221697209 -504.059552936858</t>
  </si>
  <si>
    <t>-714.566963838677 233.231441475141 -601.525587301232</t>
  </si>
  <si>
    <t>-726.527765024102 235.736076282766 -738.983517872864</t>
  </si>
  <si>
    <t>-711.21144233767 235.35399017742 -828.907135316155</t>
  </si>
  <si>
    <t>-724.843952225313 264.399496383592 -677.367143966107</t>
  </si>
  <si>
    <t>-771.256319889311 394.607083652594 -655.110560817606</t>
  </si>
  <si>
    <t>-638.068443002119 362.828000883146 -388.181592082102</t>
  </si>
  <si>
    <t>-437.017707073882 297.790198593273 -263.788226649987</t>
  </si>
  <si>
    <t>-717.637540829698 204.858390514262 -679.079078203742</t>
  </si>
  <si>
    <t>-744.681645121891 68.523207930733 -662.305859802724</t>
  </si>
  <si>
    <t>-712.090138381692 9.65347799615324 -369.949737510583</t>
  </si>
  <si>
    <t>-491.317973001185 113.977227560159 -392.337317002725</t>
  </si>
  <si>
    <t>-649.099875517755 306.93012992224 -203.406603691625</t>
  </si>
  <si>
    <t>-661.07369020489 321.93451640942 212.631233118967</t>
  </si>
  <si>
    <t>-666.476022107189 332.974182472954 618.774012460748</t>
  </si>
  <si>
    <t>-518.978881560822 351.637173461829 679.850120953623</t>
  </si>
  <si>
    <t>-664.66017454705 150.794442259418 -202.546935776702</t>
  </si>
  <si>
    <t>-653.85863546022 152.203876996691 213.791077455807</t>
  </si>
  <si>
    <t>-643.453968274147 158.095869932584 619.81921490071</t>
  </si>
  <si>
    <t>-496.545265120801 125.799480299225 676.46531347099</t>
  </si>
  <si>
    <t>9763-20170724T152038.984432400.bin</t>
  </si>
  <si>
    <t>-656.643551985884 228.366867218996 -202.895628292673</t>
  </si>
  <si>
    <t>-676.164015988518 229.029355466339 -299.448767142471</t>
  </si>
  <si>
    <t>-692.238375631276 230.007932207327 -406.708665849281</t>
  </si>
  <si>
    <t>-704.58313342374 231.128394140662 -503.92154365962</t>
  </si>
  <si>
    <t>-714.752894433703 232.568329672271 -601.381820875084</t>
  </si>
  <si>
    <t>-726.784020119435 235.009199273364 -738.834637854604</t>
  </si>
  <si>
    <t>-711.394585697131 234.819522882417 -828.74644688791</t>
  </si>
  <si>
    <t>-725.07761508646 263.70006473093 -677.231697131777</t>
  </si>
  <si>
    <t>-771.59368263461 393.870272539401 -654.990860009614</t>
  </si>
  <si>
    <t>-638.341941500335 362.163189283704 -388.085185139247</t>
  </si>
  <si>
    <t>-437.09076199518 297.347051669321 -263.90051905801</t>
  </si>
  <si>
    <t>-717.854215469376 204.160448795632 -678.92129129467</t>
  </si>
  <si>
    <t>-744.766205241867 67.8022749375916 -662.144674983979</t>
  </si>
  <si>
    <t>-712.106902610564 8.83899348427235 -369.814906798535</t>
  </si>
  <si>
    <t>-491.450986608507 113.464423805249 -391.939922740179</t>
  </si>
  <si>
    <t>-648.871307661522 306.457515206015 -203.333043047182</t>
  </si>
  <si>
    <t>-660.757512331185 321.821264126921 212.694211979435</t>
  </si>
  <si>
    <t>-666.642319022601 333.077333687787 618.843130237806</t>
  </si>
  <si>
    <t>-519.076928635784 351.482553562935 679.83252070804</t>
  </si>
  <si>
    <t>-664.498842337447 150.266893338567 -202.429364904568</t>
  </si>
  <si>
    <t>-653.645394732595 151.976624877851 213.906162481482</t>
  </si>
  <si>
    <t>-643.354588350224 158.126735869492 619.938781237231</t>
  </si>
  <si>
    <t>-496.40976668936 125.965269751716 676.567945478039</t>
  </si>
  <si>
    <t>9763-20170724T152039.052619500.bin</t>
  </si>
  <si>
    <t>-655.873466361873 227.647599933224 -202.741072067177</t>
  </si>
  <si>
    <t>-675.434211676139 228.267906071569 -299.286336568212</t>
  </si>
  <si>
    <t>-691.613885342262 229.138452221594 -406.531243214726</t>
  </si>
  <si>
    <t>-704.077013353425 230.134866391443 -503.730358814135</t>
  </si>
  <si>
    <t>-714.387416371912 231.423678819136 -601.178000422687</t>
  </si>
  <si>
    <t>-726.639135884667 233.6228602159 -738.615498628751</t>
  </si>
  <si>
    <t>-711.133937436518 233.709109473142 -828.50754340802</t>
  </si>
  <si>
    <t>-724.85955302103 262.418970933541 -677.063624305406</t>
  </si>
  <si>
    <t>-771.443280983962 392.602019250376 -655.017570272843</t>
  </si>
  <si>
    <t>-638.036366050468 361.437912099549 -388.125563376536</t>
  </si>
  <si>
    <t>-436.696850584849 296.790963370309 -263.995948170307</t>
  </si>
  <si>
    <t>-717.587448707502 202.882761776566 -678.664589440461</t>
  </si>
  <si>
    <t>-744.360124955391 66.5144722371133 -661.762837752703</t>
  </si>
  <si>
    <t>-711.175609647469 7.21638771278072 -369.55993152515</t>
  </si>
  <si>
    <t>-491.040173403689 112.964235989655 -391.531782552071</t>
  </si>
  <si>
    <t>-648.079994538057 305.710302909166 -203.195773907173</t>
  </si>
  <si>
    <t>-660.39567543667 321.567456595518 212.800415531817</t>
  </si>
  <si>
    <t>-666.88791848122 333.124980498201 618.963345046502</t>
  </si>
  <si>
    <t>-519.243828537338 351.380114559207 679.807167638955</t>
  </si>
  <si>
    <t>-663.584841305598 149.640964049108 -202.217604374561</t>
  </si>
  <si>
    <t>-653.029790331026 151.541580725239 214.124789432465</t>
  </si>
  <si>
    <t>-643.16054433129 158.142759422657 620.188403938812</t>
  </si>
  <si>
    <t>-496.161440928716 126.189745975387 676.794670464657</t>
  </si>
  <si>
    <t>9763-20170724T152039.084703400.bin</t>
  </si>
  <si>
    <t>-655.235514505054 227.391086781613 -202.641518257924</t>
  </si>
  <si>
    <t>-674.728020926798 227.982817300682 -299.200748807559</t>
  </si>
  <si>
    <t>-690.924792012494 228.76949119325 -406.443804698577</t>
  </si>
  <si>
    <t>-703.439424166914 229.666848354957 -503.637236241591</t>
  </si>
  <si>
    <t>-713.836746586805 230.831251569085 -601.077215212439</t>
  </si>
  <si>
    <t>-726.247388546684 232.827631031576 -738.503476344807</t>
  </si>
  <si>
    <t>-710.772492716367 232.97490811116 -828.400717164469</t>
  </si>
  <si>
    <t>-724.410133355356 261.712784161365 -676.995255471558</t>
  </si>
  <si>
    <t>-771.121451862734 391.873236210774 -655.142980230013</t>
  </si>
  <si>
    <t>-637.747605371308 361.256174592429 -388.171047834702</t>
  </si>
  <si>
    <t>-436.435494378604 296.536931673494 -264.034617118804</t>
  </si>
  <si>
    <t>-717.112914196982 202.177597721002 -678.519049387745</t>
  </si>
  <si>
    <t>-743.791755808265 65.8025341253988 -661.499573978905</t>
  </si>
  <si>
    <t>-710.429049212791 6.68895467685707 -369.279663249381</t>
  </si>
  <si>
    <t>-490.584778178646 112.994054470686 -391.477191509116</t>
  </si>
  <si>
    <t>-647.452154739856 305.355218204307 -203.11881299896</t>
  </si>
  <si>
    <t>-660.195601968932 321.544087369246 212.851817196825</t>
  </si>
  <si>
    <t>-666.970668986402 333.138589635691 618.982078056089</t>
  </si>
  <si>
    <t>-519.319846273194 351.436043750029 679.796809322254</t>
  </si>
  <si>
    <t>-662.825875792501 149.424052854226 -202.115181897008</t>
  </si>
  <si>
    <t>-652.690221895159 151.291417236641 214.237791198806</t>
  </si>
  <si>
    <t>-643.077921097177 158.116596335862 620.310329815993</t>
  </si>
  <si>
    <t>-496.057353635195 126.227959957904 676.897136931516</t>
  </si>
  <si>
    <t>9763-20170724T152039.153492700.bin</t>
  </si>
  <si>
    <t>-653.623451375936 227.039975339468 -202.230669354088</t>
  </si>
  <si>
    <t>-672.81549435844 227.574379660241 -298.850498740492</t>
  </si>
  <si>
    <t>-688.976465057289 228.190941377832 -406.099938540397</t>
  </si>
  <si>
    <t>-701.575920925801 228.883786033109 -503.284191719616</t>
  </si>
  <si>
    <t>-712.173771974349 229.789178564149 -600.705220367764</t>
  </si>
  <si>
    <t>-724.98753973438 231.359008348729 -738.100017940965</t>
  </si>
  <si>
    <t>-709.662415509892 231.451333410815 -828.022939695523</t>
  </si>
  <si>
    <t>-723.00730955479 260.430258786088 -676.683930477378</t>
  </si>
  <si>
    <t>-769.966054800337 390.5681604352 -655.237752786597</t>
  </si>
  <si>
    <t>-636.793624390188 361.059165328194 -388.04061517602</t>
  </si>
  <si>
    <t>-435.54322233689 296.273544327702 -263.838706276186</t>
  </si>
  <si>
    <t>-715.639639988662 200.900043222679 -678.05122758655</t>
  </si>
  <si>
    <t>-742.159428690406 64.5131485239815 -660.815262253769</t>
  </si>
  <si>
    <t>-708.365283004353 5.65103830100861 -368.594206841758</t>
  </si>
  <si>
    <t>-489.136714615775 113.124015867259 -391.25239004085</t>
  </si>
  <si>
    <t>-645.942628515594 304.77322188044 -202.797894802756</t>
  </si>
  <si>
    <t>-659.054024512665 321.692852800518 213.132198211244</t>
  </si>
  <si>
    <t>-667.179016276218 333.184027957923 619.137378717888</t>
  </si>
  <si>
    <t>-519.478634522545 351.506778078073 679.824042051747</t>
  </si>
  <si>
    <t>-661.114054900164 149.1922442751 -201.828147316448</t>
  </si>
  <si>
    <t>-651.660554044664 150.851327472762 214.54177274687</t>
  </si>
  <si>
    <t>-642.901343342937 158.127652656401 620.546885258619</t>
  </si>
  <si>
    <t>-495.848306995613 126.290884905943 677.078503615302</t>
  </si>
  <si>
    <t>9763-20170724T152039.185580200.bin</t>
  </si>
  <si>
    <t>-652.747469786521 226.797619859683 -201.980698644685</t>
  </si>
  <si>
    <t>-671.775161116315 227.304530175609 -298.633151547195</t>
  </si>
  <si>
    <t>-687.894808571179 227.849890655269 -405.889200339861</t>
  </si>
  <si>
    <t>-700.512521339796 228.459308231033 -503.071634206816</t>
  </si>
  <si>
    <t>-711.183825877139 229.260148135125 -600.485588949223</t>
  </si>
  <si>
    <t>-724.158792052912 230.658852135552 -737.867033038786</t>
  </si>
  <si>
    <t>-708.901613243223 230.689098165929 -827.801582133239</t>
  </si>
  <si>
    <t>-722.146121779057 259.80154583325 -676.485956844871</t>
  </si>
  <si>
    <t>-769.317939539157 389.881749619501 -655.198191346834</t>
  </si>
  <si>
    <t>-636.131728520144 360.831261679226 -387.957502552391</t>
  </si>
  <si>
    <t>-434.84342412681 296.072527708023 -263.803147998232</t>
  </si>
  <si>
    <t>-714.700839031456 200.279645830309 -677.795078372664</t>
  </si>
  <si>
    <t>-741.053361236426 63.8780457515534 -660.435819813546</t>
  </si>
  <si>
    <t>-707.218585649115 5.22271758888314 -368.177857805784</t>
  </si>
  <si>
    <t>-488.128469821032 112.899340605266 -391.205039482758</t>
  </si>
  <si>
    <t>-645.208002604836 304.41829299326 -202.546895483573</t>
  </si>
  <si>
    <t>-657.983144367597 321.904088778908 213.370180754943</t>
  </si>
  <si>
    <t>-667.3604621371 333.221747755485 619.324657081252</t>
  </si>
  <si>
    <t>-519.576980236405 351.387784285373 679.855894439862</t>
  </si>
  <si>
    <t>-660.149266398061 148.984247286035 -201.639665833079</t>
  </si>
  <si>
    <t>-651.092086397149 150.703949326708 214.738804662241</t>
  </si>
  <si>
    <t>-642.804261447062 158.169962982524 620.699867602502</t>
  </si>
  <si>
    <t>-495.728479908047 126.394720162405 677.206925528496</t>
  </si>
  <si>
    <t>9763-20170724T152039.256802600.bin</t>
  </si>
  <si>
    <t>-650.720230772003 226.737904865063 -201.390116095387</t>
  </si>
  <si>
    <t>-669.144945182248 227.195482206774 -298.159568200507</t>
  </si>
  <si>
    <t>-684.97023655159 227.662632731833 -405.459853416964</t>
  </si>
  <si>
    <t>-697.471345465228 228.185347017938 -502.657807201687</t>
  </si>
  <si>
    <t>-708.175678436299 228.879297212297 -600.068975884435</t>
  </si>
  <si>
    <t>-721.355248135851 230.102165401462 -737.432746840662</t>
  </si>
  <si>
    <t>-706.223825019193 230.068037239652 -827.388454420782</t>
  </si>
  <si>
    <t>-719.328414868083 259.313543912825 -676.084631936719</t>
  </si>
  <si>
    <t>-766.825783780981 389.306069081772 -654.988981336599</t>
  </si>
  <si>
    <t>-633.83384661828 361.001642488929 -387.571680331728</t>
  </si>
  <si>
    <t>-432.294544346626 295.821421056467 -264.046567059846</t>
  </si>
  <si>
    <t>-711.730555802525 199.809822453032 -677.34332530443</t>
  </si>
  <si>
    <t>-737.890697150314 63.3806472906037 -659.89420363087</t>
  </si>
  <si>
    <t>-704.187879913817 4.68155623868802 -367.629707054514</t>
  </si>
  <si>
    <t>-485.211306880369 112.458095226588 -391.261623344753</t>
  </si>
  <si>
    <t>-643.686935284009 304.51285786534 -201.958825718553</t>
  </si>
  <si>
    <t>-654.57329197221 322.395177512404 213.995161604148</t>
  </si>
  <si>
    <t>-667.880295817906 333.322118636273 619.909376377296</t>
  </si>
  <si>
    <t>-519.797638531466 350.731581022054 679.929593387106</t>
  </si>
  <si>
    <t>-657.400754781701 149.136358189322 -201.124664502314</t>
  </si>
  <si>
    <t>-650.261739244778 150.48953152808 215.292452843397</t>
  </si>
  <si>
    <t>-642.616024744047 158.301324633365 621.120267905886</t>
  </si>
  <si>
    <t>-495.510488910894 126.615693541112 677.600189197612</t>
  </si>
  <si>
    <t>9763-20170724T152039.283877200.bin</t>
  </si>
  <si>
    <t>-649.452445539718 227.557854909309 -201.095708560101</t>
  </si>
  <si>
    <t>-667.598393880793 227.946067029708 -297.918109660414</t>
  </si>
  <si>
    <t>-683.260279639937 228.378837652386 -405.242386735993</t>
  </si>
  <si>
    <t>-695.673105131769 228.884487736335 -502.45192801206</t>
  </si>
  <si>
    <t>-706.349337002025 229.574033266969 -599.866170350219</t>
  </si>
  <si>
    <t>-719.553643808938 230.80256981114 -737.227504771431</t>
  </si>
  <si>
    <t>-704.457007737373 230.790071617901 -827.189122623808</t>
  </si>
  <si>
    <t>-717.544732993503 260.007462902382 -675.875672941359</t>
  </si>
  <si>
    <t>-765.066170649892 389.98755256897 -654.82322950234</t>
  </si>
  <si>
    <t>-632.404026271268 361.998275552923 -387.209051985467</t>
  </si>
  <si>
    <t>-430.731407388791 296.507207544361 -264.066429141636</t>
  </si>
  <si>
    <t>-709.88920501834 200.51142856568 -677.143899932866</t>
  </si>
  <si>
    <t>-735.987224204298 64.0769214262962 -659.704027484661</t>
  </si>
  <si>
    <t>-702.495557767095 5.11809646835559 -367.467475873678</t>
  </si>
  <si>
    <t>-483.504445532946 112.868149292625 -391.08593586762</t>
  </si>
  <si>
    <t>-643.046821312425 305.850424865159 -201.692265037805</t>
  </si>
  <si>
    <t>-652.392983758499 322.41225457014 214.353860266875</t>
  </si>
  <si>
    <t>-668.220415313392 333.512086818392 620.25870015278</t>
  </si>
  <si>
    <t>-519.922584124443 350.100775927441 679.979371295863</t>
  </si>
  <si>
    <t>-655.625939064113 149.842028775242 -200.770531367028</t>
  </si>
  <si>
    <t>-650.189080050895 150.721243373423 215.673587616769</t>
  </si>
  <si>
    <t>-642.528319747717 158.383575533751 621.409499216625</t>
  </si>
  <si>
    <t>-495.407952719425 126.794123452682 677.904694411756</t>
  </si>
  <si>
    <t>9763-20170724T152039.392174500.bin</t>
  </si>
  <si>
    <t>-647.77795243925 228.541791268237 -200.976396281457</t>
  </si>
  <si>
    <t>-665.82330124501 228.913338774296 -297.817606037785</t>
  </si>
  <si>
    <t>-681.431726334318 229.34427955926 -405.149876639815</t>
  </si>
  <si>
    <t>-693.819965907978 229.855051082016 -502.362356932958</t>
  </si>
  <si>
    <t>-704.495792243878 230.556791180912 -599.776666775486</t>
  </si>
  <si>
    <t>-717.725563323332 231.809714460641 -737.135263122735</t>
  </si>
  <si>
    <t>-702.653890686255 231.850302195532 -827.100970070216</t>
  </si>
  <si>
    <t>-715.745082026835 260.998541336809 -675.774959175844</t>
  </si>
  <si>
    <t>-763.30493432475 390.96638331874 -654.681287745549</t>
  </si>
  <si>
    <t>-631.007851598697 363.19975145797 -386.863322025567</t>
  </si>
  <si>
    <t>-429.156836445429 297.269237879372 -264.248731535078</t>
  </si>
  <si>
    <t>-708.01017443081 201.513122444009 -677.062469128577</t>
  </si>
  <si>
    <t>-734.048362084764 65.0492439743061 -659.66929953339</t>
  </si>
  <si>
    <t>-701.076081530413 5.66125980300308 -367.460692445944</t>
  </si>
  <si>
    <t>-482.293281614355 113.945697826015 -390.559417848109</t>
  </si>
  <si>
    <t>-641.756495679914 307.059700764259 -201.526665147053</t>
  </si>
  <si>
    <t>-650.572630293951 322.23436395811 214.583889746605</t>
  </si>
  <si>
    <t>-668.507861929981 333.716794447522 620.500732515585</t>
  </si>
  <si>
    <t>-520.025011469331 349.447318209776 679.993504780056</t>
  </si>
  <si>
    <t>-653.754851850663 150.348372236157 -200.513740739174</t>
  </si>
  <si>
    <t>-649.917160474272 151.197750980474 215.948192966248</t>
  </si>
  <si>
    <t>-642.457713328814 158.474434208222 621.726730801203</t>
  </si>
  <si>
    <t>-495.331196576395 126.960046204581 678.24777411587</t>
  </si>
  <si>
    <t>9763-20170724T152039.451927300.bin</t>
  </si>
  <si>
    <t>-640.912338646526 230.211979508383 -200.939827442973</t>
  </si>
  <si>
    <t>-659.06050368698 230.95326345321 -297.759712953495</t>
  </si>
  <si>
    <t>-674.845577443261 231.50839943271 -405.065445200018</t>
  </si>
  <si>
    <t>-687.411585739305 232.025987518786 -502.255141401995</t>
  </si>
  <si>
    <t>-698.279512005133 232.634093342595 -599.648845767575</t>
  </si>
  <si>
    <t>-711.791672619201 233.654355561379 -736.981753918706</t>
  </si>
  <si>
    <t>-696.729857375557 233.880941439375 -826.949091245053</t>
  </si>
  <si>
    <t>-709.870015314233 262.922159730364 -675.657243786422</t>
  </si>
  <si>
    <t>-758.258490226487 392.612565285564 -654.711239312738</t>
  </si>
  <si>
    <t>-626.595783692556 365.090090429931 -386.555730879443</t>
  </si>
  <si>
    <t>-424.249509089154 298.577203245526 -265.077153753474</t>
  </si>
  <si>
    <t>-701.76780038409 203.484548720324 -676.89595434792</t>
  </si>
  <si>
    <t>-727.068968927852 66.9060598029448 -659.419198162622</t>
  </si>
  <si>
    <t>-695.900368707556 7.02035244368949 -367.114155971509</t>
  </si>
  <si>
    <t>-477.650300670855 116.888917081121 -387.627425212185</t>
  </si>
  <si>
    <t>-634.044423063555 308.863188376263 -201.149664368872</t>
  </si>
  <si>
    <t>-647.563093569888 322.381621206917 214.891771952382</t>
  </si>
  <si>
    <t>-668.840858886714 333.821617263152 620.840339878609</t>
  </si>
  <si>
    <t>-520.146338084689 348.875625054138 679.978435748637</t>
  </si>
  <si>
    <t>-648.12130618738 151.314304354872 -200.249356481809</t>
  </si>
  <si>
    <t>-648.275467601765 152.031927130205 216.230531944031</t>
  </si>
  <si>
    <t>-642.287791718845 158.528003973506 622.582756541353</t>
  </si>
  <si>
    <t>-495.175380536689 127.092949557735 679.184667951236</t>
  </si>
  <si>
    <t>9763-20170724T152039.488022600.bin</t>
  </si>
  <si>
    <t>-640.353733288709 230.481315344871 -200.682766744664</t>
  </si>
  <si>
    <t>-658.40883238336 231.159923107237 -297.520502059096</t>
  </si>
  <si>
    <t>-674.124349085849 231.634939915277 -404.836911042532</t>
  </si>
  <si>
    <t>-686.640540045512 232.074544017762 -502.033286369546</t>
  </si>
  <si>
    <t>-697.471522618484 232.59825802663 -599.431597419949</t>
  </si>
  <si>
    <t>-710.945039025034 233.492323502716 -736.769372937187</t>
  </si>
  <si>
    <t>-695.85009297457 233.709697357079 -826.731045267635</t>
  </si>
  <si>
    <t>-709.060913778128 262.813633981599 -675.469171599456</t>
  </si>
  <si>
    <t>-757.457193120487 392.516424131241 -654.636580870404</t>
  </si>
  <si>
    <t>-626.181287131109 365.256881950499 -386.264434746453</t>
  </si>
  <si>
    <t>-423.922629571398 298.771676054286 -264.625002861994</t>
  </si>
  <si>
    <t>-700.917785670095 203.380665745571 -676.655054493415</t>
  </si>
  <si>
    <t>-726.131149897279 66.8104849819708 -659.034463113551</t>
  </si>
  <si>
    <t>-695.093188374719 7.19154610449368 -366.661114323274</t>
  </si>
  <si>
    <t>-476.676127138632 116.731006004939 -387.156789721593</t>
  </si>
  <si>
    <t>-633.542888765176 309.117493678556 -201.04388534517</t>
  </si>
  <si>
    <t>-647.536333177233 322.637242119387 214.981822264826</t>
  </si>
  <si>
    <t>-668.850201032975 333.836947023031 620.864109772769</t>
  </si>
  <si>
    <t>-520.1553493956 348.920627468373 679.993838157911</t>
  </si>
  <si>
    <t>-647.302640423297 151.606200394754 -200.081473617422</t>
  </si>
  <si>
    <t>-647.866001081495 152.040336159427 216.398435356338</t>
  </si>
  <si>
    <t>-642.240472298824 158.544419464609 622.716567793932</t>
  </si>
  <si>
    <t>-495.107777116807 127.220902243196 679.327578766751</t>
  </si>
  <si>
    <t>9763-20170724T152039.558214300.bin</t>
  </si>
  <si>
    <t>-639.279972926872 230.883298862485 -200.365205866117</t>
  </si>
  <si>
    <t>-657.375620277558 231.545404047427 -297.195501126361</t>
  </si>
  <si>
    <t>-673.010602347664 231.932805231975 -404.524009237171</t>
  </si>
  <si>
    <t>-685.401525881386 232.269078148085 -501.736900915387</t>
  </si>
  <si>
    <t>-696.053503328024 232.668138849087 -599.155406967426</t>
  </si>
  <si>
    <t>-709.217303957833 233.366289156123 -736.524391318799</t>
  </si>
  <si>
    <t>-693.916932002258 233.521204389501 -826.451397204333</t>
  </si>
  <si>
    <t>-707.521107807142 262.768050283121 -675.257341228581</t>
  </si>
  <si>
    <t>-756.146974509522 392.410270255785 -654.574940271267</t>
  </si>
  <si>
    <t>-625.416903116918 366.173245768655 -385.834808899806</t>
  </si>
  <si>
    <t>-423.202623410521 299.821505691094 -264.048817701838</t>
  </si>
  <si>
    <t>-699.275931194727 203.347365052501 -676.349344878307</t>
  </si>
  <si>
    <t>-724.327090302297 66.7740783737049 -658.447952888538</t>
  </si>
  <si>
    <t>-693.626602147668 7.81658037811576 -365.904851021887</t>
  </si>
  <si>
    <t>-474.976458126846 116.747940145471 -387.143529435977</t>
  </si>
  <si>
    <t>-632.604005554927 309.752086047956 -200.835603617244</t>
  </si>
  <si>
    <t>-647.25110918696 322.799238280902 215.182695625479</t>
  </si>
  <si>
    <t>-668.889507443804 333.893074320902 620.944599883479</t>
  </si>
  <si>
    <t>-520.185181111486 348.954262092149 680.056145621645</t>
  </si>
  <si>
    <t>-646.14229252387 151.966667468452 -199.798730455235</t>
  </si>
  <si>
    <t>-647.416351936363 152.370795690899 216.679589882109</t>
  </si>
  <si>
    <t>-642.167686478853 158.565122464568 622.943189104606</t>
  </si>
  <si>
    <t>-495.041609598927 127.252990598839 679.577663723349</t>
  </si>
  <si>
    <t>9763-20170724T152039.584282600.bin</t>
  </si>
  <si>
    <t>-638.850882011094 231.140012492494 -200.278091624174</t>
  </si>
  <si>
    <t>-656.951875844023 231.806903063414 -297.107400528213</t>
  </si>
  <si>
    <t>-672.538580904741 232.166874954451 -404.442973915186</t>
  </si>
  <si>
    <t>-684.863031770675 232.468096806086 -501.664541327736</t>
  </si>
  <si>
    <t>-695.425272669148 232.823010649318 -599.092924869161</t>
  </si>
  <si>
    <t>-708.437675502502 233.451695866574 -736.476744305314</t>
  </si>
  <si>
    <t>-692.984820982674 233.562239488838 -826.377694173232</t>
  </si>
  <si>
    <t>-706.833784326945 262.880944807888 -675.220213272686</t>
  </si>
  <si>
    <t>-755.599312342178 392.488814416436 -654.550298627488</t>
  </si>
  <si>
    <t>-625.023179990604 366.828852280477 -385.679711269298</t>
  </si>
  <si>
    <t>-422.714976710122 300.518949346025 -264.026863362836</t>
  </si>
  <si>
    <t>-698.537831784405 203.4667388616 -676.27798370983</t>
  </si>
  <si>
    <t>-723.489054311138 66.8831714603543 -658.270602820674</t>
  </si>
  <si>
    <t>-692.838816370415 8.39472850117727 -365.627965799032</t>
  </si>
  <si>
    <t>-474.190817221927 117.247218323846 -387.288734679311</t>
  </si>
  <si>
    <t>-632.164988702217 310.002027468922 -200.764615528817</t>
  </si>
  <si>
    <t>-647.109926057559 322.981298395022 215.24525200537</t>
  </si>
  <si>
    <t>-668.899389769278 333.920095238452 620.974953027115</t>
  </si>
  <si>
    <t>-520.195128283464 348.973925365934 680.088644136898</t>
  </si>
  <si>
    <t>-645.625669612114 152.224763792707 -199.678970563796</t>
  </si>
  <si>
    <t>-647.286927810939 152.527577003706 216.798155783566</t>
  </si>
  <si>
    <t>-642.128777144863 158.55257706742 623.042927596663</t>
  </si>
  <si>
    <t>-495.017351076208 127.203718836768 679.695140998167</t>
  </si>
  <si>
    <t>9763-20170724T152039.653476700.bin</t>
  </si>
  <si>
    <t>-637.852419384821 231.579532677034 -200.111359185903</t>
  </si>
  <si>
    <t>-656.053912119731 232.23606021627 -296.92187514222</t>
  </si>
  <si>
    <t>-671.618886757733 232.528651829455 -404.260839283369</t>
  </si>
  <si>
    <t>-683.868487991863 232.751858275821 -501.491914642869</t>
  </si>
  <si>
    <t>-694.299829494345 233.014431969855 -598.93483602277</t>
  </si>
  <si>
    <t>-707.068044135595 233.500898074967 -736.342043291145</t>
  </si>
  <si>
    <t>-691.203491969237 233.564008326836 -826.171427217672</t>
  </si>
  <si>
    <t>-705.630600284849 262.985315673565 -675.108045001212</t>
  </si>
  <si>
    <t>-754.705431810922 392.486643075948 -654.58465673155</t>
  </si>
  <si>
    <t>-624.914481857866 368.069211643026 -385.218466941226</t>
  </si>
  <si>
    <t>-422.221475979162 301.92904320354 -264.115185350681</t>
  </si>
  <si>
    <t>-697.217646901434 203.586420529895 -676.100145522944</t>
  </si>
  <si>
    <t>-722.037967477881 67.0276533689766 -657.791513754314</t>
  </si>
  <si>
    <t>-691.07185842377 9.23934456760185 -365.043095321222</t>
  </si>
  <si>
    <t>-472.441146600999 118.017376550262 -387.245392978967</t>
  </si>
  <si>
    <t>-631.145947728913 310.543914092094 -200.656510295144</t>
  </si>
  <si>
    <t>-646.822510305317 323.306997007819 215.333127939293</t>
  </si>
  <si>
    <t>-668.917023622381 334.014983316127 621.001476618074</t>
  </si>
  <si>
    <t>-520.217226936567 348.96945885891 680.151597202797</t>
  </si>
  <si>
    <t>-644.632688097145 152.568841336542 -199.499575600328</t>
  </si>
  <si>
    <t>-646.882380426197 152.919566061423 216.974705497244</t>
  </si>
  <si>
    <t>-642.062126807404 158.561272158672 623.206812413447</t>
  </si>
  <si>
    <t>-494.986269199556 127.106904176434 679.892923864967</t>
  </si>
  <si>
    <t>9763-20170724T152039.687568100.bin</t>
  </si>
  <si>
    <t>-637.387184866796 231.787762568309 -200.034098788704</t>
  </si>
  <si>
    <t>-655.68457207792 232.468185535146 -296.826391377851</t>
  </si>
  <si>
    <t>-671.269352355526 232.739224588646 -404.162487869696</t>
  </si>
  <si>
    <t>-683.500776269312 232.926414230873 -501.396007125678</t>
  </si>
  <si>
    <t>-693.876936602145 233.138729072135 -598.844883532782</t>
  </si>
  <si>
    <t>-706.527762498907 233.540718989915 -736.263293991668</t>
  </si>
  <si>
    <t>-690.460401586986 233.605175182394 -826.056545285518</t>
  </si>
  <si>
    <t>-705.179002681469 263.0576077144 -675.042995285448</t>
  </si>
  <si>
    <t>-754.467305043133 392.501442032236 -654.604212869299</t>
  </si>
  <si>
    <t>-625.183338394331 368.693977181797 -384.939764413298</t>
  </si>
  <si>
    <t>-422.141261038044 302.709959061796 -264.337001604824</t>
  </si>
  <si>
    <t>-696.692461786593 203.668444220461 -675.997829288114</t>
  </si>
  <si>
    <t>-721.399250419433 67.1106762320464 -657.526900441661</t>
  </si>
  <si>
    <t>-690.457696228417 9.89716227249482 -364.662999250444</t>
  </si>
  <si>
    <t>-471.719583639699 118.433492532388 -386.989728965576</t>
  </si>
  <si>
    <t>-630.749916225934 310.815053639516 -200.602864858931</t>
  </si>
  <si>
    <t>-646.740785165258 323.425757117891 215.379422237805</t>
  </si>
  <si>
    <t>-668.919845705342 334.020580643097 621.03115915246</t>
  </si>
  <si>
    <t>-520.222672817318 348.976928803548 680.187361262796</t>
  </si>
  <si>
    <t>-644.104793489343 152.7704108235 -199.460019005209</t>
  </si>
  <si>
    <t>-646.579074446272 153.107105549737 217.013013784324</t>
  </si>
  <si>
    <t>-642.028299777245 158.58655909191 623.258978993995</t>
  </si>
  <si>
    <t>-494.954808068151 127.141991711553 679.956649889264</t>
  </si>
  <si>
    <t>9763-20170724T152039.753626700.bin</t>
  </si>
  <si>
    <t>-636.454633288141 232.345558235482 -199.979013293982</t>
  </si>
  <si>
    <t>-654.857872957059 233.024253921758 -296.751253784464</t>
  </si>
  <si>
    <t>-670.454210780145 233.237596494805 -404.085843381564</t>
  </si>
  <si>
    <t>-682.651981756459 233.353232035593 -501.32367900749</t>
  </si>
  <si>
    <t>-692.949408025118 233.476362052459 -598.781193336125</t>
  </si>
  <si>
    <t>-705.440881938577 233.736165180257 -736.214285514425</t>
  </si>
  <si>
    <t>-689.060396901018 233.847650332403 -825.950960410589</t>
  </si>
  <si>
    <t>-704.242572894287 263.304765576 -675.015772305817</t>
  </si>
  <si>
    <t>-754.003218832892 392.582467198604 -654.719663397224</t>
  </si>
  <si>
    <t>-625.75001179578 370.34622665542 -384.429665721244</t>
  </si>
  <si>
    <t>-421.969413106345 304.605318128846 -264.944956204044</t>
  </si>
  <si>
    <t>-695.59599979948 203.937898536892 -675.913941420122</t>
  </si>
  <si>
    <t>-720.054113404931 67.3736263137359 -657.178712584813</t>
  </si>
  <si>
    <t>-689.698374236403 11.0024845087382 -364.090214576003</t>
  </si>
  <si>
    <t>-470.94763602593 119.581602855943 -386.083531456599</t>
  </si>
  <si>
    <t>-629.935869482713 311.392168323445 -200.513870294536</t>
  </si>
  <si>
    <t>-646.638371936649 323.742008403176 215.448274114559</t>
  </si>
  <si>
    <t>-668.903232900784 334.003000059146 621.063943299386</t>
  </si>
  <si>
    <t>-520.227075881374 349.056720467976 680.248221342715</t>
  </si>
  <si>
    <t>-642.949103968189 153.312568197543 -199.417785799561</t>
  </si>
  <si>
    <t>-645.864642208442 153.49618767468 217.052440454232</t>
  </si>
  <si>
    <t>-641.961363295236 158.628408573394 623.320886077102</t>
  </si>
  <si>
    <t>-494.896560712553 127.179748663552 680.038830210627</t>
  </si>
  <si>
    <t>9763-20170724T152039.788716000.bin</t>
  </si>
  <si>
    <t>-635.989490120255 232.586581684717 -199.976958593663</t>
  </si>
  <si>
    <t>-654.393832641197 233.248741971177 -296.749123425654</t>
  </si>
  <si>
    <t>-669.975256632222 233.436424623394 -404.0858069946</t>
  </si>
  <si>
    <t>-682.152856853777 233.526227816812 -501.326282616443</t>
  </si>
  <si>
    <t>-692.423256392487 233.62123206414 -598.786620518267</t>
  </si>
  <si>
    <t>-704.869392464735 233.838951781235 -736.224057180145</t>
  </si>
  <si>
    <t>-688.375859645321 233.993308804003 -825.939948618379</t>
  </si>
  <si>
    <t>-703.733368052205 263.420165164349 -675.030395466724</t>
  </si>
  <si>
    <t>-753.645147922819 392.631971862813 -654.724098032234</t>
  </si>
  <si>
    <t>-625.896376309707 371.081956974339 -384.139869451699</t>
  </si>
  <si>
    <t>-421.732781466518 305.654492698487 -265.137856143944</t>
  </si>
  <si>
    <t>-695.00228789093 204.065395344538 -675.915073968405</t>
  </si>
  <si>
    <t>-719.308388996325 67.476522933159 -657.125542781968</t>
  </si>
  <si>
    <t>-689.320445013001 11.2584273732441 -363.969893243796</t>
  </si>
  <si>
    <t>-470.668941025941 120.114539435569 -385.577357671067</t>
  </si>
  <si>
    <t>-629.61062821164 311.598209646859 -200.497520403229</t>
  </si>
  <si>
    <t>-646.611964683575 323.919651730765 215.453308476846</t>
  </si>
  <si>
    <t>-668.883580235448 333.975626269658 621.068819723817</t>
  </si>
  <si>
    <t>-520.225882010855 349.118344767656 680.276858759789</t>
  </si>
  <si>
    <t>-642.343996541236 153.54274711686 -199.412842917167</t>
  </si>
  <si>
    <t>-645.545577452879 153.677230070738 217.055351796954</t>
  </si>
  <si>
    <t>-641.928087745406 158.641524236042 623.340448869292</t>
  </si>
  <si>
    <t>-494.869653672155 127.191458203538 680.074124868287</t>
  </si>
  <si>
    <t>9763-20170724T152039.852440300.bin</t>
  </si>
  <si>
    <t>-635.192801642979 233.08795661242 -199.999136991725</t>
  </si>
  <si>
    <t>-653.644127604604 233.719766430201 -296.762443582543</t>
  </si>
  <si>
    <t>-669.228303578249 233.887728864656 -404.098977210436</t>
  </si>
  <si>
    <t>-681.388928803581 233.967012067225 -501.341377519602</t>
  </si>
  <si>
    <t>-691.623183383916 234.059803750813 -598.805612387788</t>
  </si>
  <si>
    <t>-703.998387132542 234.284526408682 -736.249363992851</t>
  </si>
  <si>
    <t>-687.311254585303 234.572147268336 -825.929089071531</t>
  </si>
  <si>
    <t>-702.984017885046 263.849069077559 -675.045546225395</t>
  </si>
  <si>
    <t>-753.3007999911 392.900261365827 -654.696373281737</t>
  </si>
  <si>
    <t>-626.442577885421 372.859782223578 -383.577592706866</t>
  </si>
  <si>
    <t>-421.807201875214 307.655261232271 -265.265654807349</t>
  </si>
  <si>
    <t>-694.072355925802 204.52132036433 -675.944891760478</t>
  </si>
  <si>
    <t>-718.127513147878 67.9050023946652 -657.069990582053</t>
  </si>
  <si>
    <t>-688.534715381119 11.7675865343228 -363.858762370286</t>
  </si>
  <si>
    <t>-470.121143083007 121.218898180638 -384.857016511867</t>
  </si>
  <si>
    <t>-629.041648206965 312.109720189916 -200.526101459496</t>
  </si>
  <si>
    <t>-646.728023081074 324.248919394141 215.401613952344</t>
  </si>
  <si>
    <t>-668.843905458402 333.984519380127 621.02622450951</t>
  </si>
  <si>
    <t>-520.229398846795 349.207912569309 680.321931253901</t>
  </si>
  <si>
    <t>-641.381703951697 154.070153055979 -199.415724273796</t>
  </si>
  <si>
    <t>-645.005084315726 153.950704801983 217.049033038287</t>
  </si>
  <si>
    <t>-641.865521846763 158.653616903434 623.352598646828</t>
  </si>
  <si>
    <t>-494.819089594434 127.20634921637 680.11895598551</t>
  </si>
  <si>
    <t>9763-20170724T152039.887533200.bin</t>
  </si>
  <si>
    <t>-634.895988937937 233.34224981109 -200.010523521917</t>
  </si>
  <si>
    <t>-653.358972924997 233.966577929348 -296.771712843157</t>
  </si>
  <si>
    <t>-668.933213997182 234.13329720656 -404.109540722191</t>
  </si>
  <si>
    <t>-681.07579858953 234.215492202094 -501.354353035299</t>
  </si>
  <si>
    <t>-691.283124670339 234.315489695278 -598.821293116771</t>
  </si>
  <si>
    <t>-703.611219293367 234.555315282494 -736.269380969277</t>
  </si>
  <si>
    <t>-686.844614725632 234.911821643413 -825.934015658923</t>
  </si>
  <si>
    <t>-702.665512296304 264.105823524362 -675.057689752623</t>
  </si>
  <si>
    <t>-753.216298159816 393.067348123501 -654.711713260283</t>
  </si>
  <si>
    <t>-626.94468680601 373.582050162966 -383.278824815628</t>
  </si>
  <si>
    <t>-422.233096094738 308.444751793224 -265.061544066166</t>
  </si>
  <si>
    <t>-693.658167682211 204.792816752661 -675.968924697765</t>
  </si>
  <si>
    <t>-717.565697627214 68.1505229102393 -657.064825854058</t>
  </si>
  <si>
    <t>-688.123312615049 12.0320985983944 -363.834754640178</t>
  </si>
  <si>
    <t>-469.782476196357 121.672940396914 -384.599406603369</t>
  </si>
  <si>
    <t>-628.808186528104 312.353558667096 -200.536851842395</t>
  </si>
  <si>
    <t>-646.85990592353 324.385747224764 215.37826249302</t>
  </si>
  <si>
    <t>-668.826453043102 333.992207235468 621.006427831144</t>
  </si>
  <si>
    <t>-520.230259390271 349.24172967609 680.34130998258</t>
  </si>
  <si>
    <t>-640.994557539991 154.301069990689 -199.439165661229</t>
  </si>
  <si>
    <t>-644.792815850721 154.098490160696 217.023957252158</t>
  </si>
  <si>
    <t>-641.837956420822 158.649908519463 623.340882394505</t>
  </si>
  <si>
    <t>-494.789968774973 127.233245802512 680.120135902417</t>
  </si>
  <si>
    <t>9763-20170724T152039.951648500.bin</t>
  </si>
  <si>
    <t>-634.54672758737 233.752338536383 -200.063284039229</t>
  </si>
  <si>
    <t>-652.983694894397 234.316424599987 -296.829776501937</t>
  </si>
  <si>
    <t>-668.488167505537 234.460863735953 -404.177806675326</t>
  </si>
  <si>
    <t>-680.552468758166 234.540893641624 -501.432388054939</t>
  </si>
  <si>
    <t>-690.667010514851 234.657188800832 -598.908954989417</t>
  </si>
  <si>
    <t>-702.849806334243 234.940041769935 -736.369768118115</t>
  </si>
  <si>
    <t>-685.914110735136 235.406874034886 -826.002196059067</t>
  </si>
  <si>
    <t>-702.049219282976 264.459030524551 -675.140751561741</t>
  </si>
  <si>
    <t>-753.014537263152 393.247674106883 -654.724020709196</t>
  </si>
  <si>
    <t>-627.963021098213 374.552909129086 -382.671431531923</t>
  </si>
  <si>
    <t>-423.368305586032 309.670749838536 -264.112111056342</t>
  </si>
  <si>
    <t>-692.880066421759 205.171155848317 -676.075481561359</t>
  </si>
  <si>
    <t>-716.561452906558 68.493555266268 -657.170358858736</t>
  </si>
  <si>
    <t>-687.149182512266 12.5798003725229 -363.898169500522</t>
  </si>
  <si>
    <t>-468.776775868937 122.173663787588 -384.5795723904</t>
  </si>
  <si>
    <t>-628.699006437108 312.759363133129 -200.5816074619</t>
  </si>
  <si>
    <t>-647.263066399745 324.641617671995 215.315269030319</t>
  </si>
  <si>
    <t>-668.780686008814 333.984461156492 620.956145252837</t>
  </si>
  <si>
    <t>-520.231181262679 349.349310082364 680.378082116747</t>
  </si>
  <si>
    <t>-640.397611947404 154.716397743597 -199.495027352144</t>
  </si>
  <si>
    <t>-644.422955226891 154.411227349183 216.965919730174</t>
  </si>
  <si>
    <t>-641.778940353912 158.644854108347 623.290666785762</t>
  </si>
  <si>
    <t>-494.736388281123 127.261706234914 680.10252533004</t>
  </si>
  <si>
    <t>9763-20170724T152039.983734600.bin</t>
  </si>
  <si>
    <t>-634.492033283333 233.968192209343 -200.0849431254</t>
  </si>
  <si>
    <t>-652.889013965364 234.498190283155 -296.859270435821</t>
  </si>
  <si>
    <t>-668.348584678885 234.642434368986 -404.21375207755</t>
  </si>
  <si>
    <t>-680.373116109968 234.736578702682 -501.473122206589</t>
  </si>
  <si>
    <t>-690.449271577244 234.881373636799 -598.95368109407</t>
  </si>
  <si>
    <t>-702.58011933669 235.218760542391 -736.419106884322</t>
  </si>
  <si>
    <t>-685.566645991038 235.749813715424 -826.036393542259</t>
  </si>
  <si>
    <t>-701.840934126965 264.707464213497 -675.174620810362</t>
  </si>
  <si>
    <t>-752.942896566414 393.419282210283 -654.711897446565</t>
  </si>
  <si>
    <t>-628.423793602823 374.829171927359 -382.408060553514</t>
  </si>
  <si>
    <t>-423.991303644826 310.35059300896 -263.349842880217</t>
  </si>
  <si>
    <t>-692.594912508303 205.431892473338 -676.136162462677</t>
  </si>
  <si>
    <t>-716.165728145373 68.7239601424344 -657.235751269679</t>
  </si>
  <si>
    <t>-686.665768235194 12.8093033447649 -363.972590859802</t>
  </si>
  <si>
    <t>-468.195306983468 122.194997873384 -384.71831598483</t>
  </si>
  <si>
    <t>-628.788771134518 313.000277805122 -200.620273380198</t>
  </si>
  <si>
    <t>-647.515769058456 324.78017650496 215.272210640656</t>
  </si>
  <si>
    <t>-668.75936664319 333.988030256691 620.924508247059</t>
  </si>
  <si>
    <t>-520.233324780364 349.411612124606 680.389850742258</t>
  </si>
  <si>
    <t>-640.198454605874 154.899112404324 -199.533082363806</t>
  </si>
  <si>
    <t>-644.21811338316 154.587271064491 216.927890030989</t>
  </si>
  <si>
    <t>-641.745897843732 158.651840772939 623.258086170949</t>
  </si>
  <si>
    <t>-494.699717324923 127.308220533346 680.082342535174</t>
  </si>
  <si>
    <t>9763-20170724T152040.055915400.bin</t>
  </si>
  <si>
    <t>-634.51526105694 234.318863072203 -200.173698247094</t>
  </si>
  <si>
    <t>-652.873808859436 234.776388476029 -296.955663236328</t>
  </si>
  <si>
    <t>-668.217453506679 234.913799831482 -404.32685784179</t>
  </si>
  <si>
    <t>-680.109613190671 235.032258011429 -501.602565407823</t>
  </si>
  <si>
    <t>-690.027074273225 235.231932604451 -599.099294972022</t>
  </si>
  <si>
    <t>-701.907801314111 235.679517728594 -736.586169636706</t>
  </si>
  <si>
    <t>-684.67634796018 236.329697172736 -826.160954568446</t>
  </si>
  <si>
    <t>-701.336875917786 265.110060193075 -675.312025152419</t>
  </si>
  <si>
    <t>-752.744786497334 393.689700165805 -654.760487394786</t>
  </si>
  <si>
    <t>-629.058582650131 375.330635782877 -382.061634378112</t>
  </si>
  <si>
    <t>-425.002196331573 310.943895203107 -262.310379277605</t>
  </si>
  <si>
    <t>-691.975448339063 205.853418545333 -676.313860579879</t>
  </si>
  <si>
    <t>-715.334823541662 69.1017736050903 -657.449704902415</t>
  </si>
  <si>
    <t>-685.885726354977 13.0970795741746 -364.19845276611</t>
  </si>
  <si>
    <t>-467.415528594307 122.483895212554 -384.941385886214</t>
  </si>
  <si>
    <t>-629.060664586113 313.375091420505 -200.690482395569</t>
  </si>
  <si>
    <t>-648.140506415708 325.045334265232 215.189028321743</t>
  </si>
  <si>
    <t>-668.75788599622 334.038376041782 620.881250593497</t>
  </si>
  <si>
    <t>-520.260291069673 349.518218786405 680.402909518955</t>
  </si>
  <si>
    <t>-639.916933913266 155.248532149514 -199.611073906837</t>
  </si>
  <si>
    <t>-643.944101185101 154.890147232694 216.849800365553</t>
  </si>
  <si>
    <t>-641.692852920181 158.644100219598 623.195949576485</t>
  </si>
  <si>
    <t>-494.649923673052 127.313277484688 680.035703593644</t>
  </si>
  <si>
    <t>9763-20170724T152040.091006800.bin</t>
  </si>
  <si>
    <t>-634.627694749337 234.535882104524 -200.217097767196</t>
  </si>
  <si>
    <t>-652.914462756873 234.970677550876 -297.01274542322</t>
  </si>
  <si>
    <t>-668.168812600188 235.122410417555 -404.396695598198</t>
  </si>
  <si>
    <t>-679.977340314748 235.269376650201 -501.682374837231</t>
  </si>
  <si>
    <t>-689.808852120638 235.513558923543 -599.187714915708</t>
  </si>
  <si>
    <t>-701.56678901076 236.040310434059 -736.684844776947</t>
  </si>
  <si>
    <t>-684.236791568724 236.748807743121 -826.24030488161</t>
  </si>
  <si>
    <t>-701.072945769208 265.431963471116 -675.39154046724</t>
  </si>
  <si>
    <t>-752.561546894199 393.970941837838 -654.756772789161</t>
  </si>
  <si>
    <t>-629.288824319626 375.755247263973 -381.861011961448</t>
  </si>
  <si>
    <t>-425.281757450618 311.189726036195 -262.122179532736</t>
  </si>
  <si>
    <t>-691.665935978726 206.182986151514 -676.422768695226</t>
  </si>
  <si>
    <t>-715.010424528203 69.4365154991128 -657.610331234532</t>
  </si>
  <si>
    <t>-685.633966578373 13.3399805220322 -364.369449326887</t>
  </si>
  <si>
    <t>-467.172466806508 122.793295968947 -384.852600788072</t>
  </si>
  <si>
    <t>-629.286870939559 313.594825125913 -200.73455448154</t>
  </si>
  <si>
    <t>-648.403873795036 325.210337094484 215.144780668876</t>
  </si>
  <si>
    <t>-668.763696305354 334.073060726382 620.860546271404</t>
  </si>
  <si>
    <t>-520.274828654192 349.561928061674 680.401731916245</t>
  </si>
  <si>
    <t>-639.929660353829 155.476875899857 -199.646076881464</t>
  </si>
  <si>
    <t>-643.895173663807 155.006733069571 216.815249124727</t>
  </si>
  <si>
    <t>-641.669115151922 158.636378258006 623.15700483682</t>
  </si>
  <si>
    <t>-494.619098017806 127.348235435889 680.001893331071</t>
  </si>
  <si>
    <t>9763-20170724T152040.154021000.bin</t>
  </si>
  <si>
    <t>-634.839217599572 234.878690299195 -200.307573037716</t>
  </si>
  <si>
    <t>-652.984493556022 235.263686035155 -297.130102385514</t>
  </si>
  <si>
    <t>-668.05711927778 235.426178704953 -404.539603201845</t>
  </si>
  <si>
    <t>-679.692864643467 235.61023235434 -501.84615392214</t>
  </si>
  <si>
    <t>-689.344314619458 235.918476679929 -599.369246377097</t>
  </si>
  <si>
    <t>-700.84207467074 236.564482909507 -736.887908863052</t>
  </si>
  <si>
    <t>-683.306502765153 237.401252596388 -826.402123211587</t>
  </si>
  <si>
    <t>-700.502408284419 265.896925620495 -675.565046081683</t>
  </si>
  <si>
    <t>-752.140868553378 394.367146278949 -654.835881716577</t>
  </si>
  <si>
    <t>-629.512157867434 376.351109382479 -381.637076414412</t>
  </si>
  <si>
    <t>-425.406145884874 311.382852028293 -262.285231937163</t>
  </si>
  <si>
    <t>-691.017052255642 206.66095829546 -676.63635041523</t>
  </si>
  <si>
    <t>-714.274969366743 69.8936064970785 -657.881043198361</t>
  </si>
  <si>
    <t>-685.322046826314 13.8496728936645 -364.587914602007</t>
  </si>
  <si>
    <t>-466.728638431817 123.152474251031 -384.458284935106</t>
  </si>
  <si>
    <t>-629.675172601586 313.935734999109 -200.818439776559</t>
  </si>
  <si>
    <t>-648.803291539161 325.533572267913 215.060890552902</t>
  </si>
  <si>
    <t>-668.785969678402 334.177692919744 620.81466285724</t>
  </si>
  <si>
    <t>-520.306517124583 349.594368446596 680.397981861425</t>
  </si>
  <si>
    <t>-639.963393743539 155.793157934918 -199.730998508833</t>
  </si>
  <si>
    <t>-643.920339648423 155.216482743901 216.730307378893</t>
  </si>
  <si>
    <t>-641.626861935526 158.601692115801 623.08516646327</t>
  </si>
  <si>
    <t>-494.575004505221 127.342063537675 679.940989585224</t>
  </si>
  <si>
    <t>9763-20170724T152040.187105300.bin</t>
  </si>
  <si>
    <t>-634.945960548558 235.046142266726 -200.323264781879</t>
  </si>
  <si>
    <t>-653.044749058089 235.422672399314 -297.15454272177</t>
  </si>
  <si>
    <t>-668.0606945872 235.588363952715 -404.571905781362</t>
  </si>
  <si>
    <t>-679.643407373859 235.780499655652 -501.884783232721</t>
  </si>
  <si>
    <t>-689.240242493592 236.102158607413 -599.413288256861</t>
  </si>
  <si>
    <t>-700.659644209618 236.772851604552 -736.938345964677</t>
  </si>
  <si>
    <t>-683.036670122246 237.654920694041 -826.43509415527</t>
  </si>
  <si>
    <t>-700.368255065362 266.09206856633 -675.608952684227</t>
  </si>
  <si>
    <t>-752.094357169371 394.521071933191 -654.853971444896</t>
  </si>
  <si>
    <t>-629.537673420718 376.557723485257 -381.619236135146</t>
  </si>
  <si>
    <t>-425.269819549636 311.649256263081 -262.511965505994</t>
  </si>
  <si>
    <t>-690.855610452841 206.860751797047 -676.687555317953</t>
  </si>
  <si>
    <t>-714.087356078774 70.0835899047161 -657.932434386969</t>
  </si>
  <si>
    <t>-685.339614669488 14.1380078765592 -364.600448688935</t>
  </si>
  <si>
    <t>-466.666303772839 123.337403035879 -384.158058510896</t>
  </si>
  <si>
    <t>-629.855473966986 314.128800821198 -200.849719494345</t>
  </si>
  <si>
    <t>-648.976262864801 325.660526631566 215.031762809427</t>
  </si>
  <si>
    <t>-668.804637428578 334.235381855852 620.801780360488</t>
  </si>
  <si>
    <t>-520.323279387916 349.604016837304 680.392808113209</t>
  </si>
  <si>
    <t>-640.057651859931 155.953534868253 -199.758377725159</t>
  </si>
  <si>
    <t>-643.960247215755 155.307236457652 216.703339581846</t>
  </si>
  <si>
    <t>-641.607733551232 158.584876724332 623.055363639418</t>
  </si>
  <si>
    <t>-494.561025016653 127.304000943353 679.912830362541</t>
  </si>
  <si>
    <t>9763-20170724T152040.255290600.bin</t>
  </si>
  <si>
    <t>-635.162899675216 235.348093407226 -200.373944137236</t>
  </si>
  <si>
    <t>-653.223711176102 235.730549520646 -297.212314087505</t>
  </si>
  <si>
    <t>-668.196667204259 235.91559285289 -404.63562261408</t>
  </si>
  <si>
    <t>-679.74047615926 236.13041822371 -501.953223533235</t>
  </si>
  <si>
    <t>-689.298564325461 236.48015462944 -599.485356259613</t>
  </si>
  <si>
    <t>-700.663787593182 237.196338887309 -737.0146394503</t>
  </si>
  <si>
    <t>-682.916233492445 238.146457022522 -826.486001444783</t>
  </si>
  <si>
    <t>-700.407494242955 266.493387205619 -675.674559425735</t>
  </si>
  <si>
    <t>-752.207886923369 394.88130605865 -654.855010927625</t>
  </si>
  <si>
    <t>-629.67752094506 377.215061079269 -381.589221526156</t>
  </si>
  <si>
    <t>-425.08216706679 312.523755887845 -262.926818744043</t>
  </si>
  <si>
    <t>-690.872565456937 207.266144645511 -676.770901184078</t>
  </si>
  <si>
    <t>-714.158522592743 70.4961626058105 -657.98681484618</t>
  </si>
  <si>
    <t>-685.56594051111 14.6272155179979 -364.625009375462</t>
  </si>
  <si>
    <t>-466.717203648865 123.553832264478 -383.735884300224</t>
  </si>
  <si>
    <t>-630.078931982243 314.425737078742 -200.894183943594</t>
  </si>
  <si>
    <t>-649.285551779831 325.921131553225 214.984311742399</t>
  </si>
  <si>
    <t>-668.840951460969 334.338877313855 620.774001762541</t>
  </si>
  <si>
    <t>-520.359071217078 349.623909700179 680.385236184745</t>
  </si>
  <si>
    <t>-640.270139809079 156.246904794589 -199.817677991607</t>
  </si>
  <si>
    <t>-644.01454285471 155.43840798147 216.645189835598</t>
  </si>
  <si>
    <t>-641.577171255429 158.539646772756 622.994775116147</t>
  </si>
  <si>
    <t>-494.542270120434 127.20380546918 679.852512893095</t>
  </si>
  <si>
    <t>9763-20170724T152040.282363100.bin</t>
  </si>
  <si>
    <t>-635.300406630579 235.45875526618 -200.405257350472</t>
  </si>
  <si>
    <t>-653.36241843686 235.839566280062 -297.243361926849</t>
  </si>
  <si>
    <t>-668.334914397633 236.032206520964 -404.666871986616</t>
  </si>
  <si>
    <t>-679.877850577905 236.258039256652 -501.984283392105</t>
  </si>
  <si>
    <t>-689.434797458385 236.62319018875 -599.516465756949</t>
  </si>
  <si>
    <t>-700.798394438651 237.365484189344 -737.04583226477</t>
  </si>
  <si>
    <t>-683.016899727403 238.342720783281 -826.510123025097</t>
  </si>
  <si>
    <t>-700.542121310276 266.651181472881 -675.700220639971</t>
  </si>
  <si>
    <t>-752.325131847088 395.040376044613 -654.846855573326</t>
  </si>
  <si>
    <t>-629.977497819392 377.79898324037 -381.472035071368</t>
  </si>
  <si>
    <t>-425.067292544323 313.32952005764 -263.232851798849</t>
  </si>
  <si>
    <t>-691.008566647655 207.4237138085 -676.807627373208</t>
  </si>
  <si>
    <t>-714.379758481924 70.6724105251358 -658.035436090101</t>
  </si>
  <si>
    <t>-685.826909236238 14.8267458422804 -364.665235398631</t>
  </si>
  <si>
    <t>-466.859820605298 123.553529555348 -383.557884999454</t>
  </si>
  <si>
    <t>-630.213717186228 314.537433294378 -200.908756512564</t>
  </si>
  <si>
    <t>-649.342776354505 326.063011655984 214.972584487235</t>
  </si>
  <si>
    <t>-668.868284785261 334.412778569674 620.764737536641</t>
  </si>
  <si>
    <t>-520.378341242396 349.603015788524 680.380175945531</t>
  </si>
  <si>
    <t>-640.415937251752 156.323695518447 -199.840116141954</t>
  </si>
  <si>
    <t>-644.066589143923 155.489150893144 216.623563289891</t>
  </si>
  <si>
    <t>-641.563845341173 158.512509596221 622.967748464541</t>
  </si>
  <si>
    <t>-494.531889161551 127.154860463847 679.821087277169</t>
  </si>
  <si>
    <t>9763-20170724T152040.349547700.bin</t>
  </si>
  <si>
    <t>-635.604982247448 235.774191377556 -200.440252464702</t>
  </si>
  <si>
    <t>-653.724768125587 236.14774187877 -297.267608345566</t>
  </si>
  <si>
    <t>-668.731231402174 236.354020775857 -404.686293565152</t>
  </si>
  <si>
    <t>-680.293495757819 236.60181189193 -502.001488569091</t>
  </si>
  <si>
    <t>-689.858723904593 236.999631012344 -599.532712894598</t>
  </si>
  <si>
    <t>-701.222758259102 237.799622447633 -737.061762104907</t>
  </si>
  <si>
    <t>-683.420915646322 238.859515228647 -826.521084278185</t>
  </si>
  <si>
    <t>-700.948469206942 267.062370839967 -675.705345644934</t>
  </si>
  <si>
    <t>-752.679217490328 395.477190456283 -654.843924735144</t>
  </si>
  <si>
    <t>-631.695358879067 379.390879367723 -380.792558360047</t>
  </si>
  <si>
    <t>-425.434701954421 315.244133747712 -264.746306291186</t>
  </si>
  <si>
    <t>-691.450577872295 207.829684558498 -676.834593235348</t>
  </si>
  <si>
    <t>-715.095446349883 71.1233215890265 -658.0588233506</t>
  </si>
  <si>
    <t>-686.766955741286 15.3428421385893 -364.654517023378</t>
  </si>
  <si>
    <t>-467.550127479634 123.626162132588 -383.194285110936</t>
  </si>
  <si>
    <t>-630.466327630969 314.939254844552 -200.972417962498</t>
  </si>
  <si>
    <t>-649.405278155045 326.29964723059 214.922104638945</t>
  </si>
  <si>
    <t>-668.929976450963 334.556796219966 620.745202960417</t>
  </si>
  <si>
    <t>-520.418195108 349.525407255332 680.362201703122</t>
  </si>
  <si>
    <t>-640.753383377968 156.595387969375 -199.85652252458</t>
  </si>
  <si>
    <t>-644.224219842349 155.584909671498 216.608284259153</t>
  </si>
  <si>
    <t>-641.547210613247 158.434575691779 622.939020815663</t>
  </si>
  <si>
    <t>-494.536438826748 126.970529339762 679.78832438501</t>
  </si>
  <si>
    <t>9763-20170724T152040.388654300.bin</t>
  </si>
  <si>
    <t>-635.762592942327 235.917199304324 -200.44990459603</t>
  </si>
  <si>
    <t>-653.890173089076 236.301174632557 -297.275715354369</t>
  </si>
  <si>
    <t>-668.904480582876 236.517007312266 -404.693260076042</t>
  </si>
  <si>
    <t>-680.473477510057 236.773035625075 -502.007687828434</t>
  </si>
  <si>
    <t>-690.045068591422 237.179024658132 -599.538278357032</t>
  </si>
  <si>
    <t>-701.41774417632 237.990309025153 -737.066446038597</t>
  </si>
  <si>
    <t>-683.60184443644 239.090886148964 -826.522609713247</t>
  </si>
  <si>
    <t>-701.128947966123 267.249755046689 -675.708500977981</t>
  </si>
  <si>
    <t>-752.886553337558 395.659127368368 -654.855416583732</t>
  </si>
  <si>
    <t>-633.034826420156 380.348895148476 -380.262700419114</t>
  </si>
  <si>
    <t>-425.790123770939 316.225734843407 -265.96982602615</t>
  </si>
  <si>
    <t>-691.652451149302 208.01355041762 -676.841557984331</t>
  </si>
  <si>
    <t>-715.412050449371 71.3303899091134 -658.0500052465</t>
  </si>
  <si>
    <t>-687.264984236176 15.5259499852887 -364.632909877625</t>
  </si>
  <si>
    <t>-467.925840473646 123.604544596358 -382.917817363145</t>
  </si>
  <si>
    <t>-630.546914702817 315.139504346922 -200.984753799909</t>
  </si>
  <si>
    <t>-649.439797663108 326.397134168216 214.914638635233</t>
  </si>
  <si>
    <t>-668.96436929233 334.629898287319 620.739213632533</t>
  </si>
  <si>
    <t>-520.440065872917 349.49067658104 680.351969838129</t>
  </si>
  <si>
    <t>-640.96423692145 156.682014691907 -199.864404003165</t>
  </si>
  <si>
    <t>-644.301048566536 155.631172451513 216.601439514</t>
  </si>
  <si>
    <t>-641.541301836008 158.387684707762 622.929627116444</t>
  </si>
  <si>
    <t>-494.547962332432 126.84085899592 679.778166294412</t>
  </si>
  <si>
    <t>9763-20170724T152040.451825000.bin</t>
  </si>
  <si>
    <t>-636.09308434372 236.138923550837 -200.460996728743</t>
  </si>
  <si>
    <t>-654.199187330879 236.555779553068 -297.290743174648</t>
  </si>
  <si>
    <t>-669.231578681362 236.809228018819 -404.705703028627</t>
  </si>
  <si>
    <t>-680.833787625569 237.099806713098 -502.016026105931</t>
  </si>
  <si>
    <t>-690.455668641003 237.54007550604 -599.541542064745</t>
  </si>
  <si>
    <t>-701.91714495903 238.399863565771 -737.062048396274</t>
  </si>
  <si>
    <t>-684.063096471577 239.578308063102 -826.509472243488</t>
  </si>
  <si>
    <t>-701.586233148783 267.638158530892 -675.694184492013</t>
  </si>
  <si>
    <t>-753.453290002486 396.001350668666 -654.840424572119</t>
  </si>
  <si>
    <t>-636.608754921467 382.489131585159 -378.860735382967</t>
  </si>
  <si>
    <t>-426.85054294723 318.632447253472 -269.093705136237</t>
  </si>
  <si>
    <t>-692.115418122163 208.401623340031 -676.853792566598</t>
  </si>
  <si>
    <t>-716.017365040336 71.7499639029097 -658.022602324745</t>
  </si>
  <si>
    <t>-688.160705308689 15.9249302605128 -364.581661130404</t>
  </si>
  <si>
    <t>-468.502166838605 123.46898707815 -382.170813010327</t>
  </si>
  <si>
    <t>-630.784967198323 315.423116179301 -200.98311488385</t>
  </si>
  <si>
    <t>-649.528385377167 326.543987969589 214.926733743656</t>
  </si>
  <si>
    <t>-669.033538132808 334.760075076213 620.735848674727</t>
  </si>
  <si>
    <t>-520.483729077672 349.413915082866 680.336349286112</t>
  </si>
  <si>
    <t>-641.383346341716 156.858052360278 -199.888084201871</t>
  </si>
  <si>
    <t>-644.428218874019 155.714587555797 216.579746579422</t>
  </si>
  <si>
    <t>-641.519093669581 158.322503338253 622.911588248991</t>
  </si>
  <si>
    <t>-494.542434380344 126.699634016492 679.761006948392</t>
  </si>
  <si>
    <t>9763-20170724T152040.512988300.bin</t>
  </si>
  <si>
    <t>-636.256970878101 236.260721397716 -200.474127031831</t>
  </si>
  <si>
    <t>-654.359045732516 236.687397068024 -297.304620493913</t>
  </si>
  <si>
    <t>-669.413765279863 236.948106464515 -404.716411596355</t>
  </si>
  <si>
    <t>-681.046920991091 237.243346475493 -502.023079124447</t>
  </si>
  <si>
    <t>-690.710434499831 237.686527729311 -599.544401273703</t>
  </si>
  <si>
    <t>-702.24182997778 238.548296603976 -737.05896955895</t>
  </si>
  <si>
    <t>-684.381359632637 239.749969567868 -826.504985599035</t>
  </si>
  <si>
    <t>-701.892494711383 267.783598670035 -675.689965816415</t>
  </si>
  <si>
    <t>-753.934804357395 396.080370289067 -654.860838665354</t>
  </si>
  <si>
    <t>-638.590967412564 383.578692153402 -378.203132769809</t>
  </si>
  <si>
    <t>-427.667792238466 320.014270635219 -270.518504663101</t>
  </si>
  <si>
    <t>-692.396730138181 208.551234835666 -676.857267485746</t>
  </si>
  <si>
    <t>-716.245442781433 71.8956335812597 -658.002916196516</t>
  </si>
  <si>
    <t>-688.522878365917 16.1521325039228 -364.533743907035</t>
  </si>
  <si>
    <t>-468.591764289796 123.178215394507 -381.875413050165</t>
  </si>
  <si>
    <t>-630.946226365515 315.562589914717 -200.995057964865</t>
  </si>
  <si>
    <t>-649.604893915772 326.627249229126 214.920135316937</t>
  </si>
  <si>
    <t>-669.06456002074 334.82601057937 620.733169582372</t>
  </si>
  <si>
    <t>-520.503334654482 349.374606881464 680.330935127911</t>
  </si>
  <si>
    <t>-641.569261352482 156.968473694041 -199.898089969918</t>
  </si>
  <si>
    <t>-644.485649101564 155.757333600728 216.570446591307</t>
  </si>
  <si>
    <t>-641.507129559265 158.299968034225 622.901938200769</t>
  </si>
  <si>
    <t>-494.534232646085 126.659779407362 679.751437717364</t>
  </si>
  <si>
    <t>9763-20170724T152040.552682800.bin</t>
  </si>
  <si>
    <t>-636.62314726432 236.445992909982 -200.503486604623</t>
  </si>
  <si>
    <t>-654.735897682633 236.890913982108 -297.331853185688</t>
  </si>
  <si>
    <t>-669.850256098157 237.1276329836 -404.735354366495</t>
  </si>
  <si>
    <t>-681.555364496174 237.383157400028 -502.033406535439</t>
  </si>
  <si>
    <t>-691.308241691651 237.768165568775 -599.546153984429</t>
  </si>
  <si>
    <t>-702.983132355904 238.528821157738 -737.049329996798</t>
  </si>
  <si>
    <t>-685.111608109129 239.753960902316 -826.492639728715</t>
  </si>
  <si>
    <t>-702.62901904222 267.799597222518 -675.696998397981</t>
  </si>
  <si>
    <t>-755.277825906318 395.869626411171 -654.991792817068</t>
  </si>
  <si>
    <t>-642.661257172884 385.723125793588 -377.11674758104</t>
  </si>
  <si>
    <t>-429.551875801051 323.178794641997 -273.205262872134</t>
  </si>
  <si>
    <t>-693.015929176269 208.585789212284 -676.84087320702</t>
  </si>
  <si>
    <t>-716.570622640631 71.8775146743501 -657.950669320222</t>
  </si>
  <si>
    <t>-689.009317303774 15.9751684337355 -364.49654289099</t>
  </si>
  <si>
    <t>-468.81477428177 122.562433412605 -381.186089709828</t>
  </si>
  <si>
    <t>-631.337149627782 315.80143599198 -201.019362541633</t>
  </si>
  <si>
    <t>-649.798098446312 326.726719776264 214.908299608325</t>
  </si>
  <si>
    <t>-669.099832169204 334.907595588193 620.728210431288</t>
  </si>
  <si>
    <t>-520.530178252467 349.354877560523 680.329721169298</t>
  </si>
  <si>
    <t>-641.879098980596 157.106636497498 -199.941463696214</t>
  </si>
  <si>
    <t>-644.57578756558 155.836274158511 216.528417009226</t>
  </si>
  <si>
    <t>-641.481423633203 158.264070048437 622.872394298494</t>
  </si>
  <si>
    <t>-494.501651606313 126.647215870194 679.717109230387</t>
  </si>
  <si>
    <t>9763-20170724T152040.586773800.bin</t>
  </si>
  <si>
    <t>-636.758019622113 236.547793501398 -200.52209089477</t>
  </si>
  <si>
    <t>-654.873684661933 236.994346818533 -297.349845663222</t>
  </si>
  <si>
    <t>-669.996413626894 237.233030380628 -404.752124866272</t>
  </si>
  <si>
    <t>-681.71117447908 237.49073612216 -502.04903773739</t>
  </si>
  <si>
    <t>-691.475825146717 237.878534313624 -599.560708815739</t>
  </si>
  <si>
    <t>-703.16959044015 238.64383141893 -737.062238981008</t>
  </si>
  <si>
    <t>-685.297870059951 239.890385728069 -826.5051008938</t>
  </si>
  <si>
    <t>-702.851455416902 267.905168362761 -675.705243071659</t>
  </si>
  <si>
    <t>-755.782499699197 395.849368722846 -655.070309025831</t>
  </si>
  <si>
    <t>-644.531850192348 386.871418880904 -376.605353895457</t>
  </si>
  <si>
    <t>-430.35594687718 324.971160979835 -274.51701998597</t>
  </si>
  <si>
    <t>-693.149745957615 208.705984874462 -676.85978017414</t>
  </si>
  <si>
    <t>-716.521652902062 71.960911327928 -658.029313390957</t>
  </si>
  <si>
    <t>-689.021593062626 15.8209042976664 -364.614895720118</t>
  </si>
  <si>
    <t>-468.902560421921 122.646201496102 -380.770628717107</t>
  </si>
  <si>
    <t>-631.481109338496 315.903643558449 -201.030878177984</t>
  </si>
  <si>
    <t>-649.949700958954 326.764733997627 214.898159952225</t>
  </si>
  <si>
    <t>-669.106145183845 334.931262407758 620.717208230922</t>
  </si>
  <si>
    <t>-520.537789147716 349.367052857443 680.324667095905</t>
  </si>
  <si>
    <t>-641.955030646884 157.199475759953 -199.972110881163</t>
  </si>
  <si>
    <t>-644.573187077676 155.880006836251 216.498087778905</t>
  </si>
  <si>
    <t>-641.468631872196 158.257017963683 622.846881433964</t>
  </si>
  <si>
    <t>-494.472118555398 126.711150520321 679.68773972194</t>
  </si>
  <si>
    <t>9763-20170724T152040.652959400.bin</t>
  </si>
  <si>
    <t>-637.028593262887 236.813760547765 -200.5910328355</t>
  </si>
  <si>
    <t>-655.09829312356 237.223440208802 -297.427557530437</t>
  </si>
  <si>
    <t>-670.215226609962 237.421582476992 -404.830698985104</t>
  </si>
  <si>
    <t>-681.942966061307 237.64140693082 -502.126233586008</t>
  </si>
  <si>
    <t>-691.738732816459 237.990143446889 -599.63476417905</t>
  </si>
  <si>
    <t>-703.495626440473 238.697877229009 -737.131217062389</t>
  </si>
  <si>
    <t>-685.642178848758 239.982023678503 -826.577412714707</t>
  </si>
  <si>
    <t>-703.226702951538 267.972032597669 -675.780267556786</t>
  </si>
  <si>
    <t>-756.746156220503 395.690905099998 -655.206509640091</t>
  </si>
  <si>
    <t>-648.232433298879 388.9240855846 -375.601489461557</t>
  </si>
  <si>
    <t>-431.946337404228 328.912211126264 -276.89027912271</t>
  </si>
  <si>
    <t>-693.370768161983 208.798108233305 -676.927492559146</t>
  </si>
  <si>
    <t>-716.328971193299 71.9657035323698 -658.250713270776</t>
  </si>
  <si>
    <t>-689.091120150853 15.4502024036758 -364.883822380151</t>
  </si>
  <si>
    <t>-469.14434900815 122.746320633396 -380.243643691941</t>
  </si>
  <si>
    <t>-631.94676708965 316.140873429065 -201.076479398471</t>
  </si>
  <si>
    <t>-650.29811831186 326.970073321215 214.858556893624</t>
  </si>
  <si>
    <t>-669.109040546601 334.959964640084 620.699518627662</t>
  </si>
  <si>
    <t>-520.551594404593 349.444918928556 680.322241563216</t>
  </si>
  <si>
    <t>-642.095102404796 157.469283046946 -200.019987495903</t>
  </si>
  <si>
    <t>-644.566665268586 156.011258266515 216.45057890071</t>
  </si>
  <si>
    <t>-641.439058583247 158.242391518398 622.797050126242</t>
  </si>
  <si>
    <t>-494.423849539638 126.791458280412 679.642127183394</t>
  </si>
  <si>
    <t>9763-20170724T152040.686064500.bin</t>
  </si>
  <si>
    <t>-637.172396395384 236.955137833154 -200.621470792688</t>
  </si>
  <si>
    <t>-655.234617685946 237.334746805967 -297.459538704691</t>
  </si>
  <si>
    <t>-670.359898166152 237.497919842226 -404.861718090357</t>
  </si>
  <si>
    <t>-682.101809315194 237.6851591384 -502.155473296807</t>
  </si>
  <si>
    <t>-691.918417262913 237.999853925204 -599.662078069749</t>
  </si>
  <si>
    <t>-703.71158565368 238.658372186155 -737.155695419924</t>
  </si>
  <si>
    <t>-685.853449225505 239.961952112103 -826.600574427293</t>
  </si>
  <si>
    <t>-703.463947119694 267.948091406593 -675.811957345051</t>
  </si>
  <si>
    <t>-757.24261031616 395.567452803722 -655.270942285016</t>
  </si>
  <si>
    <t>-649.894477617244 389.793054658744 -375.19417369192</t>
  </si>
  <si>
    <t>-432.561206245419 331.158489695692 -277.966446887917</t>
  </si>
  <si>
    <t>-693.53338798543 208.786426362689 -676.947060901468</t>
  </si>
  <si>
    <t>-716.352696253324 71.9229107791698 -658.328746070823</t>
  </si>
  <si>
    <t>-689.134586162972 15.0403297859637 -365.031133181858</t>
  </si>
  <si>
    <t>-469.38209322663 122.770767693848 -380.129146793488</t>
  </si>
  <si>
    <t>-632.201453146041 316.283057298573 -201.117418808161</t>
  </si>
  <si>
    <t>-650.459532676232 327.059423420027 214.823101179434</t>
  </si>
  <si>
    <t>-669.109599301361 334.986687718189 620.678779345686</t>
  </si>
  <si>
    <t>-520.559508025662 349.482299002233 680.317237578264</t>
  </si>
  <si>
    <t>-642.180778172663 157.615356691288 -200.04163600203</t>
  </si>
  <si>
    <t>-644.610025800271 156.070921946262 216.428919802117</t>
  </si>
  <si>
    <t>-641.422568435235 158.226724762987 622.77388632178</t>
  </si>
  <si>
    <t>-494.398848556398 126.815343003872 679.61885735326</t>
  </si>
  <si>
    <t>9763-20170724T152040.753029000.bin</t>
  </si>
  <si>
    <t>-637.511251724818 237.190411724425 -200.661863833308</t>
  </si>
  <si>
    <t>-655.591466167655 237.51521260818 -297.496682131455</t>
  </si>
  <si>
    <t>-670.772329418617 237.604749343012 -404.890967533402</t>
  </si>
  <si>
    <t>-682.578518187574 237.719949310092 -502.177297009125</t>
  </si>
  <si>
    <t>-692.473267054549 237.956806721686 -599.676216633684</t>
  </si>
  <si>
    <t>-704.390999938635 238.499044361443 -737.159588196307</t>
  </si>
  <si>
    <t>-686.554041945658 239.822483144714 -826.608366134579</t>
  </si>
  <si>
    <t>-704.173593674241 267.825986490643 -675.833418692365</t>
  </si>
  <si>
    <t>-758.464198692147 395.244080686899 -655.419762384293</t>
  </si>
  <si>
    <t>-653.231431386925 391.469218788353 -374.507340963748</t>
  </si>
  <si>
    <t>-434.104431806304 335.709965760304 -279.642840141613</t>
  </si>
  <si>
    <t>-694.072442360029 208.69268297878 -676.942308798147</t>
  </si>
  <si>
    <t>-716.463475339605 71.7469301407598 -658.387045649884</t>
  </si>
  <si>
    <t>-689.221584028772 14.7366795036551 -365.116348335058</t>
  </si>
  <si>
    <t>-469.66789836682 122.914079041165 -379.90859720921</t>
  </si>
  <si>
    <t>-632.704741184695 316.544467135687 -201.194795607738</t>
  </si>
  <si>
    <t>-650.795262278798 327.159700027705 214.757181927299</t>
  </si>
  <si>
    <t>-669.111137233385 335.034537517709 620.642400428688</t>
  </si>
  <si>
    <t>-520.573941612117 349.536628699879 680.311420506371</t>
  </si>
  <si>
    <t>-642.321614388184 157.816513918116 -200.090070356765</t>
  </si>
  <si>
    <t>-644.715159263033 156.256684668042 216.380652258393</t>
  </si>
  <si>
    <t>-641.385788367177 158.226773857971 622.729752531355</t>
  </si>
  <si>
    <t>-494.332488812848 126.944099042294 679.569196326193</t>
  </si>
  <si>
    <t>9763-20170724T152040.785125300.bin</t>
  </si>
  <si>
    <t>-637.666396934732 237.295314149692 -200.684356165245</t>
  </si>
  <si>
    <t>-655.740158736557 237.597165118954 -297.520489122269</t>
  </si>
  <si>
    <t>-670.946317225264 237.648638514309 -404.911250899614</t>
  </si>
  <si>
    <t>-682.788038775553 237.723956623662 -502.19328808807</t>
  </si>
  <si>
    <t>-692.730853144696 237.914672512206 -599.687202507638</t>
  </si>
  <si>
    <t>-704.729255975316 238.385296992308 -737.1639299475</t>
  </si>
  <si>
    <t>-686.923497584137 239.705332783981 -826.618987670525</t>
  </si>
  <si>
    <t>-704.517947068546 267.736957605503 -675.849635848431</t>
  </si>
  <si>
    <t>-759.062933804993 395.051244092489 -655.481004332918</t>
  </si>
  <si>
    <t>-654.791883181413 392.343977648262 -374.197918103664</t>
  </si>
  <si>
    <t>-434.933875801244 338.197050202048 -280.09389826762</t>
  </si>
  <si>
    <t>-694.333248913391 208.617775908933 -676.940897054381</t>
  </si>
  <si>
    <t>-716.532434737022 71.6379593100019 -658.406289869905</t>
  </si>
  <si>
    <t>-689.297501712839 14.6008855964922 -365.140070575828</t>
  </si>
  <si>
    <t>-469.876412613968 123.056083645026 -379.86677950983</t>
  </si>
  <si>
    <t>-632.924148539596 316.634078448962 -201.217845881422</t>
  </si>
  <si>
    <t>-650.970283967909 327.230518609714 214.736582734081</t>
  </si>
  <si>
    <t>-669.100161547423 335.031198355187 620.626917418344</t>
  </si>
  <si>
    <t>-520.573580216097 349.594674278236 680.307304781274</t>
  </si>
  <si>
    <t>-642.383249905237 157.924295613502 -200.107103395015</t>
  </si>
  <si>
    <t>-644.741654072468 156.33912995219 216.363712376078</t>
  </si>
  <si>
    <t>-641.370352392555 158.221369186204 622.708100851095</t>
  </si>
  <si>
    <t>-494.322221547153 126.923877664399 679.55275084584</t>
  </si>
  <si>
    <t>9763-20170724T152040.854300800.bin</t>
  </si>
  <si>
    <t>-637.895955532736 237.543373391212 -200.732545857911</t>
  </si>
  <si>
    <t>-656.002109559789 237.802374451325 -297.562835454734</t>
  </si>
  <si>
    <t>-671.311477627318 237.780760721239 -404.938859756991</t>
  </si>
  <si>
    <t>-683.273039540724 237.777656652803 -502.206242286675</t>
  </si>
  <si>
    <t>-693.361717661906 237.877307363434 -599.685383712675</t>
  </si>
  <si>
    <t>-705.592566466647 238.205306958087 -737.14195444492</t>
  </si>
  <si>
    <t>-687.883637575544 239.492984502976 -826.616786276201</t>
  </si>
  <si>
    <t>-705.337557800986 267.609918505663 -675.853327849563</t>
  </si>
  <si>
    <t>-760.210194446957 394.795457627125 -655.55599778171</t>
  </si>
  <si>
    <t>-658.102604214399 393.968377692089 -373.468585836974</t>
  </si>
  <si>
    <t>-437.170149073987 343.33129358167 -279.928500326924</t>
  </si>
  <si>
    <t>-695.034803208363 208.510709194375 -676.911203469579</t>
  </si>
  <si>
    <t>-716.936828837076 71.4760149517267 -658.411909063626</t>
  </si>
  <si>
    <t>-689.600622775037 14.5008697274905 -365.143042898502</t>
  </si>
  <si>
    <t>-470.425178407658 123.449454563737 -379.885919897146</t>
  </si>
  <si>
    <t>-633.340478914661 316.930701716929 -201.285986360217</t>
  </si>
  <si>
    <t>-651.270111347573 327.378625348063 214.677221645484</t>
  </si>
  <si>
    <t>-669.071400116923 335.028654315446 620.582783488617</t>
  </si>
  <si>
    <t>-520.568851779993 349.673159278813 680.303179895215</t>
  </si>
  <si>
    <t>-642.489000222142 158.136389832574 -200.13632102767</t>
  </si>
  <si>
    <t>-644.82536531522 156.498016116935 216.334412663732</t>
  </si>
  <si>
    <t>-641.333358768015 158.197155072836 622.67401332041</t>
  </si>
  <si>
    <t>-494.290618158259 126.916152871763 679.541678815498</t>
  </si>
  <si>
    <t>9763-20170724T152040.895410700.bin</t>
  </si>
  <si>
    <t>-638.035613684532 237.645552347585 -200.761560827526</t>
  </si>
  <si>
    <t>-656.16233150142 237.887869301487 -297.587975502655</t>
  </si>
  <si>
    <t>-671.536427627051 237.834734574084 -404.954920581698</t>
  </si>
  <si>
    <t>-683.573083433364 237.796690577666 -502.21283930715</t>
  </si>
  <si>
    <t>-693.753191296553 237.854528042635 -599.682633589129</t>
  </si>
  <si>
    <t>-706.129781918388 238.115670562449 -737.126248373301</t>
  </si>
  <si>
    <t>-688.488931586357 239.374060024333 -826.614847384225</t>
  </si>
  <si>
    <t>-705.824880854351 267.547522557673 -675.850904264557</t>
  </si>
  <si>
    <t>-760.773832982462 394.70996211188 -655.577223488194</t>
  </si>
  <si>
    <t>-660.005813902135 394.603948372525 -373.007192143023</t>
  </si>
  <si>
    <t>-438.538074222656 346.039573427185 -279.634032950237</t>
  </si>
  <si>
    <t>-695.493057419688 208.452972590605 -676.89353709153</t>
  </si>
  <si>
    <t>-717.323598971687 71.4109222168122 -658.388863523982</t>
  </si>
  <si>
    <t>-689.756623135803 14.447129190497 -365.139456644348</t>
  </si>
  <si>
    <t>-470.606360730503 123.419901346944 -380.076190050218</t>
  </si>
  <si>
    <t>-633.524921812636 317.047973546664 -201.323212839376</t>
  </si>
  <si>
    <t>-651.343958666621 327.444577100279 214.646027835991</t>
  </si>
  <si>
    <t>-669.062895454534 335.047084068422 620.560318702711</t>
  </si>
  <si>
    <t>-520.570790451555 349.703246195396 680.30382373304</t>
  </si>
  <si>
    <t>-642.574498736315 158.209324257634 -200.15417424868</t>
  </si>
  <si>
    <t>-644.871832282874 156.562297408 216.316750818588</t>
  </si>
  <si>
    <t>-641.317879523671 158.171050998464 622.660486496065</t>
  </si>
  <si>
    <t>-494.285014290765 126.867480921692 679.541273745139</t>
  </si>
  <si>
    <t>9763-20170724T152040.952365100.bin</t>
  </si>
  <si>
    <t>-638.341915609378 237.861350348574 -200.798889389992</t>
  </si>
  <si>
    <t>-656.532510042749 238.083857999723 -297.613363791554</t>
  </si>
  <si>
    <t>-672.073854392729 237.995761152431 -404.956200485515</t>
  </si>
  <si>
    <t>-684.300306843378 237.918914434591 -502.190534253981</t>
  </si>
  <si>
    <t>-694.70871682367 237.92894236574 -599.636155675438</t>
  </si>
  <si>
    <t>-707.447121573933 238.112348847356 -737.046902895239</t>
  </si>
  <si>
    <t>-689.972000796033 239.322251557352 -826.568724837522</t>
  </si>
  <si>
    <t>-707.008369347521 267.573999890448 -675.786615649891</t>
  </si>
  <si>
    <t>-762.04223372633 394.701442989741 -655.556519778049</t>
  </si>
  <si>
    <t>-664.234806181654 395.678017269852 -371.949855566445</t>
  </si>
  <si>
    <t>-441.577836181003 351.127146536497 -279.407408335625</t>
  </si>
  <si>
    <t>-696.624387761929 208.488527730124 -676.82811591108</t>
  </si>
  <si>
    <t>-718.362009825776 71.4210545990463 -658.363822533265</t>
  </si>
  <si>
    <t>-690.582174556026 14.4881925273357 -365.128595459417</t>
  </si>
  <si>
    <t>-471.430128849477 123.424481825687 -380.301776361866</t>
  </si>
  <si>
    <t>-633.834092767339 317.285279190379 -201.374283946154</t>
  </si>
  <si>
    <t>-651.492973204805 327.555175043819 214.604916159763</t>
  </si>
  <si>
    <t>-669.060737725683 335.077983618384 620.537374190375</t>
  </si>
  <si>
    <t>-520.578585177008 349.732032570934 680.306172982506</t>
  </si>
  <si>
    <t>-642.859117464298 158.385582747777 -200.163743377765</t>
  </si>
  <si>
    <t>-644.99393863046 156.669392987105 216.307773316847</t>
  </si>
  <si>
    <t>-641.295074994123 158.13470843199 622.636675162282</t>
  </si>
  <si>
    <t>-494.282380521821 126.765820161382 679.533617895973</t>
  </si>
  <si>
    <t>9763-20170724T152040.988453700.bin</t>
  </si>
  <si>
    <t>-638.459962110187 237.914524521819 -200.814389825394</t>
  </si>
  <si>
    <t>-656.681688391775 238.130512680999 -297.623157635541</t>
  </si>
  <si>
    <t>-672.301346726437 238.03336242267 -404.954545240505</t>
  </si>
  <si>
    <t>-684.616291362514 237.946596198508 -502.177602940334</t>
  </si>
  <si>
    <t>-695.130869656225 237.944650100645 -599.611891395796</t>
  </si>
  <si>
    <t>-708.037401307918 238.108474732724 -737.007000040757</t>
  </si>
  <si>
    <t>-690.637745372642 239.308908518811 -826.543547983974</t>
  </si>
  <si>
    <t>-707.539722676642 267.576056256934 -675.749894055434</t>
  </si>
  <si>
    <t>-762.634604222237 394.684139020822 -655.521836348106</t>
  </si>
  <si>
    <t>-666.407055726562 396.080012244489 -371.376957920484</t>
  </si>
  <si>
    <t>-443.120868972225 353.294971233302 -279.519918625104</t>
  </si>
  <si>
    <t>-697.124944323306 208.496120674484 -676.79871465004</t>
  </si>
  <si>
    <t>-718.825019844348 71.4234264359511 -658.364196173927</t>
  </si>
  <si>
    <t>-691.007073804113 14.4671969376843 -365.137061203961</t>
  </si>
  <si>
    <t>-471.885788251602 123.459637947176 -380.352079651563</t>
  </si>
  <si>
    <t>-633.937056152536 317.354461810162 -201.389663684638</t>
  </si>
  <si>
    <t>-651.536451624608 327.61884684081 214.592174193962</t>
  </si>
  <si>
    <t>-669.072034595513 335.10487248916 620.530957638474</t>
  </si>
  <si>
    <t>-520.587690696313 349.727391877751 680.301987330023</t>
  </si>
  <si>
    <t>-642.985341265229 158.436895722506 -200.168282881245</t>
  </si>
  <si>
    <t>-645.046306944157 156.677846588249 216.303409947677</t>
  </si>
  <si>
    <t>-641.289237270723 158.104773861871 622.630375074391</t>
  </si>
  <si>
    <t>-494.286091768077 126.693448906611 679.52856526467</t>
  </si>
  <si>
    <t>9763-20170724T152041.050567900.bin</t>
  </si>
  <si>
    <t>-638.730974460816 237.98938667631 -200.801921376739</t>
  </si>
  <si>
    <t>-656.947782551425 238.204634211775 -297.611453866204</t>
  </si>
  <si>
    <t>-672.690289629595 238.094473106241 -404.924974552379</t>
  </si>
  <si>
    <t>-685.167606337258 237.988288966736 -502.127222796386</t>
  </si>
  <si>
    <t>-695.895808140895 237.957055956389 -599.538303476284</t>
  </si>
  <si>
    <t>-709.156975584606 238.067589946376 -736.899681615558</t>
  </si>
  <si>
    <t>-691.91371204601 239.27291858531 -826.466439032241</t>
  </si>
  <si>
    <t>-708.535741194058 267.552771923194 -675.652209886912</t>
  </si>
  <si>
    <t>-763.748352212856 394.598732435117 -655.40349359626</t>
  </si>
  <si>
    <t>-670.660825830808 396.646096925884 -370.218506276769</t>
  </si>
  <si>
    <t>-445.872423867565 356.592829527286 -280.82652497526</t>
  </si>
  <si>
    <t>-698.054546749895 208.484815705185 -676.711707623537</t>
  </si>
  <si>
    <t>-719.58858288297 71.3763031135961 -658.321458903318</t>
  </si>
  <si>
    <t>-691.965720522103 14.1161917830427 -365.135070321776</t>
  </si>
  <si>
    <t>-473.229437652567 123.885039669701 -380.309649510211</t>
  </si>
  <si>
    <t>-634.168442995098 317.471936397579 -201.403139986023</t>
  </si>
  <si>
    <t>-651.596201845353 327.667584110167 214.587574078354</t>
  </si>
  <si>
    <t>-669.095920110227 335.156312827012 620.523633249958</t>
  </si>
  <si>
    <t>-520.603486216741 349.695681280548 680.294865708589</t>
  </si>
  <si>
    <t>-643.255683220573 158.5182524912 -200.170719235374</t>
  </si>
  <si>
    <t>-645.170621024344 156.694092351712 216.301339772737</t>
  </si>
  <si>
    <t>-641.283688601049 158.065127707282 622.620885822857</t>
  </si>
  <si>
    <t>-494.281301745356 126.638999320344 679.512848942255</t>
  </si>
  <si>
    <t>9763-20170724T152041.085667100.bin</t>
  </si>
  <si>
    <t>-638.861117140986 238.049954418894 -200.797141924926</t>
  </si>
  <si>
    <t>-657.074176250573 238.261933103073 -297.607519790742</t>
  </si>
  <si>
    <t>-672.847167927543 238.145355406973 -404.916458644482</t>
  </si>
  <si>
    <t>-685.36592129187 238.03142861389 -502.113404538988</t>
  </si>
  <si>
    <t>-696.149395761439 237.989887744161 -599.51839242028</t>
  </si>
  <si>
    <t>-709.502914604569 238.082792987909 -736.8707372452</t>
  </si>
  <si>
    <t>-692.308110776408 239.284600814367 -826.446956075322</t>
  </si>
  <si>
    <t>-708.849478659308 267.574135213723 -675.626618183653</t>
  </si>
  <si>
    <t>-764.162583791004 394.578138817087 -655.359070923348</t>
  </si>
  <si>
    <t>-672.583132939205 396.786504471212 -369.687298645995</t>
  </si>
  <si>
    <t>-447.136233550656 357.325599025459 -281.701338899732</t>
  </si>
  <si>
    <t>-698.351069481983 208.509269937653 -676.687281627066</t>
  </si>
  <si>
    <t>-719.789391214933 71.3818821831183 -658.330461910575</t>
  </si>
  <si>
    <t>-692.396191027847 13.8872421580702 -365.168443522307</t>
  </si>
  <si>
    <t>-473.727363347259 123.796132643045 -380.301565364691</t>
  </si>
  <si>
    <t>-634.294846076415 317.537108608709 -201.401108324055</t>
  </si>
  <si>
    <t>-651.651770170746 327.707740677565 214.593239437591</t>
  </si>
  <si>
    <t>-669.111238556506 335.181233428996 620.527660852717</t>
  </si>
  <si>
    <t>-520.612818692648 349.681873285283 680.29351958471</t>
  </si>
  <si>
    <t>-643.41055980287 158.569390514489 -200.166983489753</t>
  </si>
  <si>
    <t>-645.19701706362 156.688695665121 216.305417844476</t>
  </si>
  <si>
    <t>-641.278252739726 158.046504134942 622.617591996618</t>
  </si>
  <si>
    <t>-494.273652225155 126.62762740312 679.507863198693</t>
  </si>
  <si>
    <t>9763-20170724T152041.154645800.bin</t>
  </si>
  <si>
    <t>-639.02219106457 238.105472799211 -200.798305990535</t>
  </si>
  <si>
    <t>-657.225104544596 238.320490487952 -297.610578732505</t>
  </si>
  <si>
    <t>-673.01483081576 238.226799965463 -404.916986850685</t>
  </si>
  <si>
    <t>-685.560587097442 238.140762073336 -502.110615496953</t>
  </si>
  <si>
    <t>-696.383278467017 238.134189039807 -599.511176887494</t>
  </si>
  <si>
    <t>-709.805330356568 238.28312725263 -736.856874552986</t>
  </si>
  <si>
    <t>-692.655563540983 239.500439050568 -826.441428294811</t>
  </si>
  <si>
    <t>-709.141442726048 267.745958861623 -675.599229127013</t>
  </si>
  <si>
    <t>-764.485540840441 394.727571088034 -655.284845243369</t>
  </si>
  <si>
    <t>-674.29522823928 396.855442037867 -369.170855183876</t>
  </si>
  <si>
    <t>-448.303833702211 357.544907577247 -282.52464413778</t>
  </si>
  <si>
    <t>-698.603323787263 208.688778828805 -676.693112661813</t>
  </si>
  <si>
    <t>-719.984108112582 71.5476369190142 -658.399791342097</t>
  </si>
  <si>
    <t>-692.726462415935 13.5948383119635 -365.315198087782</t>
  </si>
  <si>
    <t>-474.16251865518 123.719176299354 -380.394933053324</t>
  </si>
  <si>
    <t>-634.474780976894 317.594924954561 -201.400203264887</t>
  </si>
  <si>
    <t>-651.690972415098 327.756412884451 214.600232664844</t>
  </si>
  <si>
    <t>-669.128909518023 335.212691273096 620.533787421582</t>
  </si>
  <si>
    <t>-520.622861161843 349.663618397173 680.292697235203</t>
  </si>
  <si>
    <t>-643.597323226303 158.607542273408 -200.170735740119</t>
  </si>
  <si>
    <t>-645.21136440444 156.685600736882 216.302207114221</t>
  </si>
  <si>
    <t>-641.269161969637 158.034423254982 622.613697648036</t>
  </si>
  <si>
    <t>-494.270014649321 126.592736252049 679.505466515946</t>
  </si>
  <si>
    <t>9763-20170724T152041.189734000.bin</t>
  </si>
  <si>
    <t>-639.364203053674 238.156671949052 -200.842953193184</t>
  </si>
  <si>
    <t>-657.497819167743 238.359440974071 -297.668222463111</t>
  </si>
  <si>
    <t>-673.301033708578 238.260311268694 -404.972682492518</t>
  </si>
  <si>
    <t>-685.895528256266 238.170288638794 -502.159990123861</t>
  </si>
  <si>
    <t>-696.803662000309 238.159541197414 -599.550988438152</t>
  </si>
  <si>
    <t>-710.384888243168 238.301246460702 -736.880928729958</t>
  </si>
  <si>
    <t>-693.316476676793 239.516263094875 -826.481155223893</t>
  </si>
  <si>
    <t>-709.679959160052 267.76178338269 -675.62270647714</t>
  </si>
  <si>
    <t>-765.10492351742 394.692547782448 -655.190260597648</t>
  </si>
  <si>
    <t>-677.473956270997 396.560068925186 -368.280264733463</t>
  </si>
  <si>
    <t>-450.575148624686 356.606631424707 -284.341839381509</t>
  </si>
  <si>
    <t>-699.083250966373 208.715311721553 -676.731605521216</t>
  </si>
  <si>
    <t>-720.284839984973 71.5388549246413 -658.530554419341</t>
  </si>
  <si>
    <t>-693.207255471271 13.4138709958452 -365.463567624067</t>
  </si>
  <si>
    <t>-474.970990855583 124.178219413552 -380.603680067659</t>
  </si>
  <si>
    <t>-634.808933386433 317.661167383039 -201.423377550572</t>
  </si>
  <si>
    <t>-651.776295365452 327.792814934234 214.588030210263</t>
  </si>
  <si>
    <t>-669.163584794968 335.28963497012 620.53031052967</t>
  </si>
  <si>
    <t>-520.645850244139 349.641271645222 680.284128390463</t>
  </si>
  <si>
    <t>-643.900207787351 158.639876648582 -200.187821411281</t>
  </si>
  <si>
    <t>-645.346854992914 156.691297540033 216.285573443283</t>
  </si>
  <si>
    <t>-641.258509506502 157.988907155446 622.606937704335</t>
  </si>
  <si>
    <t>-494.258233374951 126.539371435446 679.491411409827</t>
  </si>
  <si>
    <t>9763-20170724T152041.224829000.bin</t>
  </si>
  <si>
    <t>-639.435857086834 238.173527377788 -200.85063539459</t>
  </si>
  <si>
    <t>-657.572600347083 238.369912177844 -297.675272997788</t>
  </si>
  <si>
    <t>-673.38459599798 238.258077188751 -404.978382942492</t>
  </si>
  <si>
    <t>-685.988981630681 238.154298399175 -502.164398230814</t>
  </si>
  <si>
    <t>-696.908889803548 238.127263732252 -599.5542209668</t>
  </si>
  <si>
    <t>-710.5085407874 238.243429476995 -736.882405251873</t>
  </si>
  <si>
    <t>-693.440359360657 239.429980394834 -826.482906242503</t>
  </si>
  <si>
    <t>-709.797462958012 267.715021072209 -675.629432785646</t>
  </si>
  <si>
    <t>-765.279322677382 394.613661630651 -655.175887453529</t>
  </si>
  <si>
    <t>-678.903008127643 396.276345100646 -367.884473260547</t>
  </si>
  <si>
    <t>-451.576399936933 355.764344171 -285.383600077754</t>
  </si>
  <si>
    <t>-699.196741076176 208.66912782189 -676.729322611297</t>
  </si>
  <si>
    <t>-720.387621979615 71.4893584933095 -658.528076086664</t>
  </si>
  <si>
    <t>-693.12852575129 13.301586371688 -365.490335194053</t>
  </si>
  <si>
    <t>-474.957564287674 124.147464998453 -380.969331013122</t>
  </si>
  <si>
    <t>-634.876002763958 317.678798779041 -201.436798137013</t>
  </si>
  <si>
    <t>-651.823272124119 327.801711422283 214.5755869502</t>
  </si>
  <si>
    <t>-669.173865974293 335.31158099239 620.530042392874</t>
  </si>
  <si>
    <t>-520.652546415538 349.632942418279 680.282208946079</t>
  </si>
  <si>
    <t>-643.98159502075 158.678378465259 -200.190315975634</t>
  </si>
  <si>
    <t>-645.407811341734 156.67153584466 216.282901500636</t>
  </si>
  <si>
    <t>-641.255266463293 157.97281251905 622.605208937145</t>
  </si>
  <si>
    <t>-494.253484042591 126.521257802078 679.484725233152</t>
  </si>
  <si>
    <t>9763-20170724T152041.287684800.bin</t>
  </si>
  <si>
    <t>-639.590207383148 238.179380331691 -200.825591548465</t>
  </si>
  <si>
    <t>-657.745328987985 238.384093011772 -297.646796830283</t>
  </si>
  <si>
    <t>-673.603353701863 238.27897036791 -404.943269569347</t>
  </si>
  <si>
    <t>-686.259638392573 238.1799365698 -502.122577784148</t>
  </si>
  <si>
    <t>-697.241748056784 238.155832115977 -599.505166970158</t>
  </si>
  <si>
    <t>-710.939769829494 238.274496642853 -736.823743697745</t>
  </si>
  <si>
    <t>-693.886647298375 239.387434513018 -826.428030494314</t>
  </si>
  <si>
    <t>-710.206458616701 267.740991487928 -675.568491350309</t>
  </si>
  <si>
    <t>-765.778681343768 394.599475436397 -655.077697105247</t>
  </si>
  <si>
    <t>-681.671692103467 395.598406440828 -367.110545076068</t>
  </si>
  <si>
    <t>-453.585947197563 354.064985364362 -287.255324262619</t>
  </si>
  <si>
    <t>-699.563239685983 208.703047514045 -676.681300854167</t>
  </si>
  <si>
    <t>-720.74263504285 71.5108157154787 -658.499333868567</t>
  </si>
  <si>
    <t>-692.882845091715 13.1879004043653 -365.544894842367</t>
  </si>
  <si>
    <t>-475.129961986116 124.721631719174 -381.943165747858</t>
  </si>
  <si>
    <t>-635.094731884557 317.73723563816 -201.434063935109</t>
  </si>
  <si>
    <t>-651.911999547324 327.79475550989 214.585210535698</t>
  </si>
  <si>
    <t>-669.188899695493 335.335298034863 620.536838504251</t>
  </si>
  <si>
    <t>-520.661202398345 349.617088263455 680.282571989678</t>
  </si>
  <si>
    <t>-644.089576663165 158.616213111843 -200.201825145376</t>
  </si>
  <si>
    <t>-645.480199386497 156.71852841843 216.272065610047</t>
  </si>
  <si>
    <t>-641.250797288875 157.951429243994 622.595357386611</t>
  </si>
  <si>
    <t>-494.248338544365 126.475506721817 679.459620552902</t>
  </si>
  <si>
    <t>9763-20170724T152041.353488500.bin</t>
  </si>
  <si>
    <t>-639.698665341545 238.27071050154 -200.840281423645</t>
  </si>
  <si>
    <t>-657.875988683706 238.462869934504 -297.657288849731</t>
  </si>
  <si>
    <t>-673.739356019776 238.375287846686 -404.952964568148</t>
  </si>
  <si>
    <t>-686.393682644122 238.305773325393 -502.132450927509</t>
  </si>
  <si>
    <t>-697.367678221065 238.32547031508 -599.516148567376</t>
  </si>
  <si>
    <t>-711.048406056774 238.521169479316 -736.836232724138</t>
  </si>
  <si>
    <t>-693.981603989533 239.58127473206 -826.438608126438</t>
  </si>
  <si>
    <t>-710.357529015889 267.946957077215 -675.5611541433</t>
  </si>
  <si>
    <t>-766.050660015072 394.726502974413 -654.940071954115</t>
  </si>
  <si>
    <t>-683.968156731125 395.096216975586 -366.387830940049</t>
  </si>
  <si>
    <t>-455.281579444936 353.164349587259 -288.483014919163</t>
  </si>
  <si>
    <t>-699.644733635257 208.922334155973 -676.712396915444</t>
  </si>
  <si>
    <t>-720.783385780525 71.7187197222281 -658.573728223235</t>
  </si>
  <si>
    <t>-692.426466980511 13.3040551071517 -365.685247670312</t>
  </si>
  <si>
    <t>-474.835860359494 124.990605635567 -383.162393419311</t>
  </si>
  <si>
    <t>-635.320180532139 317.827161792408 -201.439988706504</t>
  </si>
  <si>
    <t>-651.916939090019 327.845650485916 214.589119559156</t>
  </si>
  <si>
    <t>-669.184199900316 335.335610241537 620.536872840812</t>
  </si>
  <si>
    <t>-520.660691422911 349.643765852114 680.286742395486</t>
  </si>
  <si>
    <t>-644.128847320056 158.720276369482 -200.1990224573</t>
  </si>
  <si>
    <t>-645.466632212549 156.772415007665 216.274735661156</t>
  </si>
  <si>
    <t>-641.237702941135 157.948266857889 622.585385817492</t>
  </si>
  <si>
    <t>-494.233609083369 126.474324197197 679.44653862321</t>
  </si>
  <si>
    <t>9763-20170724T152041.387578500.bin</t>
  </si>
  <si>
    <t>-639.77718141357 238.357236506905 -200.840444345685</t>
  </si>
  <si>
    <t>-657.94848735189 238.554401579336 -297.658639501587</t>
  </si>
  <si>
    <t>-673.794012795981 238.481776602617 -404.956953241651</t>
  </si>
  <si>
    <t>-686.427989651285 238.430132507568 -502.139175283967</t>
  </si>
  <si>
    <t>-697.377594767647 238.472463605008 -599.525499547063</t>
  </si>
  <si>
    <t>-711.019939047963 238.705344347214 -736.849298778622</t>
  </si>
  <si>
    <t>-693.95215921982 239.752518180439 -826.451759205313</t>
  </si>
  <si>
    <t>-710.360969442384 268.111855560931 -675.564570737367</t>
  </si>
  <si>
    <t>-766.146632704597 394.848376694126 -654.906826905067</t>
  </si>
  <si>
    <t>-685.229768764113 394.626099787593 -366.02559578235</t>
  </si>
  <si>
    <t>-456.322244358497 353.704073198837 -288.232631486789</t>
  </si>
  <si>
    <t>-699.618291398517 209.092910620723 -676.731780216098</t>
  </si>
  <si>
    <t>-720.782721715901 71.892098417213 -658.605230382136</t>
  </si>
  <si>
    <t>-692.14566443129 13.1880484290732 -365.801946309137</t>
  </si>
  <si>
    <t>-474.606714981608 124.922528143081 -383.611278562633</t>
  </si>
  <si>
    <t>-635.426260022556 317.955087808466 -201.443864594743</t>
  </si>
  <si>
    <t>-651.878080508805 327.877166107241 214.593254162582</t>
  </si>
  <si>
    <t>-669.184428998314 335.349315258883 620.53808881349</t>
  </si>
  <si>
    <t>-520.660466223269 349.650472556211 680.28854192674</t>
  </si>
  <si>
    <t>-644.156237837962 158.767720121491 -200.206737712636</t>
  </si>
  <si>
    <t>-645.476804102408 156.821251908293 216.267087276114</t>
  </si>
  <si>
    <t>-641.232980821051 157.942929217412 622.579020607194</t>
  </si>
  <si>
    <t>-494.22800294336 126.472793266456 679.43994841161</t>
  </si>
  <si>
    <t>9763-20170724T152041.455770100.bin</t>
  </si>
  <si>
    <t>-640.102008436272 238.598166902074 -200.884825639718</t>
  </si>
  <si>
    <t>-658.334337620156 238.784683303266 -297.691587128866</t>
  </si>
  <si>
    <t>-674.169789262708 238.743618693097 -404.991389874164</t>
  </si>
  <si>
    <t>-686.764766610723 238.741277452082 -502.178621870522</t>
  </si>
  <si>
    <t>-697.646398471424 238.855751398262 -599.572625707319</t>
  </si>
  <si>
    <t>-711.163409614269 239.215998768734 -736.908556573714</t>
  </si>
  <si>
    <t>-694.073810381565 240.298855933379 -826.506419294204</t>
  </si>
  <si>
    <t>-710.619800556232 268.554678462255 -675.590162146588</t>
  </si>
  <si>
    <t>-766.702912921916 395.139431260743 -654.820696959598</t>
  </si>
  <si>
    <t>-687.538231020002 394.068028466419 -365.456146110787</t>
  </si>
  <si>
    <t>-458.467531460076 354.955152487036 -287.214244335284</t>
  </si>
  <si>
    <t>-699.757172517681 209.558967359639 -676.813934976032</t>
  </si>
  <si>
    <t>-720.773509702505 72.3313579033654 -658.70705616681</t>
  </si>
  <si>
    <t>-692.081814598602 13.0896723205124 -366.017425548245</t>
  </si>
  <si>
    <t>-474.866650608651 125.52345811624 -383.373603106376</t>
  </si>
  <si>
    <t>-636.011202957162 318.267863703582 -201.481093973021</t>
  </si>
  <si>
    <t>-651.724044762203 327.93560746607 214.590599248757</t>
  </si>
  <si>
    <t>-669.177860892002 335.379257000077 620.536990909824</t>
  </si>
  <si>
    <t>-520.651390756222 349.645849158879 680.289413441679</t>
  </si>
  <si>
    <t>-644.30124179887 158.94979488661 -200.233850884594</t>
  </si>
  <si>
    <t>-645.544555494605 156.932125217832 216.239898705938</t>
  </si>
  <si>
    <t>-641.224625192949 157.927215022987 622.5574327396</t>
  </si>
  <si>
    <t>-494.224590833896 126.454554352754 679.429766856497</t>
  </si>
  <si>
    <t>9763-20170724T152041.488854100.bin</t>
  </si>
  <si>
    <t>-640.382119830891 238.739146973392 -200.892408140009</t>
  </si>
  <si>
    <t>-658.614930957901 238.916207557566 -297.699105223256</t>
  </si>
  <si>
    <t>-674.416270819765 238.891954524418 -405.003870308264</t>
  </si>
  <si>
    <t>-686.967333321706 238.917237775832 -502.196854426586</t>
  </si>
  <si>
    <t>-697.792512756598 239.072914499629 -599.597013411874</t>
  </si>
  <si>
    <t>-711.217384424472 239.506588460287 -736.941743980845</t>
  </si>
  <si>
    <t>-694.115071739642 240.635557251196 -826.536655924493</t>
  </si>
  <si>
    <t>-710.764970796597 268.803144337156 -675.602517986472</t>
  </si>
  <si>
    <t>-767.088352915236 395.259002635195 -654.747590978596</t>
  </si>
  <si>
    <t>-688.561411457991 394.164808867037 -365.209427970009</t>
  </si>
  <si>
    <t>-459.475348906437 355.744626458675 -286.669867984667</t>
  </si>
  <si>
    <t>-699.801429237593 209.82667792935 -676.860343354973</t>
  </si>
  <si>
    <t>-720.638628106542 72.5812597673125 -658.730698941499</t>
  </si>
  <si>
    <t>-692.054565883942 13.1552156655539 -366.067872757804</t>
  </si>
  <si>
    <t>-474.699910291019 125.352154293456 -383.208103696707</t>
  </si>
  <si>
    <t>-636.373469926531 318.450563548445 -201.507839384956</t>
  </si>
  <si>
    <t>-651.697083618491 327.951182457228 214.582159887177</t>
  </si>
  <si>
    <t>-669.173502667518 335.400451164197 620.533228515776</t>
  </si>
  <si>
    <t>-520.644904132473 349.628757258732 680.28943412578</t>
  </si>
  <si>
    <t>-644.411514253952 159.052895531386 -200.250597417404</t>
  </si>
  <si>
    <t>-645.654353867859 156.980372458869 216.222855799762</t>
  </si>
  <si>
    <t>-641.228077710557 157.927114795413 622.538778109034</t>
  </si>
  <si>
    <t>-494.220888508918 126.491324845466 679.413009015035</t>
  </si>
  <si>
    <t>9763-20170724T152041.555036500.bin</t>
  </si>
  <si>
    <t>-640.69948824981 238.977268462656 -200.950543593197</t>
  </si>
  <si>
    <t>-658.919747603967 239.129930894918 -297.759649458126</t>
  </si>
  <si>
    <t>-674.604685048468 239.148559600099 -405.081502523486</t>
  </si>
  <si>
    <t>-687.011313379208 239.244847209225 -502.292874112811</t>
  </si>
  <si>
    <t>-697.654291409359 239.506035092759 -599.712849550043</t>
  </si>
  <si>
    <t>-710.784273719067 240.126551150913 -737.085518895791</t>
  </si>
  <si>
    <t>-693.61279759332 241.381174706745 -826.665510837926</t>
  </si>
  <si>
    <t>-710.553667277876 269.322540978087 -675.696989398625</t>
  </si>
  <si>
    <t>-767.300613110883 395.560278528288 -654.610685992413</t>
  </si>
  <si>
    <t>-689.928964416524 394.430055235885 -364.761865175811</t>
  </si>
  <si>
    <t>-460.72785458577 357.328176414925 -285.924708999889</t>
  </si>
  <si>
    <t>-699.407222103695 210.38193054306 -677.028547746596</t>
  </si>
  <si>
    <t>-719.980122549873 73.1052300067106 -658.819771012327</t>
  </si>
  <si>
    <t>-691.463303795255 13.3255500965699 -366.222447550544</t>
  </si>
  <si>
    <t>-474.15836671936 125.656659889213 -383.112889971402</t>
  </si>
  <si>
    <t>-636.834315685549 318.71008393022 -201.543034423458</t>
  </si>
  <si>
    <t>-651.776903873575 327.987387874977 214.565921248501</t>
  </si>
  <si>
    <t>-669.152540406862 335.420541891571 620.525461255138</t>
  </si>
  <si>
    <t>-520.625707971582 349.641163174596 680.287932647782</t>
  </si>
  <si>
    <t>-644.480455315655 159.232719608724 -200.302794804564</t>
  </si>
  <si>
    <t>-645.735320395599 157.077989754516 216.170244749122</t>
  </si>
  <si>
    <t>-641.24278576191 157.918437573062 622.496618288152</t>
  </si>
  <si>
    <t>-494.228669697815 126.516929141576 679.371879798998</t>
  </si>
  <si>
    <t>9763-20170724T152041.584114400.bin</t>
  </si>
  <si>
    <t>-640.876284005386 239.135779520484 -200.973893559282</t>
  </si>
  <si>
    <t>-659.067522466702 239.266708388662 -297.788492349408</t>
  </si>
  <si>
    <t>-674.679070947074 239.302566290164 -405.121027822761</t>
  </si>
  <si>
    <t>-687.00404329117 239.432271530424 -502.342788436466</t>
  </si>
  <si>
    <t>-697.550783038997 239.746436369245 -599.773162476607</t>
  </si>
  <si>
    <t>-710.530781286565 240.462673468194 -737.159518456905</t>
  </si>
  <si>
    <t>-693.308863696595 241.792880474822 -826.72857854966</t>
  </si>
  <si>
    <t>-710.422298330905 269.605248732304 -675.745379985109</t>
  </si>
  <si>
    <t>-767.34791860452 395.731306534457 -654.545153286591</t>
  </si>
  <si>
    <t>-690.465415955591 394.537419400956 -364.566501465443</t>
  </si>
  <si>
    <t>-461.158914149257 358.166654771333 -285.695100357444</t>
  </si>
  <si>
    <t>-699.164200789718 210.686847309825 -677.116081363626</t>
  </si>
  <si>
    <t>-719.554120708236 73.3861844213841 -658.861552999545</t>
  </si>
  <si>
    <t>-691.038939286972 13.3909809231973 -366.308149926129</t>
  </si>
  <si>
    <t>-473.919627151614 126.102732431709 -383.048061100977</t>
  </si>
  <si>
    <t>-637.206099651935 318.895178286219 -201.569017018593</t>
  </si>
  <si>
    <t>-651.810427702798 328.044078606329 214.554804039939</t>
  </si>
  <si>
    <t>-669.139268075974 335.432797918214 620.522376848337</t>
  </si>
  <si>
    <t>-520.612093458022 349.647309573524 680.285504703686</t>
  </si>
  <si>
    <t>-644.53809306453 159.378587102503 -200.324257274964</t>
  </si>
  <si>
    <t>-645.779042382669 157.128662847046 216.148329036106</t>
  </si>
  <si>
    <t>-641.249487280547 157.917079107653 622.471273393517</t>
  </si>
  <si>
    <t>-494.225124932792 126.559088919332 679.344032048801</t>
  </si>
  <si>
    <t>9763-20170724T152041.653312700.bin</t>
  </si>
  <si>
    <t>-641.309667359028 239.52482740712 -201.03214833404</t>
  </si>
  <si>
    <t>-659.462048961139 239.611344562024 -297.854107198459</t>
  </si>
  <si>
    <t>-674.917756971813 239.647984226684 -405.209212570871</t>
  </si>
  <si>
    <t>-687.057832614217 239.802969604031 -502.454178990469</t>
  </si>
  <si>
    <t>-697.376808676034 240.168874599231 -599.908803032183</t>
  </si>
  <si>
    <t>-709.991884953104 240.988815342854 -737.328524736792</t>
  </si>
  <si>
    <t>-692.631743085543 242.402533010418 -826.869631777529</t>
  </si>
  <si>
    <t>-710.132000824869 270.068390514867 -675.884612649195</t>
  </si>
  <si>
    <t>-767.436909674634 395.975682950197 -654.375856232474</t>
  </si>
  <si>
    <t>-691.108479008522 394.313118726892 -364.253262568267</t>
  </si>
  <si>
    <t>-461.576516423414 359.831684642771 -285.189239675567</t>
  </si>
  <si>
    <t>-698.699308311926 211.184378057793 -677.285468739439</t>
  </si>
  <si>
    <t>-718.550699188978 73.8323668876867 -658.773841144635</t>
  </si>
  <si>
    <t>-689.955281322676 14.4889838169049 -366.095346881858</t>
  </si>
  <si>
    <t>-472.27162317543 126.226869202362 -382.015888611156</t>
  </si>
  <si>
    <t>-637.986352304896 319.381717127864 -201.635553010564</t>
  </si>
  <si>
    <t>-651.807059803031 328.127057351789 214.523734273579</t>
  </si>
  <si>
    <t>-669.106208487902 335.458479865727 620.509835133097</t>
  </si>
  <si>
    <t>-520.577840551123 349.629153585857 680.280412664254</t>
  </si>
  <si>
    <t>-644.662357591596 159.675046678995 -200.380545563081</t>
  </si>
  <si>
    <t>-645.930680812833 157.293242996981 216.091207300201</t>
  </si>
  <si>
    <t>-641.27434897623 157.91969612463 622.417447984934</t>
  </si>
  <si>
    <t>-494.253493308668 126.550500099479 679.293122717914</t>
  </si>
  <si>
    <t>9763-20170724T152041.691413400.bin</t>
  </si>
  <si>
    <t>-641.535825700738 239.766418555573 -201.062032856407</t>
  </si>
  <si>
    <t>-659.681204428239 239.833361468313 -297.885285832679</t>
  </si>
  <si>
    <t>-675.066803954102 239.868482497838 -405.250440218505</t>
  </si>
  <si>
    <t>-687.1190176979 240.032265134752 -502.506388924121</t>
  </si>
  <si>
    <t>-697.326049051494 240.418687528297 -599.972634154712</t>
  </si>
  <si>
    <t>-709.758583159593 241.281118700986 -737.408813025978</t>
  </si>
  <si>
    <t>-692.353011782332 242.723275749824 -826.940716725465</t>
  </si>
  <si>
    <t>-710.019159613634 270.333972504401 -675.952586368842</t>
  </si>
  <si>
    <t>-767.457606657295 396.164737536862 -654.297153804653</t>
  </si>
  <si>
    <t>-691.587539573484 394.218306516269 -364.056068299896</t>
  </si>
  <si>
    <t>-461.939073232329 360.688861155769 -284.920939558353</t>
  </si>
  <si>
    <t>-698.506932243059 211.465786762306 -677.363450114055</t>
  </si>
  <si>
    <t>-718.319581290492 74.1383031124631 -658.739902185539</t>
  </si>
  <si>
    <t>-689.586789413596 14.8657328523796 -366.060605938533</t>
  </si>
  <si>
    <t>-472.028211345101 126.903180843632 -381.581136581711</t>
  </si>
  <si>
    <t>-638.32607152158 319.645087567419 -201.669515256325</t>
  </si>
  <si>
    <t>-651.837384822717 328.172421098255 214.504442943274</t>
  </si>
  <si>
    <t>-669.091951650309 335.483186513175 620.502059674287</t>
  </si>
  <si>
    <t>-520.560756059353 349.609005358835 680.276207801828</t>
  </si>
  <si>
    <t>-644.78626309327 159.874385543822 -200.401669824454</t>
  </si>
  <si>
    <t>-646.006733269755 157.407445193498 216.069756221767</t>
  </si>
  <si>
    <t>-641.286624975531 157.929540164346 622.39096294979</t>
  </si>
  <si>
    <t>-494.25643044231 126.605479459662 679.267391586058</t>
  </si>
  <si>
    <t>9763-20170724T152041.752578800.bin</t>
  </si>
  <si>
    <t>-641.883934120909 240.170652163389 -201.155771710437</t>
  </si>
  <si>
    <t>-659.93779580004 240.191808822249 -297.996133058287</t>
  </si>
  <si>
    <t>-675.179616040787 240.164539714791 -405.381893730058</t>
  </si>
  <si>
    <t>-687.084255277298 240.268951503838 -502.655967058099</t>
  </si>
  <si>
    <t>-697.125930007882 240.594219876813 -600.13969291954</t>
  </si>
  <si>
    <t>-709.306830776544 241.369422910902 -737.598785146192</t>
  </si>
  <si>
    <t>-691.804866445013 242.795650632533 -827.112286481572</t>
  </si>
  <si>
    <t>-709.735212514349 270.450296285255 -676.15692796152</t>
  </si>
  <si>
    <t>-767.328418668265 396.209802627603 -654.492515431269</t>
  </si>
  <si>
    <t>-692.651769682752 393.926235483437 -363.944429545552</t>
  </si>
  <si>
    <t>-463.042851844233 362.082247993507 -284.002471375548</t>
  </si>
  <si>
    <t>-698.109845120652 211.603144669475 -677.51898760367</t>
  </si>
  <si>
    <t>-717.704747809273 74.2829954758488 -658.671938388977</t>
  </si>
  <si>
    <t>-689.324336347187 15.5124321942119 -365.857085289387</t>
  </si>
  <si>
    <t>-472.79799446844 129.634746276298 -380.602786391817</t>
  </si>
  <si>
    <t>-638.895812684764 320.119554522303 -201.75154284006</t>
  </si>
  <si>
    <t>-651.960392096752 328.230435559555 214.444981924968</t>
  </si>
  <si>
    <t>-669.042490154906 335.512235880702 620.468412558126</t>
  </si>
  <si>
    <t>-520.515908902576 349.57533489734 680.268700737745</t>
  </si>
  <si>
    <t>-644.859266633638 160.175401272651 -200.463892502464</t>
  </si>
  <si>
    <t>-646.162221467148 157.641395240219 216.006829738795</t>
  </si>
  <si>
    <t>-641.316202859802 157.945386587335 622.338216461776</t>
  </si>
  <si>
    <t>-494.288884256038 126.623693374723 679.223360747647</t>
  </si>
  <si>
    <t>9763-20170724T152041.785679300.bin</t>
  </si>
  <si>
    <t>-642.025135996839 240.342673922317 -201.174280730064</t>
  </si>
  <si>
    <t>-660.061391676448 240.334579066661 -298.017842072469</t>
  </si>
  <si>
    <t>-675.260666472821 240.242981487312 -405.409566954979</t>
  </si>
  <si>
    <t>-687.116489344458 240.277152229673 -502.689862548008</t>
  </si>
  <si>
    <t>-697.098393011971 240.520146991897 -600.179777536153</t>
  </si>
  <si>
    <t>-709.182995688356 241.167454549198 -737.648276033025</t>
  </si>
  <si>
    <t>-691.616577315289 242.512510518703 -827.150196398417</t>
  </si>
  <si>
    <t>-709.672509972618 270.301992188568 -676.231983919085</t>
  </si>
  <si>
    <t>-767.380493944256 396.020182415232 -654.636593932214</t>
  </si>
  <si>
    <t>-693.181407174754 393.70629510089 -363.966371403641</t>
  </si>
  <si>
    <t>-463.742163026813 362.438905832802 -283.312852332145</t>
  </si>
  <si>
    <t>-698.009983707414 211.46070453461 -677.534394557074</t>
  </si>
  <si>
    <t>-717.500619918472 74.1410748081707 -658.539985440412</t>
  </si>
  <si>
    <t>-689.047832045521 15.9608027272895 -365.6141479889</t>
  </si>
  <si>
    <t>-472.850107618039 130.730132840325 -380.15828621888</t>
  </si>
  <si>
    <t>-639.160434522522 320.346215269424 -201.792059165569</t>
  </si>
  <si>
    <t>-652.048598996239 328.238269001535 214.414181406471</t>
  </si>
  <si>
    <t>-669.013251977342 335.524234282493 620.448870094635</t>
  </si>
  <si>
    <t>-520.49231376997 349.581212123332 680.264669669447</t>
  </si>
  <si>
    <t>-644.86361161458 160.327251439018 -200.489990099407</t>
  </si>
  <si>
    <t>-646.236103758994 157.757797679605 215.980300779696</t>
  </si>
  <si>
    <t>-641.335628059891 157.968801730965 622.310359398351</t>
  </si>
  <si>
    <t>-494.30284774771 126.667520120786 679.192586649284</t>
  </si>
  <si>
    <t>9763-20170724T152041.849337300.bin</t>
  </si>
  <si>
    <t>-642.248871029526 240.649266719226 -201.187937222694</t>
  </si>
  <si>
    <t>-660.228174991764 240.605830706894 -298.042155974057</t>
  </si>
  <si>
    <t>-675.372033266691 240.39313424251 -405.441596909123</t>
  </si>
  <si>
    <t>-687.178184888498 240.284197659128 -502.727831986241</t>
  </si>
  <si>
    <t>-697.109204552612 240.350189872266 -600.223267921398</t>
  </si>
  <si>
    <t>-709.119325837814 240.712450964049 -737.699139760931</t>
  </si>
  <si>
    <t>-691.488781103497 241.819961559509 -827.191759339271</t>
  </si>
  <si>
    <t>-709.684904733934 269.965555151717 -676.340142833145</t>
  </si>
  <si>
    <t>-767.638548930817 395.597071462773 -654.931131177058</t>
  </si>
  <si>
    <t>-694.246351126486 393.578281103584 -364.053958191979</t>
  </si>
  <si>
    <t>-465.174326404418 362.771828619555 -282.188411305704</t>
  </si>
  <si>
    <t>-697.936122146494 211.138964881367 -677.521423675406</t>
  </si>
  <si>
    <t>-717.217550059721 73.8348319735551 -658.140057983329</t>
  </si>
  <si>
    <t>-688.100436173276 17.461925823224 -364.926374889324</t>
  </si>
  <si>
    <t>-472.132284958034 132.618282719164 -379.817956481908</t>
  </si>
  <si>
    <t>-639.585797740095 320.682802136137 -201.827259795352</t>
  </si>
  <si>
    <t>-652.326108738295 328.267757266394 214.389192048857</t>
  </si>
  <si>
    <t>-668.942493845929 335.50813001949 620.427302875891</t>
  </si>
  <si>
    <t>-520.435012455506 349.59349880929 680.269878752051</t>
  </si>
  <si>
    <t>-644.875370731363 160.57992679694 -200.534295725223</t>
  </si>
  <si>
    <t>-646.273960542594 157.968092023654 215.935620243055</t>
  </si>
  <si>
    <t>-641.383308568374 158.038946078353 622.254560305152</t>
  </si>
  <si>
    <t>-494.327783845532 126.803334470726 679.114078951793</t>
  </si>
  <si>
    <t>9763-20170724T152041.888457000.bin</t>
  </si>
  <si>
    <t>-642.289905832678 240.781122478223 -201.230469671411</t>
  </si>
  <si>
    <t>-660.265997059689 240.725719544633 -298.085302722293</t>
  </si>
  <si>
    <t>-675.400591126979 240.461843844749 -405.485895053402</t>
  </si>
  <si>
    <t>-687.194900247722 240.29136889242 -502.773485272705</t>
  </si>
  <si>
    <t>-697.10985217118 240.280719581755 -600.2705440137</t>
  </si>
  <si>
    <t>-709.092173143271 240.519447467756 -737.749136612221</t>
  </si>
  <si>
    <t>-691.434185966828 241.499845033045 -827.237901451816</t>
  </si>
  <si>
    <t>-709.694907451993 269.82277049315 -676.414503566626</t>
  </si>
  <si>
    <t>-767.780793456404 395.405960214892 -655.093648606614</t>
  </si>
  <si>
    <t>-694.67943352636 393.528875396114 -364.14232837049</t>
  </si>
  <si>
    <t>-465.751229428623 362.796360583274 -281.847881859072</t>
  </si>
  <si>
    <t>-697.896355359822 211.00519801174 -677.544839181031</t>
  </si>
  <si>
    <t>-717.035272774303 73.7007290508529 -658.00838763697</t>
  </si>
  <si>
    <t>-687.54010981911 17.970973510636 -364.709620218186</t>
  </si>
  <si>
    <t>-471.470984440067 132.931219153137 -379.651869582563</t>
  </si>
  <si>
    <t>-639.717110030349 320.813343341317 -201.85041663021</t>
  </si>
  <si>
    <t>-652.462350859373 328.311219247718 214.367539092913</t>
  </si>
  <si>
    <t>-668.903081589336 335.498238871784 620.41336106598</t>
  </si>
  <si>
    <t>-520.404356861198 349.617979259504 680.269501440851</t>
  </si>
  <si>
    <t>-644.836253657861 160.71270624716 -200.564134421312</t>
  </si>
  <si>
    <t>-646.240859902719 158.060388218408 215.905574978306</t>
  </si>
  <si>
    <t>-641.405771429047 158.072638684343 622.2257108578</t>
  </si>
  <si>
    <t>-494.336459504914 126.887203807099 679.077140764312</t>
  </si>
  <si>
    <t>9763-20170724T152041.954137700.bin</t>
  </si>
  <si>
    <t>-642.480499185158 241.098795791415 -201.275977824905</t>
  </si>
  <si>
    <t>-660.346504707502 241.009945882227 -298.151068572099</t>
  </si>
  <si>
    <t>-675.386005942803 240.662996564362 -405.564746154008</t>
  </si>
  <si>
    <t>-687.103515716941 240.398451093293 -502.861398326235</t>
  </si>
  <si>
    <t>-696.950005562033 240.27391119458 -600.365399850978</t>
  </si>
  <si>
    <t>-708.843887438278 240.331121242391 -737.851937247938</t>
  </si>
  <si>
    <t>-691.166768695096 241.094696010882 -827.339009816954</t>
  </si>
  <si>
    <t>-709.533995518864 269.705572292114 -676.552153161227</t>
  </si>
  <si>
    <t>-767.803709518407 395.223351625625 -655.356577628006</t>
  </si>
  <si>
    <t>-695.585910728195 393.461007804943 -364.184138425599</t>
  </si>
  <si>
    <t>-466.751133009136 363.223650243715 -281.447422406929</t>
  </si>
  <si>
    <t>-697.638907981688 210.906035274238 -677.605662683882</t>
  </si>
  <si>
    <t>-716.586231481424 73.6077596541897 -657.855153563799</t>
  </si>
  <si>
    <t>-686.784368936597 18.3539094602875 -364.497226055072</t>
  </si>
  <si>
    <t>-470.550317000456 132.972151933979 -379.678563642719</t>
  </si>
  <si>
    <t>-640.060850940105 321.162312884968 -201.90343337325</t>
  </si>
  <si>
    <t>-652.729147002764 328.456525502593 214.320409923359</t>
  </si>
  <si>
    <t>-668.824968338706 335.507813065532 620.373071524164</t>
  </si>
  <si>
    <t>-520.34311856889 349.636481038038 680.268994669944</t>
  </si>
  <si>
    <t>-644.901100678644 160.994212259838 -200.623111304151</t>
  </si>
  <si>
    <t>-646.208149848506 158.261268070107 215.846379283512</t>
  </si>
  <si>
    <t>-641.441698624778 158.127322918344 622.163578524187</t>
  </si>
  <si>
    <t>-494.348084765548 127.055539387408 679.014366764704</t>
  </si>
  <si>
    <t>9763-20170724T152041.987224800.bin</t>
  </si>
  <si>
    <t>-642.523043812865 241.238747197586 -201.325619475275</t>
  </si>
  <si>
    <t>-660.355278022742 241.136495433882 -298.207000168566</t>
  </si>
  <si>
    <t>-675.358265062711 240.758986391495 -405.62572831955</t>
  </si>
  <si>
    <t>-687.042618899808 240.460282735978 -502.92612623821</t>
  </si>
  <si>
    <t>-696.855443693447 240.295561773485 -600.433499905017</t>
  </si>
  <si>
    <t>-708.701161747097 240.289646693541 -737.92408903878</t>
  </si>
  <si>
    <t>-691.010481913609 240.981331803306 -827.409147393798</t>
  </si>
  <si>
    <t>-709.435008202546 269.687820870175 -676.636184780396</t>
  </si>
  <si>
    <t>-767.818943213562 395.160509845817 -655.504305319334</t>
  </si>
  <si>
    <t>-696.078938800913 393.471606390453 -364.213231834596</t>
  </si>
  <si>
    <t>-467.311397728122 363.673133135556 -281.132204619632</t>
  </si>
  <si>
    <t>-697.495000160742 210.896793086863 -677.662392550172</t>
  </si>
  <si>
    <t>-716.409676692499 73.6001754677197 -657.852951541325</t>
  </si>
  <si>
    <t>-686.592623693365 18.1353122664423 -364.536343647503</t>
  </si>
  <si>
    <t>-470.501778873812 133.024168199483 -379.711830444359</t>
  </si>
  <si>
    <t>-640.169037339589 321.323203148562 -201.93931874755</t>
  </si>
  <si>
    <t>-652.832812469725 328.523896545283 214.286313588758</t>
  </si>
  <si>
    <t>-668.78627517489 335.510920343307 620.354721543107</t>
  </si>
  <si>
    <t>-520.312970502444 349.643891689718 680.270767113388</t>
  </si>
  <si>
    <t>-644.877856272895 161.125351301215 -200.653577135482</t>
  </si>
  <si>
    <t>-646.22891072065 158.369818120436 215.815620020154</t>
  </si>
  <si>
    <t>-641.464606587656 158.137616975692 622.136904195062</t>
  </si>
  <si>
    <t>-494.370239915413 127.076602893495 678.991608929007</t>
  </si>
  <si>
    <t>9763-20170724T152042.057053600.bin</t>
  </si>
  <si>
    <t>-642.538145754305 241.505400489748 -201.397640287481</t>
  </si>
  <si>
    <t>-660.288533256947 241.369859959323 -298.294019458192</t>
  </si>
  <si>
    <t>-675.25866665845 240.944474318021 -405.717064254482</t>
  </si>
  <si>
    <t>-686.936149279302 240.596619909351 -503.018335109546</t>
  </si>
  <si>
    <t>-696.764750474132 240.375676474782 -600.523907176392</t>
  </si>
  <si>
    <t>-708.656382312976 240.282330405148 -738.010635404229</t>
  </si>
  <si>
    <t>-690.956197291188 240.889666493601 -827.494333291888</t>
  </si>
  <si>
    <t>-709.414876605559 269.710174201012 -676.737255929255</t>
  </si>
  <si>
    <t>-767.933103083481 395.130958694813 -655.631183989941</t>
  </si>
  <si>
    <t>-696.804897298399 393.466895032983 -364.189949291723</t>
  </si>
  <si>
    <t>-468.217668212796 364.450059552549 -280.33943816121</t>
  </si>
  <si>
    <t>-697.384978341359 210.937134198986 -677.737842510617</t>
  </si>
  <si>
    <t>-716.146993197054 73.643093221008 -657.803798027471</t>
  </si>
  <si>
    <t>-686.187787910024 18.4011873155273 -364.459601825871</t>
  </si>
  <si>
    <t>-470.013931602974 133.140900198201 -379.582665708755</t>
  </si>
  <si>
    <t>-640.261730454938 321.590289193254 -202.017985754942</t>
  </si>
  <si>
    <t>-653.013973172198 328.660274121092 214.207239321716</t>
  </si>
  <si>
    <t>-668.70845708291 335.523528660696 620.302531945443</t>
  </si>
  <si>
    <t>-520.250949374133 349.639083448366 680.26187517633</t>
  </si>
  <si>
    <t>-644.806465664814 161.396675502144 -200.712911778834</t>
  </si>
  <si>
    <t>-646.285981953155 158.574874381896 215.75542757241</t>
  </si>
  <si>
    <t>-641.504443437705 158.160315288562 622.08472309079</t>
  </si>
  <si>
    <t>-494.417466530217 127.088200754393 678.952493960305</t>
  </si>
  <si>
    <t>9763-20170724T152042.085127300.bin</t>
  </si>
  <si>
    <t>-642.496310573341 241.617136459945 -201.411543236031</t>
  </si>
  <si>
    <t>-660.235876277772 241.468164981641 -298.30980538551</t>
  </si>
  <si>
    <t>-675.204102178784 241.018037168598 -405.733107001138</t>
  </si>
  <si>
    <t>-686.883599718456 240.643284339462 -503.033895162485</t>
  </si>
  <si>
    <t>-696.717728242816 240.390839268219 -600.538993790934</t>
  </si>
  <si>
    <t>-708.620718284114 240.247556710415 -738.024594799834</t>
  </si>
  <si>
    <t>-690.927235276142 240.832080227179 -827.509823039344</t>
  </si>
  <si>
    <t>-709.391903731251 269.694022647611 -676.760267877775</t>
  </si>
  <si>
    <t>-768.025638114439 395.066000102154 -655.688432832825</t>
  </si>
  <si>
    <t>-697.101067104906 393.324397882817 -364.198114323504</t>
  </si>
  <si>
    <t>-468.615139647437 364.617500278829 -279.965659449203</t>
  </si>
  <si>
    <t>-697.326607244722 210.927715360056 -677.74368418501</t>
  </si>
  <si>
    <t>-716.050772897465 73.6345731650383 -657.730100260878</t>
  </si>
  <si>
    <t>-685.913490980235 18.5910051299163 -364.366911797903</t>
  </si>
  <si>
    <t>-469.660663053791 133.204430985404 -379.315666229658</t>
  </si>
  <si>
    <t>-640.288089717663 321.717694855576 -202.034653417565</t>
  </si>
  <si>
    <t>-653.07613464823 328.715501390665 214.190621817836</t>
  </si>
  <si>
    <t>-668.675091917371 335.525057399587 620.287865927528</t>
  </si>
  <si>
    <t>-520.221668301431 349.624387695948 680.261120097484</t>
  </si>
  <si>
    <t>-644.720343000551 161.497766474626 -200.738121228968</t>
  </si>
  <si>
    <t>-646.267675489801 158.656082826548 215.729804818771</t>
  </si>
  <si>
    <t>-641.526135894621 158.172353399175 622.061125150175</t>
  </si>
  <si>
    <t>-494.446703783972 127.075948057766 678.935134344012</t>
  </si>
  <si>
    <t>9763-20170724T152042.155329900.bin</t>
  </si>
  <si>
    <t>-642.332480571739 241.824640967166 -201.444265023098</t>
  </si>
  <si>
    <t>-660.038255894672 241.662888955171 -298.348649681067</t>
  </si>
  <si>
    <t>-674.990935381765 241.163456102699 -405.773917777072</t>
  </si>
  <si>
    <t>-686.664063330285 240.729242714933 -503.075187480547</t>
  </si>
  <si>
    <t>-696.498797222075 240.402201600969 -600.579910075913</t>
  </si>
  <si>
    <t>-708.409314158318 240.137818046602 -738.06473535717</t>
  </si>
  <si>
    <t>-690.722835873446 240.682233229959 -827.551549868057</t>
  </si>
  <si>
    <t>-709.212237072442 269.631015564687 -676.82341032821</t>
  </si>
  <si>
    <t>-767.985757417 394.948628679479 -655.848484560015</t>
  </si>
  <si>
    <t>-697.432357460568 393.08912048552 -364.268765011589</t>
  </si>
  <si>
    <t>-469.168929925658 364.72553656435 -279.319835261052</t>
  </si>
  <si>
    <t>-697.076767281856 210.878607381936 -677.761722958109</t>
  </si>
  <si>
    <t>-715.653371148999 73.5938261041538 -657.567906136487</t>
  </si>
  <si>
    <t>-685.436612431971 19.3985946123744 -364.054951672837</t>
  </si>
  <si>
    <t>-469.087541066346 133.847687217081 -378.871101700085</t>
  </si>
  <si>
    <t>-640.220480888443 321.933409331431 -202.061586526924</t>
  </si>
  <si>
    <t>-653.102563046642 328.799468638932 214.162982154336</t>
  </si>
  <si>
    <t>-668.605872050626 335.504699685044 620.268525739078</t>
  </si>
  <si>
    <t>-520.160099801508 349.635182949938 680.253502006346</t>
  </si>
  <si>
    <t>-644.467617377368 161.711077650874 -200.784720763798</t>
  </si>
  <si>
    <t>-646.146889961112 158.827882426781 215.682383930847</t>
  </si>
  <si>
    <t>-641.564411555523 158.20388143019 622.014737181201</t>
  </si>
  <si>
    <t>-494.477083748645 127.170104343447 678.902525411004</t>
  </si>
  <si>
    <t>9763-20170724T152042.183404900.bin</t>
  </si>
  <si>
    <t>-642.184175617994 241.915234735549 -201.473040462276</t>
  </si>
  <si>
    <t>-659.891429298223 241.745314398136 -298.377296237095</t>
  </si>
  <si>
    <t>-674.848606471843 241.21371872337 -405.801744188505</t>
  </si>
  <si>
    <t>-686.526190686317 240.741013810547 -503.102285059446</t>
  </si>
  <si>
    <t>-696.365383951163 240.365318399013 -600.606397161491</t>
  </si>
  <si>
    <t>-708.28164638405 240.022026667713 -738.090439350944</t>
  </si>
  <si>
    <t>-690.602629006761 240.525661714161 -827.579052155105</t>
  </si>
  <si>
    <t>-709.084455828804 269.549883533271 -676.865847948673</t>
  </si>
  <si>
    <t>-767.944860086867 394.849856911862 -655.945247304514</t>
  </si>
  <si>
    <t>-697.5421293593 393.002861652794 -364.328923547994</t>
  </si>
  <si>
    <t>-469.377135097013 364.808452268494 -279.059836495207</t>
  </si>
  <si>
    <t>-696.944129935694 210.797893241214 -677.771229370391</t>
  </si>
  <si>
    <t>-715.539063222732 73.5273119389219 -657.506864559747</t>
  </si>
  <si>
    <t>-685.225570005769 19.4003571253277 -363.99138179174</t>
  </si>
  <si>
    <t>-468.981249096977 134.041701903179 -378.848029392379</t>
  </si>
  <si>
    <t>-640.113518928679 322.021720645866 -202.076093688584</t>
  </si>
  <si>
    <t>-653.097093034991 328.842994890461 214.146089258415</t>
  </si>
  <si>
    <t>-668.573276062941 335.495611555667 620.258949026128</t>
  </si>
  <si>
    <t>-520.129865264966 349.637001223261 680.247049995698</t>
  </si>
  <si>
    <t>-644.274155625624 161.771933640804 -200.79993075189</t>
  </si>
  <si>
    <t>-646.069510598598 158.933369289103 215.666994446244</t>
  </si>
  <si>
    <t>-641.580213893793 158.221421011304 621.997396904794</t>
  </si>
  <si>
    <t>-494.500078410597 127.17699703245 678.897979390968</t>
  </si>
  <si>
    <t>9763-20170724T152042.231531900.bin</t>
  </si>
  <si>
    <t>-642.024768986296 242.004619787345 -201.499486328662</t>
  </si>
  <si>
    <t>-659.74321663011 241.829614076953 -298.401699548991</t>
  </si>
  <si>
    <t>-674.697102160539 241.291128838626 -405.826399782026</t>
  </si>
  <si>
    <t>-686.365437249094 240.811723688639 -503.128199903211</t>
  </si>
  <si>
    <t>-696.188946496971 240.429830794598 -600.633808379892</t>
  </si>
  <si>
    <t>-708.076451631348 240.077823232009 -738.120475365342</t>
  </si>
  <si>
    <t>-690.39261588331 240.55885437141 -827.608215999451</t>
  </si>
  <si>
    <t>-708.899999600679 269.607705577627 -676.897041471444</t>
  </si>
  <si>
    <t>-767.811517102723 394.876132676801 -656.022024066217</t>
  </si>
  <si>
    <t>-697.538075422465 393.0888852043 -364.374172995188</t>
  </si>
  <si>
    <t>-469.413351657998 365.006235767172 -278.960644975628</t>
  </si>
  <si>
    <t>-696.743671004766 210.859068969505 -677.797687967089</t>
  </si>
  <si>
    <t>-715.282880233888 73.5776177456173 -657.471348550564</t>
  </si>
  <si>
    <t>-684.833080187042 19.5873855809029 -363.94490612167</t>
  </si>
  <si>
    <t>-468.691286187584 134.401113050173 -378.961503651001</t>
  </si>
  <si>
    <t>-639.979408422179 322.120750001329 -202.090650417766</t>
  </si>
  <si>
    <t>-653.063039158701 328.899965546497 214.129091175441</t>
  </si>
  <si>
    <t>-668.542252643658 335.488461333718 620.24721123845</t>
  </si>
  <si>
    <t>-520.104184740566 349.650597008454 680.243737944478</t>
  </si>
  <si>
    <t>-644.079757639801 161.868878094827 -200.816909721449</t>
  </si>
  <si>
    <t>-645.991757410978 159.002172318023 215.649310722425</t>
  </si>
  <si>
    <t>-641.595687782049 158.239057127551 621.98100497152</t>
  </si>
  <si>
    <t>-494.516605042888 127.209515370934 678.89244242043</t>
  </si>
  <si>
    <t>9763-20170724T152042.285477100.bin</t>
  </si>
  <si>
    <t>-641.732711792194 242.200921756377 -201.484854763891</t>
  </si>
  <si>
    <t>-659.46345991039 242.036018328062 -298.384807714448</t>
  </si>
  <si>
    <t>-674.445240378491 241.497094227813 -405.805651258403</t>
  </si>
  <si>
    <t>-686.144186200759 241.012883266172 -503.103576458728</t>
  </si>
  <si>
    <t>-696.003548339946 240.621987809404 -600.605757475571</t>
  </si>
  <si>
    <t>-707.946880409241 240.25316884125 -738.087375340565</t>
  </si>
  <si>
    <t>-690.317691380857 240.712366301334 -827.585991220903</t>
  </si>
  <si>
    <t>-708.767353860481 269.78607570188 -676.865344524621</t>
  </si>
  <si>
    <t>-767.74531215636 395.027107280399 -656.010062423864</t>
  </si>
  <si>
    <t>-697.641274774056 393.545678163356 -364.319772430249</t>
  </si>
  <si>
    <t>-469.482022324106 365.689755474496 -278.924165404632</t>
  </si>
  <si>
    <t>-696.567821879175 211.046230975712 -677.767593101699</t>
  </si>
  <si>
    <t>-715.108975786578 73.7817152734267 -657.396392137928</t>
  </si>
  <si>
    <t>-684.283493259837 20.0543443360991 -363.860781436015</t>
  </si>
  <si>
    <t>-468.324430588467 135.169967679759 -379.193957757634</t>
  </si>
  <si>
    <t>-639.619229083738 322.293585504552 -202.089677913774</t>
  </si>
  <si>
    <t>-652.986003785812 329.012579747913 214.122061852455</t>
  </si>
  <si>
    <t>-668.47626380474 335.471564162115 620.229785642274</t>
  </si>
  <si>
    <t>-520.043259610666 349.640962688728 680.237027654065</t>
  </si>
  <si>
    <t>-643.843014718002 162.091530652528 -200.83770405317</t>
  </si>
  <si>
    <t>-645.858288829971 159.146810430905 215.627523410099</t>
  </si>
  <si>
    <t>-641.634247840114 158.267634039129 621.950063264159</t>
  </si>
  <si>
    <t>-494.56840634549 127.198868849551 678.874314318562</t>
  </si>
  <si>
    <t>9763-20170724T152042.353720200.bin</t>
  </si>
  <si>
    <t>-641.376528424895 242.329707918334 -201.496290488398</t>
  </si>
  <si>
    <t>-659.17183605251 242.170879340463 -298.384422468057</t>
  </si>
  <si>
    <t>-674.213760474583 241.591951236113 -405.796750785644</t>
  </si>
  <si>
    <t>-685.961132136171 241.053515433805 -503.088605590178</t>
  </si>
  <si>
    <t>-695.86205961661 240.59107576314 -600.585999303839</t>
  </si>
  <si>
    <t>-707.855972040154 240.103431161011 -738.063071151218</t>
  </si>
  <si>
    <t>-690.246852802032 240.531495109094 -827.565723857792</t>
  </si>
  <si>
    <t>-708.675525546931 269.68465963475 -676.864366907348</t>
  </si>
  <si>
    <t>-767.800814336432 394.877699176632 -656.101854042422</t>
  </si>
  <si>
    <t>-697.445766815052 393.461034174375 -364.471643731757</t>
  </si>
  <si>
    <t>-469.245488528842 365.937893727317 -279.07783569554</t>
  </si>
  <si>
    <t>-696.433111459722 210.953268148994 -677.724090674195</t>
  </si>
  <si>
    <t>-714.868694962549 73.6956186093814 -657.221736039555</t>
  </si>
  <si>
    <t>-683.572810863422 20.4135782256205 -363.65454251696</t>
  </si>
  <si>
    <t>-467.903470612132 136.04885170949 -379.154248140674</t>
  </si>
  <si>
    <t>-639.267666266974 322.455438779798 -202.090885302825</t>
  </si>
  <si>
    <t>-652.818270486845 329.100542548612 214.116069458404</t>
  </si>
  <si>
    <t>-668.42349699614 335.45121331743 620.228140831641</t>
  </si>
  <si>
    <t>-519.990016743063 349.633414686706 680.231266047192</t>
  </si>
  <si>
    <t>-643.496566388419 162.205662970483 -200.852046222864</t>
  </si>
  <si>
    <t>-645.700358662181 159.258469050518 215.612223143488</t>
  </si>
  <si>
    <t>-641.673376453407 158.297393407913 621.934446292585</t>
  </si>
  <si>
    <t>-494.621409461894 127.170917846146 678.863013617291</t>
  </si>
  <si>
    <t>9763-20170724T152042.385810100.bin</t>
  </si>
  <si>
    <t>-641.227876552258 242.41608695636 -201.50279927857</t>
  </si>
  <si>
    <t>-659.050482533719 242.26270046014 -298.385894989324</t>
  </si>
  <si>
    <t>-674.127613464869 241.677059188545 -405.793285967399</t>
  </si>
  <si>
    <t>-685.908375425179 241.127857666504 -503.081023231679</t>
  </si>
  <si>
    <t>-695.844174198962 240.649065800587 -600.574844364225</t>
  </si>
  <si>
    <t>-707.888373886832 240.133366200963 -738.047274904722</t>
  </si>
  <si>
    <t>-690.30669586101 240.546376767826 -827.555565587147</t>
  </si>
  <si>
    <t>-708.699960637455 269.724120859705 -676.853113572492</t>
  </si>
  <si>
    <t>-767.889514082555 394.88660943372 -656.095917643517</t>
  </si>
  <si>
    <t>-697.349282776167 393.537276426046 -364.510109639975</t>
  </si>
  <si>
    <t>-469.057476698274 366.092282707715 -279.336079841922</t>
  </si>
  <si>
    <t>-696.429009784607 210.998534156573 -677.707744953098</t>
  </si>
  <si>
    <t>-714.820090740378 73.7442511802694 -657.145814772355</t>
  </si>
  <si>
    <t>-683.221210996864 20.7642856697146 -363.556629743534</t>
  </si>
  <si>
    <t>-467.62648970377 136.551780198153 -378.956155866632</t>
  </si>
  <si>
    <t>-639.141881667089 322.557832876996 -202.090510415311</t>
  </si>
  <si>
    <t>-652.729085430745 329.129901219443 214.116421106287</t>
  </si>
  <si>
    <t>-668.395869714642 335.443287683801 620.224772598527</t>
  </si>
  <si>
    <t>-519.962674155449 349.630848067141 680.22732734815</t>
  </si>
  <si>
    <t>-643.334256717558 162.305963181882 -200.861754629505</t>
  </si>
  <si>
    <t>-645.593711016329 159.330236420532 215.601949000128</t>
  </si>
  <si>
    <t>-641.696038346671 158.323232397146 621.923282702407</t>
  </si>
  <si>
    <t>-494.641198078231 127.198926043096 678.845631523458</t>
  </si>
  <si>
    <t>9763-20170724T152042.458633000.bin</t>
  </si>
  <si>
    <t>-640.918500288819 242.638139807048 -201.513654480879</t>
  </si>
  <si>
    <t>-658.787729354116 242.487166422477 -298.388154558273</t>
  </si>
  <si>
    <t>-673.932158913087 241.882729133108 -405.785831867765</t>
  </si>
  <si>
    <t>-685.779531453236 241.307007228727 -503.065462563589</t>
  </si>
  <si>
    <t>-695.787199705893 240.792293793156 -600.551741314267</t>
  </si>
  <si>
    <t>-707.937822778525 240.21517227451 -738.014677372848</t>
  </si>
  <si>
    <t>-690.418748863643 240.592058704204 -827.535171287473</t>
  </si>
  <si>
    <t>-708.72962875947 269.827390527761 -676.830528246865</t>
  </si>
  <si>
    <t>-768.077719266698 394.916787016603 -656.076638061822</t>
  </si>
  <si>
    <t>-697.215695039566 393.733328020789 -364.568069498562</t>
  </si>
  <si>
    <t>-468.747821144027 366.490886247773 -279.802164362176</t>
  </si>
  <si>
    <t>-696.404182107201 211.113030897448 -677.673531452417</t>
  </si>
  <si>
    <t>-714.71961285499 73.8595618067563 -657.0585499377</t>
  </si>
  <si>
    <t>-683.194764336518 21.0058156244536 -363.438703171094</t>
  </si>
  <si>
    <t>-467.730761181965 137.068957307072 -378.592363080894</t>
  </si>
  <si>
    <t>-638.902558483275 322.757800607796 -202.080845646599</t>
  </si>
  <si>
    <t>-652.538749622402 329.210888022794 214.126334225771</t>
  </si>
  <si>
    <t>-668.339341674781 335.412112769829 620.230591470095</t>
  </si>
  <si>
    <t>-519.906407201588 349.622985262749 680.228228766203</t>
  </si>
  <si>
    <t>-642.91857451671 162.511755085765 -200.882708513473</t>
  </si>
  <si>
    <t>-645.38135824186 159.490975038265 215.579578034076</t>
  </si>
  <si>
    <t>-641.73770369053 158.37041461983 621.899998170653</t>
  </si>
  <si>
    <t>-494.672555733363 127.281289839222 678.81494635269</t>
  </si>
  <si>
    <t>9763-20170724T152042.492722300.bin</t>
  </si>
  <si>
    <t>-640.759451217608 242.747890888307 -201.507962663482</t>
  </si>
  <si>
    <t>-658.649541390174 242.603079866975 -298.378646438255</t>
  </si>
  <si>
    <t>-673.819537550056 241.998414879759 -405.772797933823</t>
  </si>
  <si>
    <t>-685.690797426194 241.419807431196 -503.049446424726</t>
  </si>
  <si>
    <t>-695.723050658885 240.899218422562 -600.533134324505</t>
  </si>
  <si>
    <t>-707.90884685699 240.310992805617 -737.992737553991</t>
  </si>
  <si>
    <t>-690.400898265739 240.678808615037 -827.515553636201</t>
  </si>
  <si>
    <t>-708.697076617132 269.925533961165 -676.809869727627</t>
  </si>
  <si>
    <t>-768.064854326719 394.998507903536 -656.034486458812</t>
  </si>
  <si>
    <t>-697.092052709806 393.881021476915 -364.552780970855</t>
  </si>
  <si>
    <t>-468.550641644998 366.596514892655 -279.998814466275</t>
  </si>
  <si>
    <t>-696.347691520198 211.216353816314 -677.653469300952</t>
  </si>
  <si>
    <t>-714.635058580348 73.9458609175094 -657.049316029676</t>
  </si>
  <si>
    <t>-683.15452180212 21.1311528163858 -363.417633240097</t>
  </si>
  <si>
    <t>-467.791074359531 137.432484836661 -378.16917459958</t>
  </si>
  <si>
    <t>-638.76822924702 322.863853631175 -202.075055047266</t>
  </si>
  <si>
    <t>-652.439489549643 329.24760608972 214.132018864138</t>
  </si>
  <si>
    <t>-668.315380057334 335.394767494414 620.239096852832</t>
  </si>
  <si>
    <t>-519.880926500081 349.623963787345 680.228541103689</t>
  </si>
  <si>
    <t>-642.74530345445 162.612798308586 -200.887808649328</t>
  </si>
  <si>
    <t>-645.289394752043 159.579021205188 215.573848657191</t>
  </si>
  <si>
    <t>-641.756202337477 158.387735897237 621.892913748066</t>
  </si>
  <si>
    <t>-494.693041425045 127.297224462259 678.812203372613</t>
  </si>
  <si>
    <t>9763-20170724T152042.540350300.bin</t>
  </si>
  <si>
    <t>-640.608707416207 242.877672983692 -201.501431100765</t>
  </si>
  <si>
    <t>-658.542123737614 242.73828730729 -298.364074523993</t>
  </si>
  <si>
    <t>-673.741810534289 242.128917005782 -405.754019159052</t>
  </si>
  <si>
    <t>-685.632266826021 241.542392941911 -503.028215262509</t>
  </si>
  <si>
    <t>-695.675838875653 241.011013373495 -600.510755508769</t>
  </si>
  <si>
    <t>-707.869172032481 240.404518817413 -737.969771574295</t>
  </si>
  <si>
    <t>-690.359628130128 240.769839143357 -827.492338118054</t>
  </si>
  <si>
    <t>-708.665216897462 270.024895906559 -676.789705484625</t>
  </si>
  <si>
    <t>-768.091644889533 395.072718970903 -656.006038507859</t>
  </si>
  <si>
    <t>-697.02008285739 394.068332591027 -364.548016880929</t>
  </si>
  <si>
    <t>-468.443614080041 366.825160759953 -280.075518933787</t>
  </si>
  <si>
    <t>-696.293511567661 211.320353778614 -677.62821132964</t>
  </si>
  <si>
    <t>-714.552528814562 74.0564898644145 -657.009204767417</t>
  </si>
  <si>
    <t>-683.201044623165 21.1672262304533 -363.377179372384</t>
  </si>
  <si>
    <t>-467.917061474652 137.663382154482 -377.746562570036</t>
  </si>
  <si>
    <t>-638.614819159081 323.007662574108 -202.068959077498</t>
  </si>
  <si>
    <t>-652.321512074642 329.302824051943 214.138338928344</t>
  </si>
  <si>
    <t>-668.291824652746 335.394019337626 620.236986221637</t>
  </si>
  <si>
    <t>-519.854763014085 349.608802416151 680.223455306392</t>
  </si>
  <si>
    <t>-642.618975099298 162.729312090415 -200.892684700976</t>
  </si>
  <si>
    <t>-645.175210031665 159.661921696211 215.568720789617</t>
  </si>
  <si>
    <t>-641.77533483254 158.403528871947 621.88497242425</t>
  </si>
  <si>
    <t>-494.714383373374 127.302366441164 678.804198359945</t>
  </si>
  <si>
    <t>9763-20170724T152042.587979800.bin</t>
  </si>
  <si>
    <t>-640.453522947607 243.170383255207 -201.494328167522</t>
  </si>
  <si>
    <t>-658.471673916939 243.037667448462 -298.341283466111</t>
  </si>
  <si>
    <t>-673.725351282968 242.414100947153 -405.723557914743</t>
  </si>
  <si>
    <t>-685.647944138804 241.807925331686 -502.993585544942</t>
  </si>
  <si>
    <t>-695.70667883865 241.250696522148 -600.474354027834</t>
  </si>
  <si>
    <t>-707.903027138975 240.602851504109 -737.932988367737</t>
  </si>
  <si>
    <t>-690.379515619829 240.985078357181 -827.452545903179</t>
  </si>
  <si>
    <t>-708.719145888323 270.237109599479 -676.759768401156</t>
  </si>
  <si>
    <t>-768.241830950225 395.239221588625 -656.008032040993</t>
  </si>
  <si>
    <t>-697.14340748663 394.360400939765 -364.55596925407</t>
  </si>
  <si>
    <t>-468.594063891903 367.168961012624 -279.993433408674</t>
  </si>
  <si>
    <t>-696.304614921062 211.541389165143 -677.584713392216</t>
  </si>
  <si>
    <t>-714.562647165501 74.2868498981618 -656.906100115747</t>
  </si>
  <si>
    <t>-683.621928049776 21.1703224026148 -363.271523283331</t>
  </si>
  <si>
    <t>-468.304629421153 137.63581405411 -377.386085582873</t>
  </si>
  <si>
    <t>-638.464294046525 323.337822943012 -202.062546483716</t>
  </si>
  <si>
    <t>-652.159494534072 329.424956771879 214.148237095702</t>
  </si>
  <si>
    <t>-668.25015341459 335.398570606797 620.233991026484</t>
  </si>
  <si>
    <t>-519.806829086573 349.565322200947 680.216299404886</t>
  </si>
  <si>
    <t>-642.462397108084 162.989959601372 -200.893156056964</t>
  </si>
  <si>
    <t>-644.981909089846 159.820618550147 215.567622365764</t>
  </si>
  <si>
    <t>-641.819369860939 158.429747182458 621.87606603248</t>
  </si>
  <si>
    <t>-494.764320487178 127.308284252977 678.79938621786</t>
  </si>
  <si>
    <t>9763-20170724T152042.652151900.bin</t>
  </si>
  <si>
    <t>-640.40435654158 243.440558261429 -201.512721677086</t>
  </si>
  <si>
    <t>-658.466219105862 243.29525084614 -298.351427684429</t>
  </si>
  <si>
    <t>-673.749218198307 242.646971519676 -405.729386279198</t>
  </si>
  <si>
    <t>-685.690343625603 242.014674447536 -502.997029022611</t>
  </si>
  <si>
    <t>-695.759429913227 241.427906539815 -600.476592499666</t>
  </si>
  <si>
    <t>-707.961505567187 240.735346935428 -737.934423854587</t>
  </si>
  <si>
    <t>-690.419176913816 241.106903929617 -827.450468635457</t>
  </si>
  <si>
    <t>-708.777124315957 270.389173698256 -676.770862660523</t>
  </si>
  <si>
    <t>-768.296378136982 395.403079780946 -656.052034304538</t>
  </si>
  <si>
    <t>-697.353418560226 394.488805600927 -364.56239534852</t>
  </si>
  <si>
    <t>-468.885489523205 367.394993540919 -279.748865521891</t>
  </si>
  <si>
    <t>-696.358541427304 211.693815560092 -677.57738654405</t>
  </si>
  <si>
    <t>-714.669442511045 74.4620603803669 -656.801325537052</t>
  </si>
  <si>
    <t>-683.669533170227 21.4602449441074 -363.152190527932</t>
  </si>
  <si>
    <t>-468.235447489094 137.633993063609 -377.876083521963</t>
  </si>
  <si>
    <t>-638.405074977856 323.616704516038 -202.076250014893</t>
  </si>
  <si>
    <t>-652.065003109395 329.551953148407 214.137864181784</t>
  </si>
  <si>
    <t>-668.200925839339 335.408173223133 620.219589266386</t>
  </si>
  <si>
    <t>-519.75767597706 349.524876579972 680.213936976325</t>
  </si>
  <si>
    <t>-642.399528238591 163.234368721636 -200.899486699452</t>
  </si>
  <si>
    <t>-644.891547420058 159.988575958814 215.560914509449</t>
  </si>
  <si>
    <t>-641.85638961595 158.466306868356 621.871854753141</t>
  </si>
  <si>
    <t>-494.805219916366 127.328442414449 678.796256898397</t>
  </si>
  <si>
    <t>9763-20170724T152042.692266400.bin</t>
  </si>
  <si>
    <t>-640.421729219412 243.546855928698 -201.521063013468</t>
  </si>
  <si>
    <t>-658.496963410871 243.401305860409 -298.357402051358</t>
  </si>
  <si>
    <t>-673.793633605846 242.746258774311 -405.733312644653</t>
  </si>
  <si>
    <t>-685.74654122452 242.104867749982 -502.999588598713</t>
  </si>
  <si>
    <t>-695.826600478886 241.506510667806 -600.477874830007</t>
  </si>
  <si>
    <t>-708.043215135207 240.794552623269 -737.934235872802</t>
  </si>
  <si>
    <t>-690.502050930006 241.14672240896 -827.450621948554</t>
  </si>
  <si>
    <t>-708.846757084697 270.458192851387 -676.775246037457</t>
  </si>
  <si>
    <t>-768.343046283747 395.484341421757 -656.078778510064</t>
  </si>
  <si>
    <t>-697.529283899915 394.507752842896 -364.557812352092</t>
  </si>
  <si>
    <t>-469.12601242573 367.502261365061 -279.542152783902</t>
  </si>
  <si>
    <t>-696.439462118667 211.76042158787 -677.573863532583</t>
  </si>
  <si>
    <t>-714.783920662098 74.5393316283521 -656.745818581891</t>
  </si>
  <si>
    <t>-683.587325647596 21.5705764437687 -363.11144983856</t>
  </si>
  <si>
    <t>-468.121353435977 137.638470758079 -378.199561110809</t>
  </si>
  <si>
    <t>-638.40935739876 323.723075297108 -202.085966900856</t>
  </si>
  <si>
    <t>-652.052204581697 329.604891462245 214.129465755329</t>
  </si>
  <si>
    <t>-668.175281232807 335.411249652964 620.212394475055</t>
  </si>
  <si>
    <t>-519.732208960066 349.512618344914 680.21076717829</t>
  </si>
  <si>
    <t>-642.43572854875 163.33948274715 -200.905980535382</t>
  </si>
  <si>
    <t>-644.872197104411 160.054824178469 215.554436391593</t>
  </si>
  <si>
    <t>-641.876719783856 158.476508466365 621.864801954808</t>
  </si>
  <si>
    <t>-494.835528891007 127.293676670106 678.790375628714</t>
  </si>
  <si>
    <t>9763-20170724T152042.761145200.bin</t>
  </si>
  <si>
    <t>-640.55372134336 243.732521084462 -201.532101862998</t>
  </si>
  <si>
    <t>-658.646295640998 243.584711263779 -298.365091843566</t>
  </si>
  <si>
    <t>-673.942547116299 242.921289670839 -405.741056990097</t>
  </si>
  <si>
    <t>-685.886954349243 242.270982272145 -503.008267568446</t>
  </si>
  <si>
    <t>-695.950363872009 241.662539982948 -600.488233373226</t>
  </si>
  <si>
    <t>-708.134870955289 240.935711156841 -737.947430385318</t>
  </si>
  <si>
    <t>-690.568613396827 241.264035650873 -827.458979560181</t>
  </si>
  <si>
    <t>-708.959050362745 270.604657749296 -676.791147857395</t>
  </si>
  <si>
    <t>-768.441937435357 395.64908646668 -656.127117631233</t>
  </si>
  <si>
    <t>-697.735571402134 394.569732798152 -364.580463251805</t>
  </si>
  <si>
    <t>-469.477933142379 367.804269500001 -279.099086850682</t>
  </si>
  <si>
    <t>-696.538851898897 211.909504080812 -677.581849634016</t>
  </si>
  <si>
    <t>-714.883264743029 74.7014290175578 -656.700364292565</t>
  </si>
  <si>
    <t>-683.372556562563 22.1543846295478 -363.02385431104</t>
  </si>
  <si>
    <t>-467.818549416128 137.973818303849 -378.751282622335</t>
  </si>
  <si>
    <t>-638.485507753699 323.930216871628 -202.103391084034</t>
  </si>
  <si>
    <t>-652.066382580197 329.702792969633 214.115597424406</t>
  </si>
  <si>
    <t>-668.130736170613 335.418443987897 620.202468556625</t>
  </si>
  <si>
    <t>-519.683333610758 349.452815437823 680.205884980156</t>
  </si>
  <si>
    <t>-642.619953163898 163.536141475335 -200.918578249124</t>
  </si>
  <si>
    <t>-644.898171649152 160.170276829833 215.542079063579</t>
  </si>
  <si>
    <t>-641.914241330656 158.502075802306 621.858906385639</t>
  </si>
  <si>
    <t>-494.870339760516 127.330272893146 678.783491832942</t>
  </si>
  <si>
    <t>9763-20170724T152042.785212100.bin</t>
  </si>
  <si>
    <t>-640.641512472532 243.808365004606 -201.532351914664</t>
  </si>
  <si>
    <t>-658.733666099741 243.654532675071 -298.365453934091</t>
  </si>
  <si>
    <t>-674.027659096069 242.983778322191 -405.741685532106</t>
  </si>
  <si>
    <t>-685.969252365232 242.326909274929 -503.009200796486</t>
  </si>
  <si>
    <t>-696.029102101181 241.711900870113 -600.48949723915</t>
  </si>
  <si>
    <t>-708.207797378003 240.976010173912 -737.949164834561</t>
  </si>
  <si>
    <t>-690.625004374791 241.309413018262 -827.457383794333</t>
  </si>
  <si>
    <t>-709.040116707717 270.64766668511 -676.7943745689</t>
  </si>
  <si>
    <t>-768.524397467352 395.69376318796 -656.148541350863</t>
  </si>
  <si>
    <t>-697.873469129013 394.544126789812 -364.588826135277</t>
  </si>
  <si>
    <t>-469.658932195957 367.930480904657 -278.945071843829</t>
  </si>
  <si>
    <t>-696.608807274293 211.954926497978 -677.581735892812</t>
  </si>
  <si>
    <t>-714.970316647117 74.7510055137502 -656.67201944343</t>
  </si>
  <si>
    <t>-683.326538894221 22.2902621337332 -362.994446446365</t>
  </si>
  <si>
    <t>-467.814744153897 138.171562488672 -378.843969031494</t>
  </si>
  <si>
    <t>-638.56369966758 324.010067843788 -202.105296188641</t>
  </si>
  <si>
    <t>-652.106201347072 329.74689339943 214.11545402269</t>
  </si>
  <si>
    <t>-668.112068627347 335.421462898608 620.20303310662</t>
  </si>
  <si>
    <t>-519.662289129707 349.442702205241 680.203558075521</t>
  </si>
  <si>
    <t>-642.697265911391 163.596417008767 -200.915515491462</t>
  </si>
  <si>
    <t>-644.92783714248 160.20555315036 215.545186824454</t>
  </si>
  <si>
    <t>-641.934749442013 158.507487460142 621.860391965419</t>
  </si>
  <si>
    <t>-494.893899868927 127.325623046808 678.787338033374</t>
  </si>
  <si>
    <t>9763-20170724T152042.850383900.bin</t>
  </si>
  <si>
    <t>-640.798892568898 243.963780271536 -201.544208802182</t>
  </si>
  <si>
    <t>-658.929034061217 243.792378547402 -298.370178552782</t>
  </si>
  <si>
    <t>-674.191416278 243.127229913294 -405.75095044903</t>
  </si>
  <si>
    <t>-686.075615891964 242.487710096626 -503.025537606995</t>
  </si>
  <si>
    <t>-696.049696936017 241.904338528418 -600.514979316283</t>
  </si>
  <si>
    <t>-708.078250646567 241.229333458248 -737.988099546307</t>
  </si>
  <si>
    <t>-690.383511659727 241.602743308542 -827.474082618172</t>
  </si>
  <si>
    <t>-708.990631145179 270.871105012683 -676.82000769455</t>
  </si>
  <si>
    <t>-768.551613827071 395.870355858 -656.174138331343</t>
  </si>
  <si>
    <t>-697.951928331462 394.602729320557 -364.602421294727</t>
  </si>
  <si>
    <t>-469.746289572889 368.511624562763 -278.774400794695</t>
  </si>
  <si>
    <t>-696.531935524324 212.184265374059 -677.621909932612</t>
  </si>
  <si>
    <t>-714.806370805257 74.9646414913072 -656.706177863128</t>
  </si>
  <si>
    <t>-683.243561629957 22.6734319278946 -362.989716716432</t>
  </si>
  <si>
    <t>-467.693636351965 138.505043405094 -378.681867148067</t>
  </si>
  <si>
    <t>-638.730719980288 324.172372959566 -202.128163995559</t>
  </si>
  <si>
    <t>-652.151507447302 329.828563051178 214.097571488039</t>
  </si>
  <si>
    <t>-668.066652882578 335.41071544802 620.194706029245</t>
  </si>
  <si>
    <t>-519.615479586529 349.419313491519 680.194804582015</t>
  </si>
  <si>
    <t>-642.886096465581 163.754379612724 -200.906420079246</t>
  </si>
  <si>
    <t>-644.969787925722 160.286235036575 215.55445755869</t>
  </si>
  <si>
    <t>-641.974439625414 158.526836393055 621.865979917991</t>
  </si>
  <si>
    <t>-494.942636127935 127.299640871481 678.791454544391</t>
  </si>
  <si>
    <t>9763-20170724T152042.889503300.bin</t>
  </si>
  <si>
    <t>-640.912154987243 244.042876379901 -201.540043872776</t>
  </si>
  <si>
    <t>-659.011088192868 243.867324321202 -298.371767864636</t>
  </si>
  <si>
    <t>-674.240228869376 243.209104857353 -405.757352622048</t>
  </si>
  <si>
    <t>-686.095230472394 242.58058398424 -503.035672162532</t>
  </si>
  <si>
    <t>-696.041183115325 242.013129670736 -600.527951497074</t>
  </si>
  <si>
    <t>-708.031518034568 241.365677568255 -738.004545989013</t>
  </si>
  <si>
    <t>-690.310571436967 241.771314529455 -827.485267228558</t>
  </si>
  <si>
    <t>-708.971734992117 270.992958551875 -676.829873925759</t>
  </si>
  <si>
    <t>-768.547330339922 395.989060862643 -656.10485461192</t>
  </si>
  <si>
    <t>-697.958618112133 394.658213962315 -364.530722068981</t>
  </si>
  <si>
    <t>-469.708687800641 368.881471305558 -278.725546697128</t>
  </si>
  <si>
    <t>-696.491137133181 212.310860268017 -677.641942997311</t>
  </si>
  <si>
    <t>-714.776628914637 75.0862675124934 -656.788870944322</t>
  </si>
  <si>
    <t>-683.394693668798 22.7335810556938 -363.063855740724</t>
  </si>
  <si>
    <t>-467.897488148678 138.689042497141 -378.565118682334</t>
  </si>
  <si>
    <t>-638.840821552133 324.252921583625 -202.135874364334</t>
  </si>
  <si>
    <t>-652.19276812401 329.862979527263 214.09273599467</t>
  </si>
  <si>
    <t>-668.046408058901 335.403038689177 620.190589323682</t>
  </si>
  <si>
    <t>-519.59368731467 349.394155787116 680.1908753724</t>
  </si>
  <si>
    <t>-643.001357354604 163.829189858455 -200.907762114852</t>
  </si>
  <si>
    <t>-645.00305848754 160.330172797717 215.553203504158</t>
  </si>
  <si>
    <t>-641.994641045191 158.540796424256 621.869170449809</t>
  </si>
  <si>
    <t>-494.955236897351 127.34871612188 678.794285882932</t>
  </si>
  <si>
    <t>9763-20170724T152042.953162700.bin</t>
  </si>
  <si>
    <t>-640.968199192756 244.116589284937 -201.578494290173</t>
  </si>
  <si>
    <t>-659.051489982654 243.922290445581 -298.413117383194</t>
  </si>
  <si>
    <t>-674.230345429257 243.267891202769 -405.805806281021</t>
  </si>
  <si>
    <t>-686.027333539603 242.653761682572 -503.091269346587</t>
  </si>
  <si>
    <t>-695.90324231823 242.111895521847 -600.590775010001</t>
  </si>
  <si>
    <t>-707.782703108888 241.513072022318 -738.077318096605</t>
  </si>
  <si>
    <t>-689.957704942796 242.017647727118 -827.536844070367</t>
  </si>
  <si>
    <t>-708.789124871829 271.115097371209 -676.891407808808</t>
  </si>
  <si>
    <t>-768.482417998626 396.046822163603 -656.138222912395</t>
  </si>
  <si>
    <t>-698.089107353662 394.699411999992 -364.517027150265</t>
  </si>
  <si>
    <t>-469.81580790017 369.528733360936 -278.594164069318</t>
  </si>
  <si>
    <t>-696.274128821058 212.440574595315 -677.717204070347</t>
  </si>
  <si>
    <t>-714.481367405664 75.2045106513008 -656.919368601643</t>
  </si>
  <si>
    <t>-683.516841373857 22.5031571558166 -363.212309223483</t>
  </si>
  <si>
    <t>-467.920916573873 138.304536181349 -378.490646098154</t>
  </si>
  <si>
    <t>-638.937468452387 324.314803759604 -202.164308889947</t>
  </si>
  <si>
    <t>-652.271372427353 329.901980042983 214.065237602367</t>
  </si>
  <si>
    <t>-667.985116646879 335.385457228067 620.169052959053</t>
  </si>
  <si>
    <t>-519.542529957332 349.393694625814 680.190492694356</t>
  </si>
  <si>
    <t>-642.995875898506 163.910717819674 -200.921673319144</t>
  </si>
  <si>
    <t>-645.08150553103 160.414525098711 215.538979311152</t>
  </si>
  <si>
    <t>-642.029839629556 158.543213677559 621.868821736933</t>
  </si>
  <si>
    <t>-494.996804677839 127.336999608316 678.802627899969</t>
  </si>
  <si>
    <t>9763-20170724T152042.985764300.bin</t>
  </si>
  <si>
    <t>-640.984416618596 244.132584662355 -201.567443972422</t>
  </si>
  <si>
    <t>-659.093088985761 243.921584085066 -298.397351371513</t>
  </si>
  <si>
    <t>-674.284800802124 243.25841799624 -405.78803302512</t>
  </si>
  <si>
    <t>-686.087542956134 242.641079805664 -503.072850155941</t>
  </si>
  <si>
    <t>-695.96361239122 242.100479346501 -600.572381104187</t>
  </si>
  <si>
    <t>-707.837528600827 241.508622174105 -738.059410176766</t>
  </si>
  <si>
    <t>-689.964690390256 242.054128285114 -827.509144523538</t>
  </si>
  <si>
    <t>-708.853733037124 271.105940312516 -676.871454789659</t>
  </si>
  <si>
    <t>-768.578822517746 396.009984130284 -656.107319509268</t>
  </si>
  <si>
    <t>-698.282003053815 394.642737400033 -364.46296322867</t>
  </si>
  <si>
    <t>-470.005291210669 369.785579133885 -278.457886685404</t>
  </si>
  <si>
    <t>-696.32407521245 212.434625742897 -677.700774037122</t>
  </si>
  <si>
    <t>-714.503782036535 75.1845330883943 -656.924206740457</t>
  </si>
  <si>
    <t>-683.47221862243 22.2357261992329 -363.268796996389</t>
  </si>
  <si>
    <t>-467.837836180823 137.979143544874 -378.444063986924</t>
  </si>
  <si>
    <t>-638.986553591214 324.334484919587 -202.17620866866</t>
  </si>
  <si>
    <t>-652.283662520162 329.895092473779 214.054808339832</t>
  </si>
  <si>
    <t>-667.955719774435 335.369737138082 620.163781910151</t>
  </si>
  <si>
    <t>-519.51702259394 349.385691986972 680.193043157503</t>
  </si>
  <si>
    <t>-642.997271426629 163.92489237674 -200.923803305522</t>
  </si>
  <si>
    <t>-645.095465150019 160.441008091668 215.536835142728</t>
  </si>
  <si>
    <t>-642.047649144662 158.563283957941 621.866380645053</t>
  </si>
  <si>
    <t>-495.011689417515 127.369052989002 678.799186896722</t>
  </si>
  <si>
    <t>9763-20170724T152043.050930400.bin</t>
  </si>
  <si>
    <t>-641.082345732211 244.208488121606 -201.557566738552</t>
  </si>
  <si>
    <t>-659.306602319494 243.976786082696 -298.365702426777</t>
  </si>
  <si>
    <t>-674.57886358008 243.313863310209 -405.745144923092</t>
  </si>
  <si>
    <t>-686.436255405782 242.707194408455 -503.023181311141</t>
  </si>
  <si>
    <t>-696.349156444662 242.189600382543 -600.519298924155</t>
  </si>
  <si>
    <t>-708.25671168382 241.643236080054 -738.003330799163</t>
  </si>
  <si>
    <t>-690.279463447261 242.275111063666 -827.431697728426</t>
  </si>
  <si>
    <t>-709.286137375869 271.21407483353 -676.803026341794</t>
  </si>
  <si>
    <t>-769.128875056206 396.053672629825 -655.955621836259</t>
  </si>
  <si>
    <t>-698.873275151308 394.562930860792 -364.301678847125</t>
  </si>
  <si>
    <t>-470.564545810372 370.28781192624 -278.215467913587</t>
  </si>
  <si>
    <t>-696.700344702244 212.555245621729 -677.65978119387</t>
  </si>
  <si>
    <t>-714.712376706527 75.2687682590883 -656.993993523625</t>
  </si>
  <si>
    <t>-683.725990246858 22.2360588956969 -363.349007773608</t>
  </si>
  <si>
    <t>-468.064991086249 137.980797442281 -378.131202834128</t>
  </si>
  <si>
    <t>-639.129603100996 324.403533749548 -202.181081936157</t>
  </si>
  <si>
    <t>-652.283236745666 329.904822261411 214.055289023591</t>
  </si>
  <si>
    <t>-667.907856784847 335.331383019385 620.169979548083</t>
  </si>
  <si>
    <t>-519.469443426155 349.369921017322 680.194670293765</t>
  </si>
  <si>
    <t>-643.053446437651 164.020657397218 -200.905973254127</t>
  </si>
  <si>
    <t>-645.080523722685 160.50540643551 215.554748111375</t>
  </si>
  <si>
    <t>-642.08700431845 158.591855189076 621.863392890818</t>
  </si>
  <si>
    <t>-495.051800401878 127.381815293286 678.789517339618</t>
  </si>
  <si>
    <t>9763-20170724T152043.085058200.bin</t>
  </si>
  <si>
    <t>-641.183491359031 244.251702314047 -201.556981221399</t>
  </si>
  <si>
    <t>-659.452128383582 243.9994725338 -298.356772690021</t>
  </si>
  <si>
    <t>-674.769790713636 243.328036654882 -405.729655871542</t>
  </si>
  <si>
    <t>-686.667185077341 242.719932797427 -503.002838368888</t>
  </si>
  <si>
    <t>-696.619438222962 242.206839941206 -600.494880638589</t>
  </si>
  <si>
    <t>-708.581925228815 241.673726608114 -737.974384199104</t>
  </si>
  <si>
    <t>-690.558215063553 242.355315415083 -827.393003588026</t>
  </si>
  <si>
    <t>-709.605357447559 271.234776268902 -676.768918586526</t>
  </si>
  <si>
    <t>-769.518820048251 396.03003729897 -655.874586107302</t>
  </si>
  <si>
    <t>-699.322446637582 394.387648530641 -364.207296328054</t>
  </si>
  <si>
    <t>-470.956099308018 370.431180709697 -278.184637396356</t>
  </si>
  <si>
    <t>-696.982952142288 212.583997222076 -677.639856137505</t>
  </si>
  <si>
    <t>-714.891098980974 75.2696057685544 -657.055090788442</t>
  </si>
  <si>
    <t>-683.92184167265 22.1951768201586 -363.415696724703</t>
  </si>
  <si>
    <t>-468.246726039116 137.928263798379 -378.081906327139</t>
  </si>
  <si>
    <t>-639.248767180748 324.450110272604 -202.187585213942</t>
  </si>
  <si>
    <t>-652.296971027349 329.912541028086 214.052587062917</t>
  </si>
  <si>
    <t>-667.883845607844 335.30901776199 620.16850289334</t>
  </si>
  <si>
    <t>-519.447086021592 349.367396484808 680.192595252815</t>
  </si>
  <si>
    <t>-643.123436491635 164.050986490765 -200.893088452211</t>
  </si>
  <si>
    <t>-645.121696173218 160.520397951488 215.567611284701</t>
  </si>
  <si>
    <t>-642.111803836943 158.577179186907 621.872811495015</t>
  </si>
  <si>
    <t>-495.09372470617 127.289710633305 678.800660898363</t>
  </si>
  <si>
    <t>9763-20170724T152043.149732800.bin</t>
  </si>
  <si>
    <t>-641.470459870543 244.263494706931 -201.577420454969</t>
  </si>
  <si>
    <t>-659.770618877167 243.975710462146 -298.371027254523</t>
  </si>
  <si>
    <t>-675.152257012485 243.300131627303 -405.734792769837</t>
  </si>
  <si>
    <t>-687.120369853384 242.701783623669 -502.999388929969</t>
  </si>
  <si>
    <t>-697.1569176973 242.211549096097 -600.482812517116</t>
  </si>
  <si>
    <t>-709.253135247876 241.723591084555 -737.950803766638</t>
  </si>
  <si>
    <t>-691.153088563548 242.556548709176 -827.352693550426</t>
  </si>
  <si>
    <t>-710.250777880235 271.25722492548 -676.731763554526</t>
  </si>
  <si>
    <t>-770.333625321435 395.96302651881 -655.76359498348</t>
  </si>
  <si>
    <t>-700.322071473456 394.028809683997 -364.053643867994</t>
  </si>
  <si>
    <t>-471.867197512446 370.716306293669 -278.089202292209</t>
  </si>
  <si>
    <t>-697.561724518164 212.621410820506 -677.640216911328</t>
  </si>
  <si>
    <t>-715.285557607812 75.263176076038 -657.207927745372</t>
  </si>
  <si>
    <t>-684.151962889452 21.9419207986357 -363.63080721625</t>
  </si>
  <si>
    <t>-468.438599230821 137.594398985819 -378.369571975278</t>
  </si>
  <si>
    <t>-639.588599274339 324.464097121166 -202.217288229326</t>
  </si>
  <si>
    <t>-652.462684997011 329.91017185649 214.028500972485</t>
  </si>
  <si>
    <t>-667.81493855663 335.269557084121 620.138506222805</t>
  </si>
  <si>
    <t>-519.394212999855 349.393859798168 680.186825728218</t>
  </si>
  <si>
    <t>-643.317688949889 164.057613320149 -200.883713489335</t>
  </si>
  <si>
    <t>-645.282736057932 160.572778730719 215.577549475047</t>
  </si>
  <si>
    <t>-642.150943526018 158.552575652322 621.886616059077</t>
  </si>
  <si>
    <t>-495.161511959253 127.169807694177 678.835984577112</t>
  </si>
  <si>
    <t>9763-20170724T152043.185332700.bin</t>
  </si>
  <si>
    <t>-641.607133238665 244.283325811379 -201.588157152312</t>
  </si>
  <si>
    <t>-659.911651182506 243.974503078551 -298.381036953315</t>
  </si>
  <si>
    <t>-675.322560677631 243.297870304395 -405.740393943918</t>
  </si>
  <si>
    <t>-687.327725385717 242.706861676011 -503.00057569903</t>
  </si>
  <si>
    <t>-697.412370274352 242.23169624437 -600.479021091335</t>
  </si>
  <si>
    <t>-709.588311657998 241.773074220337 -737.940055502352</t>
  </si>
  <si>
    <t>-691.463700937571 242.699765379438 -827.33605045102</t>
  </si>
  <si>
    <t>-710.579271625182 271.287389731689 -676.711613609165</t>
  </si>
  <si>
    <t>-770.757416103401 395.934148399355 -655.703119038156</t>
  </si>
  <si>
    <t>-700.869737488951 393.919167136148 -363.964142081585</t>
  </si>
  <si>
    <t>-472.389859314827 370.950845470384 -277.973421732841</t>
  </si>
  <si>
    <t>-697.833115296092 212.664216296979 -677.645096567364</t>
  </si>
  <si>
    <t>-715.425131407935 75.2666040783704 -657.33851110008</t>
  </si>
  <si>
    <t>-684.172973035727 21.567746862544 -363.842819643141</t>
  </si>
  <si>
    <t>-468.676725630833 137.635297961918 -378.494571878046</t>
  </si>
  <si>
    <t>-639.74693478481 324.435481932762 -202.235859809568</t>
  </si>
  <si>
    <t>-652.6030502341 329.932499623474 214.009829463244</t>
  </si>
  <si>
    <t>-667.778308607086 335.242129626691 620.127098086401</t>
  </si>
  <si>
    <t>-519.366744214879 349.402005221993 680.189541532124</t>
  </si>
  <si>
    <t>-643.417820484675 164.127639806741 -200.87984706665</t>
  </si>
  <si>
    <t>-645.359986550277 160.56986487099 215.580930838244</t>
  </si>
  <si>
    <t>-642.169003436739 158.531464759383 621.889381380938</t>
  </si>
  <si>
    <t>-495.187456698884 127.129149860752 678.848326368943</t>
  </si>
  <si>
    <t>9763-20170724T152043.251545100.bin</t>
  </si>
  <si>
    <t>-641.978759531454 244.338821377514 -201.605116768985</t>
  </si>
  <si>
    <t>-660.278237342733 243.989960538915 -298.398783621298</t>
  </si>
  <si>
    <t>-675.762780864628 243.302083454015 -405.74759574507</t>
  </si>
  <si>
    <t>-687.867530202178 242.712010606507 -502.995279205134</t>
  </si>
  <si>
    <t>-698.085465925169 242.247791233882 -600.460170715867</t>
  </si>
  <si>
    <t>-710.485213982169 241.813937286921 -737.901160388746</t>
  </si>
  <si>
    <t>-692.347055994573 242.91141503966 -827.292512221907</t>
  </si>
  <si>
    <t>-711.453116930594 271.300196399633 -676.65891059424</t>
  </si>
  <si>
    <t>-771.922956571496 395.799968205668 -655.552818922757</t>
  </si>
  <si>
    <t>-702.357103515983 393.760595214048 -363.737122932258</t>
  </si>
  <si>
    <t>-473.884882692532 371.749373126128 -277.476204056604</t>
  </si>
  <si>
    <t>-698.55525054558 212.711027555983 -677.637622775726</t>
  </si>
  <si>
    <t>-715.773222638894 75.2259707955434 -657.634229951494</t>
  </si>
  <si>
    <t>-684.408970827804 20.8832427012658 -364.268955877688</t>
  </si>
  <si>
    <t>-469.579902454219 138.234935575256 -378.483149270432</t>
  </si>
  <si>
    <t>-640.270584746331 324.504527084449 -202.27942194734</t>
  </si>
  <si>
    <t>-652.993344068024 329.959547260301 213.970941102652</t>
  </si>
  <si>
    <t>-667.70678856421 335.190176447987 620.104355770248</t>
  </si>
  <si>
    <t>-519.314586625663 349.457747388441 680.189173166805</t>
  </si>
  <si>
    <t>-643.681722586264 164.187116655175 -200.901462202962</t>
  </si>
  <si>
    <t>-645.513904274274 160.6601106441 215.560066863575</t>
  </si>
  <si>
    <t>-642.193592655171 158.538758192409 621.889046909499</t>
  </si>
  <si>
    <t>-495.209035155501 127.190239500398 678.869808830039</t>
  </si>
  <si>
    <t>9763-20170724T152043.286640700.bin</t>
  </si>
  <si>
    <t>-642.150609689429 244.367688746443 -201.614356172622</t>
  </si>
  <si>
    <t>-660.440568685955 243.999803984934 -298.409662846795</t>
  </si>
  <si>
    <t>-675.968503986127 243.297982851981 -405.75215873702</t>
  </si>
  <si>
    <t>-688.13447678174 242.696561714916 -502.992172071108</t>
  </si>
  <si>
    <t>-698.435765233472 242.221595923533 -600.448146172662</t>
  </si>
  <si>
    <t>-710.976330363153 241.772572887003 -737.876269805231</t>
  </si>
  <si>
    <t>-692.82707873582 242.946184225786 -827.264369714283</t>
  </si>
  <si>
    <t>-711.927762506322 271.255454356351 -676.632069462578</t>
  </si>
  <si>
    <t>-772.584129136086 395.654959166845 -655.500640061985</t>
  </si>
  <si>
    <t>-703.269726073675 393.657944896867 -363.624898319345</t>
  </si>
  <si>
    <t>-474.806980768752 372.176511441282 -277.205405851076</t>
  </si>
  <si>
    <t>-698.938279125454 212.68682642515 -677.625969446885</t>
  </si>
  <si>
    <t>-715.914078179718 75.147096007772 -657.773144724859</t>
  </si>
  <si>
    <t>-684.496526009078 20.4999665599407 -364.470112532416</t>
  </si>
  <si>
    <t>-470.046367845318 138.576423072045 -378.400900132026</t>
  </si>
  <si>
    <t>-640.474025519008 324.482986556664 -202.290542178637</t>
  </si>
  <si>
    <t>-653.201675066165 329.981073418685 213.959184757462</t>
  </si>
  <si>
    <t>-667.66874925116 335.15677555047 620.095938378241</t>
  </si>
  <si>
    <t>-519.287963951352 349.504265777584 680.190029135962</t>
  </si>
  <si>
    <t>-643.792959109562 164.240980000116 -200.904877123005</t>
  </si>
  <si>
    <t>-645.573680291294 160.700839213254 215.556793335111</t>
  </si>
  <si>
    <t>-642.21073968311 158.536575986023 621.879726304525</t>
  </si>
  <si>
    <t>-495.227603072767 127.191315963648 678.865948838975</t>
  </si>
  <si>
    <t>9763-20170724T152043.355407800.bin</t>
  </si>
  <si>
    <t>-642.553510720197 244.44998734442 -201.64700520655</t>
  </si>
  <si>
    <t>-660.857789915884 244.052793485821 -298.439568733276</t>
  </si>
  <si>
    <t>-676.508909349637 243.332575390481 -405.763932317239</t>
  </si>
  <si>
    <t>-688.830023282086 242.717396201337 -502.984504481306</t>
  </si>
  <si>
    <t>-699.330557009851 242.229834702859 -600.419035955678</t>
  </si>
  <si>
    <t>-712.198481289114 241.762643634436 -737.816950152664</t>
  </si>
  <si>
    <t>-693.87949152035 243.132119043909 -827.167623230448</t>
  </si>
  <si>
    <t>-713.097043543875 271.23260609911 -676.565729152416</t>
  </si>
  <si>
    <t>-774.166153296244 395.424060385511 -655.393661171462</t>
  </si>
  <si>
    <t>-705.617985614295 393.599456727846 -363.335785595393</t>
  </si>
  <si>
    <t>-477.048704623923 373.477698828656 -276.8707972359</t>
  </si>
  <si>
    <t>-699.923932913536 212.705667441447 -677.600418711436</t>
  </si>
  <si>
    <t>-716.390316367335 75.0667108705306 -657.994505199917</t>
  </si>
  <si>
    <t>-684.7580580178 20.0516033471588 -364.783460803541</t>
  </si>
  <si>
    <t>-470.911577828644 139.231134039631 -378.601811510697</t>
  </si>
  <si>
    <t>-641.028941373983 324.533979035829 -202.325423505247</t>
  </si>
  <si>
    <t>-653.579677413143 330.079631014849 213.92899530915</t>
  </si>
  <si>
    <t>-667.601124540969 335.117391994831 620.081646730467</t>
  </si>
  <si>
    <t>-519.238321915342 349.587354372158 680.190650347933</t>
  </si>
  <si>
    <t>-644.110540095434 164.355957172116 -200.931225261222</t>
  </si>
  <si>
    <t>-645.674223671866 160.778459385784 215.530982020201</t>
  </si>
  <si>
    <t>-642.232363631746 158.563383583269 621.857353769378</t>
  </si>
  <si>
    <t>-495.22808424612 127.331203453107 678.851195478715</t>
  </si>
  <si>
    <t>9763-20170724T152043.388496400.bin</t>
  </si>
  <si>
    <t>-642.808910880816 244.518335922693 -201.663147123459</t>
  </si>
  <si>
    <t>-661.137552878142 244.106495488574 -298.451019635268</t>
  </si>
  <si>
    <t>-676.867895723503 243.361775143816 -405.763708484119</t>
  </si>
  <si>
    <t>-689.281427640055 242.720149890171 -502.972219590355</t>
  </si>
  <si>
    <t>-699.895105784029 242.200901925659 -600.394326568863</t>
  </si>
  <si>
    <t>-712.944019481973 241.683172079292 -737.775030472392</t>
  </si>
  <si>
    <t>-694.415444979178 243.162134394419 -827.080718255573</t>
  </si>
  <si>
    <t>-713.807868013429 271.165248747051 -676.529105806017</t>
  </si>
  <si>
    <t>-775.091848981314 395.246893511335 -655.364931811123</t>
  </si>
  <si>
    <t>-706.99512435281 393.561474950971 -363.200600018784</t>
  </si>
  <si>
    <t>-478.336559694435 374.276232205276 -276.781023059517</t>
  </si>
  <si>
    <t>-700.54414945602 212.658968501649 -677.568565378414</t>
  </si>
  <si>
    <t>-716.751472083335 74.9768726621364 -658.054467244549</t>
  </si>
  <si>
    <t>-684.96530903159 19.8167734947949 -364.887291412717</t>
  </si>
  <si>
    <t>-471.437114486714 139.552793675218 -378.815502805276</t>
  </si>
  <si>
    <t>-641.356706203748 324.591924478561 -202.341043209222</t>
  </si>
  <si>
    <t>-653.709548675899 330.140206712369 213.919256070144</t>
  </si>
  <si>
    <t>-667.572222500348 335.110642130525 620.075219448916</t>
  </si>
  <si>
    <t>-519.213771547242 349.60725357113 680.188623263027</t>
  </si>
  <si>
    <t>-644.305182052945 164.435428053736 -200.948784291017</t>
  </si>
  <si>
    <t>-645.747320709689 160.829214346288 215.513572908713</t>
  </si>
  <si>
    <t>-642.247512685289 158.577149234338 621.841816240733</t>
  </si>
  <si>
    <t>-495.233102278126 127.392795742824 678.835659839646</t>
  </si>
  <si>
    <t>9763-20170724T152043.452167100.bin</t>
  </si>
  <si>
    <t>-643.382796587258 244.720874831118 -201.685975805945</t>
  </si>
  <si>
    <t>-661.828922937539 244.284712755313 -298.451433110321</t>
  </si>
  <si>
    <t>-677.755422611877 243.470491629377 -405.73461701728</t>
  </si>
  <si>
    <t>-690.37168128157 242.747765207044 -502.916470403013</t>
  </si>
  <si>
    <t>-701.212747596134 242.128183857213 -600.31303205232</t>
  </si>
  <si>
    <t>-714.607088419426 241.448051997437 -737.65974065424</t>
  </si>
  <si>
    <t>-695.4073728991 243.190096769644 -826.818872597515</t>
  </si>
  <si>
    <t>-715.383232062356 270.987298798117 -676.440268871699</t>
  </si>
  <si>
    <t>-777.058835679176 394.890537133453 -655.343826489963</t>
  </si>
  <si>
    <t>-710.025690383027 393.179553198744 -362.933754160101</t>
  </si>
  <si>
    <t>-481.128500872602 376.124811510871 -276.677094255325</t>
  </si>
  <si>
    <t>-701.989581857324 212.51003823725 -677.456875345842</t>
  </si>
  <si>
    <t>-717.763202359887 74.7605329886328 -658.062217291523</t>
  </si>
  <si>
    <t>-685.614019807539 19.7165811543184 -364.912883115368</t>
  </si>
  <si>
    <t>-472.592667965568 140.30741500898 -379.222158379722</t>
  </si>
  <si>
    <t>-642.040561475677 324.797742908326 -202.385706295691</t>
  </si>
  <si>
    <t>-653.863295161949 330.246562425596 213.891303414371</t>
  </si>
  <si>
    <t>-667.52897792288 335.113885248583 620.066573242608</t>
  </si>
  <si>
    <t>-519.173570955029 349.61148622111 680.187250771103</t>
  </si>
  <si>
    <t>-644.757175853367 164.634205992646 -200.963745521077</t>
  </si>
  <si>
    <t>-645.890292237273 160.94280262479 215.498873657274</t>
  </si>
  <si>
    <t>-642.275817916712 158.598638739054 621.814767019729</t>
  </si>
  <si>
    <t>-495.257590754558 127.448469523437 678.817474503316</t>
  </si>
  <si>
    <t>9763-20170724T152043.484532100.bin</t>
  </si>
  <si>
    <t>-643.72031946796 244.84010265647 -201.692853903702</t>
  </si>
  <si>
    <t>-662.25016120611 244.383811071795 -298.442187738703</t>
  </si>
  <si>
    <t>-678.291037308342 243.546063626098 -405.708216061071</t>
  </si>
  <si>
    <t>-691.019584743079 242.800746919746 -502.875208921885</t>
  </si>
  <si>
    <t>-701.981775814222 242.157450517228 -600.258040010653</t>
  </si>
  <si>
    <t>-715.555947953116 241.442705292812 -737.586990111304</t>
  </si>
  <si>
    <t>-695.908193385007 243.363822359258 -826.64470112705</t>
  </si>
  <si>
    <t>-716.280766801543 270.990660818628 -676.370990517384</t>
  </si>
  <si>
    <t>-778.140372459281 394.799918845152 -655.309443055405</t>
  </si>
  <si>
    <t>-711.818581354793 392.936369083107 -362.738223221246</t>
  </si>
  <si>
    <t>-482.732407318813 377.300880837647 -276.714577340332</t>
  </si>
  <si>
    <t>-702.830763402666 212.526670765134 -677.396121313248</t>
  </si>
  <si>
    <t>-718.474746061481 74.7566485142956 -658.052898550868</t>
  </si>
  <si>
    <t>-686.122942468119 19.7883134436902 -364.911512978789</t>
  </si>
  <si>
    <t>-473.217862887945 140.582286999413 -379.236957135218</t>
  </si>
  <si>
    <t>-642.402877942357 324.920088208659 -202.401018826047</t>
  </si>
  <si>
    <t>-653.932004782427 330.298023965885 213.885147684837</t>
  </si>
  <si>
    <t>-667.510057898055 335.118100637844 620.06308305599</t>
  </si>
  <si>
    <t>-519.152891724774 349.59915933815 680.183411859662</t>
  </si>
  <si>
    <t>-645.059773346069 164.739753793883 -200.963262810656</t>
  </si>
  <si>
    <t>-645.960654883275 161.006275861658 215.499507873178</t>
  </si>
  <si>
    <t>-642.296423328788 158.600568257026 621.807123964975</t>
  </si>
  <si>
    <t>-495.277654103507 127.446481974931 678.806298060336</t>
  </si>
  <si>
    <t>9763-20170724T152043.517622700.bin</t>
  </si>
  <si>
    <t>-644.092984831464 244.967838673339 -201.707264420862</t>
  </si>
  <si>
    <t>-662.700615991805 244.492846686821 -298.441633100763</t>
  </si>
  <si>
    <t>-678.860959595039 243.604481132778 -405.689238939451</t>
  </si>
  <si>
    <t>-691.710041813134 242.80085768742 -502.83996685926</t>
  </si>
  <si>
    <t>-702.804795861286 242.085802873222 -600.20725050103</t>
  </si>
  <si>
    <t>-716.577716535074 241.25551278842 -737.515683188392</t>
  </si>
  <si>
    <t>-696.418546573318 243.3565271951 -826.455025502443</t>
  </si>
  <si>
    <t>-717.22888038051 270.851513492486 -676.32224607008</t>
  </si>
  <si>
    <t>-779.358304231249 394.549380243905 -655.315995184719</t>
  </si>
  <si>
    <t>-713.928350086057 392.483648321632 -362.545442616029</t>
  </si>
  <si>
    <t>-484.552961852805 378.528754804811 -277.004778926709</t>
  </si>
  <si>
    <t>-703.750500086011 212.393517203665 -677.320657441786</t>
  </si>
  <si>
    <t>-719.328210145942 74.5961904991532 -658.070719715518</t>
  </si>
  <si>
    <t>-686.975853594406 20.0249986458336 -364.855354513275</t>
  </si>
  <si>
    <t>-473.84627102317 140.423317658623 -379.174341676423</t>
  </si>
  <si>
    <t>-642.796703509768 325.063843784561 -202.419174094837</t>
  </si>
  <si>
    <t>-654.011247190503 330.348123949052 213.876827431281</t>
  </si>
  <si>
    <t>-667.491968794103 335.124862727823 620.057177200626</t>
  </si>
  <si>
    <t>-519.132872455314 349.583062435483 680.178189415107</t>
  </si>
  <si>
    <t>-645.400410636094 164.859564617148 -200.960332913362</t>
  </si>
  <si>
    <t>-646.004476938966 161.063174275237 215.502490820571</t>
  </si>
  <si>
    <t>-642.322384624126 158.594156154019 621.804697851203</t>
  </si>
  <si>
    <t>-495.306631489906 127.40921048649 678.794767190235</t>
  </si>
  <si>
    <t>9763-20170724T152043.587848600.bin</t>
  </si>
  <si>
    <t>-644.898106740537 245.130479057111 -201.751584416073</t>
  </si>
  <si>
    <t>-663.655731264076 244.616859454897 -298.456798912935</t>
  </si>
  <si>
    <t>-679.945587176338 243.633685832933 -405.684063778431</t>
  </si>
  <si>
    <t>-692.895514901649 242.724718722665 -502.820387916241</t>
  </si>
  <si>
    <t>-704.073821800815 241.885882701486 -600.177087357975</t>
  </si>
  <si>
    <t>-717.945335344414 240.861922798389 -737.474292529667</t>
  </si>
  <si>
    <t>-696.49511197534 243.512848263999 -826.096342746582</t>
  </si>
  <si>
    <t>-718.57032255537 270.5399673941 -676.320305126734</t>
  </si>
  <si>
    <t>-781.388184029676 393.924007969709 -655.499086711337</t>
  </si>
  <si>
    <t>-718.889983723958 391.469084910075 -362.091700124524</t>
  </si>
  <si>
    <t>-488.794495429955 382.31765204873 -277.845996458657</t>
  </si>
  <si>
    <t>-705.057141967631 212.08902163619 -677.24960609724</t>
  </si>
  <si>
    <t>-720.5057324595 74.280268274257 -658.064747395925</t>
  </si>
  <si>
    <t>-689.038927573987 21.0788980182613 -364.501341445577</t>
  </si>
  <si>
    <t>-474.490652971195 138.793425296436 -379.906824545135</t>
  </si>
  <si>
    <t>-643.674562869532 325.248469821919 -202.479694174232</t>
  </si>
  <si>
    <t>-654.239094808979 330.368243045283 213.835303195512</t>
  </si>
  <si>
    <t>-667.434055955358 335.115018993234 620.026620226855</t>
  </si>
  <si>
    <t>-519.084264764145 349.576228243644 680.16982613465</t>
  </si>
  <si>
    <t>-646.112589639073 165.002470962266 -200.971864095396</t>
  </si>
  <si>
    <t>-646.180481264851 161.118564075806 215.490519296645</t>
  </si>
  <si>
    <t>-642.388738047595 158.569173558908 621.791467826254</t>
  </si>
  <si>
    <t>-495.394676678886 127.231223535505 678.753564478341</t>
  </si>
  <si>
    <t>9763-20170724T152043.651022100.bin</t>
  </si>
  <si>
    <t>-645.832907539919 245.159581489867 -201.770763428943</t>
  </si>
  <si>
    <t>-664.676099429257 244.612667065284 -298.459101805911</t>
  </si>
  <si>
    <t>-680.955543542746 243.582084223875 -405.687466929798</t>
  </si>
  <si>
    <t>-693.853478506993 242.628587978973 -502.830385464765</t>
  </si>
  <si>
    <t>-704.936965025444 241.745334925978 -600.197622166686</t>
  </si>
  <si>
    <t>-718.629569412763 240.660752505191 -737.512305778851</t>
  </si>
  <si>
    <t>-695.899259126197 243.991234425452 -825.791621784673</t>
  </si>
  <si>
    <t>-719.325301672258 270.368044253403 -676.373054812554</t>
  </si>
  <si>
    <t>-782.739583914571 393.471981459702 -655.74005214409</t>
  </si>
  <si>
    <t>-725.572192740339 391.218678671747 -361.245953482285</t>
  </si>
  <si>
    <t>-494.635367213705 388.146318676107 -278.882417879348</t>
  </si>
  <si>
    <t>-705.828782531799 211.912273004782 -677.257304029231</t>
  </si>
  <si>
    <t>-721.570731846595 74.1101247190106 -658.185392315117</t>
  </si>
  <si>
    <t>-691.24085819145 22.2265178838422 -364.266701103403</t>
  </si>
  <si>
    <t>-474.471563169556 135.34329248843 -382.724091313233</t>
  </si>
  <si>
    <t>-644.629070336473 325.271312382172 -202.526316708294</t>
  </si>
  <si>
    <t>-654.704378195653 330.338267772358 213.801435205319</t>
  </si>
  <si>
    <t>-667.374741640891 335.094508988338 620.007668062307</t>
  </si>
  <si>
    <t>-519.035157196554 349.591913793045 680.167371232136</t>
  </si>
  <si>
    <t>-646.994535086883 165.02566751292 -200.985720412996</t>
  </si>
  <si>
    <t>-646.47109194309 161.107741970004 215.475982643749</t>
  </si>
  <si>
    <t>-642.469409561221 158.541031408858 621.773065091773</t>
  </si>
  <si>
    <t>-495.488978509474 127.060619115303 678.691761094692</t>
  </si>
  <si>
    <t>9763-20170724T152043.689280800.bin</t>
  </si>
  <si>
    <t>-646.349451023838 245.159164555908 -201.797300064156</t>
  </si>
  <si>
    <t>-665.202342886322 244.60033861409 -298.483725811442</t>
  </si>
  <si>
    <t>-681.400348416457 243.592742365182 -405.724478069878</t>
  </si>
  <si>
    <t>-694.188669663027 242.67765597736 -502.882305485336</t>
  </si>
  <si>
    <t>-705.127332919753 241.852006306064 -600.266394295071</t>
  </si>
  <si>
    <t>-718.579583212475 240.870895486902 -737.605686734832</t>
  </si>
  <si>
    <t>-695.136783210058 244.582219378582 -825.68326427185</t>
  </si>
  <si>
    <t>-719.384014645961 270.531634334425 -676.445250996864</t>
  </si>
  <si>
    <t>-783.220687892186 393.427839225948 -655.87660055435</t>
  </si>
  <si>
    <t>-729.430459371749 391.858397931653 -360.742493297329</t>
  </si>
  <si>
    <t>-498.049694333257 392.263529275009 -279.577283169864</t>
  </si>
  <si>
    <t>-705.882583238138 212.077493789147 -677.350115922945</t>
  </si>
  <si>
    <t>-721.793628481744 74.2734951718751 -658.426565211058</t>
  </si>
  <si>
    <t>-692.066644556874 22.9696617883831 -364.344569203394</t>
  </si>
  <si>
    <t>-474.047010067259 133.307995308141 -384.786846293705</t>
  </si>
  <si>
    <t>-645.140327606071 325.261332766429 -202.552376976724</t>
  </si>
  <si>
    <t>-655.034337619358 330.309435109445 213.780007764964</t>
  </si>
  <si>
    <t>-667.342880136837 335.077278988778 619.99512379227</t>
  </si>
  <si>
    <t>-519.010672093441 349.598624054859 680.167222390415</t>
  </si>
  <si>
    <t>-647.53381187494 165.040582839171 -200.99039419112</t>
  </si>
  <si>
    <t>-646.677686712836 161.105251922854 215.470586069329</t>
  </si>
  <si>
    <t>-642.500468146301 158.522736653678 621.766792649514</t>
  </si>
  <si>
    <t>-495.525513292721 126.995196320855 678.673520393763</t>
  </si>
  <si>
    <t>9763-20170724T152043.752953600.bin</t>
  </si>
  <si>
    <t>-647.653660955187 245.053770962699 -201.834987110881</t>
  </si>
  <si>
    <t>-666.376173831591 244.476458275369 -298.546715751909</t>
  </si>
  <si>
    <t>-682.238958924651 243.592218246398 -405.838725007179</t>
  </si>
  <si>
    <t>-694.651755208045 242.854340275341 -503.046622613333</t>
  </si>
  <si>
    <t>-705.145482148439 242.276272717051 -600.481503923181</t>
  </si>
  <si>
    <t>-717.901177141194 241.722052211302 -737.889523427852</t>
  </si>
  <si>
    <t>-692.870187202408 246.234009855331 -825.491471010046</t>
  </si>
  <si>
    <t>-719.064187212988 271.181389229699 -676.637721799494</t>
  </si>
  <si>
    <t>-784.030962438568 393.500066953057 -656.209752123584</t>
  </si>
  <si>
    <t>-737.350863694262 393.503586704943 -359.863835437304</t>
  </si>
  <si>
    <t>-505.649168986048 402.410129941067 -280.114142056953</t>
  </si>
  <si>
    <t>-705.461379143578 212.75278025707 -677.664779358922</t>
  </si>
  <si>
    <t>-721.676613921084 74.9290196841982 -659.179377199306</t>
  </si>
  <si>
    <t>-692.586687004035 23.9708501468756 -364.973596214847</t>
  </si>
  <si>
    <t>-472.162015696392 128.446444833992 -389.930518368523</t>
  </si>
  <si>
    <t>-646.429015904844 325.188644448962 -202.612908679657</t>
  </si>
  <si>
    <t>-655.756024871398 330.258471344617 213.732305480613</t>
  </si>
  <si>
    <t>-667.281961433362 335.087545793227 619.958304692271</t>
  </si>
  <si>
    <t>-518.965797804084 349.584519425955 680.17584096171</t>
  </si>
  <si>
    <t>-648.867178514216 164.90943589807 -201.004074582092</t>
  </si>
  <si>
    <t>-647.371843409227 161.025794468325 215.455636851153</t>
  </si>
  <si>
    <t>-642.569256477678 158.43733813783 621.753625872979</t>
  </si>
  <si>
    <t>-495.615904497907 126.795180133282 678.652543697597</t>
  </si>
  <si>
    <t>9763-20170724T152043.817626100.bin</t>
  </si>
  <si>
    <t>-648.345290341599 244.969391173713 -201.85091246905</t>
  </si>
  <si>
    <t>-666.942189163912 244.378657802742 -298.586679367442</t>
  </si>
  <si>
    <t>-682.57337628254 243.591769789086 -405.913410767416</t>
  </si>
  <si>
    <t>-694.743073998596 242.991120528481 -503.153068424441</t>
  </si>
  <si>
    <t>-704.962374665392 242.602091106888 -600.618037256994</t>
  </si>
  <si>
    <t>-717.301065948601 242.37096138881 -738.065131901209</t>
  </si>
  <si>
    <t>-691.406517324858 247.285436906703 -825.39393040293</t>
  </si>
  <si>
    <t>-718.697179865339 271.67504038111 -676.743725348874</t>
  </si>
  <si>
    <t>-784.157618354661 393.731657552875 -656.285877139801</t>
  </si>
  <si>
    <t>-740.972456898473 394.360229279586 -359.411083857396</t>
  </si>
  <si>
    <t>-509.384882053106 408.133134880495 -280.022885245965</t>
  </si>
  <si>
    <t>-704.996840458452 213.271173991509 -677.87535000979</t>
  </si>
  <si>
    <t>-721.243061854838 75.4151397611358 -659.643802395399</t>
  </si>
  <si>
    <t>-692.434068316916 24.3768356165328 -365.424293741339</t>
  </si>
  <si>
    <t>-471.119129770141 126.354699270332 -392.722763028405</t>
  </si>
  <si>
    <t>-647.073673220685 325.115262285187 -202.654874613568</t>
  </si>
  <si>
    <t>-656.178926275458 330.202557826812 213.695023964345</t>
  </si>
  <si>
    <t>-667.255036249075 335.102462647625 619.93616018236</t>
  </si>
  <si>
    <t>-518.945915267205 349.564378540602 680.179473242977</t>
  </si>
  <si>
    <t>-649.564217896629 164.849651871218 -201.007582316714</t>
  </si>
  <si>
    <t>-647.801812045373 160.968614917956 215.451072285835</t>
  </si>
  <si>
    <t>-642.601421120684 158.389935616841 621.745483405301</t>
  </si>
  <si>
    <t>-495.647945730663 126.749384429556 678.6449685975</t>
  </si>
  <si>
    <t>9763-20170724T152043.853724900.bin</t>
  </si>
  <si>
    <t>-649.613505863511 244.747829467436 -201.916772441959</t>
  </si>
  <si>
    <t>-668.033287853184 244.098770083206 -298.686078037733</t>
  </si>
  <si>
    <t>-683.236670741616 243.485094322086 -406.075421872943</t>
  </si>
  <si>
    <t>-694.934049539525 243.147159185565 -503.374284759041</t>
  </si>
  <si>
    <t>-704.600803442951 243.133063477933 -600.896426476291</t>
  </si>
  <si>
    <t>-716.082252906412 243.553691836411 -738.417243430839</t>
  </si>
  <si>
    <t>-688.407601378281 249.270011354411 -825.149223763883</t>
  </si>
  <si>
    <t>-718.012933124782 272.530506473709 -676.954806997493</t>
  </si>
  <si>
    <t>-784.651048458286 393.923400497854 -656.357865699302</t>
  </si>
  <si>
    <t>-747.351931448777 395.250789001219 -358.688440546737</t>
  </si>
  <si>
    <t>-517.065100780019 420.141155218811 -278.230827800259</t>
  </si>
  <si>
    <t>-704.001291278471 214.20507542383 -678.303144471096</t>
  </si>
  <si>
    <t>-719.945616948972 76.2476567249494 -660.636206002023</t>
  </si>
  <si>
    <t>-691.695334152075 24.9611878791789 -366.405778101271</t>
  </si>
  <si>
    <t>-469.360055015511 123.483208683358 -397.796621890118</t>
  </si>
  <si>
    <t>-648.4324142579 324.85345760303 -202.728012919164</t>
  </si>
  <si>
    <t>-657.064968087889 330.112517660004 213.629796162076</t>
  </si>
  <si>
    <t>-667.187435704005 335.092382246476 619.895266891285</t>
  </si>
  <si>
    <t>-518.897295717141 349.585744761308 680.177733847134</t>
  </si>
  <si>
    <t>-650.794372534115 164.685930446793 -201.035192461298</t>
  </si>
  <si>
    <t>-648.563014342375 160.827946107274 215.421419120468</t>
  </si>
  <si>
    <t>-642.648055312615 158.313066446782 621.725904862832</t>
  </si>
  <si>
    <t>-495.689549828533 126.72505192301 678.641588841779</t>
  </si>
  <si>
    <t>9763-20170724T152043.887358300.bin</t>
  </si>
  <si>
    <t>-650.316451983372 244.701072963149 -201.916237651693</t>
  </si>
  <si>
    <t>-668.663548186318 244.012654044958 -298.699095969529</t>
  </si>
  <si>
    <t>-683.642162363756 243.476515178326 -406.120545779281</t>
  </si>
  <si>
    <t>-695.082311555271 243.263507185486 -503.450262550966</t>
  </si>
  <si>
    <t>-704.440586536233 243.433128941514 -601.002207792753</t>
  </si>
  <si>
    <t>-715.436490218074 244.17790441903 -738.561466175123</t>
  </si>
  <si>
    <t>-686.698796834334 250.314293155246 -824.918099831538</t>
  </si>
  <si>
    <t>-717.683464153563 272.985534799736 -677.030454328047</t>
  </si>
  <si>
    <t>-784.917480879629 394.027171148346 -656.322376588311</t>
  </si>
  <si>
    <t>-749.899320249553 395.512880533923 -358.376859209234</t>
  </si>
  <si>
    <t>-520.706119121362 426.248842761762 -276.824528154415</t>
  </si>
  <si>
    <t>-703.468493831719 214.711886715858 -678.482095499431</t>
  </si>
  <si>
    <t>-719.116740155789 76.6809288171162 -661.107778716964</t>
  </si>
  <si>
    <t>-691.033718367913 25.3984319927638 -366.860484782361</t>
  </si>
  <si>
    <t>-468.414858774742 122.691698510305 -400.024371661142</t>
  </si>
  <si>
    <t>-649.28655149015 324.82456357326 -202.762401166361</t>
  </si>
  <si>
    <t>-657.444785991987 330.092229987067 213.604831780445</t>
  </si>
  <si>
    <t>-667.14872101507 335.081483360517 619.880931150529</t>
  </si>
  <si>
    <t>-518.868719229748 349.616802540492 680.178236521842</t>
  </si>
  <si>
    <t>-651.366988915486 164.68502161231 -201.046989831019</t>
  </si>
  <si>
    <t>-648.88450948424 160.79518064982 215.407916972388</t>
  </si>
  <si>
    <t>-642.668891003156 158.295825957371 621.709940793301</t>
  </si>
  <si>
    <t>-495.688128783941 126.809910450035 678.62472377359</t>
  </si>
  <si>
    <t>9763-20170724T152043.956054500.bin</t>
  </si>
  <si>
    <t>-651.814224649658 244.716403373747 -201.969657261401</t>
  </si>
  <si>
    <t>-670.098260094272 243.913656766489 -298.763474206859</t>
  </si>
  <si>
    <t>-684.669452336357 243.511777799373 -406.241535899946</t>
  </si>
  <si>
    <t>-695.614360686448 243.539536258733 -503.628401616409</t>
  </si>
  <si>
    <t>-704.356731112934 244.077879571405 -601.236160896225</t>
  </si>
  <si>
    <t>-714.364449885096 245.484829579921 -738.865663034841</t>
  </si>
  <si>
    <t>-683.240292624093 252.470426252167 -824.326119544439</t>
  </si>
  <si>
    <t>-717.300116910719 273.93445952479 -677.1971377108</t>
  </si>
  <si>
    <t>-785.978814850593 394.117633427249 -656.249623173478</t>
  </si>
  <si>
    <t>-754.462652810565 395.917091687981 -357.915099884684</t>
  </si>
  <si>
    <t>-528.007747982284 438.026507126913 -273.831948779906</t>
  </si>
  <si>
    <t>-702.581350360741 215.791551391654 -678.861765384598</t>
  </si>
  <si>
    <t>-717.249863423778 77.5787893999541 -662.114221814049</t>
  </si>
  <si>
    <t>-689.757654128231 26.9554771209882 -367.697064467488</t>
  </si>
  <si>
    <t>-466.853135138 122.504889035328 -403.875681941057</t>
  </si>
  <si>
    <t>-651.169974236321 324.752433896686 -202.841629525715</t>
  </si>
  <si>
    <t>-658.369576692329 330.074575851044 213.542611930121</t>
  </si>
  <si>
    <t>-667.05706170149 335.037467020678 619.841323812391</t>
  </si>
  <si>
    <t>-518.809097771938 349.744182204461 680.175821294047</t>
  </si>
  <si>
    <t>-652.462157416466 164.722234098744 -201.065955882496</t>
  </si>
  <si>
    <t>-649.537513764246 160.81799804765 215.385978503068</t>
  </si>
  <si>
    <t>-642.717752202472 158.267105115594 621.672159298836</t>
  </si>
  <si>
    <t>-495.707160683925 126.917274120766 678.585042469409</t>
  </si>
  <si>
    <t>9763-20170724T152043.984131700.bin</t>
  </si>
  <si>
    <t>-652.574860819958 244.692069417944 -202.033020941696</t>
  </si>
  <si>
    <t>-670.907156839885 243.80730386646 -298.817101312326</t>
  </si>
  <si>
    <t>-685.290221802838 243.465024033328 -406.320602400275</t>
  </si>
  <si>
    <t>-695.973155028366 243.617204143155 -503.736398402584</t>
  </si>
  <si>
    <t>-704.365343477048 244.356672988153 -601.373644123543</t>
  </si>
  <si>
    <t>-713.790836481405 246.132735925778 -739.039954584973</t>
  </si>
  <si>
    <t>-681.541963923744 253.659035671206 -824.036207068101</t>
  </si>
  <si>
    <t>-717.138688613706 274.377802537015 -677.298517301924</t>
  </si>
  <si>
    <t>-786.724806613192 394.026178476173 -656.241728008888</t>
  </si>
  <si>
    <t>-756.538534906361 395.65664027484 -357.768761226175</t>
  </si>
  <si>
    <t>-531.861382689325 443.652346746616 -272.085548006653</t>
  </si>
  <si>
    <t>-702.110306288579 216.317505256195 -679.076413344032</t>
  </si>
  <si>
    <t>-716.263629530801 77.997988885289 -662.786928011608</t>
  </si>
  <si>
    <t>-689.303350008062 27.6437530041958 -368.274547099641</t>
  </si>
  <si>
    <t>-466.414921330488 122.746068519357 -405.707973259696</t>
  </si>
  <si>
    <t>-652.192225287428 324.682961704792 -202.89481090036</t>
  </si>
  <si>
    <t>-658.814214168522 330.077666841404 213.49808225859</t>
  </si>
  <si>
    <t>-666.998613850341 335.007682746261 619.814014557891</t>
  </si>
  <si>
    <t>-518.77027208361 349.820892132955 680.170669525533</t>
  </si>
  <si>
    <t>-652.936021392084 164.731898351156 -201.079079485794</t>
  </si>
  <si>
    <t>-649.853004589034 160.826431089749 215.371688437072</t>
  </si>
  <si>
    <t>-642.742195835868 158.251014217736 621.653330342601</t>
  </si>
  <si>
    <t>-495.727329853241 126.919377025377 678.565175186171</t>
  </si>
  <si>
    <t>9763-20170724T152044.051814500.bin</t>
  </si>
  <si>
    <t>-654.620040260345 244.826293586045 -202.050360822589</t>
  </si>
  <si>
    <t>-672.864006500163 243.772704574856 -298.84928985226</t>
  </si>
  <si>
    <t>-686.615853169422 243.607000853802 -406.435849941937</t>
  </si>
  <si>
    <t>-696.526333627943 244.087733580635 -503.932231624769</t>
  </si>
  <si>
    <t>-703.953489012365 245.337762119014 -601.642419554863</t>
  </si>
  <si>
    <t>-711.826565924726 248.036436208371 -739.391240769871</t>
  </si>
  <si>
    <t>-677.443110699255 256.681863595943 -823.439131993892</t>
  </si>
  <si>
    <t>-716.215366860501 275.775299555831 -677.485733603436</t>
  </si>
  <si>
    <t>-787.560595938124 394.294820091541 -655.995734434349</t>
  </si>
  <si>
    <t>-760.281370442217 395.109152355275 -357.239619056757</t>
  </si>
  <si>
    <t>-539.668654035545 455.004742015784 -268.540455849074</t>
  </si>
  <si>
    <t>-700.477498807971 217.911861305466 -679.518895198972</t>
  </si>
  <si>
    <t>-713.195453898718 79.3099630244708 -664.336136429223</t>
  </si>
  <si>
    <t>-688.498684713991 29.4818760735136 -369.535992871043</t>
  </si>
  <si>
    <t>-465.890088544563 123.844812379424 -410.35313343211</t>
  </si>
  <si>
    <t>-654.915860110185 324.880372004141 -202.984310236264</t>
  </si>
  <si>
    <t>-659.841871508644 330.126985938225 213.433942607458</t>
  </si>
  <si>
    <t>-666.891599477974 334.978462270891 619.760619363986</t>
  </si>
  <si>
    <t>-518.698591719969 349.948719499601 680.16524569599</t>
  </si>
  <si>
    <t>-654.287337428634 164.830383609201 -201.094378526989</t>
  </si>
  <si>
    <t>-650.656034752746 160.869015940562 215.351455147845</t>
  </si>
  <si>
    <t>-642.809044565241 158.21196436699 621.60657867497</t>
  </si>
  <si>
    <t>-495.785520789402 126.898541747963 678.506048125889</t>
  </si>
  <si>
    <t>9763-20170724T152044.084956300.bin</t>
  </si>
  <si>
    <t>-655.751295640373 244.922053559485 -202.115313116983</t>
  </si>
  <si>
    <t>-673.88271598288 243.780577478297 -298.934478616992</t>
  </si>
  <si>
    <t>-687.213115972587 243.752295199127 -406.574063670144</t>
  </si>
  <si>
    <t>-696.631653540947 244.463996167364 -504.117954095144</t>
  </si>
  <si>
    <t>-703.461865645437 246.059507232499 -601.866598280381</t>
  </si>
  <si>
    <t>-710.389917205491 249.371620256056 -739.652786660054</t>
  </si>
  <si>
    <t>-674.9618068504 258.602322420269 -823.202997349227</t>
  </si>
  <si>
    <t>-715.392072068737 276.782303274507 -677.647703796284</t>
  </si>
  <si>
    <t>-787.689088112515 394.693715352807 -655.897372889781</t>
  </si>
  <si>
    <t>-762.043491937281 394.764424610882 -356.995522448356</t>
  </si>
  <si>
    <t>-543.750492740069 460.844263869423 -266.958807886159</t>
  </si>
  <si>
    <t>-699.262977701951 219.032747218444 -679.84686566296</t>
  </si>
  <si>
    <t>-711.358833993235 80.3265565401757 -665.283330231132</t>
  </si>
  <si>
    <t>-687.608638935349 30.0076468996813 -370.488589781087</t>
  </si>
  <si>
    <t>-465.345058099886 124.102735118273 -413.73222524131</t>
  </si>
  <si>
    <t>-656.379106506179 324.946386325448 -203.026550386266</t>
  </si>
  <si>
    <t>-660.493449710754 330.125448555677 213.401399830601</t>
  </si>
  <si>
    <t>-666.838716758843 334.95848132783 619.735105601754</t>
  </si>
  <si>
    <t>-518.664906823898 350.024046247172 680.163106038167</t>
  </si>
  <si>
    <t>-655.070335312486 164.893709074459 -201.114382489254</t>
  </si>
  <si>
    <t>-651.137227780067 160.923376531093 215.328668914837</t>
  </si>
  <si>
    <t>-642.844772476031 158.195207070361 621.579767969264</t>
  </si>
  <si>
    <t>-495.793133901504 127.004304909733 678.473897123068</t>
  </si>
  <si>
    <t>9763-20170724T152044.154143000.bin</t>
  </si>
  <si>
    <t>-658.002027219615 245.0269687651 -202.260437177281</t>
  </si>
  <si>
    <t>-675.677296807592 243.720715305326 -299.16183439285</t>
  </si>
  <si>
    <t>-688.041546695714 243.971316438027 -406.916517791258</t>
  </si>
  <si>
    <t>-696.418234726477 245.141127795212 -504.550759911957</t>
  </si>
  <si>
    <t>-702.050488016611 247.412210907409 -602.362521016258</t>
  </si>
  <si>
    <t>-707.139495366794 251.915691509629 -740.195014322883</t>
  </si>
  <si>
    <t>-669.858361655317 262.174898721671 -822.813770010035</t>
  </si>
  <si>
    <t>-713.346014458201 278.681370365026 -678.01725172429</t>
  </si>
  <si>
    <t>-787.325472615931 395.432854289146 -655.719314927664</t>
  </si>
  <si>
    <t>-765.097736092688 394.277117853316 -356.546281139007</t>
  </si>
  <si>
    <t>-551.035794890864 470.878801320366 -264.705838308008</t>
  </si>
  <si>
    <t>-696.434001981124 221.168639646957 -680.520794291858</t>
  </si>
  <si>
    <t>-707.034125836268 82.2349156769458 -667.043486169026</t>
  </si>
  <si>
    <t>-684.359527635796 30.7847900592076 -372.359364909437</t>
  </si>
  <si>
    <t>-463.006608366799 123.510169622496 -422.657604662642</t>
  </si>
  <si>
    <t>-659.419936841049 324.953652947928 -203.146997500974</t>
  </si>
  <si>
    <t>-662.012860605347 330.210557993437 213.29220405917</t>
  </si>
  <si>
    <t>-666.706111204947 334.925402497706 619.653946524979</t>
  </si>
  <si>
    <t>-518.588345480093 350.232592580426 680.158617610451</t>
  </si>
  <si>
    <t>-656.556859162436 165.080487374135 -201.195106277208</t>
  </si>
  <si>
    <t>-652.150991255704 161.017096154034 215.242280701711</t>
  </si>
  <si>
    <t>-642.916312725908 158.136520955933 621.504626301606</t>
  </si>
  <si>
    <t>-495.8052856119 127.219437092281 678.394705465878</t>
  </si>
  <si>
    <t>9763-20170724T152044.187744200.bin</t>
  </si>
  <si>
    <t>-659.107698374048 245.124162369878 -202.309518536674</t>
  </si>
  <si>
    <t>-676.583475714559 243.718795533209 -299.245706766464</t>
  </si>
  <si>
    <t>-688.513066823789 244.093788020199 -407.049037995782</t>
  </si>
  <si>
    <t>-696.419395271774 245.479018751102 -504.719758428365</t>
  </si>
  <si>
    <t>-701.509939850698 248.073335874416 -602.552963061826</t>
  </si>
  <si>
    <t>-705.767156221975 253.149544738662 -740.39392549901</t>
  </si>
  <si>
    <t>-667.678567765837 263.851763227673 -822.587177772339</t>
  </si>
  <si>
    <t>-712.522061282474 279.605061338136 -678.140556727128</t>
  </si>
  <si>
    <t>-787.297353032062 395.796478592591 -655.606504483396</t>
  </si>
  <si>
    <t>-767.03573911494 394.473293951866 -356.29458171104</t>
  </si>
  <si>
    <t>-555.372069711275 476.0866372715 -263.220716036509</t>
  </si>
  <si>
    <t>-695.248634821383 222.206290696159 -680.787800228742</t>
  </si>
  <si>
    <t>-705.148360013721 83.1739831113962 -667.790371930086</t>
  </si>
  <si>
    <t>-682.192811532675 30.863335322372 -373.279431894041</t>
  </si>
  <si>
    <t>-461.512138825757 122.818121303015 -427.771512758619</t>
  </si>
  <si>
    <t>-661.019431376128 324.9806343895 -203.222438623747</t>
  </si>
  <si>
    <t>-662.801257557626 330.317577582577 213.220036542325</t>
  </si>
  <si>
    <t>-666.628893518146 334.931376069528 619.596136270685</t>
  </si>
  <si>
    <t>-518.542402215188 350.340488724837 680.151564271204</t>
  </si>
  <si>
    <t>-657.238507988174 165.281172048256 -201.237277512897</t>
  </si>
  <si>
    <t>-652.640077111847 161.047569521611 215.196283715197</t>
  </si>
  <si>
    <t>-642.969863429957 158.075041208615 621.455124455642</t>
  </si>
  <si>
    <t>-495.830438039596 127.270425620044 678.33276603474</t>
  </si>
  <si>
    <t>9763-20170724T152044.254915400.bin</t>
  </si>
  <si>
    <t>-661.573402191118 245.695356568108 -202.423692202661</t>
  </si>
  <si>
    <t>-678.682678671165 244.037603472912 -299.421201644169</t>
  </si>
  <si>
    <t>-689.860047993148 244.625076406805 -407.304143860061</t>
  </si>
  <si>
    <t>-696.964863959527 246.412345848478 -505.030035501549</t>
  </si>
  <si>
    <t>-701.144541386532 249.625954116028 -602.888071563913</t>
  </si>
  <si>
    <t>-704.016045480848 255.808852583658 -740.719555051347</t>
  </si>
  <si>
    <t>-664.47682959078 267.36306909025 -822.10837826501</t>
  </si>
  <si>
    <t>-711.772025831196 281.64820729655 -678.324284125446</t>
  </si>
  <si>
    <t>-788.19562289399 396.688497368146 -655.352041811637</t>
  </si>
  <si>
    <t>-771.351410673813 395.080308501002 -355.82968833516</t>
  </si>
  <si>
    <t>-565.609685478386 487.176967970391 -259.32295854833</t>
  </si>
  <si>
    <t>-693.721500320854 224.503364750433 -681.263660033371</t>
  </si>
  <si>
    <t>-702.108726178221 85.2785866846209 -669.115403259019</t>
  </si>
  <si>
    <t>-677.339722240325 31.5791403124181 -375.001813683717</t>
  </si>
  <si>
    <t>-458.425297383201 122.184766840332 -438.184922108382</t>
  </si>
  <si>
    <t>-664.69358616212 325.388819605648 -203.402080188314</t>
  </si>
  <si>
    <t>-664.434228586829 330.674839850602 213.044752971035</t>
  </si>
  <si>
    <t>-666.433256496477 334.941855130257 619.443961921381</t>
  </si>
  <si>
    <t>-518.431838393897 350.59493225203 680.144567761982</t>
  </si>
  <si>
    <t>-658.592707772627 166.0454117141 -201.324381840348</t>
  </si>
  <si>
    <t>-653.415505728111 160.996561962008 215.093340664627</t>
  </si>
  <si>
    <t>-643.126396080166 157.819306707886 621.340280365976</t>
  </si>
  <si>
    <t>-496.116944845729 126.323335184815 678.17533725113</t>
  </si>
  <si>
    <t>9763-20170724T152044.286744400.bin</t>
  </si>
  <si>
    <t>-663.068493904313 246.328278373573 -202.504256013362</t>
  </si>
  <si>
    <t>-679.981143785476 244.492217562339 -299.533056853809</t>
  </si>
  <si>
    <t>-690.794160692363 245.135809211152 -407.452826123274</t>
  </si>
  <si>
    <t>-697.519914829543 247.081406475415 -505.202303857358</t>
  </si>
  <si>
    <t>-701.277319119944 250.563509354533 -603.068331989077</t>
  </si>
  <si>
    <t>-703.51494702657 257.243201014444 -740.888396745738</t>
  </si>
  <si>
    <t>-663.360326248065 269.271240320839 -821.906604242015</t>
  </si>
  <si>
    <t>-711.791189112003 282.782861988368 -678.436596385782</t>
  </si>
  <si>
    <t>-789.179801924503 397.148040053285 -655.314331049858</t>
  </si>
  <si>
    <t>-773.775968668209 395.660627948512 -355.713683756546</t>
  </si>
  <si>
    <t>-570.847264212044 492.508871931415 -257.911148163519</t>
  </si>
  <si>
    <t>-693.260490284256 225.798446209138 -681.499299284238</t>
  </si>
  <si>
    <t>-700.719721335916 86.4921076018356 -669.718331330786</t>
  </si>
  <si>
    <t>-674.855384483538 32.4848719257591 -375.755483484398</t>
  </si>
  <si>
    <t>-457.013111481093 122.623040354113 -443.171066573018</t>
  </si>
  <si>
    <t>-666.723220767556 325.947636117994 -203.519765088325</t>
  </si>
  <si>
    <t>-665.243359754306 331.034049278866 212.927016938076</t>
  </si>
  <si>
    <t>-666.309466193385 334.945847850728 619.334417295656</t>
  </si>
  <si>
    <t>-518.369717151661 350.772499689053 680.140202358353</t>
  </si>
  <si>
    <t>-659.495025707753 166.710642867731 -201.363524081582</t>
  </si>
  <si>
    <t>-653.612746359713 160.927062548263 215.035249007639</t>
  </si>
  <si>
    <t>-643.221055793486 157.637431833471 621.276605454117</t>
  </si>
  <si>
    <t>-496.317025547647 125.605211957434 678.084516706597</t>
  </si>
  <si>
    <t>9763-20170724T152044.349914000.bin</t>
  </si>
  <si>
    <t>-666.905075659651 248.762347280727 -202.696705342998</t>
  </si>
  <si>
    <t>-683.359940604067 246.47715446319 -299.794683129145</t>
  </si>
  <si>
    <t>-693.382808210311 247.044589375833 -407.791030381664</t>
  </si>
  <si>
    <t>-699.297512351821 249.104291205884 -505.590694017635</t>
  </si>
  <si>
    <t>-702.159294962841 252.891043201435 -603.475661199726</t>
  </si>
  <si>
    <t>-703.058976654062 260.20670730585 -741.278707031186</t>
  </si>
  <si>
    <t>-661.995504702489 273.189474743685 -821.691589895568</t>
  </si>
  <si>
    <t>-712.527149104766 285.260965501461 -678.799676866827</t>
  </si>
  <si>
    <t>-792.615515304777 397.791739018963 -655.917788274724</t>
  </si>
  <si>
    <t>-779.500794985282 396.719079715342 -356.20647022578</t>
  </si>
  <si>
    <t>-582.306703129269 503.306869656837 -256.815574356093</t>
  </si>
  <si>
    <t>-692.795426785687 228.685019992914 -681.931912249891</t>
  </si>
  <si>
    <t>-697.520159434524 89.2463290903656 -670.370942747382</t>
  </si>
  <si>
    <t>-669.77215987089 35.1038160169257 -376.604767237404</t>
  </si>
  <si>
    <t>-454.874252687204 125.776249726487 -452.251535129346</t>
  </si>
  <si>
    <t>-671.462545259737 328.244633913259 -203.829012050012</t>
  </si>
  <si>
    <t>-667.050046599197 332.438545343747 212.606971907681</t>
  </si>
  <si>
    <t>-666.013716770087 334.984396150491 618.997819420481</t>
  </si>
  <si>
    <t>-518.247213995624 351.256770449623 680.10646740847</t>
  </si>
  <si>
    <t>-662.398643812079 169.252389384739 -201.376041100516</t>
  </si>
  <si>
    <t>-653.880502646808 161.160981972851 214.938706036435</t>
  </si>
  <si>
    <t>-643.408834486067 157.066623065827 621.173446639002</t>
  </si>
  <si>
    <t>-496.723571736094 124.087416722741 678.004789329027</t>
  </si>
  <si>
    <t>9763-20170724T152044.386013900.bin</t>
  </si>
  <si>
    <t>-669.212633685859 250.627031649974 -202.805890553949</t>
  </si>
  <si>
    <t>-685.434684761696 248.065503188436 -299.936108213669</t>
  </si>
  <si>
    <t>-695.046816357372 248.486686944445 -407.970544776038</t>
  </si>
  <si>
    <t>-700.536544956759 250.487895740424 -505.796214826084</t>
  </si>
  <si>
    <t>-702.925621078878 254.295024555556 -603.693065378884</t>
  </si>
  <si>
    <t>-703.115431148154 261.727373565426 -741.492730405713</t>
  </si>
  <si>
    <t>-661.85984526875 275.11332627964 -821.740974190129</t>
  </si>
  <si>
    <t>-713.244221992356 286.60850156225 -679.047969411468</t>
  </si>
  <si>
    <t>-794.899763018223 398.093529789859 -656.58587838112</t>
  </si>
  <si>
    <t>-782.738001168058 397.151165736181 -356.833934816257</t>
  </si>
  <si>
    <t>-588.755789132671 508.957202030785 -256.857432051102</t>
  </si>
  <si>
    <t>-692.818838940604 230.275577711597 -682.114463504667</t>
  </si>
  <si>
    <t>-695.762177618612 90.8104858147851 -670.38502869369</t>
  </si>
  <si>
    <t>-667.293330728134 36.1240793439677 -376.788499614451</t>
  </si>
  <si>
    <t>-454.395731574567 128.036114161707 -456.486624928432</t>
  </si>
  <si>
    <t>-674.27149203298 330.028571539567 -204.027630792589</t>
  </si>
  <si>
    <t>-668.069753594479 333.528615813668 212.391911727111</t>
  </si>
  <si>
    <t>-665.867079107396 335.035142474592 618.785925089111</t>
  </si>
  <si>
    <t>-518.204190823237 351.545864835739 680.080811778222</t>
  </si>
  <si>
    <t>-664.141189592684 171.084178092465 -201.356571343989</t>
  </si>
  <si>
    <t>-654.073894748901 161.883514597543 214.900517531581</t>
  </si>
  <si>
    <t>-643.469877722009 156.802893693908 621.133237028969</t>
  </si>
  <si>
    <t>-496.864309387816 123.575645765723 678.025757126513</t>
  </si>
  <si>
    <t>9763-20170724T152044.451206900.bin</t>
  </si>
  <si>
    <t>-674.192635497156 255.664478175385 -202.873978759886</t>
  </si>
  <si>
    <t>-689.855147219334 252.486977382049 -300.077865403964</t>
  </si>
  <si>
    <t>-698.616609137068 252.496396627798 -408.185489740787</t>
  </si>
  <si>
    <t>-703.25792618661 254.248538139244 -506.059772248832</t>
  </si>
  <si>
    <t>-704.729346349733 257.938153168156 -603.979221421819</t>
  </si>
  <si>
    <t>-703.564561370609 265.350527577509 -741.775026551827</t>
  </si>
  <si>
    <t>-662.20470526703 279.279513687081 -821.877180773315</t>
  </si>
  <si>
    <t>-714.979446303618 289.988289280888 -679.455936909293</t>
  </si>
  <si>
    <t>-799.695277546039 399.434414205229 -658.156816324706</t>
  </si>
  <si>
    <t>-789.49229964926 399.313198055733 -358.330449438723</t>
  </si>
  <si>
    <t>-602.213944683472 521.533270243519 -257.76149382177</t>
  </si>
  <si>
    <t>-693.179406832538 234.159867577581 -682.274762213309</t>
  </si>
  <si>
    <t>-692.426276552537 94.7462178459025 -669.817302183026</t>
  </si>
  <si>
    <t>-660.993206345861 37.1817848006685 -377.07453791798</t>
  </si>
  <si>
    <t>-453.119106928429 132.430974457046 -465.623846201223</t>
  </si>
  <si>
    <t>-680.774953547589 334.879299384098 -204.480284211831</t>
  </si>
  <si>
    <t>-670.371461230485 336.776347298574 211.865995832456</t>
  </si>
  <si>
    <t>-665.567985695872 335.426557654701 618.20323629757</t>
  </si>
  <si>
    <t>-518.12640700171 352.093683301466 679.986573101393</t>
  </si>
  <si>
    <t>-667.527348867247 176.243335129794 -201.184896099682</t>
  </si>
  <si>
    <t>-654.820239126643 164.508459490104 214.936313378762</t>
  </si>
  <si>
    <t>-643.4762118115 156.499305467783 621.0760143296</t>
  </si>
  <si>
    <t>-497.009412932687 123.004772623012 678.168844370819</t>
  </si>
  <si>
    <t>9763-20170724T152044.489920800.bin</t>
  </si>
  <si>
    <t>-676.979234632307 258.738116023598 -202.83551444677</t>
  </si>
  <si>
    <t>-692.187570934328 255.263974036952 -300.101300425066</t>
  </si>
  <si>
    <t>-700.393960762879 255.064998055441 -408.252312085005</t>
  </si>
  <si>
    <t>-704.516705711832 256.677478311669 -506.152179471296</t>
  </si>
  <si>
    <t>-705.455781955861 260.276351206951 -604.081539243099</t>
  </si>
  <si>
    <t>-703.529846135132 267.613053343866 -741.872892245857</t>
  </si>
  <si>
    <t>-662.039180621326 281.698238781699 -821.880065182031</t>
  </si>
  <si>
    <t>-715.57382001263 292.172393886523 -679.64133545991</t>
  </si>
  <si>
    <t>-801.784098605245 400.569410777057 -659.070779788782</t>
  </si>
  <si>
    <t>-792.760118304505 401.18698996739 -359.207078414277</t>
  </si>
  <si>
    <t>-609.071732699951 528.755067553663 -258.658753986464</t>
  </si>
  <si>
    <t>-693.188500079019 236.56772612064 -682.288996031654</t>
  </si>
  <si>
    <t>-690.935451423234 97.1948846532471 -669.484311066387</t>
  </si>
  <si>
    <t>-656.512022384536 36.6310046424758 -377.684652222533</t>
  </si>
  <si>
    <t>-451.741086150126 134.086249998007 -470.938705663295</t>
  </si>
  <si>
    <t>-684.454183035343 337.859024390327 -204.716416354542</t>
  </si>
  <si>
    <t>-671.992239720334 338.842191878734 211.576427986127</t>
  </si>
  <si>
    <t>-665.368152011047 335.782065864739 617.767943683377</t>
  </si>
  <si>
    <t>-518.080229912454 352.482715090529 679.907748300688</t>
  </si>
  <si>
    <t>-669.396723430372 179.330527236048 -201.090475797773</t>
  </si>
  <si>
    <t>-654.948693604968 166.327458094331 214.936196640722</t>
  </si>
  <si>
    <t>-643.461255638297 156.440804693551 621.008674043196</t>
  </si>
  <si>
    <t>-497.028391209375 122.966352959651 678.20027672116</t>
  </si>
  <si>
    <t>9763-20170724T152044.550584700.bin</t>
  </si>
  <si>
    <t>-682.645262772115 266.012522991303 -203.084645338035</t>
  </si>
  <si>
    <t>-697.609864026647 262.22455561322 -300.376578352798</t>
  </si>
  <si>
    <t>-705.093595000542 261.866438873134 -408.579501816919</t>
  </si>
  <si>
    <t>-708.387607405289 263.426747394902 -506.51169642914</t>
  </si>
  <si>
    <t>-708.328175915974 267.074285928783 -604.443779115029</t>
  </si>
  <si>
    <t>-704.823559361853 274.593677160667 -742.194199885179</t>
  </si>
  <si>
    <t>-662.871101473977 288.981410422855 -821.906002026348</t>
  </si>
  <si>
    <t>-718.046317501685 298.878969351782 -680.094369634489</t>
  </si>
  <si>
    <t>-806.578220612227 405.586329552514 -660.655754179525</t>
  </si>
  <si>
    <t>-800.847740062215 408.38190645007 -360.723541706994</t>
  </si>
  <si>
    <t>-624.224851142561 546.144719273801 -260.970101920285</t>
  </si>
  <si>
    <t>-694.699096884521 243.660715465336 -682.514565529363</t>
  </si>
  <si>
    <t>-690.038320065433 104.357802447834 -669.377493554069</t>
  </si>
  <si>
    <t>-648.31340195096 36.0837389541468 -380.244881491311</t>
  </si>
  <si>
    <t>-449.644004827739 137.567787733091 -482.011662188177</t>
  </si>
  <si>
    <t>-691.662634726926 345.263508485299 -205.253451695794</t>
  </si>
  <si>
    <t>-675.652984295074 343.436470015513 210.915211754237</t>
  </si>
  <si>
    <t>-664.881697926708 336.753965897813 616.719744257055</t>
  </si>
  <si>
    <t>-517.98915900288 353.62418831545 679.743344215763</t>
  </si>
  <si>
    <t>-673.543993408819 186.701463625125 -201.152441668298</t>
  </si>
  <si>
    <t>-653.885289837005 170.837488720696 214.561284837044</t>
  </si>
  <si>
    <t>-643.355561426636 156.478304374038 620.60335699219</t>
  </si>
  <si>
    <t>-496.961450733689 123.240192330357 678.031498857552</t>
  </si>
  <si>
    <t>9763-20170724T152044.588187800.bin</t>
  </si>
  <si>
    <t>-685.935608086078 269.997096013371 -203.332505483879</t>
  </si>
  <si>
    <t>-700.73818024373 266.166093634987 -300.64743788199</t>
  </si>
  <si>
    <t>-707.806743398093 265.874868750954 -408.878597251166</t>
  </si>
  <si>
    <t>-710.634354711985 267.548544183742 -506.823381008369</t>
  </si>
  <si>
    <t>-710.020512498246 271.366397433837 -604.747104654444</t>
  </si>
  <si>
    <t>-705.645720930594 279.189575374951 -742.455685484252</t>
  </si>
  <si>
    <t>-663.438617763247 293.762245992978 -821.999461270376</t>
  </si>
  <si>
    <t>-719.436395355756 303.263363570493 -680.397191921259</t>
  </si>
  <si>
    <t>-808.914017280245 409.218594489762 -661.195761469635</t>
  </si>
  <si>
    <t>-804.683640517592 413.737732636376 -361.25956100524</t>
  </si>
  <si>
    <t>-631.558672691895 556.180794254656 -261.948510135236</t>
  </si>
  <si>
    <t>-695.722621667302 248.199622880587 -682.771900068126</t>
  </si>
  <si>
    <t>-690.150537551184 108.925082659448 -669.695343556302</t>
  </si>
  <si>
    <t>-644.695832229354 36.9227745322116 -382.033152741535</t>
  </si>
  <si>
    <t>-448.936292022907 140.156194453888 -487.607995514824</t>
  </si>
  <si>
    <t>-695.36680073739 349.33050964275 -205.521853086419</t>
  </si>
  <si>
    <t>-677.993689612495 345.988545462725 210.582757179673</t>
  </si>
  <si>
    <t>-664.642040518286 337.333142443724 616.163077938263</t>
  </si>
  <si>
    <t>-517.959778578345 354.191441048659 679.677766428534</t>
  </si>
  <si>
    <t>-676.37677406517 190.435313605792 -201.265323790877</t>
  </si>
  <si>
    <t>-652.124835837156 173.344751572858 214.157087549401</t>
  </si>
  <si>
    <t>-643.255552821227 156.645800318488 620.215828275497</t>
  </si>
  <si>
    <t>-496.896511516277 123.505211510766 677.789531457794</t>
  </si>
  <si>
    <t>9763-20170724T152044.651858500.bin</t>
  </si>
  <si>
    <t>-692.814460565228 277.269823002509 -204.062701450367</t>
  </si>
  <si>
    <t>-707.409776892223 273.662096311783 -301.417511840777</t>
  </si>
  <si>
    <t>-713.750600740791 273.911720245582 -409.693656957862</t>
  </si>
  <si>
    <t>-715.730863359627 276.209487396791 -507.646752467513</t>
  </si>
  <si>
    <t>-714.088909948485 280.795583644036 -605.525699909706</t>
  </si>
  <si>
    <t>-708.085181893657 289.859959067074 -743.09668685351</t>
  </si>
  <si>
    <t>-665.587203587645 305.012862119893 -822.376688118753</t>
  </si>
  <si>
    <t>-722.821858382414 313.282518526728 -681.006345066144</t>
  </si>
  <si>
    <t>-812.880078211735 418.625903699135 -661.294650234502</t>
  </si>
  <si>
    <t>-811.700166443007 426.154843319355 -361.391434863169</t>
  </si>
  <si>
    <t>-645.716964368209 577.353239301965 -262.833860309453</t>
  </si>
  <si>
    <t>-698.656158535145 258.423908413268 -683.566308162838</t>
  </si>
  <si>
    <t>-692.100442178278 119.104152854351 -671.370100368102</t>
  </si>
  <si>
    <t>-639.585575760837 41.0268046847441 -386.508584643863</t>
  </si>
  <si>
    <t>-449.359164589993 147.441674600757 -498.823948121411</t>
  </si>
  <si>
    <t>-702.590410847012 357.267845379729 -206.16990594364</t>
  </si>
  <si>
    <t>-683.007085939996 350.774926529116 209.799232822164</t>
  </si>
  <si>
    <t>-663.87768356937 338.363479342273 614.765574421664</t>
  </si>
  <si>
    <t>-517.79967267701 355.581693576521 679.563234568921</t>
  </si>
  <si>
    <t>-682.777061400849 196.972292234815 -201.895986026749</t>
  </si>
  <si>
    <t>-644.474939252011 177.869470704853 212.379310018717</t>
  </si>
  <si>
    <t>-643.134831012779 157.009897661324 618.839149257997</t>
  </si>
  <si>
    <t>-496.812773868861 124.039170529218 676.604105740287</t>
  </si>
  <si>
    <t>9763-20170724T152044.700117400.bin</t>
  </si>
  <si>
    <t>-696.125578738862 280.214004342969 -204.43606430334</t>
  </si>
  <si>
    <t>-710.631561472508 276.836528155725 -301.812446175284</t>
  </si>
  <si>
    <t>-716.613618219343 277.509771777664 -410.107375926278</t>
  </si>
  <si>
    <t>-718.172134102938 280.267925366705 -508.056024252031</t>
  </si>
  <si>
    <t>-716.016541414106 285.39730986036 -605.89800530141</t>
  </si>
  <si>
    <t>-709.198690578645 295.317675976816 -743.372085486658</t>
  </si>
  <si>
    <t>-666.67041881259 310.840013171318 -822.564174693326</t>
  </si>
  <si>
    <t>-724.298946316146 318.355388370018 -681.22506710546</t>
  </si>
  <si>
    <t>-813.935515169544 423.937310193723 -660.728999534688</t>
  </si>
  <si>
    <t>-814.221985031495 432.659779064717 -360.855975372725</t>
  </si>
  <si>
    <t>-652.162728908919 587.870070146646 -262.004968639721</t>
  </si>
  <si>
    <t>-700.125810778805 263.509778300029 -683.984029585444</t>
  </si>
  <si>
    <t>-693.666313989775 124.112899579162 -672.559649064874</t>
  </si>
  <si>
    <t>-637.470527324305 44.1429205900429 -388.928198149539</t>
  </si>
  <si>
    <t>-449.639391995777 151.33053105975 -504.493259533871</t>
  </si>
  <si>
    <t>-705.601381935082 360.777054451154 -206.625708484604</t>
  </si>
  <si>
    <t>-685.363958852469 352.769942881649 209.285757823336</t>
  </si>
  <si>
    <t>-663.122835254126 338.645921335761 613.720895121275</t>
  </si>
  <si>
    <t>-517.54863225139 355.957343616406 679.618261027183</t>
  </si>
  <si>
    <t>-686.227877490608 199.106271109042 -202.281953912385</t>
  </si>
  <si>
    <t>-638.118324756402 179.460072531601 210.943744938131</t>
  </si>
  <si>
    <t>-643.196998527416 156.782495789104 617.684479561834</t>
  </si>
  <si>
    <t>-496.999440804278 123.514705799317 675.594137513017</t>
  </si>
  <si>
    <t>9763-20170724T152044.722175400.bin</t>
  </si>
  <si>
    <t>-699.255251012133 281.666794184075 -204.84881915831</t>
  </si>
  <si>
    <t>-713.686493152851 278.455182229328 -302.241941709209</t>
  </si>
  <si>
    <t>-719.353577174367 279.52636639883 -410.550444396621</t>
  </si>
  <si>
    <t>-720.5419066695 282.737990062807 -508.490597968797</t>
  </si>
  <si>
    <t>-717.936776847147 288.417301170189 -606.291213352745</t>
  </si>
  <si>
    <t>-710.408375220316 299.216775104946 -743.661910985001</t>
  </si>
  <si>
    <t>-667.919236366375 315.142216203946 -822.795029446503</t>
  </si>
  <si>
    <t>-725.749606804745 321.891698662548 -681.440679414676</t>
  </si>
  <si>
    <t>-814.631328129149 427.918810281442 -659.964820185304</t>
  </si>
  <si>
    <t>-816.458434844126 437.891311173278 -360.13616675449</t>
  </si>
  <si>
    <t>-658.364650915475 596.501261865355 -260.264969535535</t>
  </si>
  <si>
    <t>-701.722700043159 266.994426677381 -684.439588333933</t>
  </si>
  <si>
    <t>-695.773608649793 127.523284431967 -673.924625579967</t>
  </si>
  <si>
    <t>-634.087428287765 45.8270575051247 -391.930681080042</t>
  </si>
  <si>
    <t>-448.818625618706 153.996972079889 -510.672998560199</t>
  </si>
  <si>
    <t>-708.222469743065 363.413804404563 -207.225951404933</t>
  </si>
  <si>
    <t>-687.495429388226 353.99658412524 208.63187361812</t>
  </si>
  <si>
    <t>-662.143325850133 338.828231943431 612.553897937194</t>
  </si>
  <si>
    <t>-517.159222251822 356.041757434509 679.764767837788</t>
  </si>
  <si>
    <t>-689.894339999436 198.777723591574 -202.643523006723</t>
  </si>
  <si>
    <t>-629.631424453919 180.252326200943 209.037449347495</t>
  </si>
  <si>
    <t>-643.780562353571 156.097009608673 616.080979264728</t>
  </si>
  <si>
    <t>-497.568349921698 122.427741585972 673.720996068006</t>
  </si>
  <si>
    <t>9763-20170724T152044.785859800.bin</t>
  </si>
  <si>
    <t>-704.506375477674 281.934936199142 -205.572658387521</t>
  </si>
  <si>
    <t>-719.336145509863 278.77158659096 -302.907398913663</t>
  </si>
  <si>
    <t>-725.01208700194 280.422503227774 -411.208362944627</t>
  </si>
  <si>
    <t>-726.051978988266 284.380292160566 -509.122802005504</t>
  </si>
  <si>
    <t>-723.1542590515 291.032720699449 -606.853787533492</t>
  </si>
  <si>
    <t>-715.074336651292 303.444575676405 -744.056838940034</t>
  </si>
  <si>
    <t>-672.859768189384 320.065852638685 -823.193684685122</t>
  </si>
  <si>
    <t>-730.431629893032 325.487594154742 -681.612767236631</t>
  </si>
  <si>
    <t>-817.214322589567 432.761900083987 -658.024333810853</t>
  </si>
  <si>
    <t>-821.468461644887 445.37918612421 -358.319857024326</t>
  </si>
  <si>
    <t>-669.584933351871 607.874967353854 -255.113644021692</t>
  </si>
  <si>
    <t>-706.860157579828 270.428776296711 -685.205412236599</t>
  </si>
  <si>
    <t>-701.953706770465 130.780131462433 -676.342137220423</t>
  </si>
  <si>
    <t>-622.743156301156 45.3930085274756 -399.873875370624</t>
  </si>
  <si>
    <t>-442.465914647146 155.112665159963 -524.720621558581</t>
  </si>
  <si>
    <t>-712.740232407161 367.089891614213 -208.502862266604</t>
  </si>
  <si>
    <t>-690.417581961693 354.835224581274 207.198400346391</t>
  </si>
  <si>
    <t>-660.435921278039 339.778430098354 610.492530504908</t>
  </si>
  <si>
    <t>-516.412200372268 355.690520400433 680.048021844327</t>
  </si>
  <si>
    <t>-696.56186193534 196.940858324239 -203.046128206671</t>
  </si>
  <si>
    <t>-610.316747086022 181.404652838722 204.110429879769</t>
  </si>
  <si>
    <t>-647.433634160216 161.016335959445 610.674435888618</t>
  </si>
  <si>
    <t>-500.665138344004 126.361723461932 666.280804928928</t>
  </si>
  <si>
    <t>9763-20170724T152044.850530900.bin</t>
  </si>
  <si>
    <t>-706.482508178817 295.661755332436 -209.253245106133</t>
  </si>
  <si>
    <t>-722.56571199799 292.95150258531 -306.402522194446</t>
  </si>
  <si>
    <t>-729.227549381967 295.32602247659 -414.633613617573</t>
  </si>
  <si>
    <t>-731.002871095171 300.040474517663 -512.504172409006</t>
  </si>
  <si>
    <t>-728.689350097102 307.559345926814 -610.187879164463</t>
  </si>
  <si>
    <t>-721.277714788886 321.31200542908 -747.300733315303</t>
  </si>
  <si>
    <t>-679.82006868371 338.530880837795 -826.709668026973</t>
  </si>
  <si>
    <t>-736.297443484992 342.756841310726 -684.566972635859</t>
  </si>
  <si>
    <t>-822.608468854163 450.047450168066 -659.238575541548</t>
  </si>
  <si>
    <t>-826.191184687542 464.974598749143 -359.631542873197</t>
  </si>
  <si>
    <t>-676.21513955726 627.303057091741 -253.416319359913</t>
  </si>
  <si>
    <t>-712.810321129854 287.708902423635 -688.818668975723</t>
  </si>
  <si>
    <t>-707.755539726557 147.996946122559 -681.468824006546</t>
  </si>
  <si>
    <t>-607.0818861675 54.8702454733605 -414.650041515588</t>
  </si>
  <si>
    <t>-431.952627642801 169.09657582912 -542.740230929092</t>
  </si>
  <si>
    <t>-715.182378254826 376.597575189563 -210.7052680754</t>
  </si>
  <si>
    <t>-690.686761025 361.955502365372 204.796328152838</t>
  </si>
  <si>
    <t>-659.723050146477 340.97517280585 608.768846172516</t>
  </si>
  <si>
    <t>-516.187981638502 355.687349625094 679.587177618198</t>
  </si>
  <si>
    <t>-697.690051766096 218.064415420628 -208.147669035083</t>
  </si>
  <si>
    <t>-593.906055072771 202.044143115261 194.876207791423</t>
  </si>
  <si>
    <t>-672.326643241807 201.948952511729 593.03589396753</t>
  </si>
  <si>
    <t>-526.659674324718 171.488412395343 653.75894312229</t>
  </si>
  <si>
    <t>9763-20170724T152044.889139000.bin</t>
  </si>
  <si>
    <t>-707.140942460259 300.947801197768 -211.28705614608</t>
  </si>
  <si>
    <t>-723.906331176809 298.531342800781 -308.328643208112</t>
  </si>
  <si>
    <t>-731.242673645648 301.272852423516 -416.507615164972</t>
  </si>
  <si>
    <t>-733.592877575325 306.334341606302 -514.348475277606</t>
  </si>
  <si>
    <t>-731.817503990109 314.214397797565 -612.015108638761</t>
  </si>
  <si>
    <t>-725.122978987795 328.489181559566 -749.111375042592</t>
  </si>
  <si>
    <t>-684.283991790223 345.875261587326 -828.804072850277</t>
  </si>
  <si>
    <t>-739.826155191235 349.689890995762 -686.219970523032</t>
  </si>
  <si>
    <t>-826.150365026704 456.774330778486 -660.195267416269</t>
  </si>
  <si>
    <t>-828.853368514271 471.608907870502 -360.574439522304</t>
  </si>
  <si>
    <t>-678.801618902569 633.272766395118 -253.456280307747</t>
  </si>
  <si>
    <t>-716.338163370994 294.668690521033 -690.801872573442</t>
  </si>
  <si>
    <t>-711.026787346 154.9255854301 -684.239504677319</t>
  </si>
  <si>
    <t>-598.387464766575 56.5016471995859 -424.191225544722</t>
  </si>
  <si>
    <t>-426.938550415676 175.439626790695 -552.970133664161</t>
  </si>
  <si>
    <t>-716.191960007148 380.119307990869 -211.84514799434</t>
  </si>
  <si>
    <t>-690.123944317824 364.991602400853 203.54341138828</t>
  </si>
  <si>
    <t>-659.537804969647 341.535748021244 607.9746707275</t>
  </si>
  <si>
    <t>-516.180387018268 356.0194293035 679.198768587319</t>
  </si>
  <si>
    <t>-698.376230878253 224.103731999042 -210.351015144479</t>
  </si>
  <si>
    <t>-591.668210662305 204.154069960181 191.732844617216</t>
  </si>
  <si>
    <t>-693.662400168981 211.494892878238 584.40445734132</t>
  </si>
  <si>
    <t>-549.102969291245 186.028041317733 649.887369899237</t>
  </si>
  <si>
    <t>9763-20170724T152044.954313600.bin</t>
  </si>
  <si>
    <t>-708.445917752034 305.078990742957 -213.616771889001</t>
  </si>
  <si>
    <t>-726.869804599866 302.69628214053 -310.358029225999</t>
  </si>
  <si>
    <t>-735.935843238948 305.841443700791 -418.394779476814</t>
  </si>
  <si>
    <t>-739.811221948063 311.410835069096 -516.159557041625</t>
  </si>
  <si>
    <t>-739.524372678617 319.938086816498 -613.787411340866</t>
  </si>
  <si>
    <t>-734.888363594576 335.26725566926 -750.854959868345</t>
  </si>
  <si>
    <t>-695.872559047336 352.883488592989 -831.405928387587</t>
  </si>
  <si>
    <t>-748.75274767199 355.937154670946 -687.597357362281</t>
  </si>
  <si>
    <t>-835.034574345789 462.698558885348 -660.08345867257</t>
  </si>
  <si>
    <t>-834.734982972426 475.421077188169 -360.353487929279</t>
  </si>
  <si>
    <t>-683.565895538963 635.502047253394 -252.432327257881</t>
  </si>
  <si>
    <t>-725.122475802851 301.045517510053 -692.936975366595</t>
  </si>
  <si>
    <t>-719.230449128193 161.232954186122 -687.98485517204</t>
  </si>
  <si>
    <t>-579.857306561762 53.7568384605661 -445.036186657949</t>
  </si>
  <si>
    <t>-418.999755036554 185.46192417144 -575.050211463371</t>
  </si>
  <si>
    <t>-718.388840042323 383.448495846645 -213.299946737085</t>
  </si>
  <si>
    <t>-689.097588674565 367.872549299479 201.857140416956</t>
  </si>
  <si>
    <t>-659.534848026932 342.667259200239 606.803008347556</t>
  </si>
  <si>
    <t>-516.376531112631 356.981346970931 678.460553163934</t>
  </si>
  <si>
    <t>-699.278179539796 226.035056412844 -212.949434230829</t>
  </si>
  <si>
    <t>-598.541342558208 205.361329844578 190.635373879634</t>
  </si>
  <si>
    <t>-737.107063038099 225.748508191008 572.235736769089</t>
  </si>
  <si>
    <t>-593.912797410427 218.162649803861 644.843287285277</t>
  </si>
  <si>
    <t>9763-20170724T152044.988409600.bin</t>
  </si>
  <si>
    <t>-709.608981953788 305.446393957444 -213.964900798736</t>
  </si>
  <si>
    <t>-728.717308480069 302.84759439666 -310.567675813434</t>
  </si>
  <si>
    <t>-738.563483483277 306.043208135237 -418.534534779114</t>
  </si>
  <si>
    <t>-743.164274688531 311.778197806978 -516.258336086745</t>
  </si>
  <si>
    <t>-743.630168716248 320.59173008937 -613.86027862637</t>
  </si>
  <si>
    <t>-740.089589170045 336.451331041516 -750.900055525331</t>
  </si>
  <si>
    <t>-702.20012246761 354.211947090779 -831.955354623024</t>
  </si>
  <si>
    <t>-753.561987225255 356.827579950843 -687.462655068489</t>
  </si>
  <si>
    <t>-839.887827361812 463.348080763756 -659.101219807022</t>
  </si>
  <si>
    <t>-836.632570260958 475.0852249217 -359.348573106491</t>
  </si>
  <si>
    <t>-685.35844617068 635.131205221207 -251.522780726734</t>
  </si>
  <si>
    <t>-729.747247033049 302.054404924426 -693.186340389669</t>
  </si>
  <si>
    <t>-723.157457398671 162.248837189042 -688.834367979752</t>
  </si>
  <si>
    <t>-568.66593076983 53.3060152771016 -455.888260427638</t>
  </si>
  <si>
    <t>-413.745165595219 191.615823941873 -586.252919465</t>
  </si>
  <si>
    <t>-719.580872634314 384.137975009478 -213.780528235214</t>
  </si>
  <si>
    <t>-689.174716537495 368.423982971794 201.291213102388</t>
  </si>
  <si>
    <t>-659.552324502653 343.403705619489 606.186571242421</t>
  </si>
  <si>
    <t>-516.486378569777 357.231007065096 678.123686467241</t>
  </si>
  <si>
    <t>-700.584123974174 226.053874443225 -213.308680321374</t>
  </si>
  <si>
    <t>-606.925739691468 207.513455293937 192.080513592828</t>
  </si>
  <si>
    <t>-755.540437680697 233.287694482461 569.741654517551</t>
  </si>
  <si>
    <t>-612.451307408695 235.824100958818 642.906310499636</t>
  </si>
  <si>
    <t>9763-20170724T152045.053582800.bin</t>
  </si>
  <si>
    <t>-713.218441270147 305.424525229269 -214.082117073942</t>
  </si>
  <si>
    <t>-732.841790680605 302.040863985399 -310.557443831204</t>
  </si>
  <si>
    <t>-743.729244109471 304.953761660946 -418.432265942855</t>
  </si>
  <si>
    <t>-749.498036026824 310.674943796344 -516.094879628366</t>
  </si>
  <si>
    <t>-751.382064512602 319.717721170641 -613.658607928192</t>
  </si>
  <si>
    <t>-750.124031614988 336.155084058609 -750.670363230496</t>
  </si>
  <si>
    <t>-714.43098571776 354.311260247695 -832.629910650799</t>
  </si>
  <si>
    <t>-762.885160150793 356.112136383727 -686.953248368269</t>
  </si>
  <si>
    <t>-849.31640822347 462.11332988286 -657.123695924728</t>
  </si>
  <si>
    <t>-838.850985964192 472.950526112357 -357.502175992712</t>
  </si>
  <si>
    <t>-687.019564446396 633.315719785794 -250.941039356006</t>
  </si>
  <si>
    <t>-738.475108745963 301.666278953518 -693.261161431698</t>
  </si>
  <si>
    <t>-729.773656721828 161.988969259598 -689.771242928233</t>
  </si>
  <si>
    <t>-543.968287205045 55.2388536305548 -479.817005952133</t>
  </si>
  <si>
    <t>-400.890988888001 204.286146473106 -611.873175542792</t>
  </si>
  <si>
    <t>-722.324052403012 384.802359231845 -214.709865830358</t>
  </si>
  <si>
    <t>-689.384720634739 369.112090578652 200.169415670495</t>
  </si>
  <si>
    <t>-659.207448357328 344.804657633487 604.883381413627</t>
  </si>
  <si>
    <t>-516.428687510288 357.493681395976 677.596601028192</t>
  </si>
  <si>
    <t>-704.604478324353 225.436348643792 -213.360221073853</t>
  </si>
  <si>
    <t>-631.02205120884 216.239659068602 196.465413015782</t>
  </si>
  <si>
    <t>-779.141837104386 248.528663870595 573.79057572925</t>
  </si>
  <si>
    <t>-635.121087458296 266.417858268655 642.870272317896</t>
  </si>
  <si>
    <t>9763-20170724T152045.085682600.bin</t>
  </si>
  <si>
    <t>-715.623818662946 305.616879030681 -214.161109788971</t>
  </si>
  <si>
    <t>-735.296829204585 301.675456479314 -310.605079347547</t>
  </si>
  <si>
    <t>-746.548322745335 304.263705415842 -418.45082510364</t>
  </si>
  <si>
    <t>-752.794495316852 309.812771885239 -516.094022376798</t>
  </si>
  <si>
    <t>-755.31945130539 318.805903360474 -613.647827405105</t>
  </si>
  <si>
    <t>-755.150679387829 335.302014707083 -750.658265763559</t>
  </si>
  <si>
    <t>-720.310264931843 353.734665902307 -832.922337180034</t>
  </si>
  <si>
    <t>-767.662355012331 355.116784236127 -686.847305047486</t>
  </si>
  <si>
    <t>-854.633631464562 460.553249749994 -656.595949426916</t>
  </si>
  <si>
    <t>-840.727351601916 471.765958089707 -357.128264898055</t>
  </si>
  <si>
    <t>-688.544485042351 632.272757787527 -251.284185389843</t>
  </si>
  <si>
    <t>-742.788239389831 300.903609239373 -693.344013419386</t>
  </si>
  <si>
    <t>-732.620074192348 161.291012816695 -690.097650092076</t>
  </si>
  <si>
    <t>-532.78484447353 58.0562361696452 -491.582106498211</t>
  </si>
  <si>
    <t>-394.779002098608 211.180097647713 -624.369301972999</t>
  </si>
  <si>
    <t>-724.433567092635 385.314649723028 -215.120279573347</t>
  </si>
  <si>
    <t>-689.435470620784 369.39605695036 199.581727534737</t>
  </si>
  <si>
    <t>-659.0812137881 345.416575800476 604.394673270597</t>
  </si>
  <si>
    <t>-516.379309628231 357.550688671305 677.353130720678</t>
  </si>
  <si>
    <t>-706.893603028601 225.452909739899 -213.526221805709</t>
  </si>
  <si>
    <t>-647.059499261237 222.209371392697 198.621026685168</t>
  </si>
  <si>
    <t>-781.342638228796 254.545224349488 580.82271552337</t>
  </si>
  <si>
    <t>-636.567639990143 273.74512950713 647.946227150531</t>
  </si>
  <si>
    <t>9763-20170724T152045.153365100.bin</t>
  </si>
  <si>
    <t>-722.173708272495 306.486466561112 -214.688266452532</t>
  </si>
  <si>
    <t>-741.040432282136 301.916030801542 -311.265402502446</t>
  </si>
  <si>
    <t>-752.048417130403 304.059141839182 -419.146055511213</t>
  </si>
  <si>
    <t>-758.383250652768 309.320129311502 -516.799526360772</t>
  </si>
  <si>
    <t>-761.337484332047 318.143245135716 -614.35690660114</t>
  </si>
  <si>
    <t>-762.162448718221 334.526388648179 -751.378491657515</t>
  </si>
  <si>
    <t>-728.178836096979 353.340934568659 -833.914082338071</t>
  </si>
  <si>
    <t>-774.791512838553 354.124069295429 -687.52355221001</t>
  </si>
  <si>
    <t>-863.95184924659 457.658335494884 -657.146091817861</t>
  </si>
  <si>
    <t>-843.978245309968 470.501937648352 -358.087353315221</t>
  </si>
  <si>
    <t>-690.769421286566 631.163894212534 -253.973042996456</t>
  </si>
  <si>
    <t>-748.804051211358 300.445123015816 -694.09810775773</t>
  </si>
  <si>
    <t>-734.796538879883 161.160337817068 -691.013085771695</t>
  </si>
  <si>
    <t>-513.723264525688 66.0300965876363 -511.912881266864</t>
  </si>
  <si>
    <t>-383.52493367391 225.358807905572 -645.283722297749</t>
  </si>
  <si>
    <t>-729.952180575583 386.404557762528 -215.91238052057</t>
  </si>
  <si>
    <t>-689.69340975887 369.941021158961 198.290716458986</t>
  </si>
  <si>
    <t>-659.03452149625 346.848973026597 603.450764100287</t>
  </si>
  <si>
    <t>-516.314888421861 357.470502591375 676.610090301655</t>
  </si>
  <si>
    <t>-712.938678926885 226.787925008 -213.264621532444</t>
  </si>
  <si>
    <t>-678.863869820003 232.317270997116 201.782813694965</t>
  </si>
  <si>
    <t>-779.656959191818 261.480511676551 594.858570367194</t>
  </si>
  <si>
    <t>-630.774252099327 276.136714877198 653.621949913594</t>
  </si>
  <si>
    <t>9763-20170724T152045.184879200.bin</t>
  </si>
  <si>
    <t>-727.13379976643 307.348221320965 -214.454368883157</t>
  </si>
  <si>
    <t>-745.860383215689 302.796319578799 -311.059763215122</t>
  </si>
  <si>
    <t>-756.605394465761 304.942336667825 -418.966842569114</t>
  </si>
  <si>
    <t>-762.680349008619 310.228287765188 -516.635501803603</t>
  </si>
  <si>
    <t>-765.369115805515 319.113976524734 -614.194766433546</t>
  </si>
  <si>
    <t>-765.831831670946 335.635959001889 -751.201242520886</t>
  </si>
  <si>
    <t>-731.857357710594 354.550522393973 -833.717940361752</t>
  </si>
  <si>
    <t>-778.890562288376 355.042622205254 -687.374521318234</t>
  </si>
  <si>
    <t>-868.902919456011 457.825298798545 -657.2843285302</t>
  </si>
  <si>
    <t>-848.058667003698 471.522205784672 -358.322905994661</t>
  </si>
  <si>
    <t>-694.381151042189 631.93910217515 -254.521816476828</t>
  </si>
  <si>
    <t>-752.364044155587 301.622905171028 -693.906308469584</t>
  </si>
  <si>
    <t>-736.750472142611 162.465278945511 -690.790096362672</t>
  </si>
  <si>
    <t>-507.817785734321 71.6643109036536 -519.486236105973</t>
  </si>
  <si>
    <t>-380.1563707262 232.778163464935 -653.164625070053</t>
  </si>
  <si>
    <t>-734.55586067335 387.416589730153 -215.79277800804</t>
  </si>
  <si>
    <t>-689.919420552342 370.026134696135 197.923486403534</t>
  </si>
  <si>
    <t>-659.305046427771 347.970006067585 603.232556921369</t>
  </si>
  <si>
    <t>-516.378667405282 356.791185322224 676.227294970081</t>
  </si>
  <si>
    <t>-719.44080880323 227.408956478482 -212.271783051709</t>
  </si>
  <si>
    <t>-692.513169779978 234.26690837977 203.280694440108</t>
  </si>
  <si>
    <t>-782.161276208173 263.532448254897 599.09423664183</t>
  </si>
  <si>
    <t>-631.68022001957 276.385744813187 654.087383298335</t>
  </si>
  <si>
    <t>9763-20170724T152045.253063400.bin</t>
  </si>
  <si>
    <t>-740.981959085263 308.455509222459 -212.737273651847</t>
  </si>
  <si>
    <t>-758.71309463494 304.236767579215 -309.545336438757</t>
  </si>
  <si>
    <t>-768.00818190769 306.30817864496 -417.588495779868</t>
  </si>
  <si>
    <t>-772.637938337924 311.394871553655 -515.346774703463</t>
  </si>
  <si>
    <t>-773.756171962193 319.975455608889 -612.964099136817</t>
  </si>
  <si>
    <t>-771.886830126858 335.979684819129 -750.020241158663</t>
  </si>
  <si>
    <t>-737.186468541978 354.562517070356 -832.309720524222</t>
  </si>
  <si>
    <t>-786.407907397416 355.437940825458 -686.525864098977</t>
  </si>
  <si>
    <t>-878.581130544394 457.191795066147 -658.727112204773</t>
  </si>
  <si>
    <t>-858.915845284172 472.475278552128 -359.76273674111</t>
  </si>
  <si>
    <t>-705.586327096205 631.943560838596 -254.003870110503</t>
  </si>
  <si>
    <t>-759.018350008375 302.372740169904 -692.348835996165</t>
  </si>
  <si>
    <t>-740.594766737653 163.758667121033 -687.705388275265</t>
  </si>
  <si>
    <t>-500.650764306755 81.4248184036621 -527.555308578515</t>
  </si>
  <si>
    <t>-378.26019239442 245.343143280734 -662.745437614219</t>
  </si>
  <si>
    <t>-747.814268278313 388.587050648476 -214.36070511939</t>
  </si>
  <si>
    <t>-690.473724091084 368.898086942168 197.683511915766</t>
  </si>
  <si>
    <t>-660.580647169904 350.177851909878 603.589858661864</t>
  </si>
  <si>
    <t>-516.574908700572 354.922534658042 674.820730338991</t>
  </si>
  <si>
    <t>-733.981771974825 228.269513021742 -210.741755471209</t>
  </si>
  <si>
    <t>-709.246230330718 236.184723432914 204.928189690987</t>
  </si>
  <si>
    <t>-782.747607456822 264.145753392373 602.61498831971</t>
  </si>
  <si>
    <t>-631.347957899232 276.983737760136 655.029930227857</t>
  </si>
  <si>
    <t>9763-20170724T152045.287722500.bin</t>
  </si>
  <si>
    <t>-748.375511333423 308.533023860434 -211.236768355236</t>
  </si>
  <si>
    <t>-765.216533632874 304.193908027543 -308.198353174723</t>
  </si>
  <si>
    <t>-773.368755511907 305.882954057973 -416.340411959036</t>
  </si>
  <si>
    <t>-776.896127987428 310.538168719355 -514.166142088677</t>
  </si>
  <si>
    <t>-776.841019491882 318.610631993781 -611.833076813921</t>
  </si>
  <si>
    <t>-773.244233619504 333.827303275968 -748.944404818698</t>
  </si>
  <si>
    <t>-737.979199779992 351.958470301516 -831.094627704362</t>
  </si>
  <si>
    <t>-788.732241447038 353.56292762979 -685.76511922715</t>
  </si>
  <si>
    <t>-881.706606423171 454.925601326709 -659.504716459906</t>
  </si>
  <si>
    <t>-863.633938761292 471.531477212871 -360.510253542006</t>
  </si>
  <si>
    <t>-710.597084260641 630.214102677568 -253.157939885203</t>
  </si>
  <si>
    <t>-760.935967929141 300.639339508605 -690.909327262278</t>
  </si>
  <si>
    <t>-741.022487493562 162.231184829706 -684.957348349052</t>
  </si>
  <si>
    <t>-496.578654964308 84.3067504727646 -529.474212374712</t>
  </si>
  <si>
    <t>-377.216748133096 249.038135173421 -666.373079973712</t>
  </si>
  <si>
    <t>-755.006136960791 388.220069726204 -212.819924953348</t>
  </si>
  <si>
    <t>-689.277702340759 368.980379763865 197.991042924829</t>
  </si>
  <si>
    <t>-661.647610282851 350.566877893234 604.510498106561</t>
  </si>
  <si>
    <t>-516.558569865391 354.657853509788 673.549871668235</t>
  </si>
  <si>
    <t>-741.310534753119 228.505708945445 -209.558522160697</t>
  </si>
  <si>
    <t>-714.97890014854 237.710938485224 205.986863546426</t>
  </si>
  <si>
    <t>-782.961043871873 265.315154618793 604.044731189029</t>
  </si>
  <si>
    <t>-631.37821858447 277.787689924576 656.016572487158</t>
  </si>
  <si>
    <t>9763-20170724T152045.355905300.bin</t>
  </si>
  <si>
    <t>-759.995542143731 310.061658062386 -207.762879948847</t>
  </si>
  <si>
    <t>-775.60272234765 305.591508096786 -304.924803298547</t>
  </si>
  <si>
    <t>-782.097198216228 306.48270486908 -413.188454855314</t>
  </si>
  <si>
    <t>-783.980358534356 310.173951944209 -511.10088751822</t>
  </si>
  <si>
    <t>-782.120157438614 317.054866169547 -608.84115064512</t>
  </si>
  <si>
    <t>-775.799325061958 330.369413162485 -746.051933717216</t>
  </si>
  <si>
    <t>-739.611191084742 347.557139111716 -828.003061655724</t>
  </si>
  <si>
    <t>-793.021340591893 350.719362569862 -683.519699618702</t>
  </si>
  <si>
    <t>-888.341188498548 450.67191952819 -660.286026118403</t>
  </si>
  <si>
    <t>-870.331857142121 474.889254844996 -361.807739702206</t>
  </si>
  <si>
    <t>-717.831850405668 632.936665946511 -252.767743736885</t>
  </si>
  <si>
    <t>-764.165289097489 298.248605517671 -687.281863062783</t>
  </si>
  <si>
    <t>-740.479677219088 160.558617217564 -678.740044394229</t>
  </si>
  <si>
    <t>-487.494615754041 91.9164880161097 -532.840106251849</t>
  </si>
  <si>
    <t>-374.043745189924 257.928238660743 -673.175359209054</t>
  </si>
  <si>
    <t>-768.973748465202 389.420242699297 -208.735007334454</t>
  </si>
  <si>
    <t>-678.545244123582 372.809844879209 197.470397735241</t>
  </si>
  <si>
    <t>-662.713371149102 350.605332442904 604.004834596454</t>
  </si>
  <si>
    <t>-516.035598795218 356.112065056404 669.497695916081</t>
  </si>
  <si>
    <t>-751.257261534909 231.083415568826 -207.122887076794</t>
  </si>
  <si>
    <t>-726.480668885554 241.267414689508 208.495246952013</t>
  </si>
  <si>
    <t>-783.162691414838 268.593478081637 607.878282522985</t>
  </si>
  <si>
    <t>-631.385811957836 279.8415889427 659.562538756406</t>
  </si>
  <si>
    <t>9763-20170724T152045.389563400.bin</t>
  </si>
  <si>
    <t>-764.267649484886 311.369873490851 -203.911559956499</t>
  </si>
  <si>
    <t>-780.134371651562 306.862934397852 -301.029671981998</t>
  </si>
  <si>
    <t>-786.564803014989 307.289500109327 -409.300102294056</t>
  </si>
  <si>
    <t>-788.227104938126 310.410720603 -507.236271074339</t>
  </si>
  <si>
    <t>-785.971331921427 316.585697241858 -605.015519832997</t>
  </si>
  <si>
    <t>-778.899540921312 328.776808508476 -742.293905708815</t>
  </si>
  <si>
    <t>-742.496313642947 345.43530922711 -824.2591789705</t>
  </si>
  <si>
    <t>-796.816602548616 349.442100021839 -680.061043650489</t>
  </si>
  <si>
    <t>-893.816066424107 448.098131489285 -658.2146880945</t>
  </si>
  <si>
    <t>-873.563210736414 478.062288505254 -360.402638158333</t>
  </si>
  <si>
    <t>-720.792267481752 636.293456712072 -252.010165702396</t>
  </si>
  <si>
    <t>-767.234343198268 297.333984494232 -683.164668305257</t>
  </si>
  <si>
    <t>-741.132137626463 160.238885663832 -673.315020109795</t>
  </si>
  <si>
    <t>-484.167668924486 95.7908998312009 -532.546699315429</t>
  </si>
  <si>
    <t>-372.919684518323 261.887619612098 -674.535304747893</t>
  </si>
  <si>
    <t>-775.352966416161 390.211318068158 -205.156769934008</t>
  </si>
  <si>
    <t>-670.467068627263 377.932412057109 197.713107408908</t>
  </si>
  <si>
    <t>-661.78342146423 351.004101538157 603.778149648062</t>
  </si>
  <si>
    <t>-515.109684116715 358.783032516987 669.049079030937</t>
  </si>
  <si>
    <t>-754.121290134223 232.690740569478 -203.291355331638</t>
  </si>
  <si>
    <t>-731.732113811466 243.753899545086 212.439718797754</t>
  </si>
  <si>
    <t>-782.989106162666 270.289727112778 613.212070808203</t>
  </si>
  <si>
    <t>-631.260827057139 281.130254798113 665.125694451652</t>
  </si>
  <si>
    <t>9763-20170724T152045.454738700.bin</t>
  </si>
  <si>
    <t>-763.569644058725 317.016361882224 -199.247270911543</t>
  </si>
  <si>
    <t>-780.492803063437 312.353202527469 -296.179442427078</t>
  </si>
  <si>
    <t>-787.688887480443 311.878893005885 -404.40143202511</t>
  </si>
  <si>
    <t>-789.836743652958 313.908765412442 -502.356915419208</t>
  </si>
  <si>
    <t>-787.832746978058 318.728731649377 -600.21781284729</t>
  </si>
  <si>
    <t>-780.844148587007 328.748609511546 -737.675974625902</t>
  </si>
  <si>
    <t>-744.535430267905 344.233896182029 -819.912802766253</t>
  </si>
  <si>
    <t>-799.468460042086 349.961165424982 -675.836179073036</t>
  </si>
  <si>
    <t>-899.53292046426 445.800690503549 -655.42028350423</t>
  </si>
  <si>
    <t>-871.829589796957 486.103727117574 -359.43355867662</t>
  </si>
  <si>
    <t>-717.611907702366 646.049323052889 -255.70648824068</t>
  </si>
  <si>
    <t>-768.398165436616 298.677894173913 -677.994777487675</t>
  </si>
  <si>
    <t>-737.705522354332 162.587267919056 -666.592635866907</t>
  </si>
  <si>
    <t>-473.594333774793 105.24963190452 -536.371060605824</t>
  </si>
  <si>
    <t>-364.047771212764 270.435921638235 -680.725032787735</t>
  </si>
  <si>
    <t>-775.370194685126 395.973693238929 -201.084156045538</t>
  </si>
  <si>
    <t>-651.584441778129 397.249972825721 196.573256312837</t>
  </si>
  <si>
    <t>-655.983456497763 371.263812694985 602.019283440691</t>
  </si>
  <si>
    <t>-509.561113942301 391.77182192043 665.058288260844</t>
  </si>
  <si>
    <t>-751.1563921193 238.628862062095 -198.474226920648</t>
  </si>
  <si>
    <t>-739.423255368047 248.666186753891 217.719941437067</t>
  </si>
  <si>
    <t>-782.547522216371 271.67335550895 620.347138403936</t>
  </si>
  <si>
    <t>-631.027400088523 282.13099079435 672.942668771987</t>
  </si>
  <si>
    <t>9763-20170724T152045.488375200.bin</t>
  </si>
  <si>
    <t>-759.765388910193 321.265055392277 -198.660969799443</t>
  </si>
  <si>
    <t>-777.17032456623 316.283097076122 -295.492038853383</t>
  </si>
  <si>
    <t>-784.993585376529 315.417781527925 -403.668089566899</t>
  </si>
  <si>
    <t>-787.737661434217 317.065309516185 -501.615764841982</t>
  </si>
  <si>
    <t>-786.351769204603 321.466857926094 -599.507039876613</t>
  </si>
  <si>
    <t>-780.248483925764 330.853854348589 -737.052116233345</t>
  </si>
  <si>
    <t>-744.469738828666 345.962948818115 -819.590520337723</t>
  </si>
  <si>
    <t>-798.846561773325 352.123519878992 -675.223917287549</t>
  </si>
  <si>
    <t>-899.804413481893 446.880764443162 -654.398746182886</t>
  </si>
  <si>
    <t>-867.403100249562 492.12059942204 -359.604749020725</t>
  </si>
  <si>
    <t>-712.071053995261 653.63639710497 -260.057670454616</t>
  </si>
  <si>
    <t>-767.046056944302 301.285592711948 -677.282426534067</t>
  </si>
  <si>
    <t>-734.314304149352 165.637175322751 -665.980903290379</t>
  </si>
  <si>
    <t>-466.704498501495 111.838588271228 -541.51927532875</t>
  </si>
  <si>
    <t>-357.295952978264 276.655351371184 -686.399322434354</t>
  </si>
  <si>
    <t>-772.783184759752 399.9686793446 -200.347961811554</t>
  </si>
  <si>
    <t>-645.088350543045 412.899409840333 195.862605328245</t>
  </si>
  <si>
    <t>-656.91135658917 391.738058855578 601.397890979163</t>
  </si>
  <si>
    <t>-511.508238237056 419.437781711629 664.045006875602</t>
  </si>
  <si>
    <t>-746.022304017819 242.683756293409 -197.684872447941</t>
  </si>
  <si>
    <t>-742.84249795583 251.154243720069 218.697298331886</t>
  </si>
  <si>
    <t>-782.298902461101 271.814398718276 622.004949372715</t>
  </si>
  <si>
    <t>-630.911658176336 282.23397190954 674.989206388788</t>
  </si>
  <si>
    <t>9763-20170724T152045.555060100.bin</t>
  </si>
  <si>
    <t>-750.82002575968 329.793836779325 -196.929584022279</t>
  </si>
  <si>
    <t>-769.034345559429 324.047349100665 -293.569167029063</t>
  </si>
  <si>
    <t>-778.387849930653 322.752911478538 -401.619447757196</t>
  </si>
  <si>
    <t>-782.778271051643 324.131166372528 -499.51120824293</t>
  </si>
  <si>
    <t>-783.300470423647 328.353345798397 -597.418912745252</t>
  </si>
  <si>
    <t>-780.155029612355 337.556751157626 -735.075712365393</t>
  </si>
  <si>
    <t>-746.563352951056 352.594992104015 -818.541027400854</t>
  </si>
  <si>
    <t>-798.163693254005 358.43189883389 -672.939462955687</t>
  </si>
  <si>
    <t>-900.633792082559 450.914901096972 -649.673981318003</t>
  </si>
  <si>
    <t>-857.423055562907 507.17277462694 -358.181419042137</t>
  </si>
  <si>
    <t>-700.831611944817 673.49414986853 -269.067431721715</t>
  </si>
  <si>
    <t>-764.927154627722 308.545080777969 -675.515375785124</t>
  </si>
  <si>
    <t>-727.907571945344 173.896310368973 -665.848514925243</t>
  </si>
  <si>
    <t>-453.17377458354 123.713101936903 -556.290514025731</t>
  </si>
  <si>
    <t>-343.983942303716 288.58447261966 -701.273359615039</t>
  </si>
  <si>
    <t>-768.11449119173 408.454660019405 -198.10633131766</t>
  </si>
  <si>
    <t>-639.360551676796 447.695503923989 196.023797167857</t>
  </si>
  <si>
    <t>-663.123450059378 444.119819425678 601.401469577799</t>
  </si>
  <si>
    <t>-519.870576163703 480.853750982075 664.355764940044</t>
  </si>
  <si>
    <t>-734.255765776469 251.117488860145 -195.901356151508</t>
  </si>
  <si>
    <t>-749.817995113826 255.372049958811 220.266585101349</t>
  </si>
  <si>
    <t>-781.848222328878 271.706131256072 624.073544216519</t>
  </si>
  <si>
    <t>-630.724015943651 282.274252585449 677.774525294738</t>
  </si>
  <si>
    <t>9763-20170724T152045.587148700.bin</t>
  </si>
  <si>
    <t>-745.955717418839 333.633682836845 -195.802383810438</t>
  </si>
  <si>
    <t>-764.630725568576 327.585144553948 -292.335595586639</t>
  </si>
  <si>
    <t>-774.926473975948 326.221712469446 -400.299157401602</t>
  </si>
  <si>
    <t>-780.348134824268 327.613524366728 -498.139209039989</t>
  </si>
  <si>
    <t>-782.080898746066 331.906884843251 -596.029809885675</t>
  </si>
  <si>
    <t>-780.826846383257 341.25528017615 -733.707142419003</t>
  </si>
  <si>
    <t>-748.670314611999 356.430212085862 -817.71113897673</t>
  </si>
  <si>
    <t>-798.30015261941 361.849949950498 -671.324828213068</t>
  </si>
  <si>
    <t>-901.51946123562 453.101509220403 -646.450793464413</t>
  </si>
  <si>
    <t>-852.431241094982 515.29519306818 -357.102741575379</t>
  </si>
  <si>
    <t>-695.808193770507 684.361081432187 -273.371005512948</t>
  </si>
  <si>
    <t>-764.462193869824 312.396093280423 -674.37449930884</t>
  </si>
  <si>
    <t>-725.651841760194 178.173922443081 -666.034816204018</t>
  </si>
  <si>
    <t>-447.76146503106 127.298605869671 -565.096019395033</t>
  </si>
  <si>
    <t>-338.277758673224 292.034029906735 -710.011650951983</t>
  </si>
  <si>
    <t>-764.873782136796 411.776429054578 -196.869064794017</t>
  </si>
  <si>
    <t>-638.814240594736 464.191277320714 196.599679741908</t>
  </si>
  <si>
    <t>-665.079208370822 472.487981104111 602.005230410002</t>
  </si>
  <si>
    <t>-521.935544013645 512.954971917262 662.884765063891</t>
  </si>
  <si>
    <t>-727.54875783066 255.135573296656 -194.991773364948</t>
  </si>
  <si>
    <t>-751.69880018796 257.038422112528 220.783557163102</t>
  </si>
  <si>
    <t>-781.662504188065 271.69385266443 624.739335613416</t>
  </si>
  <si>
    <t>-630.671384852843 282.661142946071 678.733827513566</t>
  </si>
  <si>
    <t>9763-20170724T152045.654833600.bin</t>
  </si>
  <si>
    <t>-736.427482590861 344.708251911716 -194.739555236234</t>
  </si>
  <si>
    <t>-755.315112210301 338.589683349834 -291.226973550057</t>
  </si>
  <si>
    <t>-767.04990057786 337.583551006012 -399.047624945804</t>
  </si>
  <si>
    <t>-774.255895052672 339.387004958232 -496.765611193853</t>
  </si>
  <si>
    <t>-778.247252966928 344.130556695908 -594.569343249891</t>
  </si>
  <si>
    <t>-780.659814064857 354.108581536259 -732.186952489758</t>
  </si>
  <si>
    <t>-751.409659757598 369.661201348285 -817.178450293286</t>
  </si>
  <si>
    <t>-797.005562493335 374.039962577284 -669.285849985992</t>
  </si>
  <si>
    <t>-901.363551395807 463.018851377158 -641.093162691585</t>
  </si>
  <si>
    <t>-840.90129304949 534.226851008448 -356.007637733913</t>
  </si>
  <si>
    <t>-685.851288925682 708.708565170392 -280.903324309611</t>
  </si>
  <si>
    <t>-762.181238299655 325.355975729978 -673.426221576113</t>
  </si>
  <si>
    <t>-720.597785548368 191.765611215471 -668.038595762559</t>
  </si>
  <si>
    <t>-436.584389037328 143.346617564978 -584.420309814588</t>
  </si>
  <si>
    <t>-326.046091938784 306.109751246388 -730.757095334891</t>
  </si>
  <si>
    <t>-758.23803194838 421.212500263296 -195.308275125344</t>
  </si>
  <si>
    <t>-643.893691243697 499.699019383617 197.401841979779</t>
  </si>
  <si>
    <t>-667.595505712158 533.516746589494 601.691897596891</t>
  </si>
  <si>
    <t>-525.945548180639 584.639127978477 657.868478734433</t>
  </si>
  <si>
    <t>-714.741670249327 267.970163924135 -194.295411822454</t>
  </si>
  <si>
    <t>-747.077377432007 262.281882305077 220.888958274365</t>
  </si>
  <si>
    <t>-781.246742058847 272.156029700404 625.441732436843</t>
  </si>
  <si>
    <t>-630.442688927729 283.829033081047 679.809742989093</t>
  </si>
  <si>
    <t>9763-20170724T152045.686330400.bin</t>
  </si>
  <si>
    <t>-732.853693877276 351.857022633271 -194.652185075032</t>
  </si>
  <si>
    <t>-751.588044408762 345.743408155891 -291.169760874309</t>
  </si>
  <si>
    <t>-763.768486351715 344.922754507886 -398.942530354317</t>
  </si>
  <si>
    <t>-771.620436491466 346.922207101836 -496.607053171289</t>
  </si>
  <si>
    <t>-776.494137836178 351.865163126979 -594.360874352446</t>
  </si>
  <si>
    <t>-780.389767715737 362.105431564481 -731.925243843978</t>
  </si>
  <si>
    <t>-752.436966254306 377.792529612361 -817.327495209135</t>
  </si>
  <si>
    <t>-796.272983973056 381.760977291967 -668.81914167821</t>
  </si>
  <si>
    <t>-901.026046287451 469.867988566495 -639.266554779651</t>
  </si>
  <si>
    <t>-836.258622630899 542.902156522522 -355.591990658604</t>
  </si>
  <si>
    <t>-681.848669407818 719.296059773683 -283.705258702645</t>
  </si>
  <si>
    <t>-761.062590804039 333.396884980185 -673.416510819183</t>
  </si>
  <si>
    <t>-718.227286635296 200.218439412572 -669.529430749833</t>
  </si>
  <si>
    <t>-431.932809715417 152.565495888515 -593.603966674195</t>
  </si>
  <si>
    <t>-319.932202059518 313.104998681675 -741.279114339657</t>
  </si>
  <si>
    <t>-756.10128143565 427.788369142384 -195.179858819772</t>
  </si>
  <si>
    <t>-649.935915541163 517.174614789289 197.496877854452</t>
  </si>
  <si>
    <t>-671.553538168735 562.211736451924 601.086845655435</t>
  </si>
  <si>
    <t>-531.015044993773 620.203146499515 653.239822439718</t>
  </si>
  <si>
    <t>-710.053655583675 275.138040513015 -194.295642361065</t>
  </si>
  <si>
    <t>-741.831751824286 266.958587543837 220.890166266918</t>
  </si>
  <si>
    <t>-781.188396907726 272.666920385784 625.466197533776</t>
  </si>
  <si>
    <t>-630.424841888615 284.432297386871 679.92653128028</t>
  </si>
  <si>
    <t>9763-20170724T152045.757020300.bin</t>
  </si>
  <si>
    <t>-724.264274586991 371.257410917745 -193.000753121843</t>
  </si>
  <si>
    <t>-742.757031923547 364.785942792003 -289.541676843432</t>
  </si>
  <si>
    <t>-755.702956294795 364.018149733326 -397.225515801758</t>
  </si>
  <si>
    <t>-764.658427262566 366.177143759045 -494.791595059362</t>
  </si>
  <si>
    <t>-771.039336586204 371.350808759652 -592.446700143068</t>
  </si>
  <si>
    <t>-777.472056745308 381.956441390212 -729.888084627982</t>
  </si>
  <si>
    <t>-752.003930121295 397.939276564644 -816.009677490248</t>
  </si>
  <si>
    <t>-792.68279530667 401.077028103771 -666.452879529305</t>
  </si>
  <si>
    <t>-897.721420654214 487.742609425185 -634.100062912999</t>
  </si>
  <si>
    <t>-827.213139501972 560.893509152307 -351.827911973579</t>
  </si>
  <si>
    <t>-672.445852856586 738.891726400327 -284.829921968318</t>
  </si>
  <si>
    <t>-756.57445306909 353.459696070891 -671.817180885978</t>
  </si>
  <si>
    <t>-710.898308637163 221.086766881456 -670.44365978178</t>
  </si>
  <si>
    <t>-420.883443075093 174.307262945209 -609.591014109257</t>
  </si>
  <si>
    <t>-306.324639608953 330.187492970789 -760.265181128437</t>
  </si>
  <si>
    <t>-751.155680731167 446.429479245596 -193.050967493788</t>
  </si>
  <si>
    <t>-660.649160382949 550.57621080347 199.909603871912</t>
  </si>
  <si>
    <t>-680.637437568258 609.287873644711 601.652878991761</t>
  </si>
  <si>
    <t>-543.269725827811 680.992755097374 644.343715223683</t>
  </si>
  <si>
    <t>-697.592385123012 295.872825927362 -192.906951731058</t>
  </si>
  <si>
    <t>-729.173451171041 280.617591472556 222.094139317686</t>
  </si>
  <si>
    <t>-781.012307115673 274.066187718485 625.403961436129</t>
  </si>
  <si>
    <t>-630.363261564939 285.504540959895 680.249440148802</t>
  </si>
  <si>
    <t>9763-20170724T152045.784106300.bin</t>
  </si>
  <si>
    <t>-719.758556128395 384.060525146618 -191.346199269784</t>
  </si>
  <si>
    <t>-738.379777406728 377.583423042567 -287.861970170324</t>
  </si>
  <si>
    <t>-751.879535153783 376.818392768135 -395.477835071709</t>
  </si>
  <si>
    <t>-761.495828322309 378.960621991791 -492.981316327188</t>
  </si>
  <si>
    <t>-768.692441555213 384.086268599841 -590.582310228005</t>
  </si>
  <si>
    <t>-776.43120307862 394.579716077429 -727.96493430522</t>
  </si>
  <si>
    <t>-752.268531899934 410.635471845806 -814.448455100188</t>
  </si>
  <si>
    <t>-791.319531633655 413.53683918744 -664.404193584313</t>
  </si>
  <si>
    <t>-897.065680761433 498.86719454627 -630.920208316635</t>
  </si>
  <si>
    <t>-824.51107882556 572.980265988462 -349.418833621031</t>
  </si>
  <si>
    <t>-669.088162696563 751.076329729454 -284.223327630881</t>
  </si>
  <si>
    <t>-754.701348385137 366.345820820602 -670.07138055176</t>
  </si>
  <si>
    <t>-706.887970342249 234.697153007658 -669.434726118032</t>
  </si>
  <si>
    <t>-414.955473253712 188.913896450281 -617.672661101304</t>
  </si>
  <si>
    <t>-298.781956524565 341.595302341781 -770.37206080616</t>
  </si>
  <si>
    <t>-748.278762485516 458.838246714816 -190.754460283201</t>
  </si>
  <si>
    <t>-663.275742718389 565.254846868706 202.826475379049</t>
  </si>
  <si>
    <t>-684.665255219738 624.448324367592 604.268936798828</t>
  </si>
  <si>
    <t>-549.828032689946 702.254595257217 644.25791865374</t>
  </si>
  <si>
    <t>-691.744558915049 309.134554091543 -191.617531480231</t>
  </si>
  <si>
    <t>-723.172932453742 289.170544841356 223.195298027998</t>
  </si>
  <si>
    <t>-780.939916339197 274.840445937406 625.408272614877</t>
  </si>
  <si>
    <t>-630.343769168427 285.771792991906 680.501927059695</t>
  </si>
  <si>
    <t>9763-20170724T152045.852294700.bin</t>
  </si>
  <si>
    <t>-708.96494229326 416.547314746622 -187.502297592487</t>
  </si>
  <si>
    <t>-728.646856504995 409.704497984923 -283.782085649472</t>
  </si>
  <si>
    <t>-743.721595359325 408.571804769281 -391.185430145463</t>
  </si>
  <si>
    <t>-754.929649402653 410.386530068263 -488.525474230899</t>
  </si>
  <si>
    <t>-763.888997903701 415.182900369438 -585.997088845002</t>
  </si>
  <si>
    <t>-774.292087523145 425.20477503565 -723.239059120875</t>
  </si>
  <si>
    <t>-752.694900621465 441.109168341341 -810.426228145099</t>
  </si>
  <si>
    <t>-788.556353069677 443.893524546514 -659.456052943627</t>
  </si>
  <si>
    <t>-896.251687478873 526.24686412838 -624.46700796868</t>
  </si>
  <si>
    <t>-820.225912943842 599.742728355189 -343.720761392101</t>
  </si>
  <si>
    <t>-661.617874348111 777.092170122979 -284.427427987255</t>
  </si>
  <si>
    <t>-750.830876952526 397.656121895155 -665.692140959795</t>
  </si>
  <si>
    <t>-699.926037165603 267.233912727809 -666.1931366646</t>
  </si>
  <si>
    <t>-405.216733642352 221.1661666213 -634.190366819616</t>
  </si>
  <si>
    <t>-284.157498989021 365.293655383564 -791.342922852885</t>
  </si>
  <si>
    <t>-739.702110345454 492.025128407682 -187.461944324892</t>
  </si>
  <si>
    <t>-649.967745733253 583.027843122434 208.924592458108</t>
  </si>
  <si>
    <t>-680.247594555551 616.899687464941 612.672819936335</t>
  </si>
  <si>
    <t>-554.359836621696 704.001844932063 661.657083004325</t>
  </si>
  <si>
    <t>-678.846276843298 341.796254141681 -188.004229616465</t>
  </si>
  <si>
    <t>-711.363070123297 310.88308284851 226.05253744521</t>
  </si>
  <si>
    <t>-780.578200910584 276.321079773887 625.423472588975</t>
  </si>
  <si>
    <t>-630.255084655839 286.083887645605 681.473835982203</t>
  </si>
  <si>
    <t>9763-20170724T152045.889412300.bin</t>
  </si>
  <si>
    <t>-702.821633020228 434.294741175105 -185.432293990965</t>
  </si>
  <si>
    <t>-722.248072775685 427.128095092669 -281.740411059596</t>
  </si>
  <si>
    <t>-737.469769974471 425.820516127237 -389.120972282981</t>
  </si>
  <si>
    <t>-748.998452620767 427.538651434144 -486.42534004585</t>
  </si>
  <si>
    <t>-758.475088627655 432.292234896724 -583.850099708271</t>
  </si>
  <si>
    <t>-769.821912784493 442.302474713961 -721.018001021058</t>
  </si>
  <si>
    <t>-749.339168902875 458.088100732364 -808.495417662667</t>
  </si>
  <si>
    <t>-783.972207266975 460.726908339041 -657.132947096901</t>
  </si>
  <si>
    <t>-892.210893682043 541.953696729997 -621.168104561766</t>
  </si>
  <si>
    <t>-814.450003868566 613.383638743489 -340.363754227077</t>
  </si>
  <si>
    <t>-653.615770373629 789.638545841102 -283.869710391657</t>
  </si>
  <si>
    <t>-745.640355906182 415.028543986395 -663.638947755261</t>
  </si>
  <si>
    <t>-693.267960344539 285.176179021707 -664.917084263115</t>
  </si>
  <si>
    <t>-398.004685128271 237.698232810791 -641.137921013921</t>
  </si>
  <si>
    <t>-273.831947888426 377.222972723511 -800.005751835484</t>
  </si>
  <si>
    <t>-733.250430303908 507.53150001656 -185.135228382381</t>
  </si>
  <si>
    <t>-639.652422411141 594.91444038163 211.172291798298</t>
  </si>
  <si>
    <t>-668.383268592353 616.12193676378 616.548759636405</t>
  </si>
  <si>
    <t>-544.044097663048 702.799047448101 670.035783100063</t>
  </si>
  <si>
    <t>-671.747419125555 359.795801377201 -185.546380376899</t>
  </si>
  <si>
    <t>-704.370420367093 323.453055631557 228.060848176949</t>
  </si>
  <si>
    <t>-780.010876136549 277.038380415213 625.454689230884</t>
  </si>
  <si>
    <t>-630.065649753488 286.242226481758 682.601155663239</t>
  </si>
  <si>
    <t>9763-20170724T152045.952082600.bin</t>
  </si>
  <si>
    <t>-687.075261075812 473.093942483316 -182.082086770605</t>
  </si>
  <si>
    <t>-706.370555676205 465.818199548716 -278.408434265885</t>
  </si>
  <si>
    <t>-721.88675476645 464.347994808846 -385.74480042547</t>
  </si>
  <si>
    <t>-733.877513286225 465.898986533489 -482.996075036824</t>
  </si>
  <si>
    <t>-744.024375936392 470.461101934415 -580.362440234096</t>
  </si>
  <si>
    <t>-756.545763699787 480.171674173952 -717.449850192052</t>
  </si>
  <si>
    <t>-737.924590014294 495.505529765145 -805.422142800364</t>
  </si>
  <si>
    <t>-770.59410344333 498.353123290797 -653.4726238795</t>
  </si>
  <si>
    <t>-880.23441743238 577.278513034477 -616.659394795787</t>
  </si>
  <si>
    <t>-800.866791692302 643.266407972947 -334.974505578307</t>
  </si>
  <si>
    <t>-634.20444871808 815.101960721281 -281.859170794282</t>
  </si>
  <si>
    <t>-731.427789566148 453.405504644757 -660.233818055237</t>
  </si>
  <si>
    <t>-677.157999977129 324.382200514723 -662.527192405732</t>
  </si>
  <si>
    <t>-381.769731857477 272.945285118584 -652.527098702907</t>
  </si>
  <si>
    <t>-249.208621719521 400.363037348828 -814.75295238283</t>
  </si>
  <si>
    <t>-717.546638976974 546.25343149474 -182.059975642776</t>
  </si>
  <si>
    <t>-621.640513416109 623.288923248453 215.838936845819</t>
  </si>
  <si>
    <t>-653.29926002916 622.750937172936 619.779437685602</t>
  </si>
  <si>
    <t>-530.078151869729 709.432960839188 675.786274619956</t>
  </si>
  <si>
    <t>-656.000689118074 399.525339870012 -181.363079323248</t>
  </si>
  <si>
    <t>-683.054555054008 349.227358291003 231.182925353888</t>
  </si>
  <si>
    <t>-776.647186429315 279.0899988858 620.512275170202</t>
  </si>
  <si>
    <t>-629.15894976832 286.266192224994 683.992354126906</t>
  </si>
  <si>
    <t>9763-20170724T152045.982666900.bin</t>
  </si>
  <si>
    <t>-679.837895536496 491.881844432716 -184.634474820822</t>
  </si>
  <si>
    <t>-698.721648549923 484.179392186365 -281.00907635366</t>
  </si>
  <si>
    <t>-714.212150694008 482.51594122184 -388.34638792681</t>
  </si>
  <si>
    <t>-726.362482582021 483.983653274087 -485.579179485542</t>
  </si>
  <si>
    <t>-736.857015726211 488.54031370567 -582.908948995629</t>
  </si>
  <si>
    <t>-750.070441942665 498.313388951628 -719.926907867285</t>
  </si>
  <si>
    <t>-732.106983807106 513.425854928725 -808.074123103846</t>
  </si>
  <si>
    <t>-763.850002789388 516.417846857294 -655.869467758111</t>
  </si>
  <si>
    <t>-873.245703369769 595.372450266615 -618.617949657975</t>
  </si>
  <si>
    <t>-794.08880027445 658.332897657055 -336.181871301792</t>
  </si>
  <si>
    <t>-624.452056299198 827.243909824582 -283.102312774441</t>
  </si>
  <si>
    <t>-724.609447002838 471.568985558546 -662.852538571968</t>
  </si>
  <si>
    <t>-670.370549782358 342.513059725683 -665.704237712545</t>
  </si>
  <si>
    <t>-375.215666044884 289.063870477267 -660.529224048586</t>
  </si>
  <si>
    <t>-238.387703435512 410.767840746445 -823.597595067728</t>
  </si>
  <si>
    <t>-710.352657514866 564.401997747367 -185.387157332818</t>
  </si>
  <si>
    <t>-617.066437636628 635.187978236873 214.291468859815</t>
  </si>
  <si>
    <t>-652.687027913611 623.217528738694 617.586628812573</t>
  </si>
  <si>
    <t>-528.958947094917 708.647964507103 674.393551503104</t>
  </si>
  <si>
    <t>-649.542920564476 418.51772392392 -183.495213056637</t>
  </si>
  <si>
    <t>-665.954672241653 361.85935343007 228.786825152251</t>
  </si>
  <si>
    <t>-772.756749776906 281.341926638622 612.471082232149</t>
  </si>
  <si>
    <t>-628.321287051831 286.387665871517 682.805560178176</t>
  </si>
  <si>
    <t>9763-20170724T152046.052856800.bin</t>
  </si>
  <si>
    <t>-669.533400971317 524.152898133401 -191.723222587458</t>
  </si>
  <si>
    <t>-687.556312807405 515.985759964661 -288.224384908889</t>
  </si>
  <si>
    <t>-702.766493672932 513.93919094632 -395.595005577209</t>
  </si>
  <si>
    <t>-714.924004335913 515.073866521491 -492.831389890288</t>
  </si>
  <si>
    <t>-725.678085321149 519.289122796982 -590.148276429889</t>
  </si>
  <si>
    <t>-739.514253645211 528.553490025017 -727.140120420541</t>
  </si>
  <si>
    <t>-722.401531718152 543.230334527028 -815.529823727337</t>
  </si>
  <si>
    <t>-753.034986435471 546.867289422362 -663.086938218853</t>
  </si>
  <si>
    <t>-861.626441128284 626.917050433945 -625.442097185118</t>
  </si>
  <si>
    <t>-781.165931303839 682.735431504067 -341.874842257648</t>
  </si>
  <si>
    <t>-606.407162941335 845.445362857542 -286.108623449515</t>
  </si>
  <si>
    <t>-713.761540362621 502.049531276642 -670.084502256773</t>
  </si>
  <si>
    <t>-660.509994340223 372.689664946984 -673.773130117711</t>
  </si>
  <si>
    <t>-365.897969170142 316.092674363251 -674.500420310323</t>
  </si>
  <si>
    <t>-221.002735021308 427.582330348298 -837.903115310343</t>
  </si>
  <si>
    <t>-702.566243361672 597.172348130418 -192.327530454078</t>
  </si>
  <si>
    <t>-617.026028961351 650.042532120758 211.830368131675</t>
  </si>
  <si>
    <t>-652.23326857501 623.595664041332 615.87194479083</t>
  </si>
  <si>
    <t>-527.253593032329 706.701468672727 673.382706760767</t>
  </si>
  <si>
    <t>-636.63015305475 450.883675162812 -190.926727657307</t>
  </si>
  <si>
    <t>-619.918632833373 391.542673718368 220.965748670442</t>
  </si>
  <si>
    <t>-758.036023197674 292.470118199434 588.796728810002</t>
  </si>
  <si>
    <t>-626.346651307538 290.157554992398 680.919278783603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</si>
</sst>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748"/>
  <sheetViews>
    <sheetView tabSelected="1" workbookViewId="0"/>
  </sheetViews>
  <sheetFormatPr defaultRowHeight="14.4" x14ac:dyDescent="0.3"/>
  <sheetData>
    <row r="1" spans="1:25" x14ac:dyDescent="0.3">
      <c r="A1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>
        <f>-647.547736137046 -26.6129927655675 -378.440382398465</f>
        <v>-1052.6011113010784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</row>
    <row r="2" spans="1:25" x14ac:dyDescent="0.3">
      <c r="A2">
        <v>50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>
        <f>-647.919761270822 -27.0735296655578 -378.549073297582</f>
        <v>-1053.542364233962</v>
      </c>
      <c r="Q2" t="s">
        <v>37</v>
      </c>
      <c r="R2" t="s">
        <v>38</v>
      </c>
      <c r="S2" t="s">
        <v>39</v>
      </c>
      <c r="T2" t="s">
        <v>40</v>
      </c>
      <c r="U2" t="s">
        <v>41</v>
      </c>
      <c r="V2" t="s">
        <v>42</v>
      </c>
      <c r="W2" t="s">
        <v>43</v>
      </c>
      <c r="X2" t="s">
        <v>44</v>
      </c>
      <c r="Y2" t="s">
        <v>45</v>
      </c>
    </row>
    <row r="3" spans="1:25" x14ac:dyDescent="0.3">
      <c r="A3">
        <v>100</v>
      </c>
      <c r="B3" t="s">
        <v>46</v>
      </c>
      <c r="C3" t="s">
        <v>47</v>
      </c>
      <c r="D3" t="s">
        <v>48</v>
      </c>
      <c r="E3" t="s">
        <v>49</v>
      </c>
      <c r="F3" t="s">
        <v>50</v>
      </c>
      <c r="G3" t="s">
        <v>51</v>
      </c>
      <c r="H3" t="s">
        <v>52</v>
      </c>
      <c r="I3" t="s">
        <v>53</v>
      </c>
      <c r="J3" t="s">
        <v>54</v>
      </c>
      <c r="K3" t="s">
        <v>55</v>
      </c>
      <c r="L3" t="s">
        <v>56</v>
      </c>
      <c r="M3" t="s">
        <v>57</v>
      </c>
      <c r="N3" t="s">
        <v>58</v>
      </c>
      <c r="O3" t="s">
        <v>59</v>
      </c>
      <c r="P3">
        <f>-647.969138119394 -27.4204353011316 -378.692094389634</f>
        <v>-1054.0816678101596</v>
      </c>
      <c r="Q3" t="s">
        <v>60</v>
      </c>
      <c r="R3" t="s">
        <v>61</v>
      </c>
      <c r="S3" t="s">
        <v>62</v>
      </c>
      <c r="T3" t="s">
        <v>63</v>
      </c>
      <c r="U3" t="s">
        <v>64</v>
      </c>
      <c r="V3" t="s">
        <v>65</v>
      </c>
      <c r="W3" t="s">
        <v>66</v>
      </c>
      <c r="X3" t="s">
        <v>67</v>
      </c>
      <c r="Y3" t="s">
        <v>68</v>
      </c>
    </row>
    <row r="4" spans="1:25" x14ac:dyDescent="0.3">
      <c r="A4">
        <v>150</v>
      </c>
      <c r="B4" t="s">
        <v>69</v>
      </c>
      <c r="C4" t="s">
        <v>70</v>
      </c>
      <c r="D4" t="s">
        <v>71</v>
      </c>
      <c r="E4" t="s">
        <v>72</v>
      </c>
      <c r="F4" t="s">
        <v>73</v>
      </c>
      <c r="G4" t="s">
        <v>74</v>
      </c>
      <c r="H4" t="s">
        <v>75</v>
      </c>
      <c r="I4" t="s">
        <v>76</v>
      </c>
      <c r="J4" t="s">
        <v>77</v>
      </c>
      <c r="K4" t="s">
        <v>78</v>
      </c>
      <c r="L4" t="s">
        <v>79</v>
      </c>
      <c r="M4" t="s">
        <v>80</v>
      </c>
      <c r="N4" t="s">
        <v>81</v>
      </c>
      <c r="O4" t="s">
        <v>82</v>
      </c>
      <c r="P4">
        <f>-648.433300154765 -27.8231818701649 -378.962943701809</f>
        <v>-1055.219425726739</v>
      </c>
      <c r="Q4" t="s">
        <v>83</v>
      </c>
      <c r="R4" t="s">
        <v>84</v>
      </c>
      <c r="S4" t="s">
        <v>85</v>
      </c>
      <c r="T4" t="s">
        <v>86</v>
      </c>
      <c r="U4" t="s">
        <v>87</v>
      </c>
      <c r="V4" t="s">
        <v>88</v>
      </c>
      <c r="W4" t="s">
        <v>89</v>
      </c>
      <c r="X4" t="s">
        <v>90</v>
      </c>
      <c r="Y4" t="s">
        <v>91</v>
      </c>
    </row>
    <row r="5" spans="1:25" x14ac:dyDescent="0.3">
      <c r="A5">
        <v>200</v>
      </c>
      <c r="B5" t="s">
        <v>92</v>
      </c>
      <c r="C5" t="s">
        <v>93</v>
      </c>
      <c r="D5" t="s">
        <v>94</v>
      </c>
      <c r="E5" t="s">
        <v>95</v>
      </c>
      <c r="F5" t="s">
        <v>96</v>
      </c>
      <c r="G5" t="s">
        <v>97</v>
      </c>
      <c r="H5" t="s">
        <v>98</v>
      </c>
      <c r="I5" t="s">
        <v>99</v>
      </c>
      <c r="J5" t="s">
        <v>100</v>
      </c>
      <c r="K5" t="s">
        <v>101</v>
      </c>
      <c r="L5" t="s">
        <v>102</v>
      </c>
      <c r="M5" t="s">
        <v>103</v>
      </c>
      <c r="N5" t="s">
        <v>104</v>
      </c>
      <c r="O5" t="s">
        <v>105</v>
      </c>
      <c r="P5">
        <f>-648.74395484629 -28.1682839935756 -379.1188717348</f>
        <v>-1056.0311105746655</v>
      </c>
      <c r="Q5" t="s">
        <v>106</v>
      </c>
      <c r="R5" t="s">
        <v>107</v>
      </c>
      <c r="S5" t="s">
        <v>108</v>
      </c>
      <c r="T5" t="s">
        <v>109</v>
      </c>
      <c r="U5" t="s">
        <v>110</v>
      </c>
      <c r="V5" t="s">
        <v>111</v>
      </c>
      <c r="W5" t="s">
        <v>112</v>
      </c>
      <c r="X5" t="s">
        <v>113</v>
      </c>
      <c r="Y5" t="s">
        <v>114</v>
      </c>
    </row>
    <row r="6" spans="1:25" x14ac:dyDescent="0.3">
      <c r="A6">
        <v>250</v>
      </c>
      <c r="B6" t="s">
        <v>115</v>
      </c>
      <c r="C6" t="s">
        <v>116</v>
      </c>
      <c r="D6" t="s">
        <v>117</v>
      </c>
      <c r="E6" t="s">
        <v>118</v>
      </c>
      <c r="F6" t="s">
        <v>119</v>
      </c>
      <c r="G6" t="s">
        <v>120</v>
      </c>
      <c r="H6" t="s">
        <v>121</v>
      </c>
      <c r="I6" t="s">
        <v>122</v>
      </c>
      <c r="J6" t="s">
        <v>123</v>
      </c>
      <c r="K6" t="s">
        <v>124</v>
      </c>
      <c r="L6" t="s">
        <v>125</v>
      </c>
      <c r="M6" t="s">
        <v>126</v>
      </c>
      <c r="N6" t="s">
        <v>127</v>
      </c>
      <c r="O6" t="s">
        <v>128</v>
      </c>
      <c r="P6">
        <f>-648.978051848267 -28.6485660861224 -379.243629552233</f>
        <v>-1056.8702474866225</v>
      </c>
      <c r="Q6" t="s">
        <v>129</v>
      </c>
      <c r="R6" t="s">
        <v>130</v>
      </c>
      <c r="S6" t="s">
        <v>131</v>
      </c>
      <c r="T6" t="s">
        <v>132</v>
      </c>
      <c r="U6" t="s">
        <v>133</v>
      </c>
      <c r="V6" t="s">
        <v>134</v>
      </c>
      <c r="W6" t="s">
        <v>135</v>
      </c>
      <c r="X6" t="s">
        <v>136</v>
      </c>
      <c r="Y6" t="s">
        <v>137</v>
      </c>
    </row>
    <row r="7" spans="1:25" x14ac:dyDescent="0.3">
      <c r="A7">
        <v>300</v>
      </c>
      <c r="B7" t="s">
        <v>138</v>
      </c>
      <c r="C7" t="s">
        <v>139</v>
      </c>
      <c r="D7" t="s">
        <v>140</v>
      </c>
      <c r="E7" t="s">
        <v>141</v>
      </c>
      <c r="F7" t="s">
        <v>142</v>
      </c>
      <c r="G7" t="s">
        <v>143</v>
      </c>
      <c r="H7" t="s">
        <v>144</v>
      </c>
      <c r="I7" t="s">
        <v>145</v>
      </c>
      <c r="J7" t="s">
        <v>146</v>
      </c>
      <c r="K7" t="s">
        <v>147</v>
      </c>
      <c r="L7" t="s">
        <v>148</v>
      </c>
      <c r="M7" t="s">
        <v>149</v>
      </c>
      <c r="N7" t="s">
        <v>150</v>
      </c>
      <c r="O7" t="s">
        <v>151</v>
      </c>
      <c r="P7">
        <f>-649.594874446344 -29.5207966898879 -379.514544385023</f>
        <v>-1058.6302155212547</v>
      </c>
      <c r="Q7" t="s">
        <v>152</v>
      </c>
      <c r="R7" t="s">
        <v>153</v>
      </c>
      <c r="S7" t="s">
        <v>154</v>
      </c>
      <c r="T7" t="s">
        <v>155</v>
      </c>
      <c r="U7" t="s">
        <v>156</v>
      </c>
      <c r="V7" t="s">
        <v>157</v>
      </c>
      <c r="W7" t="s">
        <v>158</v>
      </c>
      <c r="X7" t="s">
        <v>159</v>
      </c>
      <c r="Y7" t="s">
        <v>160</v>
      </c>
    </row>
    <row r="8" spans="1:25" x14ac:dyDescent="0.3">
      <c r="A8">
        <v>350</v>
      </c>
      <c r="B8" t="s">
        <v>161</v>
      </c>
      <c r="C8" t="s">
        <v>162</v>
      </c>
      <c r="D8" t="s">
        <v>163</v>
      </c>
      <c r="E8" t="s">
        <v>164</v>
      </c>
      <c r="F8" t="s">
        <v>165</v>
      </c>
      <c r="G8" t="s">
        <v>166</v>
      </c>
      <c r="H8" t="s">
        <v>167</v>
      </c>
      <c r="I8" t="s">
        <v>168</v>
      </c>
      <c r="J8" t="s">
        <v>169</v>
      </c>
      <c r="K8" t="s">
        <v>170</v>
      </c>
      <c r="L8" t="s">
        <v>171</v>
      </c>
      <c r="M8" t="s">
        <v>172</v>
      </c>
      <c r="N8" t="s">
        <v>173</v>
      </c>
      <c r="O8" t="s">
        <v>174</v>
      </c>
      <c r="P8">
        <f>-650.892131128439 -29.9407624518144 -379.765637439746</f>
        <v>-1060.5985310199994</v>
      </c>
      <c r="Q8" t="s">
        <v>175</v>
      </c>
      <c r="R8" t="s">
        <v>176</v>
      </c>
      <c r="S8" t="s">
        <v>177</v>
      </c>
      <c r="T8" t="s">
        <v>178</v>
      </c>
      <c r="U8" t="s">
        <v>179</v>
      </c>
      <c r="V8" t="s">
        <v>180</v>
      </c>
      <c r="W8" t="s">
        <v>181</v>
      </c>
      <c r="X8" t="s">
        <v>182</v>
      </c>
      <c r="Y8" t="s">
        <v>183</v>
      </c>
    </row>
    <row r="9" spans="1:25" x14ac:dyDescent="0.3">
      <c r="A9">
        <v>400</v>
      </c>
      <c r="B9" t="s">
        <v>184</v>
      </c>
      <c r="C9" t="s">
        <v>185</v>
      </c>
      <c r="D9" t="s">
        <v>186</v>
      </c>
      <c r="E9" t="s">
        <v>187</v>
      </c>
      <c r="F9" t="s">
        <v>188</v>
      </c>
      <c r="G9" t="s">
        <v>189</v>
      </c>
      <c r="H9" t="s">
        <v>190</v>
      </c>
      <c r="I9" t="s">
        <v>191</v>
      </c>
      <c r="J9" t="s">
        <v>192</v>
      </c>
      <c r="K9" t="s">
        <v>193</v>
      </c>
      <c r="L9" t="s">
        <v>194</v>
      </c>
      <c r="M9" t="s">
        <v>195</v>
      </c>
      <c r="N9" t="s">
        <v>196</v>
      </c>
      <c r="O9" t="s">
        <v>197</v>
      </c>
      <c r="P9">
        <f>-651.499874995018 -30.1997649790608 -379.967412575136</f>
        <v>-1061.6670525492148</v>
      </c>
      <c r="Q9" t="s">
        <v>198</v>
      </c>
      <c r="R9" t="s">
        <v>199</v>
      </c>
      <c r="S9" t="s">
        <v>200</v>
      </c>
      <c r="T9" t="s">
        <v>201</v>
      </c>
      <c r="U9" t="s">
        <v>202</v>
      </c>
      <c r="V9" t="s">
        <v>203</v>
      </c>
      <c r="W9" t="s">
        <v>204</v>
      </c>
      <c r="X9" t="s">
        <v>205</v>
      </c>
      <c r="Y9" t="s">
        <v>206</v>
      </c>
    </row>
    <row r="10" spans="1:25" x14ac:dyDescent="0.3">
      <c r="A10">
        <v>450</v>
      </c>
      <c r="B10" t="s">
        <v>207</v>
      </c>
      <c r="C10" t="s">
        <v>208</v>
      </c>
      <c r="D10" t="s">
        <v>209</v>
      </c>
      <c r="E10" t="s">
        <v>210</v>
      </c>
      <c r="F10" t="s">
        <v>211</v>
      </c>
      <c r="G10" t="s">
        <v>212</v>
      </c>
      <c r="H10" t="s">
        <v>213</v>
      </c>
      <c r="I10" t="s">
        <v>214</v>
      </c>
      <c r="J10" t="s">
        <v>215</v>
      </c>
      <c r="K10" t="s">
        <v>216</v>
      </c>
      <c r="L10" t="s">
        <v>217</v>
      </c>
      <c r="M10" t="s">
        <v>218</v>
      </c>
      <c r="N10" t="s">
        <v>219</v>
      </c>
      <c r="O10" t="s">
        <v>220</v>
      </c>
      <c r="P10">
        <f>-652.365207821299 -31.0074063594741 -380.490244667012</f>
        <v>-1063.862858847785</v>
      </c>
      <c r="Q10" t="s">
        <v>221</v>
      </c>
      <c r="R10" t="s">
        <v>222</v>
      </c>
      <c r="S10" t="s">
        <v>223</v>
      </c>
      <c r="T10" t="s">
        <v>224</v>
      </c>
      <c r="U10" t="s">
        <v>225</v>
      </c>
      <c r="V10" t="s">
        <v>226</v>
      </c>
      <c r="W10" t="s">
        <v>227</v>
      </c>
      <c r="X10" t="s">
        <v>228</v>
      </c>
      <c r="Y10" t="s">
        <v>229</v>
      </c>
    </row>
    <row r="11" spans="1:25" x14ac:dyDescent="0.3">
      <c r="A11">
        <v>500</v>
      </c>
      <c r="B11" t="s">
        <v>230</v>
      </c>
      <c r="C11" t="s">
        <v>231</v>
      </c>
      <c r="D11" t="s">
        <v>232</v>
      </c>
      <c r="E11" t="s">
        <v>233</v>
      </c>
      <c r="F11" t="s">
        <v>234</v>
      </c>
      <c r="G11" t="s">
        <v>235</v>
      </c>
      <c r="H11" t="s">
        <v>236</v>
      </c>
      <c r="I11" t="s">
        <v>237</v>
      </c>
      <c r="J11" t="s">
        <v>238</v>
      </c>
      <c r="K11" t="s">
        <v>239</v>
      </c>
      <c r="L11" t="s">
        <v>240</v>
      </c>
      <c r="M11" t="s">
        <v>241</v>
      </c>
      <c r="N11" t="s">
        <v>242</v>
      </c>
      <c r="O11" t="s">
        <v>243</v>
      </c>
      <c r="P11">
        <f>-652.786751278688 -31.2441009356069 -380.732303967701</f>
        <v>-1064.7631561819958</v>
      </c>
      <c r="Q11" t="s">
        <v>244</v>
      </c>
      <c r="R11" t="s">
        <v>245</v>
      </c>
      <c r="S11" t="s">
        <v>246</v>
      </c>
      <c r="T11" t="s">
        <v>247</v>
      </c>
      <c r="U11" t="s">
        <v>248</v>
      </c>
      <c r="V11" t="s">
        <v>249</v>
      </c>
      <c r="W11" t="s">
        <v>250</v>
      </c>
      <c r="X11" t="s">
        <v>251</v>
      </c>
      <c r="Y11" t="s">
        <v>252</v>
      </c>
    </row>
    <row r="12" spans="1:25" x14ac:dyDescent="0.3">
      <c r="A12">
        <v>550</v>
      </c>
      <c r="B12" t="s">
        <v>253</v>
      </c>
      <c r="C12" t="s">
        <v>254</v>
      </c>
      <c r="D12" t="s">
        <v>255</v>
      </c>
      <c r="E12" t="s">
        <v>256</v>
      </c>
      <c r="F12" t="s">
        <v>257</v>
      </c>
      <c r="G12" t="s">
        <v>258</v>
      </c>
      <c r="H12" t="s">
        <v>259</v>
      </c>
      <c r="I12" t="s">
        <v>260</v>
      </c>
      <c r="J12" t="s">
        <v>261</v>
      </c>
      <c r="K12" t="s">
        <v>262</v>
      </c>
      <c r="L12" t="s">
        <v>263</v>
      </c>
      <c r="M12" t="s">
        <v>264</v>
      </c>
      <c r="N12" t="s">
        <v>265</v>
      </c>
      <c r="O12" t="s">
        <v>266</v>
      </c>
      <c r="P12">
        <f>-653.578456727292 -31.5759400833065 -381.296326200812</f>
        <v>-1066.4507230114104</v>
      </c>
      <c r="Q12" t="s">
        <v>267</v>
      </c>
      <c r="R12" t="s">
        <v>268</v>
      </c>
      <c r="S12" t="s">
        <v>269</v>
      </c>
      <c r="T12" t="s">
        <v>270</v>
      </c>
      <c r="U12" t="s">
        <v>271</v>
      </c>
      <c r="V12" t="s">
        <v>272</v>
      </c>
      <c r="W12" t="s">
        <v>273</v>
      </c>
      <c r="X12" t="s">
        <v>274</v>
      </c>
      <c r="Y12" t="s">
        <v>275</v>
      </c>
    </row>
    <row r="13" spans="1:25" x14ac:dyDescent="0.3">
      <c r="A13">
        <v>600</v>
      </c>
      <c r="B13" t="s">
        <v>276</v>
      </c>
      <c r="C13" t="s">
        <v>277</v>
      </c>
      <c r="D13" t="s">
        <v>278</v>
      </c>
      <c r="E13" t="s">
        <v>279</v>
      </c>
      <c r="F13" t="s">
        <v>280</v>
      </c>
      <c r="G13" t="s">
        <v>281</v>
      </c>
      <c r="H13" t="s">
        <v>282</v>
      </c>
      <c r="I13" t="s">
        <v>283</v>
      </c>
      <c r="J13" t="s">
        <v>284</v>
      </c>
      <c r="K13" t="s">
        <v>285</v>
      </c>
      <c r="L13" t="s">
        <v>286</v>
      </c>
      <c r="M13" t="s">
        <v>287</v>
      </c>
      <c r="N13" t="s">
        <v>288</v>
      </c>
      <c r="O13" t="s">
        <v>289</v>
      </c>
      <c r="P13">
        <f>-653.931738080996 -31.6900027921995 -381.644319556777</f>
        <v>-1067.2660604299724</v>
      </c>
      <c r="Q13" t="s">
        <v>290</v>
      </c>
      <c r="R13" t="s">
        <v>291</v>
      </c>
      <c r="S13" t="s">
        <v>292</v>
      </c>
      <c r="T13" t="s">
        <v>293</v>
      </c>
      <c r="U13" t="s">
        <v>294</v>
      </c>
      <c r="V13" t="s">
        <v>295</v>
      </c>
      <c r="W13" t="s">
        <v>296</v>
      </c>
      <c r="X13" t="s">
        <v>297</v>
      </c>
      <c r="Y13" t="s">
        <v>298</v>
      </c>
    </row>
    <row r="14" spans="1:25" x14ac:dyDescent="0.3">
      <c r="A14">
        <v>650</v>
      </c>
      <c r="B14" t="s">
        <v>299</v>
      </c>
      <c r="C14" t="s">
        <v>300</v>
      </c>
      <c r="D14" t="s">
        <v>301</v>
      </c>
      <c r="E14" t="s">
        <v>302</v>
      </c>
      <c r="F14" t="s">
        <v>303</v>
      </c>
      <c r="G14" t="s">
        <v>304</v>
      </c>
      <c r="H14" t="s">
        <v>305</v>
      </c>
      <c r="I14" t="s">
        <v>306</v>
      </c>
      <c r="J14" t="s">
        <v>307</v>
      </c>
      <c r="K14" t="s">
        <v>308</v>
      </c>
      <c r="L14" t="s">
        <v>309</v>
      </c>
      <c r="M14" t="s">
        <v>310</v>
      </c>
      <c r="N14" t="s">
        <v>311</v>
      </c>
      <c r="O14" t="s">
        <v>312</v>
      </c>
      <c r="P14">
        <f>-654.497443988451 -31.8200858850851 -382.467603481891</f>
        <v>-1068.785133355427</v>
      </c>
      <c r="Q14" t="s">
        <v>313</v>
      </c>
      <c r="R14" t="s">
        <v>314</v>
      </c>
      <c r="S14" t="s">
        <v>315</v>
      </c>
      <c r="T14" t="s">
        <v>316</v>
      </c>
      <c r="U14" t="s">
        <v>317</v>
      </c>
      <c r="V14" t="s">
        <v>318</v>
      </c>
      <c r="W14" t="s">
        <v>319</v>
      </c>
      <c r="X14" t="s">
        <v>320</v>
      </c>
      <c r="Y14" t="s">
        <v>321</v>
      </c>
    </row>
    <row r="15" spans="1:25" x14ac:dyDescent="0.3">
      <c r="A15">
        <v>700</v>
      </c>
      <c r="B15" t="s">
        <v>322</v>
      </c>
      <c r="C15" t="s">
        <v>323</v>
      </c>
      <c r="D15" t="s">
        <v>324</v>
      </c>
      <c r="E15" t="s">
        <v>325</v>
      </c>
      <c r="F15" t="s">
        <v>326</v>
      </c>
      <c r="G15" t="s">
        <v>327</v>
      </c>
      <c r="H15" t="s">
        <v>328</v>
      </c>
      <c r="I15" t="s">
        <v>329</v>
      </c>
      <c r="J15" t="s">
        <v>330</v>
      </c>
      <c r="K15" t="s">
        <v>331</v>
      </c>
      <c r="L15" t="s">
        <v>332</v>
      </c>
      <c r="M15" t="s">
        <v>333</v>
      </c>
      <c r="N15" t="s">
        <v>334</v>
      </c>
      <c r="O15" t="s">
        <v>335</v>
      </c>
      <c r="P15">
        <f>-654.596771689539 -31.6594241935325 -383.019702764734</f>
        <v>-1069.2758986478054</v>
      </c>
      <c r="Q15" t="s">
        <v>336</v>
      </c>
      <c r="R15" t="s">
        <v>337</v>
      </c>
      <c r="S15" t="s">
        <v>338</v>
      </c>
      <c r="T15" t="s">
        <v>339</v>
      </c>
      <c r="U15" t="s">
        <v>340</v>
      </c>
      <c r="V15" t="s">
        <v>341</v>
      </c>
      <c r="W15" t="s">
        <v>342</v>
      </c>
      <c r="X15" t="s">
        <v>343</v>
      </c>
      <c r="Y15" t="s">
        <v>344</v>
      </c>
    </row>
    <row r="16" spans="1:25" x14ac:dyDescent="0.3">
      <c r="A16">
        <v>750</v>
      </c>
      <c r="B16" t="s">
        <v>345</v>
      </c>
      <c r="C16" t="s">
        <v>346</v>
      </c>
      <c r="D16" t="s">
        <v>347</v>
      </c>
      <c r="E16" t="s">
        <v>348</v>
      </c>
      <c r="F16" t="s">
        <v>349</v>
      </c>
      <c r="G16" t="s">
        <v>350</v>
      </c>
      <c r="H16" t="s">
        <v>351</v>
      </c>
      <c r="I16" t="s">
        <v>352</v>
      </c>
      <c r="J16" t="s">
        <v>353</v>
      </c>
      <c r="K16" t="s">
        <v>354</v>
      </c>
      <c r="L16" t="s">
        <v>355</v>
      </c>
      <c r="M16" t="s">
        <v>356</v>
      </c>
      <c r="N16" t="s">
        <v>357</v>
      </c>
      <c r="O16" t="s">
        <v>358</v>
      </c>
      <c r="P16">
        <f>-654.742639022094 -31.2741721189702 -384.201959204888</f>
        <v>-1070.2187703459522</v>
      </c>
      <c r="Q16" t="s">
        <v>359</v>
      </c>
      <c r="R16" t="s">
        <v>360</v>
      </c>
      <c r="S16" t="s">
        <v>361</v>
      </c>
      <c r="T16" t="s">
        <v>362</v>
      </c>
      <c r="U16" t="s">
        <v>363</v>
      </c>
      <c r="V16" t="s">
        <v>364</v>
      </c>
      <c r="W16" t="s">
        <v>365</v>
      </c>
      <c r="X16" t="s">
        <v>366</v>
      </c>
      <c r="Y16" t="s">
        <v>367</v>
      </c>
    </row>
    <row r="17" spans="1:25" x14ac:dyDescent="0.3">
      <c r="A17">
        <v>800</v>
      </c>
      <c r="B17" t="s">
        <v>368</v>
      </c>
      <c r="C17" t="s">
        <v>369</v>
      </c>
      <c r="D17" t="s">
        <v>370</v>
      </c>
      <c r="E17" t="s">
        <v>371</v>
      </c>
      <c r="F17" t="s">
        <v>372</v>
      </c>
      <c r="G17" t="s">
        <v>373</v>
      </c>
      <c r="H17" t="s">
        <v>374</v>
      </c>
      <c r="I17" t="s">
        <v>375</v>
      </c>
      <c r="J17" t="s">
        <v>376</v>
      </c>
      <c r="K17" t="s">
        <v>377</v>
      </c>
      <c r="L17" t="s">
        <v>378</v>
      </c>
      <c r="M17" t="s">
        <v>379</v>
      </c>
      <c r="N17" t="s">
        <v>380</v>
      </c>
      <c r="O17" t="s">
        <v>381</v>
      </c>
      <c r="P17">
        <f>-654.642400540752 -31.4196613759607 -385.041294634062</f>
        <v>-1071.1033565507746</v>
      </c>
      <c r="Q17" t="s">
        <v>382</v>
      </c>
      <c r="R17" t="s">
        <v>383</v>
      </c>
      <c r="S17" t="s">
        <v>384</v>
      </c>
      <c r="T17" t="s">
        <v>385</v>
      </c>
      <c r="U17" t="s">
        <v>386</v>
      </c>
      <c r="V17" t="s">
        <v>387</v>
      </c>
      <c r="W17" t="s">
        <v>388</v>
      </c>
      <c r="X17" t="s">
        <v>389</v>
      </c>
      <c r="Y17" t="s">
        <v>390</v>
      </c>
    </row>
    <row r="18" spans="1:25" x14ac:dyDescent="0.3">
      <c r="A18">
        <v>850</v>
      </c>
      <c r="B18" t="s">
        <v>391</v>
      </c>
      <c r="C18" t="s">
        <v>392</v>
      </c>
      <c r="D18" t="s">
        <v>393</v>
      </c>
      <c r="E18" t="s">
        <v>394</v>
      </c>
      <c r="F18" t="s">
        <v>395</v>
      </c>
      <c r="G18" t="s">
        <v>396</v>
      </c>
      <c r="H18" t="s">
        <v>397</v>
      </c>
      <c r="I18" t="s">
        <v>398</v>
      </c>
      <c r="J18" t="s">
        <v>399</v>
      </c>
      <c r="K18" t="s">
        <v>400</v>
      </c>
      <c r="L18" t="s">
        <v>401</v>
      </c>
      <c r="M18" t="s">
        <v>402</v>
      </c>
      <c r="N18" t="s">
        <v>403</v>
      </c>
      <c r="O18" t="s">
        <v>404</v>
      </c>
      <c r="P18">
        <f>-654.499035852974 -31.9584530221287 -387.372187165676</f>
        <v>-1073.8296760407786</v>
      </c>
      <c r="Q18" t="s">
        <v>405</v>
      </c>
      <c r="R18" t="s">
        <v>406</v>
      </c>
      <c r="S18" t="s">
        <v>407</v>
      </c>
      <c r="T18" t="s">
        <v>408</v>
      </c>
      <c r="U18" t="s">
        <v>409</v>
      </c>
      <c r="V18" t="s">
        <v>410</v>
      </c>
      <c r="W18" t="s">
        <v>411</v>
      </c>
      <c r="X18" t="s">
        <v>412</v>
      </c>
      <c r="Y18" t="s">
        <v>413</v>
      </c>
    </row>
    <row r="19" spans="1:25" x14ac:dyDescent="0.3">
      <c r="A19">
        <v>900</v>
      </c>
      <c r="B19" t="s">
        <v>414</v>
      </c>
      <c r="C19" t="s">
        <v>415</v>
      </c>
      <c r="D19" t="s">
        <v>416</v>
      </c>
      <c r="E19" t="s">
        <v>417</v>
      </c>
      <c r="F19" t="s">
        <v>418</v>
      </c>
      <c r="G19" t="s">
        <v>419</v>
      </c>
      <c r="H19" t="s">
        <v>420</v>
      </c>
      <c r="I19" t="s">
        <v>421</v>
      </c>
      <c r="J19" t="s">
        <v>422</v>
      </c>
      <c r="K19" t="s">
        <v>423</v>
      </c>
      <c r="L19" t="s">
        <v>424</v>
      </c>
      <c r="M19" t="s">
        <v>425</v>
      </c>
      <c r="N19" t="s">
        <v>426</v>
      </c>
      <c r="O19" t="s">
        <v>427</v>
      </c>
      <c r="P19">
        <f>-654.726451184158 -32.068665127518 -388.801210785535</f>
        <v>-1075.5963270972111</v>
      </c>
      <c r="Q19" t="s">
        <v>428</v>
      </c>
      <c r="R19" t="s">
        <v>429</v>
      </c>
      <c r="S19" t="s">
        <v>430</v>
      </c>
      <c r="T19" t="s">
        <v>431</v>
      </c>
      <c r="U19" t="s">
        <v>432</v>
      </c>
      <c r="V19" t="s">
        <v>433</v>
      </c>
      <c r="W19" t="s">
        <v>434</v>
      </c>
      <c r="X19" t="s">
        <v>435</v>
      </c>
      <c r="Y19" t="s">
        <v>436</v>
      </c>
    </row>
    <row r="20" spans="1:25" x14ac:dyDescent="0.3">
      <c r="A20">
        <v>950</v>
      </c>
      <c r="B20" t="s">
        <v>437</v>
      </c>
      <c r="C20" t="s">
        <v>438</v>
      </c>
      <c r="D20" t="s">
        <v>439</v>
      </c>
      <c r="E20" t="s">
        <v>440</v>
      </c>
      <c r="F20" t="s">
        <v>441</v>
      </c>
      <c r="G20" t="s">
        <v>442</v>
      </c>
      <c r="H20" t="s">
        <v>443</v>
      </c>
      <c r="I20" t="s">
        <v>444</v>
      </c>
      <c r="J20" t="s">
        <v>445</v>
      </c>
      <c r="K20" t="s">
        <v>446</v>
      </c>
      <c r="L20" t="s">
        <v>447</v>
      </c>
      <c r="M20" t="s">
        <v>448</v>
      </c>
      <c r="N20" t="s">
        <v>449</v>
      </c>
      <c r="O20" t="s">
        <v>450</v>
      </c>
      <c r="P20">
        <f>-655.7266695526 -32.3577292532107 -392.36037146239</f>
        <v>-1080.4447702682007</v>
      </c>
      <c r="Q20" t="s">
        <v>451</v>
      </c>
      <c r="R20" t="s">
        <v>452</v>
      </c>
      <c r="S20" t="s">
        <v>453</v>
      </c>
      <c r="T20" t="s">
        <v>454</v>
      </c>
      <c r="U20" t="s">
        <v>455</v>
      </c>
      <c r="V20" t="s">
        <v>456</v>
      </c>
      <c r="W20" t="s">
        <v>457</v>
      </c>
      <c r="X20" t="s">
        <v>458</v>
      </c>
      <c r="Y20" t="s">
        <v>459</v>
      </c>
    </row>
    <row r="21" spans="1:25" x14ac:dyDescent="0.3">
      <c r="A21">
        <v>1000</v>
      </c>
      <c r="B21" t="s">
        <v>460</v>
      </c>
      <c r="C21" t="s">
        <v>461</v>
      </c>
      <c r="D21" t="s">
        <v>462</v>
      </c>
      <c r="E21" t="s">
        <v>463</v>
      </c>
      <c r="F21" t="s">
        <v>464</v>
      </c>
      <c r="G21" t="s">
        <v>465</v>
      </c>
      <c r="H21" t="s">
        <v>466</v>
      </c>
      <c r="I21" t="s">
        <v>467</v>
      </c>
      <c r="J21" t="s">
        <v>468</v>
      </c>
      <c r="K21" t="s">
        <v>469</v>
      </c>
      <c r="L21" t="s">
        <v>470</v>
      </c>
      <c r="M21" t="s">
        <v>471</v>
      </c>
      <c r="N21" t="s">
        <v>472</v>
      </c>
      <c r="O21" t="s">
        <v>473</v>
      </c>
      <c r="P21">
        <f>-656.288006767624 -32.9466327213115 -394.460396638188</f>
        <v>-1083.6950361271236</v>
      </c>
      <c r="Q21" t="s">
        <v>474</v>
      </c>
      <c r="R21" t="s">
        <v>475</v>
      </c>
      <c r="S21" t="s">
        <v>476</v>
      </c>
      <c r="T21" t="s">
        <v>477</v>
      </c>
      <c r="U21" t="s">
        <v>478</v>
      </c>
      <c r="V21" t="s">
        <v>479</v>
      </c>
      <c r="W21" t="s">
        <v>480</v>
      </c>
      <c r="X21" t="s">
        <v>481</v>
      </c>
      <c r="Y21" t="s">
        <v>482</v>
      </c>
    </row>
    <row r="22" spans="1:25" x14ac:dyDescent="0.3">
      <c r="A22">
        <v>1050</v>
      </c>
      <c r="B22" t="s">
        <v>483</v>
      </c>
      <c r="C22" t="s">
        <v>484</v>
      </c>
      <c r="D22" t="s">
        <v>485</v>
      </c>
      <c r="E22" t="s">
        <v>486</v>
      </c>
      <c r="F22" t="s">
        <v>487</v>
      </c>
      <c r="G22" t="s">
        <v>488</v>
      </c>
      <c r="H22" t="s">
        <v>489</v>
      </c>
      <c r="I22" t="s">
        <v>490</v>
      </c>
      <c r="J22" t="s">
        <v>491</v>
      </c>
      <c r="K22" t="s">
        <v>492</v>
      </c>
      <c r="L22" t="s">
        <v>493</v>
      </c>
      <c r="M22" t="s">
        <v>494</v>
      </c>
      <c r="N22" t="s">
        <v>495</v>
      </c>
      <c r="O22" t="s">
        <v>496</v>
      </c>
      <c r="P22">
        <f>-657.395663227504 -34.9418144350411 -399.008538759628</f>
        <v>-1091.3460164221731</v>
      </c>
      <c r="Q22" t="s">
        <v>497</v>
      </c>
      <c r="R22" t="s">
        <v>498</v>
      </c>
      <c r="S22" t="s">
        <v>499</v>
      </c>
      <c r="T22" t="s">
        <v>500</v>
      </c>
      <c r="U22" t="s">
        <v>501</v>
      </c>
      <c r="V22" t="s">
        <v>502</v>
      </c>
      <c r="W22" t="s">
        <v>503</v>
      </c>
      <c r="X22" t="s">
        <v>504</v>
      </c>
      <c r="Y22" t="s">
        <v>505</v>
      </c>
    </row>
    <row r="23" spans="1:25" x14ac:dyDescent="0.3">
      <c r="A23">
        <v>1100</v>
      </c>
      <c r="B23" t="s">
        <v>506</v>
      </c>
      <c r="C23" t="s">
        <v>507</v>
      </c>
      <c r="D23" t="s">
        <v>508</v>
      </c>
      <c r="E23" t="s">
        <v>509</v>
      </c>
      <c r="F23" t="s">
        <v>510</v>
      </c>
      <c r="G23" t="s">
        <v>511</v>
      </c>
      <c r="H23" t="s">
        <v>512</v>
      </c>
      <c r="I23" t="s">
        <v>513</v>
      </c>
      <c r="J23" t="s">
        <v>514</v>
      </c>
      <c r="K23" t="s">
        <v>515</v>
      </c>
      <c r="L23" t="s">
        <v>516</v>
      </c>
      <c r="M23" t="s">
        <v>517</v>
      </c>
      <c r="N23" t="s">
        <v>518</v>
      </c>
      <c r="O23" t="s">
        <v>519</v>
      </c>
      <c r="P23">
        <f>-658.183357350665 -35.8828788115545 -401.344361532668</f>
        <v>-1095.4105976948877</v>
      </c>
      <c r="Q23" t="s">
        <v>520</v>
      </c>
      <c r="R23" t="s">
        <v>521</v>
      </c>
      <c r="S23" t="s">
        <v>522</v>
      </c>
      <c r="T23" t="s">
        <v>523</v>
      </c>
      <c r="U23" t="s">
        <v>524</v>
      </c>
      <c r="V23" t="s">
        <v>525</v>
      </c>
      <c r="W23" t="s">
        <v>526</v>
      </c>
      <c r="X23" t="s">
        <v>527</v>
      </c>
      <c r="Y23" t="s">
        <v>528</v>
      </c>
    </row>
    <row r="24" spans="1:25" x14ac:dyDescent="0.3">
      <c r="A24">
        <v>1150</v>
      </c>
      <c r="B24" t="s">
        <v>529</v>
      </c>
      <c r="C24" t="s">
        <v>530</v>
      </c>
      <c r="D24" t="s">
        <v>531</v>
      </c>
      <c r="E24" t="s">
        <v>532</v>
      </c>
      <c r="F24" t="s">
        <v>533</v>
      </c>
      <c r="G24" t="s">
        <v>534</v>
      </c>
      <c r="H24" t="s">
        <v>535</v>
      </c>
      <c r="I24" t="s">
        <v>536</v>
      </c>
      <c r="J24" t="s">
        <v>537</v>
      </c>
      <c r="K24" t="s">
        <v>538</v>
      </c>
      <c r="L24" t="s">
        <v>539</v>
      </c>
      <c r="M24" t="s">
        <v>540</v>
      </c>
      <c r="N24" t="s">
        <v>541</v>
      </c>
      <c r="O24" t="s">
        <v>542</v>
      </c>
      <c r="P24">
        <f>-659.744922270796 -37.4183901068557 -406.261983245099</f>
        <v>-1103.4252956227506</v>
      </c>
      <c r="Q24" t="s">
        <v>543</v>
      </c>
      <c r="R24" t="s">
        <v>544</v>
      </c>
      <c r="S24" t="s">
        <v>545</v>
      </c>
      <c r="T24" t="s">
        <v>546</v>
      </c>
      <c r="U24" t="s">
        <v>547</v>
      </c>
      <c r="V24" t="s">
        <v>548</v>
      </c>
      <c r="W24" t="s">
        <v>549</v>
      </c>
      <c r="X24" t="s">
        <v>550</v>
      </c>
      <c r="Y24" t="s">
        <v>551</v>
      </c>
    </row>
    <row r="25" spans="1:25" x14ac:dyDescent="0.3">
      <c r="A25">
        <v>1200</v>
      </c>
      <c r="B25" t="s">
        <v>552</v>
      </c>
      <c r="C25" t="s">
        <v>553</v>
      </c>
      <c r="D25" t="s">
        <v>554</v>
      </c>
      <c r="E25" t="s">
        <v>555</v>
      </c>
      <c r="F25" t="s">
        <v>556</v>
      </c>
      <c r="G25" t="s">
        <v>557</v>
      </c>
      <c r="H25" t="s">
        <v>558</v>
      </c>
      <c r="I25" t="s">
        <v>559</v>
      </c>
      <c r="J25" t="s">
        <v>560</v>
      </c>
      <c r="K25" t="s">
        <v>561</v>
      </c>
      <c r="L25" t="s">
        <v>562</v>
      </c>
      <c r="M25" t="s">
        <v>563</v>
      </c>
      <c r="N25" t="s">
        <v>564</v>
      </c>
      <c r="O25" t="s">
        <v>565</v>
      </c>
      <c r="P25">
        <f>-660.791303363354 -37.8155362914508 -408.647252125985</f>
        <v>-1107.2540917807898</v>
      </c>
      <c r="Q25" t="s">
        <v>566</v>
      </c>
      <c r="R25" t="s">
        <v>567</v>
      </c>
      <c r="S25" t="s">
        <v>568</v>
      </c>
      <c r="T25" t="s">
        <v>569</v>
      </c>
      <c r="U25" t="s">
        <v>570</v>
      </c>
      <c r="V25" t="s">
        <v>571</v>
      </c>
      <c r="W25" t="s">
        <v>572</v>
      </c>
      <c r="X25" t="s">
        <v>573</v>
      </c>
      <c r="Y25" t="s">
        <v>574</v>
      </c>
    </row>
    <row r="26" spans="1:25" x14ac:dyDescent="0.3">
      <c r="A26">
        <v>1250</v>
      </c>
      <c r="B26" t="s">
        <v>575</v>
      </c>
      <c r="C26" t="s">
        <v>576</v>
      </c>
      <c r="D26" t="s">
        <v>577</v>
      </c>
      <c r="E26" t="s">
        <v>578</v>
      </c>
      <c r="F26" t="s">
        <v>579</v>
      </c>
      <c r="G26" t="s">
        <v>580</v>
      </c>
      <c r="H26" t="s">
        <v>581</v>
      </c>
      <c r="I26" t="s">
        <v>582</v>
      </c>
      <c r="J26" t="s">
        <v>583</v>
      </c>
      <c r="K26" t="s">
        <v>584</v>
      </c>
      <c r="L26" t="s">
        <v>585</v>
      </c>
      <c r="M26" t="s">
        <v>586</v>
      </c>
      <c r="N26" t="s">
        <v>587</v>
      </c>
      <c r="O26" t="s">
        <v>588</v>
      </c>
      <c r="P26">
        <f>-662.829449810959 -38.6438725133557 -413.402983660782</f>
        <v>-1114.8763059850967</v>
      </c>
      <c r="Q26" t="s">
        <v>589</v>
      </c>
      <c r="R26" t="s">
        <v>590</v>
      </c>
      <c r="S26" t="s">
        <v>591</v>
      </c>
      <c r="T26" t="s">
        <v>592</v>
      </c>
      <c r="U26" t="s">
        <v>593</v>
      </c>
      <c r="V26" t="s">
        <v>594</v>
      </c>
      <c r="W26" t="s">
        <v>595</v>
      </c>
      <c r="X26" t="s">
        <v>596</v>
      </c>
      <c r="Y26" t="s">
        <v>597</v>
      </c>
    </row>
    <row r="27" spans="1:25" x14ac:dyDescent="0.3">
      <c r="A27">
        <v>1300</v>
      </c>
      <c r="B27" t="s">
        <v>598</v>
      </c>
      <c r="C27" t="s">
        <v>599</v>
      </c>
      <c r="D27" t="s">
        <v>600</v>
      </c>
      <c r="E27" t="s">
        <v>601</v>
      </c>
      <c r="F27" t="s">
        <v>602</v>
      </c>
      <c r="G27" t="s">
        <v>603</v>
      </c>
      <c r="H27" t="s">
        <v>604</v>
      </c>
      <c r="I27" t="s">
        <v>605</v>
      </c>
      <c r="J27" t="s">
        <v>606</v>
      </c>
      <c r="K27" t="s">
        <v>607</v>
      </c>
      <c r="L27" t="s">
        <v>608</v>
      </c>
      <c r="M27" t="s">
        <v>609</v>
      </c>
      <c r="N27" t="s">
        <v>610</v>
      </c>
      <c r="O27" t="s">
        <v>611</v>
      </c>
      <c r="P27">
        <f>-663.92123356235 -39.0839901205859 -415.761791707034</f>
        <v>-1118.7670153899699</v>
      </c>
      <c r="Q27" t="s">
        <v>612</v>
      </c>
      <c r="R27" t="s">
        <v>613</v>
      </c>
      <c r="S27" t="s">
        <v>614</v>
      </c>
      <c r="T27" t="s">
        <v>615</v>
      </c>
      <c r="U27" t="s">
        <v>616</v>
      </c>
      <c r="V27" t="s">
        <v>617</v>
      </c>
      <c r="W27" t="s">
        <v>618</v>
      </c>
      <c r="X27" t="s">
        <v>619</v>
      </c>
      <c r="Y27" t="s">
        <v>620</v>
      </c>
    </row>
    <row r="28" spans="1:25" x14ac:dyDescent="0.3">
      <c r="A28">
        <v>1350</v>
      </c>
      <c r="B28" t="s">
        <v>621</v>
      </c>
      <c r="C28" t="s">
        <v>622</v>
      </c>
      <c r="D28" t="s">
        <v>623</v>
      </c>
      <c r="E28" t="s">
        <v>624</v>
      </c>
      <c r="F28" t="s">
        <v>625</v>
      </c>
      <c r="G28" t="s">
        <v>626</v>
      </c>
      <c r="H28" t="s">
        <v>627</v>
      </c>
      <c r="I28" t="s">
        <v>628</v>
      </c>
      <c r="J28" t="s">
        <v>629</v>
      </c>
      <c r="K28" t="s">
        <v>630</v>
      </c>
      <c r="L28" t="s">
        <v>631</v>
      </c>
      <c r="M28" t="s">
        <v>632</v>
      </c>
      <c r="N28" t="s">
        <v>633</v>
      </c>
      <c r="O28" t="s">
        <v>634</v>
      </c>
      <c r="P28">
        <f>-665.981261557701 -40.1406696602753 -420.10652028384</f>
        <v>-1126.2284515018164</v>
      </c>
      <c r="Q28" t="s">
        <v>635</v>
      </c>
      <c r="R28" t="s">
        <v>636</v>
      </c>
      <c r="S28" t="s">
        <v>637</v>
      </c>
      <c r="T28" t="s">
        <v>638</v>
      </c>
      <c r="U28" t="s">
        <v>639</v>
      </c>
      <c r="V28" t="s">
        <v>640</v>
      </c>
      <c r="W28" t="s">
        <v>641</v>
      </c>
      <c r="X28" t="s">
        <v>642</v>
      </c>
      <c r="Y28" t="s">
        <v>643</v>
      </c>
    </row>
    <row r="29" spans="1:25" x14ac:dyDescent="0.3">
      <c r="A29">
        <v>1400</v>
      </c>
      <c r="B29" t="s">
        <v>644</v>
      </c>
      <c r="C29" t="s">
        <v>645</v>
      </c>
      <c r="D29" t="s">
        <v>646</v>
      </c>
      <c r="E29" t="s">
        <v>647</v>
      </c>
      <c r="F29" t="s">
        <v>648</v>
      </c>
      <c r="G29" t="s">
        <v>649</v>
      </c>
      <c r="H29" t="s">
        <v>650</v>
      </c>
      <c r="I29" t="s">
        <v>651</v>
      </c>
      <c r="J29" t="s">
        <v>652</v>
      </c>
      <c r="K29" t="s">
        <v>653</v>
      </c>
      <c r="L29" t="s">
        <v>654</v>
      </c>
      <c r="M29" t="s">
        <v>655</v>
      </c>
      <c r="N29" t="s">
        <v>656</v>
      </c>
      <c r="O29" t="s">
        <v>657</v>
      </c>
      <c r="P29">
        <f>-667.145166455217 -40.605664267767 -422.107997756292</f>
        <v>-1129.8588284792759</v>
      </c>
      <c r="Q29" t="s">
        <v>658</v>
      </c>
      <c r="R29" t="s">
        <v>659</v>
      </c>
      <c r="S29" t="s">
        <v>660</v>
      </c>
      <c r="T29" t="s">
        <v>661</v>
      </c>
      <c r="U29" t="s">
        <v>662</v>
      </c>
      <c r="V29" t="s">
        <v>663</v>
      </c>
      <c r="W29" t="s">
        <v>664</v>
      </c>
      <c r="X29" t="s">
        <v>665</v>
      </c>
      <c r="Y29" t="s">
        <v>666</v>
      </c>
    </row>
    <row r="30" spans="1:25" x14ac:dyDescent="0.3">
      <c r="A30">
        <v>1450</v>
      </c>
      <c r="B30" t="s">
        <v>667</v>
      </c>
      <c r="C30" t="s">
        <v>668</v>
      </c>
      <c r="D30" t="s">
        <v>669</v>
      </c>
      <c r="E30" t="s">
        <v>670</v>
      </c>
      <c r="F30" t="s">
        <v>671</v>
      </c>
      <c r="G30" t="s">
        <v>672</v>
      </c>
      <c r="H30" t="s">
        <v>673</v>
      </c>
      <c r="I30" t="s">
        <v>674</v>
      </c>
      <c r="J30" t="s">
        <v>675</v>
      </c>
      <c r="K30" t="s">
        <v>676</v>
      </c>
      <c r="L30" t="s">
        <v>677</v>
      </c>
      <c r="M30" t="s">
        <v>678</v>
      </c>
      <c r="N30" t="s">
        <v>679</v>
      </c>
      <c r="O30" t="s">
        <v>680</v>
      </c>
      <c r="P30">
        <f>-669.386105697677 -41.5550608002591 -426.052668181021</f>
        <v>-1136.993834678957</v>
      </c>
      <c r="Q30" t="s">
        <v>681</v>
      </c>
      <c r="R30" t="s">
        <v>682</v>
      </c>
      <c r="S30" t="s">
        <v>683</v>
      </c>
      <c r="T30" t="s">
        <v>684</v>
      </c>
      <c r="U30" t="s">
        <v>685</v>
      </c>
      <c r="V30" t="s">
        <v>686</v>
      </c>
      <c r="W30" t="s">
        <v>687</v>
      </c>
      <c r="X30" t="s">
        <v>688</v>
      </c>
      <c r="Y30" t="s">
        <v>689</v>
      </c>
    </row>
    <row r="31" spans="1:25" x14ac:dyDescent="0.3">
      <c r="A31">
        <v>1500</v>
      </c>
      <c r="B31" t="s">
        <v>690</v>
      </c>
      <c r="C31" t="s">
        <v>691</v>
      </c>
      <c r="D31" t="s">
        <v>692</v>
      </c>
      <c r="E31" t="s">
        <v>693</v>
      </c>
      <c r="F31" t="s">
        <v>694</v>
      </c>
      <c r="G31" t="s">
        <v>695</v>
      </c>
      <c r="H31" t="s">
        <v>696</v>
      </c>
      <c r="I31" t="s">
        <v>697</v>
      </c>
      <c r="J31" t="s">
        <v>698</v>
      </c>
      <c r="K31" t="s">
        <v>699</v>
      </c>
      <c r="L31" t="s">
        <v>700</v>
      </c>
      <c r="M31" t="s">
        <v>701</v>
      </c>
      <c r="N31" t="s">
        <v>702</v>
      </c>
      <c r="O31" t="s">
        <v>703</v>
      </c>
      <c r="P31">
        <f>-670.606189316243 -41.8760913173105 -428.048488422364</f>
        <v>-1140.5307690559175</v>
      </c>
      <c r="Q31" t="s">
        <v>704</v>
      </c>
      <c r="R31" t="s">
        <v>705</v>
      </c>
      <c r="S31" t="s">
        <v>706</v>
      </c>
      <c r="T31" t="s">
        <v>707</v>
      </c>
      <c r="U31" t="s">
        <v>708</v>
      </c>
      <c r="V31" t="s">
        <v>709</v>
      </c>
      <c r="W31" t="s">
        <v>710</v>
      </c>
      <c r="X31" t="s">
        <v>711</v>
      </c>
      <c r="Y31" t="s">
        <v>712</v>
      </c>
    </row>
    <row r="32" spans="1:25" x14ac:dyDescent="0.3">
      <c r="A32">
        <v>1550</v>
      </c>
      <c r="B32" t="s">
        <v>713</v>
      </c>
      <c r="C32" t="s">
        <v>714</v>
      </c>
      <c r="D32" t="s">
        <v>715</v>
      </c>
      <c r="E32" t="s">
        <v>716</v>
      </c>
      <c r="F32" t="s">
        <v>717</v>
      </c>
      <c r="G32" t="s">
        <v>718</v>
      </c>
      <c r="H32" t="s">
        <v>719</v>
      </c>
      <c r="I32" t="s">
        <v>720</v>
      </c>
      <c r="J32" t="s">
        <v>721</v>
      </c>
      <c r="K32" t="s">
        <v>722</v>
      </c>
      <c r="L32" t="s">
        <v>723</v>
      </c>
      <c r="M32" t="s">
        <v>724</v>
      </c>
      <c r="N32" t="s">
        <v>725</v>
      </c>
      <c r="O32" t="s">
        <v>726</v>
      </c>
      <c r="P32">
        <f>-672.947401305129 -42.6592228069997 -431.995180139179</f>
        <v>-1147.6018042513076</v>
      </c>
      <c r="Q32" t="s">
        <v>727</v>
      </c>
      <c r="R32" t="s">
        <v>728</v>
      </c>
      <c r="S32" t="s">
        <v>729</v>
      </c>
      <c r="T32" t="s">
        <v>730</v>
      </c>
      <c r="U32" t="s">
        <v>731</v>
      </c>
      <c r="V32" t="s">
        <v>732</v>
      </c>
      <c r="W32" t="s">
        <v>733</v>
      </c>
      <c r="X32" t="s">
        <v>734</v>
      </c>
      <c r="Y32" t="s">
        <v>735</v>
      </c>
    </row>
    <row r="33" spans="1:25" x14ac:dyDescent="0.3">
      <c r="A33">
        <v>1600</v>
      </c>
      <c r="B33" t="s">
        <v>736</v>
      </c>
      <c r="C33" t="s">
        <v>737</v>
      </c>
      <c r="D33" t="s">
        <v>738</v>
      </c>
      <c r="E33" t="s">
        <v>739</v>
      </c>
      <c r="F33" t="s">
        <v>740</v>
      </c>
      <c r="G33" t="s">
        <v>741</v>
      </c>
      <c r="H33" t="s">
        <v>742</v>
      </c>
      <c r="I33" t="s">
        <v>743</v>
      </c>
      <c r="J33" t="s">
        <v>744</v>
      </c>
      <c r="K33" t="s">
        <v>745</v>
      </c>
      <c r="L33" t="s">
        <v>746</v>
      </c>
      <c r="M33" t="s">
        <v>747</v>
      </c>
      <c r="N33" t="s">
        <v>748</v>
      </c>
      <c r="O33" t="s">
        <v>749</v>
      </c>
      <c r="P33">
        <f>-673.891845214427 -43.1905752170881 -433.974604515574</f>
        <v>-1151.0570249470891</v>
      </c>
      <c r="Q33" t="s">
        <v>750</v>
      </c>
      <c r="R33" t="s">
        <v>751</v>
      </c>
      <c r="S33" t="s">
        <v>752</v>
      </c>
      <c r="T33" t="s">
        <v>753</v>
      </c>
      <c r="U33" t="s">
        <v>754</v>
      </c>
      <c r="V33" t="s">
        <v>755</v>
      </c>
      <c r="W33" t="s">
        <v>756</v>
      </c>
      <c r="X33" t="s">
        <v>757</v>
      </c>
      <c r="Y33" t="s">
        <v>758</v>
      </c>
    </row>
    <row r="34" spans="1:25" x14ac:dyDescent="0.3">
      <c r="A34">
        <v>1650</v>
      </c>
      <c r="B34" t="s">
        <v>759</v>
      </c>
      <c r="C34" t="s">
        <v>760</v>
      </c>
      <c r="D34" t="s">
        <v>761</v>
      </c>
      <c r="E34" t="s">
        <v>762</v>
      </c>
      <c r="F34" t="s">
        <v>763</v>
      </c>
      <c r="G34" t="s">
        <v>764</v>
      </c>
      <c r="H34" t="s">
        <v>765</v>
      </c>
      <c r="I34" t="s">
        <v>766</v>
      </c>
      <c r="J34" t="s">
        <v>767</v>
      </c>
      <c r="K34" t="s">
        <v>768</v>
      </c>
      <c r="L34" t="s">
        <v>769</v>
      </c>
      <c r="M34" t="s">
        <v>770</v>
      </c>
      <c r="N34" t="s">
        <v>771</v>
      </c>
      <c r="O34" t="s">
        <v>772</v>
      </c>
      <c r="P34">
        <f>-675.287024773627 -44.3404266864104 -437.557353145691</f>
        <v>-1157.1848046057285</v>
      </c>
      <c r="Q34" t="s">
        <v>773</v>
      </c>
      <c r="R34" t="s">
        <v>774</v>
      </c>
      <c r="S34" t="s">
        <v>775</v>
      </c>
      <c r="T34" t="s">
        <v>776</v>
      </c>
      <c r="U34" t="s">
        <v>777</v>
      </c>
      <c r="V34" t="s">
        <v>778</v>
      </c>
      <c r="W34" t="s">
        <v>779</v>
      </c>
      <c r="X34" t="s">
        <v>780</v>
      </c>
      <c r="Y34" t="s">
        <v>781</v>
      </c>
    </row>
    <row r="35" spans="1:25" x14ac:dyDescent="0.3">
      <c r="A35">
        <v>1700</v>
      </c>
      <c r="B35" t="s">
        <v>782</v>
      </c>
      <c r="C35" t="s">
        <v>783</v>
      </c>
      <c r="D35" t="s">
        <v>784</v>
      </c>
      <c r="E35" t="s">
        <v>785</v>
      </c>
      <c r="F35" t="s">
        <v>786</v>
      </c>
      <c r="G35" t="s">
        <v>787</v>
      </c>
      <c r="H35" t="s">
        <v>788</v>
      </c>
      <c r="I35" t="s">
        <v>789</v>
      </c>
      <c r="J35" t="s">
        <v>790</v>
      </c>
      <c r="K35" t="s">
        <v>791</v>
      </c>
      <c r="L35" t="s">
        <v>792</v>
      </c>
      <c r="M35" t="s">
        <v>793</v>
      </c>
      <c r="N35" t="s">
        <v>794</v>
      </c>
      <c r="O35" t="s">
        <v>795</v>
      </c>
      <c r="P35">
        <f>-675.775931855779 -45.3482111138599 -439.232679106176</f>
        <v>-1160.356822075815</v>
      </c>
      <c r="Q35" t="s">
        <v>796</v>
      </c>
      <c r="R35" t="s">
        <v>797</v>
      </c>
      <c r="S35" t="s">
        <v>798</v>
      </c>
      <c r="T35" t="s">
        <v>799</v>
      </c>
      <c r="U35" t="s">
        <v>800</v>
      </c>
      <c r="V35" t="s">
        <v>801</v>
      </c>
      <c r="W35" t="s">
        <v>802</v>
      </c>
      <c r="X35" t="s">
        <v>803</v>
      </c>
      <c r="Y35" t="s">
        <v>804</v>
      </c>
    </row>
    <row r="36" spans="1:25" x14ac:dyDescent="0.3">
      <c r="A36">
        <v>1750</v>
      </c>
      <c r="B36" t="s">
        <v>805</v>
      </c>
      <c r="C36" t="s">
        <v>806</v>
      </c>
      <c r="D36" t="s">
        <v>807</v>
      </c>
      <c r="E36" t="s">
        <v>808</v>
      </c>
      <c r="F36" t="s">
        <v>809</v>
      </c>
      <c r="G36" t="s">
        <v>810</v>
      </c>
      <c r="H36" t="s">
        <v>811</v>
      </c>
      <c r="I36" t="s">
        <v>812</v>
      </c>
      <c r="J36" t="s">
        <v>813</v>
      </c>
      <c r="K36" t="s">
        <v>814</v>
      </c>
      <c r="L36" t="s">
        <v>815</v>
      </c>
      <c r="M36" t="s">
        <v>816</v>
      </c>
      <c r="N36" t="s">
        <v>817</v>
      </c>
      <c r="O36" t="s">
        <v>818</v>
      </c>
      <c r="P36">
        <f>-676.223389668255 -46.4905288896243 -440.841168774521</f>
        <v>-1163.5550873324003</v>
      </c>
      <c r="Q36" t="s">
        <v>819</v>
      </c>
      <c r="R36" t="s">
        <v>820</v>
      </c>
      <c r="S36" t="s">
        <v>821</v>
      </c>
      <c r="T36" t="s">
        <v>822</v>
      </c>
      <c r="U36" t="s">
        <v>823</v>
      </c>
      <c r="V36" t="s">
        <v>824</v>
      </c>
      <c r="W36" t="s">
        <v>825</v>
      </c>
      <c r="X36" t="s">
        <v>826</v>
      </c>
      <c r="Y36" t="s">
        <v>827</v>
      </c>
    </row>
    <row r="37" spans="1:25" x14ac:dyDescent="0.3">
      <c r="A37">
        <v>1800</v>
      </c>
      <c r="B37" t="s">
        <v>828</v>
      </c>
      <c r="C37" t="s">
        <v>829</v>
      </c>
      <c r="D37" t="s">
        <v>830</v>
      </c>
      <c r="E37" t="s">
        <v>831</v>
      </c>
      <c r="F37" t="s">
        <v>832</v>
      </c>
      <c r="G37" t="s">
        <v>833</v>
      </c>
      <c r="H37" t="s">
        <v>834</v>
      </c>
      <c r="I37" t="s">
        <v>835</v>
      </c>
      <c r="J37" t="s">
        <v>836</v>
      </c>
      <c r="K37" t="s">
        <v>837</v>
      </c>
      <c r="L37" t="s">
        <v>838</v>
      </c>
      <c r="M37" t="s">
        <v>839</v>
      </c>
      <c r="N37" t="s">
        <v>840</v>
      </c>
      <c r="O37" t="s">
        <v>841</v>
      </c>
      <c r="P37">
        <f>-676.761595719606 -49.1477600428634 -443.780011157051</f>
        <v>-1169.6893669195204</v>
      </c>
      <c r="Q37" t="s">
        <v>842</v>
      </c>
      <c r="R37" t="s">
        <v>843</v>
      </c>
      <c r="S37" t="s">
        <v>844</v>
      </c>
      <c r="T37" t="s">
        <v>845</v>
      </c>
      <c r="U37" t="s">
        <v>846</v>
      </c>
      <c r="V37" t="s">
        <v>847</v>
      </c>
      <c r="W37" t="s">
        <v>848</v>
      </c>
      <c r="X37" t="s">
        <v>849</v>
      </c>
      <c r="Y37" t="s">
        <v>850</v>
      </c>
    </row>
    <row r="38" spans="1:25" x14ac:dyDescent="0.3">
      <c r="A38">
        <v>1850</v>
      </c>
      <c r="B38" t="s">
        <v>851</v>
      </c>
      <c r="C38" t="s">
        <v>852</v>
      </c>
      <c r="D38" t="s">
        <v>853</v>
      </c>
      <c r="E38" t="s">
        <v>854</v>
      </c>
      <c r="F38" t="s">
        <v>855</v>
      </c>
      <c r="G38" t="s">
        <v>856</v>
      </c>
      <c r="H38" t="s">
        <v>857</v>
      </c>
      <c r="I38" t="s">
        <v>858</v>
      </c>
      <c r="J38" t="s">
        <v>859</v>
      </c>
      <c r="K38" t="s">
        <v>860</v>
      </c>
      <c r="L38" t="s">
        <v>861</v>
      </c>
      <c r="M38" t="s">
        <v>862</v>
      </c>
      <c r="N38" t="s">
        <v>863</v>
      </c>
      <c r="O38" t="s">
        <v>864</v>
      </c>
      <c r="P38">
        <f>-676.307178687002 -52.8744913310245 -446.59498501648</f>
        <v>-1175.7766550345063</v>
      </c>
      <c r="Q38" t="s">
        <v>865</v>
      </c>
      <c r="R38" t="s">
        <v>866</v>
      </c>
      <c r="S38" t="s">
        <v>867</v>
      </c>
      <c r="T38" t="s">
        <v>868</v>
      </c>
      <c r="U38" t="s">
        <v>869</v>
      </c>
      <c r="V38" t="s">
        <v>870</v>
      </c>
      <c r="W38" t="s">
        <v>871</v>
      </c>
      <c r="X38" t="s">
        <v>872</v>
      </c>
      <c r="Y38" t="s">
        <v>873</v>
      </c>
    </row>
    <row r="39" spans="1:25" x14ac:dyDescent="0.3">
      <c r="A39">
        <v>1900</v>
      </c>
      <c r="B39" t="s">
        <v>874</v>
      </c>
      <c r="C39" t="s">
        <v>875</v>
      </c>
      <c r="D39" t="s">
        <v>876</v>
      </c>
      <c r="E39" t="s">
        <v>877</v>
      </c>
      <c r="F39" t="s">
        <v>878</v>
      </c>
      <c r="G39" t="s">
        <v>879</v>
      </c>
      <c r="H39" t="s">
        <v>880</v>
      </c>
      <c r="I39" t="s">
        <v>881</v>
      </c>
      <c r="J39" t="s">
        <v>882</v>
      </c>
      <c r="K39" t="s">
        <v>883</v>
      </c>
      <c r="L39" t="s">
        <v>884</v>
      </c>
      <c r="M39" t="s">
        <v>885</v>
      </c>
      <c r="N39" t="s">
        <v>886</v>
      </c>
      <c r="O39" t="s">
        <v>887</v>
      </c>
      <c r="P39">
        <f>-675.693391984375 -55.1844296459587 -447.852107311149</f>
        <v>-1178.7299289414827</v>
      </c>
      <c r="Q39" t="s">
        <v>888</v>
      </c>
      <c r="R39" t="s">
        <v>889</v>
      </c>
      <c r="S39" t="s">
        <v>890</v>
      </c>
      <c r="T39" t="s">
        <v>891</v>
      </c>
      <c r="U39" t="s">
        <v>892</v>
      </c>
      <c r="V39" t="s">
        <v>893</v>
      </c>
      <c r="W39" t="s">
        <v>894</v>
      </c>
      <c r="X39" t="s">
        <v>895</v>
      </c>
      <c r="Y39" t="s">
        <v>896</v>
      </c>
    </row>
    <row r="40" spans="1:25" x14ac:dyDescent="0.3">
      <c r="A40">
        <v>1950</v>
      </c>
      <c r="B40" t="s">
        <v>897</v>
      </c>
      <c r="C40" t="s">
        <v>898</v>
      </c>
      <c r="D40" t="s">
        <v>899</v>
      </c>
      <c r="E40" t="s">
        <v>900</v>
      </c>
      <c r="F40" t="s">
        <v>901</v>
      </c>
      <c r="G40" t="s">
        <v>902</v>
      </c>
      <c r="H40" t="s">
        <v>903</v>
      </c>
      <c r="I40" t="s">
        <v>904</v>
      </c>
      <c r="J40" t="s">
        <v>905</v>
      </c>
      <c r="K40" t="s">
        <v>906</v>
      </c>
      <c r="L40" t="s">
        <v>907</v>
      </c>
      <c r="M40" t="s">
        <v>908</v>
      </c>
      <c r="N40" t="s">
        <v>909</v>
      </c>
      <c r="O40" t="s">
        <v>910</v>
      </c>
      <c r="P40">
        <f>-674.774646742829 -60.6217393325398 -450.166384429863</f>
        <v>-1185.5627705052318</v>
      </c>
      <c r="Q40" t="s">
        <v>911</v>
      </c>
      <c r="R40" t="s">
        <v>912</v>
      </c>
      <c r="S40" t="s">
        <v>913</v>
      </c>
      <c r="T40" t="s">
        <v>914</v>
      </c>
      <c r="U40" t="s">
        <v>915</v>
      </c>
      <c r="V40" t="s">
        <v>916</v>
      </c>
      <c r="W40" t="s">
        <v>917</v>
      </c>
      <c r="X40" t="s">
        <v>918</v>
      </c>
      <c r="Y40" t="s">
        <v>919</v>
      </c>
    </row>
    <row r="41" spans="1:25" x14ac:dyDescent="0.3">
      <c r="A41">
        <v>2000</v>
      </c>
      <c r="B41" t="s">
        <v>920</v>
      </c>
      <c r="C41" t="s">
        <v>921</v>
      </c>
      <c r="D41" t="s">
        <v>922</v>
      </c>
      <c r="E41" t="s">
        <v>923</v>
      </c>
      <c r="F41" t="s">
        <v>924</v>
      </c>
      <c r="G41" t="s">
        <v>925</v>
      </c>
      <c r="H41" t="s">
        <v>926</v>
      </c>
      <c r="I41" t="s">
        <v>927</v>
      </c>
      <c r="J41" t="s">
        <v>928</v>
      </c>
      <c r="K41" t="s">
        <v>929</v>
      </c>
      <c r="L41" t="s">
        <v>930</v>
      </c>
      <c r="M41" t="s">
        <v>931</v>
      </c>
      <c r="N41" t="s">
        <v>932</v>
      </c>
      <c r="O41" t="s">
        <v>933</v>
      </c>
      <c r="P41">
        <f>-674.297596548179 -63.6884220083839 -451.168843897904</f>
        <v>-1189.1548624544669</v>
      </c>
      <c r="Q41" t="s">
        <v>934</v>
      </c>
      <c r="R41" t="s">
        <v>935</v>
      </c>
      <c r="S41" t="s">
        <v>936</v>
      </c>
      <c r="T41" t="s">
        <v>937</v>
      </c>
      <c r="U41" t="s">
        <v>938</v>
      </c>
      <c r="V41" t="s">
        <v>939</v>
      </c>
      <c r="W41" t="s">
        <v>940</v>
      </c>
      <c r="X41" t="s">
        <v>941</v>
      </c>
      <c r="Y41" t="s">
        <v>942</v>
      </c>
    </row>
    <row r="42" spans="1:25" x14ac:dyDescent="0.3">
      <c r="A42">
        <v>2050</v>
      </c>
      <c r="B42" t="s">
        <v>943</v>
      </c>
      <c r="C42" t="s">
        <v>944</v>
      </c>
      <c r="D42" t="s">
        <v>945</v>
      </c>
      <c r="E42" t="s">
        <v>946</v>
      </c>
      <c r="F42" t="s">
        <v>947</v>
      </c>
      <c r="G42" t="s">
        <v>948</v>
      </c>
      <c r="H42" t="s">
        <v>949</v>
      </c>
      <c r="I42" t="s">
        <v>950</v>
      </c>
      <c r="J42" t="s">
        <v>951</v>
      </c>
      <c r="K42" t="s">
        <v>952</v>
      </c>
      <c r="L42" t="s">
        <v>953</v>
      </c>
      <c r="M42" t="s">
        <v>954</v>
      </c>
      <c r="N42" t="s">
        <v>955</v>
      </c>
      <c r="O42" t="s">
        <v>956</v>
      </c>
      <c r="P42">
        <f>-672.924592098606 -69.891961986965 -453.055709060239</f>
        <v>-1195.8722631458099</v>
      </c>
      <c r="Q42" t="s">
        <v>957</v>
      </c>
      <c r="R42" t="s">
        <v>958</v>
      </c>
      <c r="S42" t="s">
        <v>959</v>
      </c>
      <c r="T42" t="s">
        <v>960</v>
      </c>
      <c r="U42" t="s">
        <v>961</v>
      </c>
      <c r="V42" t="s">
        <v>962</v>
      </c>
      <c r="W42" t="s">
        <v>963</v>
      </c>
      <c r="X42" t="s">
        <v>964</v>
      </c>
      <c r="Y42" t="s">
        <v>965</v>
      </c>
    </row>
    <row r="43" spans="1:25" x14ac:dyDescent="0.3">
      <c r="A43">
        <v>2100</v>
      </c>
      <c r="B43" t="s">
        <v>966</v>
      </c>
      <c r="C43" t="s">
        <v>967</v>
      </c>
      <c r="D43" t="s">
        <v>968</v>
      </c>
      <c r="E43" t="s">
        <v>969</v>
      </c>
      <c r="F43" t="s">
        <v>970</v>
      </c>
      <c r="G43" t="s">
        <v>971</v>
      </c>
      <c r="H43" t="s">
        <v>972</v>
      </c>
      <c r="I43" t="s">
        <v>973</v>
      </c>
      <c r="J43" t="s">
        <v>974</v>
      </c>
      <c r="K43" t="s">
        <v>975</v>
      </c>
      <c r="L43" t="s">
        <v>976</v>
      </c>
      <c r="M43" t="s">
        <v>977</v>
      </c>
      <c r="N43" t="s">
        <v>978</v>
      </c>
      <c r="O43" t="s">
        <v>979</v>
      </c>
      <c r="P43">
        <f>-672.458146182504 -72.8077967240442 -453.834467926137</f>
        <v>-1199.1004108326852</v>
      </c>
      <c r="Q43" t="s">
        <v>980</v>
      </c>
      <c r="R43" t="s">
        <v>981</v>
      </c>
      <c r="S43" t="s">
        <v>982</v>
      </c>
      <c r="T43" t="s">
        <v>983</v>
      </c>
      <c r="U43" t="s">
        <v>984</v>
      </c>
      <c r="V43" t="s">
        <v>985</v>
      </c>
      <c r="W43" t="s">
        <v>986</v>
      </c>
      <c r="X43" t="s">
        <v>987</v>
      </c>
      <c r="Y43" t="s">
        <v>988</v>
      </c>
    </row>
    <row r="44" spans="1:25" x14ac:dyDescent="0.3">
      <c r="A44">
        <v>2150</v>
      </c>
      <c r="B44" t="s">
        <v>989</v>
      </c>
      <c r="C44" t="s">
        <v>990</v>
      </c>
      <c r="D44" t="s">
        <v>991</v>
      </c>
      <c r="E44" t="s">
        <v>992</v>
      </c>
      <c r="F44" t="s">
        <v>993</v>
      </c>
      <c r="G44" t="s">
        <v>994</v>
      </c>
      <c r="H44" t="s">
        <v>995</v>
      </c>
      <c r="I44" t="s">
        <v>996</v>
      </c>
      <c r="J44" t="s">
        <v>997</v>
      </c>
      <c r="K44" t="s">
        <v>998</v>
      </c>
      <c r="L44" t="s">
        <v>999</v>
      </c>
      <c r="M44" t="s">
        <v>1000</v>
      </c>
      <c r="N44" t="s">
        <v>1001</v>
      </c>
      <c r="O44" t="s">
        <v>1002</v>
      </c>
      <c r="P44">
        <f>-672.042540057314 -77.9440181236671 -454.711682772329</f>
        <v>-1204.6982409533102</v>
      </c>
      <c r="Q44" t="s">
        <v>1003</v>
      </c>
      <c r="R44" t="s">
        <v>1004</v>
      </c>
      <c r="S44" t="s">
        <v>1005</v>
      </c>
      <c r="T44" t="s">
        <v>1006</v>
      </c>
      <c r="U44" t="s">
        <v>1007</v>
      </c>
      <c r="V44" t="s">
        <v>1008</v>
      </c>
      <c r="W44" t="s">
        <v>1009</v>
      </c>
      <c r="X44" t="s">
        <v>1010</v>
      </c>
      <c r="Y44" t="s">
        <v>1011</v>
      </c>
    </row>
    <row r="45" spans="1:25" x14ac:dyDescent="0.3">
      <c r="A45">
        <v>2200</v>
      </c>
      <c r="B45" t="s">
        <v>1012</v>
      </c>
      <c r="C45" t="s">
        <v>1013</v>
      </c>
      <c r="D45" t="s">
        <v>1014</v>
      </c>
      <c r="E45" t="s">
        <v>1015</v>
      </c>
      <c r="F45" t="s">
        <v>1016</v>
      </c>
      <c r="G45" t="s">
        <v>1017</v>
      </c>
      <c r="H45" t="s">
        <v>1018</v>
      </c>
      <c r="I45" t="s">
        <v>1019</v>
      </c>
      <c r="J45" t="s">
        <v>1020</v>
      </c>
      <c r="K45" t="s">
        <v>1021</v>
      </c>
      <c r="L45" t="s">
        <v>1022</v>
      </c>
      <c r="M45" t="s">
        <v>1023</v>
      </c>
      <c r="N45" t="s">
        <v>1024</v>
      </c>
      <c r="O45" t="s">
        <v>1025</v>
      </c>
      <c r="P45">
        <f>-671.96607004186 -80.2229327986454 -454.890132605022</f>
        <v>-1207.0791354455273</v>
      </c>
      <c r="Q45" t="s">
        <v>1026</v>
      </c>
      <c r="R45" t="s">
        <v>1027</v>
      </c>
      <c r="S45" t="s">
        <v>1028</v>
      </c>
      <c r="T45" t="s">
        <v>1029</v>
      </c>
      <c r="U45" t="s">
        <v>1030</v>
      </c>
      <c r="V45" t="s">
        <v>1031</v>
      </c>
      <c r="W45" t="s">
        <v>1032</v>
      </c>
      <c r="X45" t="s">
        <v>1033</v>
      </c>
      <c r="Y45" t="s">
        <v>1034</v>
      </c>
    </row>
    <row r="46" spans="1:25" x14ac:dyDescent="0.3">
      <c r="A46">
        <v>2250</v>
      </c>
      <c r="B46" t="s">
        <v>1035</v>
      </c>
      <c r="C46" t="s">
        <v>1036</v>
      </c>
      <c r="D46" t="s">
        <v>1037</v>
      </c>
      <c r="E46" t="s">
        <v>1038</v>
      </c>
      <c r="F46" t="s">
        <v>1039</v>
      </c>
      <c r="G46" t="s">
        <v>1040</v>
      </c>
      <c r="H46" t="s">
        <v>1041</v>
      </c>
      <c r="I46" t="s">
        <v>1042</v>
      </c>
      <c r="J46" t="s">
        <v>1043</v>
      </c>
      <c r="K46" t="s">
        <v>1044</v>
      </c>
      <c r="L46" t="s">
        <v>1045</v>
      </c>
      <c r="M46" t="s">
        <v>1046</v>
      </c>
      <c r="N46" t="s">
        <v>1047</v>
      </c>
      <c r="O46" t="s">
        <v>1048</v>
      </c>
      <c r="P46">
        <f>-671.9691909764 -84.9665530025675 -454.721072514729</f>
        <v>-1211.6568164936964</v>
      </c>
      <c r="Q46" t="s">
        <v>1049</v>
      </c>
      <c r="R46" t="s">
        <v>1050</v>
      </c>
      <c r="S46" t="s">
        <v>1051</v>
      </c>
      <c r="T46" t="s">
        <v>1052</v>
      </c>
      <c r="U46" t="s">
        <v>1053</v>
      </c>
      <c r="V46" t="s">
        <v>1054</v>
      </c>
      <c r="W46" t="s">
        <v>1055</v>
      </c>
      <c r="X46" t="s">
        <v>1056</v>
      </c>
      <c r="Y46" t="s">
        <v>1057</v>
      </c>
    </row>
    <row r="47" spans="1:25" x14ac:dyDescent="0.3">
      <c r="A47">
        <v>2300</v>
      </c>
      <c r="B47" t="s">
        <v>1058</v>
      </c>
      <c r="C47" t="s">
        <v>1059</v>
      </c>
      <c r="D47" t="s">
        <v>1060</v>
      </c>
      <c r="E47" t="s">
        <v>1061</v>
      </c>
      <c r="F47" t="s">
        <v>1062</v>
      </c>
      <c r="G47" t="s">
        <v>1063</v>
      </c>
      <c r="H47" t="s">
        <v>1064</v>
      </c>
      <c r="I47" t="s">
        <v>1065</v>
      </c>
      <c r="J47" t="s">
        <v>1066</v>
      </c>
      <c r="K47" t="s">
        <v>1067</v>
      </c>
      <c r="L47" t="s">
        <v>1068</v>
      </c>
      <c r="M47" t="s">
        <v>1069</v>
      </c>
      <c r="N47" t="s">
        <v>1070</v>
      </c>
      <c r="O47" t="s">
        <v>1071</v>
      </c>
      <c r="P47">
        <f>-671.810109478965 -87.5710198566467 -454.432738950906</f>
        <v>-1213.8138682865178</v>
      </c>
      <c r="Q47" t="s">
        <v>1072</v>
      </c>
      <c r="R47" t="s">
        <v>1073</v>
      </c>
      <c r="S47" t="s">
        <v>1074</v>
      </c>
      <c r="T47" t="s">
        <v>1075</v>
      </c>
      <c r="U47" t="s">
        <v>1076</v>
      </c>
      <c r="V47" t="s">
        <v>1077</v>
      </c>
      <c r="W47" t="s">
        <v>1078</v>
      </c>
      <c r="X47" t="s">
        <v>1079</v>
      </c>
      <c r="Y47" t="s">
        <v>1080</v>
      </c>
    </row>
    <row r="48" spans="1:25" x14ac:dyDescent="0.3">
      <c r="A48">
        <v>2350</v>
      </c>
      <c r="B48" t="s">
        <v>1081</v>
      </c>
      <c r="C48" t="s">
        <v>1082</v>
      </c>
      <c r="D48" t="s">
        <v>1083</v>
      </c>
      <c r="E48" t="s">
        <v>1084</v>
      </c>
      <c r="F48" t="s">
        <v>1085</v>
      </c>
      <c r="G48" t="s">
        <v>1086</v>
      </c>
      <c r="H48" t="s">
        <v>1087</v>
      </c>
      <c r="I48" t="s">
        <v>1088</v>
      </c>
      <c r="J48" t="s">
        <v>1089</v>
      </c>
      <c r="K48" t="s">
        <v>1090</v>
      </c>
      <c r="L48" t="s">
        <v>1091</v>
      </c>
      <c r="M48" t="s">
        <v>1092</v>
      </c>
      <c r="N48" t="s">
        <v>1093</v>
      </c>
      <c r="O48" t="s">
        <v>1094</v>
      </c>
      <c r="P48">
        <f>-671.586329315386 -91.863050552995 -453.378613248378</f>
        <v>-1216.827993116759</v>
      </c>
      <c r="Q48" t="s">
        <v>1095</v>
      </c>
      <c r="R48" t="s">
        <v>1096</v>
      </c>
      <c r="S48" t="s">
        <v>1097</v>
      </c>
      <c r="T48" t="s">
        <v>1098</v>
      </c>
      <c r="U48" t="s">
        <v>1099</v>
      </c>
      <c r="V48" t="s">
        <v>1100</v>
      </c>
      <c r="W48" t="s">
        <v>1101</v>
      </c>
      <c r="X48" t="s">
        <v>1102</v>
      </c>
      <c r="Y48" t="s">
        <v>1103</v>
      </c>
    </row>
    <row r="49" spans="1:25" x14ac:dyDescent="0.3">
      <c r="A49">
        <v>2400</v>
      </c>
      <c r="B49" t="s">
        <v>1104</v>
      </c>
      <c r="C49" t="s">
        <v>1105</v>
      </c>
      <c r="D49" t="s">
        <v>1106</v>
      </c>
      <c r="E49" t="s">
        <v>1107</v>
      </c>
      <c r="F49" t="s">
        <v>1108</v>
      </c>
      <c r="G49" t="s">
        <v>1109</v>
      </c>
      <c r="H49" t="s">
        <v>1110</v>
      </c>
      <c r="I49" t="s">
        <v>1111</v>
      </c>
      <c r="J49" t="s">
        <v>1112</v>
      </c>
      <c r="K49" t="s">
        <v>1113</v>
      </c>
      <c r="L49" t="s">
        <v>1114</v>
      </c>
      <c r="M49" t="s">
        <v>1115</v>
      </c>
      <c r="N49" t="s">
        <v>1116</v>
      </c>
      <c r="O49" t="s">
        <v>1117</v>
      </c>
      <c r="P49">
        <f>-671.30076823157 -93.6146979703899 -452.72820412459</f>
        <v>-1217.6436703265499</v>
      </c>
      <c r="Q49" t="s">
        <v>1118</v>
      </c>
      <c r="R49" t="s">
        <v>1119</v>
      </c>
      <c r="S49" t="s">
        <v>1120</v>
      </c>
      <c r="T49" t="s">
        <v>1121</v>
      </c>
      <c r="U49" t="s">
        <v>1122</v>
      </c>
      <c r="V49" t="s">
        <v>1123</v>
      </c>
      <c r="W49" t="s">
        <v>1124</v>
      </c>
      <c r="X49" t="s">
        <v>1125</v>
      </c>
      <c r="Y49" t="s">
        <v>1126</v>
      </c>
    </row>
    <row r="50" spans="1:25" x14ac:dyDescent="0.3">
      <c r="A50">
        <v>2450</v>
      </c>
      <c r="B50" t="s">
        <v>1127</v>
      </c>
      <c r="C50" t="s">
        <v>1128</v>
      </c>
      <c r="D50" t="s">
        <v>1129</v>
      </c>
      <c r="E50" t="s">
        <v>1130</v>
      </c>
      <c r="F50" t="s">
        <v>1131</v>
      </c>
      <c r="G50" t="s">
        <v>1132</v>
      </c>
      <c r="H50" t="s">
        <v>1133</v>
      </c>
      <c r="I50" t="s">
        <v>1134</v>
      </c>
      <c r="J50" t="s">
        <v>1135</v>
      </c>
      <c r="K50" t="s">
        <v>1136</v>
      </c>
      <c r="L50" t="s">
        <v>1137</v>
      </c>
      <c r="M50" t="s">
        <v>1138</v>
      </c>
      <c r="N50" t="s">
        <v>1139</v>
      </c>
      <c r="O50" t="s">
        <v>1140</v>
      </c>
      <c r="P50">
        <f>-670.481016200472 -95.3720821211919 -451.905718302172</f>
        <v>-1217.7588166238359</v>
      </c>
      <c r="Q50" t="s">
        <v>1141</v>
      </c>
      <c r="R50" t="s">
        <v>1142</v>
      </c>
      <c r="S50" t="s">
        <v>1143</v>
      </c>
      <c r="T50" t="s">
        <v>1144</v>
      </c>
      <c r="U50" t="s">
        <v>1145</v>
      </c>
      <c r="V50" t="s">
        <v>1146</v>
      </c>
      <c r="W50" t="s">
        <v>1147</v>
      </c>
      <c r="X50" t="s">
        <v>1148</v>
      </c>
      <c r="Y50" t="s">
        <v>1149</v>
      </c>
    </row>
    <row r="51" spans="1:25" x14ac:dyDescent="0.3">
      <c r="A51">
        <v>2500</v>
      </c>
      <c r="B51" t="s">
        <v>1150</v>
      </c>
      <c r="C51" t="s">
        <v>1151</v>
      </c>
      <c r="D51" t="s">
        <v>1152</v>
      </c>
      <c r="E51" t="s">
        <v>1153</v>
      </c>
      <c r="F51" t="s">
        <v>1154</v>
      </c>
      <c r="G51" t="s">
        <v>1155</v>
      </c>
      <c r="H51" t="s">
        <v>1156</v>
      </c>
      <c r="I51" t="s">
        <v>1157</v>
      </c>
      <c r="J51" t="s">
        <v>1158</v>
      </c>
      <c r="K51" t="s">
        <v>1159</v>
      </c>
      <c r="L51" t="s">
        <v>1160</v>
      </c>
      <c r="M51" t="s">
        <v>1161</v>
      </c>
      <c r="N51" t="s">
        <v>1162</v>
      </c>
      <c r="O51" t="s">
        <v>1163</v>
      </c>
      <c r="P51">
        <f>-667.365091738753 -99.5502819756712 -450.359674820232</f>
        <v>-1217.2750485346562</v>
      </c>
      <c r="Q51" t="s">
        <v>1164</v>
      </c>
      <c r="R51" t="s">
        <v>1165</v>
      </c>
      <c r="S51" t="s">
        <v>1166</v>
      </c>
      <c r="T51" t="s">
        <v>1167</v>
      </c>
      <c r="U51" t="s">
        <v>1168</v>
      </c>
      <c r="V51" t="s">
        <v>1169</v>
      </c>
      <c r="W51" t="s">
        <v>1170</v>
      </c>
      <c r="X51" t="s">
        <v>1171</v>
      </c>
      <c r="Y51" t="s">
        <v>1172</v>
      </c>
    </row>
    <row r="52" spans="1:25" x14ac:dyDescent="0.3">
      <c r="A52">
        <v>2550</v>
      </c>
      <c r="B52" t="s">
        <v>1173</v>
      </c>
      <c r="C52" t="s">
        <v>1174</v>
      </c>
      <c r="D52" t="s">
        <v>1175</v>
      </c>
      <c r="E52" t="s">
        <v>1176</v>
      </c>
      <c r="F52" t="s">
        <v>1177</v>
      </c>
      <c r="G52" t="s">
        <v>1178</v>
      </c>
      <c r="H52" t="s">
        <v>1179</v>
      </c>
      <c r="I52" t="s">
        <v>1180</v>
      </c>
      <c r="J52" t="s">
        <v>1181</v>
      </c>
      <c r="K52" t="s">
        <v>1182</v>
      </c>
      <c r="L52" t="s">
        <v>1183</v>
      </c>
      <c r="M52" t="s">
        <v>1184</v>
      </c>
      <c r="N52" t="s">
        <v>1185</v>
      </c>
      <c r="O52" t="s">
        <v>1186</v>
      </c>
      <c r="P52">
        <f>-663.618842156117 -103.507256140442 -449.385374130351</f>
        <v>-1216.5114724269101</v>
      </c>
      <c r="Q52" t="s">
        <v>1187</v>
      </c>
      <c r="R52" t="s">
        <v>1188</v>
      </c>
      <c r="S52" t="s">
        <v>1189</v>
      </c>
      <c r="T52" t="s">
        <v>1190</v>
      </c>
      <c r="U52" t="s">
        <v>1191</v>
      </c>
      <c r="V52" t="s">
        <v>1192</v>
      </c>
      <c r="W52" t="s">
        <v>1193</v>
      </c>
      <c r="X52" t="s">
        <v>1194</v>
      </c>
      <c r="Y52" t="s">
        <v>1195</v>
      </c>
    </row>
    <row r="53" spans="1:25" x14ac:dyDescent="0.3">
      <c r="A53">
        <v>2600</v>
      </c>
      <c r="B53" t="s">
        <v>1196</v>
      </c>
      <c r="C53" t="s">
        <v>1197</v>
      </c>
      <c r="D53" t="s">
        <v>1198</v>
      </c>
      <c r="E53" t="s">
        <v>1199</v>
      </c>
      <c r="F53" t="s">
        <v>1200</v>
      </c>
      <c r="G53" t="s">
        <v>1201</v>
      </c>
      <c r="H53" t="s">
        <v>1202</v>
      </c>
      <c r="I53" t="s">
        <v>1203</v>
      </c>
      <c r="J53" t="s">
        <v>1204</v>
      </c>
      <c r="K53" t="s">
        <v>1205</v>
      </c>
      <c r="L53" t="s">
        <v>1206</v>
      </c>
      <c r="M53" t="s">
        <v>1207</v>
      </c>
      <c r="N53" t="s">
        <v>1208</v>
      </c>
      <c r="O53" t="s">
        <v>1209</v>
      </c>
      <c r="P53">
        <f>-661.570955126519 -105.208009156708 -448.959799704178</f>
        <v>-1215.738763987405</v>
      </c>
      <c r="Q53" t="s">
        <v>1210</v>
      </c>
      <c r="R53" t="s">
        <v>1211</v>
      </c>
      <c r="S53" t="s">
        <v>1212</v>
      </c>
      <c r="T53" t="s">
        <v>1213</v>
      </c>
      <c r="U53" t="s">
        <v>1214</v>
      </c>
      <c r="V53" t="s">
        <v>1215</v>
      </c>
      <c r="W53" t="s">
        <v>1216</v>
      </c>
      <c r="X53" t="s">
        <v>1217</v>
      </c>
      <c r="Y53" t="s">
        <v>1218</v>
      </c>
    </row>
    <row r="54" spans="1:25" x14ac:dyDescent="0.3">
      <c r="A54">
        <v>2650</v>
      </c>
      <c r="B54" t="s">
        <v>1219</v>
      </c>
      <c r="C54" t="s">
        <v>1220</v>
      </c>
      <c r="D54" t="s">
        <v>1221</v>
      </c>
      <c r="E54" t="s">
        <v>1222</v>
      </c>
      <c r="F54" t="s">
        <v>1223</v>
      </c>
      <c r="G54" t="s">
        <v>1224</v>
      </c>
      <c r="H54" t="s">
        <v>1225</v>
      </c>
      <c r="I54" t="s">
        <v>1226</v>
      </c>
      <c r="J54" t="s">
        <v>1227</v>
      </c>
      <c r="K54" t="s">
        <v>1228</v>
      </c>
      <c r="L54" t="s">
        <v>1229</v>
      </c>
      <c r="M54" t="s">
        <v>1230</v>
      </c>
      <c r="N54" t="s">
        <v>1231</v>
      </c>
      <c r="O54" t="s">
        <v>1232</v>
      </c>
      <c r="P54">
        <f>-659.681928430353 -106.72384511709 -448.63142218926</f>
        <v>-1215.0371957367029</v>
      </c>
      <c r="Q54" t="s">
        <v>1233</v>
      </c>
      <c r="R54" t="s">
        <v>1234</v>
      </c>
      <c r="S54" t="s">
        <v>1235</v>
      </c>
      <c r="T54" t="s">
        <v>1236</v>
      </c>
      <c r="U54" t="s">
        <v>1237</v>
      </c>
      <c r="V54" t="s">
        <v>1238</v>
      </c>
      <c r="W54" t="s">
        <v>1239</v>
      </c>
      <c r="X54" t="s">
        <v>1240</v>
      </c>
      <c r="Y54" t="s">
        <v>1241</v>
      </c>
    </row>
    <row r="55" spans="1:25" x14ac:dyDescent="0.3">
      <c r="A55">
        <v>2700</v>
      </c>
      <c r="B55" t="s">
        <v>1242</v>
      </c>
      <c r="C55" t="s">
        <v>1243</v>
      </c>
      <c r="D55" t="s">
        <v>1244</v>
      </c>
      <c r="E55" t="s">
        <v>1245</v>
      </c>
      <c r="F55" t="s">
        <v>1246</v>
      </c>
      <c r="G55" t="s">
        <v>1247</v>
      </c>
      <c r="H55" t="s">
        <v>1248</v>
      </c>
      <c r="I55" t="s">
        <v>1249</v>
      </c>
      <c r="J55" t="s">
        <v>1250</v>
      </c>
      <c r="K55" t="s">
        <v>1251</v>
      </c>
      <c r="L55" t="s">
        <v>1252</v>
      </c>
      <c r="M55" t="s">
        <v>1253</v>
      </c>
      <c r="N55" t="s">
        <v>1254</v>
      </c>
      <c r="O55" t="s">
        <v>1255</v>
      </c>
      <c r="P55">
        <f>-656.085576242036 -108.981192189553 -448.228284473218</f>
        <v>-1213.2950529048071</v>
      </c>
      <c r="Q55" t="s">
        <v>1256</v>
      </c>
      <c r="R55" t="s">
        <v>1257</v>
      </c>
      <c r="S55" t="s">
        <v>1258</v>
      </c>
      <c r="T55" t="s">
        <v>1259</v>
      </c>
      <c r="U55" t="s">
        <v>1260</v>
      </c>
      <c r="V55" t="s">
        <v>1261</v>
      </c>
      <c r="W55" t="s">
        <v>1262</v>
      </c>
      <c r="X55" t="s">
        <v>1263</v>
      </c>
      <c r="Y55" t="s">
        <v>1264</v>
      </c>
    </row>
    <row r="56" spans="1:25" x14ac:dyDescent="0.3">
      <c r="A56">
        <v>2750</v>
      </c>
      <c r="B56" t="s">
        <v>1265</v>
      </c>
      <c r="C56" t="s">
        <v>1266</v>
      </c>
      <c r="D56" t="s">
        <v>1267</v>
      </c>
      <c r="E56" t="s">
        <v>1268</v>
      </c>
      <c r="F56" t="s">
        <v>1269</v>
      </c>
      <c r="G56" t="s">
        <v>1270</v>
      </c>
      <c r="H56" t="s">
        <v>1271</v>
      </c>
      <c r="I56" t="s">
        <v>1272</v>
      </c>
      <c r="J56" t="s">
        <v>1273</v>
      </c>
      <c r="K56" t="s">
        <v>1274</v>
      </c>
      <c r="L56" t="s">
        <v>1275</v>
      </c>
      <c r="M56" t="s">
        <v>1276</v>
      </c>
      <c r="N56" t="s">
        <v>1277</v>
      </c>
      <c r="O56" t="s">
        <v>1278</v>
      </c>
      <c r="P56">
        <f>-653.040327870045 -110.794665303343 -448.034330410511</f>
        <v>-1211.8693235838989</v>
      </c>
      <c r="Q56" t="s">
        <v>1279</v>
      </c>
      <c r="R56" t="s">
        <v>1280</v>
      </c>
      <c r="S56" t="s">
        <v>1281</v>
      </c>
      <c r="T56" t="s">
        <v>1282</v>
      </c>
      <c r="U56" t="s">
        <v>1283</v>
      </c>
      <c r="V56" t="s">
        <v>1284</v>
      </c>
      <c r="W56" t="s">
        <v>1285</v>
      </c>
      <c r="X56" t="s">
        <v>1286</v>
      </c>
      <c r="Y56" t="s">
        <v>1287</v>
      </c>
    </row>
    <row r="57" spans="1:25" x14ac:dyDescent="0.3">
      <c r="A57">
        <v>2800</v>
      </c>
      <c r="B57" t="s">
        <v>1288</v>
      </c>
      <c r="C57" t="s">
        <v>1289</v>
      </c>
      <c r="D57" t="s">
        <v>1290</v>
      </c>
      <c r="E57" t="s">
        <v>1291</v>
      </c>
      <c r="F57" t="s">
        <v>1292</v>
      </c>
      <c r="G57" t="s">
        <v>1293</v>
      </c>
      <c r="H57" t="s">
        <v>1294</v>
      </c>
      <c r="I57" t="s">
        <v>1295</v>
      </c>
      <c r="J57" t="s">
        <v>1296</v>
      </c>
      <c r="K57" t="s">
        <v>1297</v>
      </c>
      <c r="L57" t="s">
        <v>1298</v>
      </c>
      <c r="M57" t="s">
        <v>1299</v>
      </c>
      <c r="N57" t="s">
        <v>1300</v>
      </c>
      <c r="O57" t="s">
        <v>1301</v>
      </c>
      <c r="P57">
        <f>-651.727727727304 -111.631761304707 -447.977654813905</f>
        <v>-1211.337143845916</v>
      </c>
      <c r="Q57" t="s">
        <v>1302</v>
      </c>
      <c r="R57" t="s">
        <v>1303</v>
      </c>
      <c r="S57" t="s">
        <v>1304</v>
      </c>
      <c r="T57" t="s">
        <v>1305</v>
      </c>
      <c r="U57" t="s">
        <v>1306</v>
      </c>
      <c r="V57" t="s">
        <v>1307</v>
      </c>
      <c r="W57" t="s">
        <v>1308</v>
      </c>
      <c r="X57" t="s">
        <v>1309</v>
      </c>
      <c r="Y57" t="s">
        <v>1310</v>
      </c>
    </row>
    <row r="58" spans="1:25" x14ac:dyDescent="0.3">
      <c r="A58">
        <v>2850</v>
      </c>
      <c r="B58" t="s">
        <v>1311</v>
      </c>
      <c r="C58" t="s">
        <v>1312</v>
      </c>
      <c r="D58" t="s">
        <v>1313</v>
      </c>
      <c r="E58" t="s">
        <v>1314</v>
      </c>
      <c r="F58" t="s">
        <v>1315</v>
      </c>
      <c r="G58" t="s">
        <v>1316</v>
      </c>
      <c r="H58" t="s">
        <v>1317</v>
      </c>
      <c r="I58" t="s">
        <v>1318</v>
      </c>
      <c r="J58" t="s">
        <v>1319</v>
      </c>
      <c r="K58" t="s">
        <v>1320</v>
      </c>
      <c r="L58" t="s">
        <v>1321</v>
      </c>
      <c r="M58" t="s">
        <v>1322</v>
      </c>
      <c r="N58" t="s">
        <v>1323</v>
      </c>
      <c r="O58" t="s">
        <v>1324</v>
      </c>
      <c r="P58">
        <f>-650.503834734565 -112.340943232354 -447.856001857773</f>
        <v>-1210.7007798246918</v>
      </c>
      <c r="Q58" t="s">
        <v>1325</v>
      </c>
      <c r="R58" t="s">
        <v>1326</v>
      </c>
      <c r="S58" t="s">
        <v>1327</v>
      </c>
      <c r="T58" t="s">
        <v>1328</v>
      </c>
      <c r="U58" t="s">
        <v>1329</v>
      </c>
      <c r="V58" t="s">
        <v>1330</v>
      </c>
      <c r="W58" t="s">
        <v>1331</v>
      </c>
      <c r="X58" t="s">
        <v>1332</v>
      </c>
      <c r="Y58" t="s">
        <v>1333</v>
      </c>
    </row>
    <row r="59" spans="1:25" x14ac:dyDescent="0.3">
      <c r="A59">
        <v>2900</v>
      </c>
      <c r="B59" t="s">
        <v>1334</v>
      </c>
      <c r="C59" t="s">
        <v>1335</v>
      </c>
      <c r="D59" t="s">
        <v>1336</v>
      </c>
      <c r="E59" t="s">
        <v>1337</v>
      </c>
      <c r="F59" t="s">
        <v>1338</v>
      </c>
      <c r="G59" t="s">
        <v>1339</v>
      </c>
      <c r="H59" t="s">
        <v>1340</v>
      </c>
      <c r="I59" t="s">
        <v>1341</v>
      </c>
      <c r="J59" t="s">
        <v>1342</v>
      </c>
      <c r="K59" t="s">
        <v>1343</v>
      </c>
      <c r="L59" t="s">
        <v>1344</v>
      </c>
      <c r="M59" t="s">
        <v>1345</v>
      </c>
      <c r="N59" t="s">
        <v>1346</v>
      </c>
      <c r="O59" t="s">
        <v>1347</v>
      </c>
      <c r="P59">
        <f>-648.98847064604 -114.025321083262 -447.658903274045</f>
        <v>-1210.6726950033471</v>
      </c>
      <c r="Q59" t="s">
        <v>1348</v>
      </c>
      <c r="R59" t="s">
        <v>1349</v>
      </c>
      <c r="S59" t="s">
        <v>1350</v>
      </c>
      <c r="T59" t="s">
        <v>1351</v>
      </c>
      <c r="U59" t="s">
        <v>1352</v>
      </c>
      <c r="V59" t="s">
        <v>1353</v>
      </c>
      <c r="W59" t="s">
        <v>1354</v>
      </c>
      <c r="X59" t="s">
        <v>1355</v>
      </c>
      <c r="Y59" t="s">
        <v>1356</v>
      </c>
    </row>
    <row r="60" spans="1:25" x14ac:dyDescent="0.3">
      <c r="A60">
        <v>2950</v>
      </c>
      <c r="B60" t="s">
        <v>1357</v>
      </c>
      <c r="C60" t="s">
        <v>1358</v>
      </c>
      <c r="D60" t="s">
        <v>1359</v>
      </c>
      <c r="E60" t="s">
        <v>1360</v>
      </c>
      <c r="F60" t="s">
        <v>1361</v>
      </c>
      <c r="G60" t="s">
        <v>1362</v>
      </c>
      <c r="H60" t="s">
        <v>1363</v>
      </c>
      <c r="I60" t="s">
        <v>1364</v>
      </c>
      <c r="J60" t="s">
        <v>1365</v>
      </c>
      <c r="K60" t="s">
        <v>1366</v>
      </c>
      <c r="L60" t="s">
        <v>1367</v>
      </c>
      <c r="M60" t="s">
        <v>1368</v>
      </c>
      <c r="N60" t="s">
        <v>1369</v>
      </c>
      <c r="O60" t="s">
        <v>1370</v>
      </c>
      <c r="P60">
        <f>-648.030614613038 -114.884481365938 -447.063425693209</f>
        <v>-1209.978521672185</v>
      </c>
      <c r="Q60" t="s">
        <v>1371</v>
      </c>
      <c r="R60" t="s">
        <v>1372</v>
      </c>
      <c r="S60" t="s">
        <v>1373</v>
      </c>
      <c r="T60" t="s">
        <v>1374</v>
      </c>
      <c r="U60" t="s">
        <v>1375</v>
      </c>
      <c r="V60" t="s">
        <v>1376</v>
      </c>
      <c r="W60" t="s">
        <v>1377</v>
      </c>
      <c r="X60" t="s">
        <v>1378</v>
      </c>
      <c r="Y60" t="s">
        <v>1379</v>
      </c>
    </row>
    <row r="61" spans="1:25" x14ac:dyDescent="0.3">
      <c r="A61">
        <v>3000</v>
      </c>
      <c r="B61" t="s">
        <v>1380</v>
      </c>
      <c r="C61" t="s">
        <v>1381</v>
      </c>
      <c r="D61" t="s">
        <v>1382</v>
      </c>
      <c r="E61" t="s">
        <v>1383</v>
      </c>
      <c r="F61" t="s">
        <v>1384</v>
      </c>
      <c r="G61" t="s">
        <v>1385</v>
      </c>
      <c r="H61" t="s">
        <v>1386</v>
      </c>
      <c r="I61" t="s">
        <v>1387</v>
      </c>
      <c r="J61" t="s">
        <v>1388</v>
      </c>
      <c r="K61" t="s">
        <v>1389</v>
      </c>
      <c r="L61" t="s">
        <v>1390</v>
      </c>
      <c r="M61" t="s">
        <v>1391</v>
      </c>
      <c r="N61" t="s">
        <v>1392</v>
      </c>
      <c r="O61" t="s">
        <v>1393</v>
      </c>
      <c r="P61">
        <f>-647.484074420519 -115.006049270861 -446.800982378973</f>
        <v>-1209.2911060703532</v>
      </c>
      <c r="Q61" t="s">
        <v>1394</v>
      </c>
      <c r="R61" t="s">
        <v>1395</v>
      </c>
      <c r="S61" t="s">
        <v>1396</v>
      </c>
      <c r="T61" t="s">
        <v>1397</v>
      </c>
      <c r="U61" t="s">
        <v>1398</v>
      </c>
      <c r="V61" t="s">
        <v>1399</v>
      </c>
      <c r="W61" t="s">
        <v>1400</v>
      </c>
      <c r="X61" t="s">
        <v>1401</v>
      </c>
      <c r="Y61" t="s">
        <v>1402</v>
      </c>
    </row>
    <row r="62" spans="1:25" x14ac:dyDescent="0.3">
      <c r="A62">
        <v>3050</v>
      </c>
      <c r="B62" t="s">
        <v>1403</v>
      </c>
      <c r="C62" t="s">
        <v>1404</v>
      </c>
      <c r="D62" t="s">
        <v>1405</v>
      </c>
      <c r="E62" t="s">
        <v>1406</v>
      </c>
      <c r="F62" t="s">
        <v>1407</v>
      </c>
      <c r="G62" t="s">
        <v>1408</v>
      </c>
      <c r="H62" t="s">
        <v>1409</v>
      </c>
      <c r="I62" t="s">
        <v>1410</v>
      </c>
      <c r="J62" t="s">
        <v>1411</v>
      </c>
      <c r="K62" t="s">
        <v>1412</v>
      </c>
      <c r="L62" t="s">
        <v>1413</v>
      </c>
      <c r="M62" t="s">
        <v>1414</v>
      </c>
      <c r="N62" t="s">
        <v>1415</v>
      </c>
      <c r="O62" t="s">
        <v>1416</v>
      </c>
      <c r="P62">
        <f>-646.315827450059 -115.137745669688 -446.340456238898</f>
        <v>-1207.794029358645</v>
      </c>
      <c r="Q62" t="s">
        <v>1417</v>
      </c>
      <c r="R62" t="s">
        <v>1418</v>
      </c>
      <c r="S62" t="s">
        <v>1419</v>
      </c>
      <c r="T62" t="s">
        <v>1420</v>
      </c>
      <c r="U62" t="s">
        <v>1421</v>
      </c>
      <c r="V62" t="s">
        <v>1422</v>
      </c>
      <c r="W62" t="s">
        <v>1423</v>
      </c>
      <c r="X62" t="s">
        <v>1424</v>
      </c>
      <c r="Y62" t="s">
        <v>1425</v>
      </c>
    </row>
    <row r="63" spans="1:25" x14ac:dyDescent="0.3">
      <c r="A63">
        <v>3100</v>
      </c>
      <c r="B63" t="s">
        <v>1426</v>
      </c>
      <c r="C63" t="s">
        <v>1427</v>
      </c>
      <c r="D63" t="s">
        <v>1428</v>
      </c>
      <c r="E63" t="s">
        <v>1429</v>
      </c>
      <c r="F63" t="s">
        <v>1430</v>
      </c>
      <c r="G63" t="s">
        <v>1431</v>
      </c>
      <c r="H63" t="s">
        <v>1432</v>
      </c>
      <c r="I63" t="s">
        <v>1433</v>
      </c>
      <c r="J63" t="s">
        <v>1434</v>
      </c>
      <c r="K63" t="s">
        <v>1435</v>
      </c>
      <c r="L63" t="s">
        <v>1436</v>
      </c>
      <c r="M63" t="s">
        <v>1437</v>
      </c>
      <c r="N63" t="s">
        <v>1438</v>
      </c>
      <c r="O63" t="s">
        <v>1439</v>
      </c>
      <c r="P63">
        <f>-645.684658230675 -115.203009658401 -446.182899669203</f>
        <v>-1207.070567558279</v>
      </c>
      <c r="Q63" t="s">
        <v>1440</v>
      </c>
      <c r="R63" t="s">
        <v>1441</v>
      </c>
      <c r="S63" t="s">
        <v>1442</v>
      </c>
      <c r="T63" t="s">
        <v>1443</v>
      </c>
      <c r="U63" t="s">
        <v>1444</v>
      </c>
      <c r="V63" t="s">
        <v>1445</v>
      </c>
      <c r="W63" t="s">
        <v>1446</v>
      </c>
      <c r="X63" t="s">
        <v>1447</v>
      </c>
      <c r="Y63" t="s">
        <v>1448</v>
      </c>
    </row>
    <row r="64" spans="1:25" x14ac:dyDescent="0.3">
      <c r="A64">
        <v>3150</v>
      </c>
      <c r="B64" t="s">
        <v>1449</v>
      </c>
      <c r="C64" t="s">
        <v>1450</v>
      </c>
      <c r="D64" t="s">
        <v>1451</v>
      </c>
      <c r="E64" t="s">
        <v>1452</v>
      </c>
      <c r="F64" t="s">
        <v>1453</v>
      </c>
      <c r="G64" t="s">
        <v>1454</v>
      </c>
      <c r="H64" t="s">
        <v>1455</v>
      </c>
      <c r="I64" t="s">
        <v>1456</v>
      </c>
      <c r="J64" t="s">
        <v>1457</v>
      </c>
      <c r="K64" t="s">
        <v>1458</v>
      </c>
      <c r="L64" t="s">
        <v>1459</v>
      </c>
      <c r="M64" t="s">
        <v>1460</v>
      </c>
      <c r="N64" t="s">
        <v>1461</v>
      </c>
      <c r="O64" t="s">
        <v>1462</v>
      </c>
      <c r="P64">
        <f>-644.428607616279 -115.100022026692 -445.761593869501</f>
        <v>-1205.290223512472</v>
      </c>
      <c r="Q64" t="s">
        <v>1463</v>
      </c>
      <c r="R64" t="s">
        <v>1464</v>
      </c>
      <c r="S64" t="s">
        <v>1465</v>
      </c>
      <c r="T64" t="s">
        <v>1466</v>
      </c>
      <c r="U64" t="s">
        <v>1467</v>
      </c>
      <c r="V64" t="s">
        <v>1468</v>
      </c>
      <c r="W64" t="s">
        <v>1469</v>
      </c>
      <c r="X64" t="s">
        <v>1470</v>
      </c>
      <c r="Y64" t="s">
        <v>1471</v>
      </c>
    </row>
    <row r="65" spans="1:25" x14ac:dyDescent="0.3">
      <c r="A65">
        <v>3200</v>
      </c>
      <c r="B65" t="s">
        <v>1472</v>
      </c>
      <c r="C65" t="s">
        <v>1473</v>
      </c>
      <c r="D65" t="s">
        <v>1474</v>
      </c>
      <c r="E65" t="s">
        <v>1475</v>
      </c>
      <c r="F65" t="s">
        <v>1476</v>
      </c>
      <c r="G65" t="s">
        <v>1477</v>
      </c>
      <c r="H65" t="s">
        <v>1478</v>
      </c>
      <c r="I65" t="s">
        <v>1479</v>
      </c>
      <c r="J65" t="s">
        <v>1480</v>
      </c>
      <c r="K65" t="s">
        <v>1481</v>
      </c>
      <c r="L65" t="s">
        <v>1482</v>
      </c>
      <c r="M65" t="s">
        <v>1483</v>
      </c>
      <c r="N65" t="s">
        <v>1484</v>
      </c>
      <c r="O65" t="s">
        <v>1485</v>
      </c>
      <c r="P65">
        <f>-644.046747118358 -114.559682147268 -445.344365940809</f>
        <v>-1203.950795206435</v>
      </c>
      <c r="Q65" t="s">
        <v>1486</v>
      </c>
      <c r="R65" t="s">
        <v>1487</v>
      </c>
      <c r="S65" t="s">
        <v>1488</v>
      </c>
      <c r="T65" t="s">
        <v>1489</v>
      </c>
      <c r="U65" t="s">
        <v>1490</v>
      </c>
      <c r="V65" t="s">
        <v>1491</v>
      </c>
      <c r="W65" t="s">
        <v>1492</v>
      </c>
      <c r="X65" t="s">
        <v>1493</v>
      </c>
      <c r="Y65" t="s">
        <v>1494</v>
      </c>
    </row>
    <row r="66" spans="1:25" x14ac:dyDescent="0.3">
      <c r="A66">
        <v>3250</v>
      </c>
      <c r="B66" t="s">
        <v>1495</v>
      </c>
      <c r="C66" t="s">
        <v>1496</v>
      </c>
      <c r="D66" t="s">
        <v>1497</v>
      </c>
      <c r="E66" t="s">
        <v>1498</v>
      </c>
      <c r="F66" t="s">
        <v>1499</v>
      </c>
      <c r="G66" t="s">
        <v>1500</v>
      </c>
      <c r="H66" t="s">
        <v>1501</v>
      </c>
      <c r="I66" t="s">
        <v>1502</v>
      </c>
      <c r="J66" t="s">
        <v>1503</v>
      </c>
      <c r="K66" t="s">
        <v>1504</v>
      </c>
      <c r="L66" t="s">
        <v>1505</v>
      </c>
      <c r="M66" t="s">
        <v>1506</v>
      </c>
      <c r="N66" t="s">
        <v>1507</v>
      </c>
      <c r="O66" t="s">
        <v>1508</v>
      </c>
      <c r="P66">
        <f>-643.168526155463 -113.042853357831 -444.158137060318</f>
        <v>-1200.3695165736121</v>
      </c>
      <c r="Q66" t="s">
        <v>1509</v>
      </c>
      <c r="R66" t="s">
        <v>1510</v>
      </c>
      <c r="S66" t="s">
        <v>1511</v>
      </c>
      <c r="T66" t="s">
        <v>1512</v>
      </c>
      <c r="U66" t="s">
        <v>1513</v>
      </c>
      <c r="V66" t="s">
        <v>1514</v>
      </c>
      <c r="W66" t="s">
        <v>1515</v>
      </c>
      <c r="X66" t="s">
        <v>1516</v>
      </c>
      <c r="Y66" t="s">
        <v>1517</v>
      </c>
    </row>
    <row r="67" spans="1:25" x14ac:dyDescent="0.3">
      <c r="A67">
        <v>3300</v>
      </c>
      <c r="B67" t="s">
        <v>1518</v>
      </c>
      <c r="C67" t="s">
        <v>1519</v>
      </c>
      <c r="D67" t="s">
        <v>1520</v>
      </c>
      <c r="E67" t="s">
        <v>1521</v>
      </c>
      <c r="F67" t="s">
        <v>1522</v>
      </c>
      <c r="G67" t="s">
        <v>1523</v>
      </c>
      <c r="H67" t="s">
        <v>1524</v>
      </c>
      <c r="I67" t="s">
        <v>1525</v>
      </c>
      <c r="J67" t="s">
        <v>1526</v>
      </c>
      <c r="K67" t="s">
        <v>1527</v>
      </c>
      <c r="L67" t="s">
        <v>1528</v>
      </c>
      <c r="M67" t="s">
        <v>1529</v>
      </c>
      <c r="N67" t="s">
        <v>1530</v>
      </c>
      <c r="O67" t="s">
        <v>1531</v>
      </c>
      <c r="P67">
        <f>-642.769927436999 -112.097274685264 -443.411356614056</f>
        <v>-1198.2785587363189</v>
      </c>
      <c r="Q67" t="s">
        <v>1532</v>
      </c>
      <c r="R67" t="s">
        <v>1533</v>
      </c>
      <c r="S67" t="s">
        <v>1534</v>
      </c>
      <c r="T67" t="s">
        <v>1535</v>
      </c>
      <c r="U67" t="s">
        <v>1536</v>
      </c>
      <c r="V67" t="s">
        <v>1537</v>
      </c>
      <c r="W67" t="s">
        <v>1538</v>
      </c>
      <c r="X67" t="s">
        <v>1539</v>
      </c>
      <c r="Y67" t="s">
        <v>1540</v>
      </c>
    </row>
    <row r="68" spans="1:25" x14ac:dyDescent="0.3">
      <c r="A68">
        <v>3350</v>
      </c>
      <c r="B68" t="s">
        <v>1541</v>
      </c>
      <c r="C68" t="s">
        <v>1542</v>
      </c>
      <c r="D68" t="s">
        <v>1543</v>
      </c>
      <c r="E68" t="s">
        <v>1544</v>
      </c>
      <c r="F68" t="s">
        <v>1545</v>
      </c>
      <c r="G68" t="s">
        <v>1546</v>
      </c>
      <c r="H68" t="s">
        <v>1547</v>
      </c>
      <c r="I68" t="s">
        <v>1548</v>
      </c>
      <c r="J68" t="s">
        <v>1549</v>
      </c>
      <c r="K68" t="s">
        <v>1550</v>
      </c>
      <c r="L68" t="s">
        <v>1551</v>
      </c>
      <c r="M68" t="s">
        <v>1552</v>
      </c>
      <c r="N68" t="s">
        <v>1553</v>
      </c>
      <c r="O68" t="s">
        <v>1554</v>
      </c>
      <c r="P68">
        <f>-641.106328467914 -108.916002053701 -441.245866638886</f>
        <v>-1191.2681971605011</v>
      </c>
      <c r="Q68" t="s">
        <v>1555</v>
      </c>
      <c r="R68" t="s">
        <v>1556</v>
      </c>
      <c r="S68" t="s">
        <v>1557</v>
      </c>
      <c r="T68" t="s">
        <v>1558</v>
      </c>
      <c r="U68" t="s">
        <v>1559</v>
      </c>
      <c r="V68" t="s">
        <v>1560</v>
      </c>
      <c r="W68" t="s">
        <v>1561</v>
      </c>
      <c r="X68" t="s">
        <v>1562</v>
      </c>
      <c r="Y68" t="s">
        <v>1563</v>
      </c>
    </row>
    <row r="69" spans="1:25" x14ac:dyDescent="0.3">
      <c r="A69">
        <v>3400</v>
      </c>
      <c r="B69" t="s">
        <v>1564</v>
      </c>
      <c r="C69" t="s">
        <v>1565</v>
      </c>
      <c r="D69" t="s">
        <v>1566</v>
      </c>
      <c r="E69" t="s">
        <v>1567</v>
      </c>
      <c r="F69" t="s">
        <v>1568</v>
      </c>
      <c r="G69" t="s">
        <v>1569</v>
      </c>
      <c r="H69" t="s">
        <v>1570</v>
      </c>
      <c r="I69" t="s">
        <v>1571</v>
      </c>
      <c r="J69" t="s">
        <v>1572</v>
      </c>
      <c r="K69" t="s">
        <v>1573</v>
      </c>
      <c r="L69" t="s">
        <v>1574</v>
      </c>
      <c r="M69" t="s">
        <v>1575</v>
      </c>
      <c r="N69" t="s">
        <v>1576</v>
      </c>
      <c r="O69" t="s">
        <v>1577</v>
      </c>
      <c r="P69">
        <f>-639.940162916199 -106.772001172459 -439.77625812155</f>
        <v>-1186.488422210208</v>
      </c>
      <c r="Q69" t="s">
        <v>1578</v>
      </c>
      <c r="R69" t="s">
        <v>1579</v>
      </c>
      <c r="S69" t="s">
        <v>1580</v>
      </c>
      <c r="T69" t="s">
        <v>1581</v>
      </c>
      <c r="U69" t="s">
        <v>1582</v>
      </c>
      <c r="V69" t="s">
        <v>1583</v>
      </c>
      <c r="W69" t="s">
        <v>1584</v>
      </c>
      <c r="X69" t="s">
        <v>1585</v>
      </c>
      <c r="Y69" t="s">
        <v>1586</v>
      </c>
    </row>
    <row r="70" spans="1:25" x14ac:dyDescent="0.3">
      <c r="A70">
        <v>3450</v>
      </c>
      <c r="B70" t="s">
        <v>1587</v>
      </c>
      <c r="C70" t="s">
        <v>1588</v>
      </c>
      <c r="D70" t="s">
        <v>1589</v>
      </c>
      <c r="E70" t="s">
        <v>1590</v>
      </c>
      <c r="F70" t="s">
        <v>1591</v>
      </c>
      <c r="G70" t="s">
        <v>1592</v>
      </c>
      <c r="H70" t="s">
        <v>1593</v>
      </c>
      <c r="I70" t="s">
        <v>1594</v>
      </c>
      <c r="J70" t="s">
        <v>1595</v>
      </c>
      <c r="K70" t="s">
        <v>1596</v>
      </c>
      <c r="L70" t="s">
        <v>1597</v>
      </c>
      <c r="M70" t="s">
        <v>1598</v>
      </c>
      <c r="N70" t="s">
        <v>1599</v>
      </c>
      <c r="O70" t="s">
        <v>1600</v>
      </c>
      <c r="P70">
        <f>-636.703535714927 -101.32727704353 -435.766824039257</f>
        <v>-1173.7976367977139</v>
      </c>
      <c r="Q70" t="s">
        <v>1601</v>
      </c>
      <c r="R70" t="s">
        <v>1602</v>
      </c>
      <c r="S70" t="s">
        <v>1603</v>
      </c>
      <c r="T70" t="s">
        <v>1604</v>
      </c>
      <c r="U70" t="s">
        <v>1605</v>
      </c>
      <c r="V70" t="s">
        <v>1606</v>
      </c>
      <c r="W70" t="s">
        <v>1607</v>
      </c>
      <c r="X70" t="s">
        <v>1608</v>
      </c>
      <c r="Y70" t="s">
        <v>1609</v>
      </c>
    </row>
    <row r="71" spans="1:25" x14ac:dyDescent="0.3">
      <c r="A71">
        <v>3500</v>
      </c>
      <c r="B71" t="s">
        <v>1610</v>
      </c>
      <c r="C71" t="s">
        <v>1611</v>
      </c>
      <c r="D71" t="s">
        <v>1612</v>
      </c>
      <c r="E71" t="s">
        <v>1613</v>
      </c>
      <c r="F71" t="s">
        <v>1614</v>
      </c>
      <c r="G71" t="s">
        <v>1615</v>
      </c>
      <c r="H71" t="s">
        <v>1616</v>
      </c>
      <c r="I71" t="s">
        <v>1617</v>
      </c>
      <c r="J71" t="s">
        <v>1618</v>
      </c>
      <c r="K71" t="s">
        <v>1619</v>
      </c>
      <c r="L71" t="s">
        <v>1620</v>
      </c>
      <c r="M71" t="s">
        <v>1621</v>
      </c>
      <c r="N71" t="s">
        <v>1622</v>
      </c>
      <c r="O71" t="s">
        <v>1623</v>
      </c>
      <c r="P71">
        <f>-634.84791170955 -98.1503440132301 -433.323744579839</f>
        <v>-1166.322000302619</v>
      </c>
      <c r="Q71" t="s">
        <v>1624</v>
      </c>
      <c r="R71" t="s">
        <v>1625</v>
      </c>
      <c r="S71" t="s">
        <v>1626</v>
      </c>
      <c r="T71" t="s">
        <v>1627</v>
      </c>
      <c r="U71" t="s">
        <v>1628</v>
      </c>
      <c r="V71" t="s">
        <v>1629</v>
      </c>
      <c r="W71" t="s">
        <v>1630</v>
      </c>
      <c r="X71" t="s">
        <v>1631</v>
      </c>
      <c r="Y71" t="s">
        <v>1632</v>
      </c>
    </row>
    <row r="72" spans="1:25" x14ac:dyDescent="0.3">
      <c r="A72">
        <v>3550</v>
      </c>
      <c r="B72" t="s">
        <v>1633</v>
      </c>
      <c r="C72" t="s">
        <v>1634</v>
      </c>
      <c r="D72" t="s">
        <v>1635</v>
      </c>
      <c r="E72" t="s">
        <v>1636</v>
      </c>
      <c r="F72" t="s">
        <v>1637</v>
      </c>
      <c r="G72" t="s">
        <v>1638</v>
      </c>
      <c r="H72" t="s">
        <v>1639</v>
      </c>
      <c r="I72" t="s">
        <v>1640</v>
      </c>
      <c r="J72" t="s">
        <v>1641</v>
      </c>
      <c r="K72" t="s">
        <v>1642</v>
      </c>
      <c r="L72" t="s">
        <v>1643</v>
      </c>
      <c r="M72" t="s">
        <v>1644</v>
      </c>
      <c r="N72" t="s">
        <v>1645</v>
      </c>
      <c r="O72" t="s">
        <v>1646</v>
      </c>
      <c r="P72">
        <f>-630.942764803595 -91.1976992368102 -427.493747322631</f>
        <v>-1149.6342113630362</v>
      </c>
      <c r="Q72" t="s">
        <v>1647</v>
      </c>
      <c r="R72" t="s">
        <v>1648</v>
      </c>
      <c r="S72" t="s">
        <v>1649</v>
      </c>
      <c r="T72" t="s">
        <v>1650</v>
      </c>
      <c r="U72" t="s">
        <v>1651</v>
      </c>
      <c r="V72" t="s">
        <v>1652</v>
      </c>
      <c r="W72" t="s">
        <v>1653</v>
      </c>
      <c r="X72" t="s">
        <v>1654</v>
      </c>
      <c r="Y72" t="s">
        <v>1655</v>
      </c>
    </row>
    <row r="73" spans="1:25" x14ac:dyDescent="0.3">
      <c r="A73">
        <v>3600</v>
      </c>
      <c r="B73" t="s">
        <v>1656</v>
      </c>
      <c r="C73" t="s">
        <v>1657</v>
      </c>
      <c r="D73" t="s">
        <v>1658</v>
      </c>
      <c r="E73" t="s">
        <v>1659</v>
      </c>
      <c r="F73" t="s">
        <v>1660</v>
      </c>
      <c r="G73" t="s">
        <v>1661</v>
      </c>
      <c r="H73" t="s">
        <v>1662</v>
      </c>
      <c r="I73" t="s">
        <v>1663</v>
      </c>
      <c r="J73" t="s">
        <v>1664</v>
      </c>
      <c r="K73" t="s">
        <v>1665</v>
      </c>
      <c r="L73" t="s">
        <v>1666</v>
      </c>
      <c r="M73" t="s">
        <v>1667</v>
      </c>
      <c r="N73" t="s">
        <v>1668</v>
      </c>
      <c r="O73" t="s">
        <v>1669</v>
      </c>
      <c r="P73">
        <f>-629.41555990367 -87.8448937578958 -424.181986168474</f>
        <v>-1141.4424398300398</v>
      </c>
      <c r="Q73" t="s">
        <v>1670</v>
      </c>
      <c r="R73" t="s">
        <v>1671</v>
      </c>
      <c r="S73" t="s">
        <v>1672</v>
      </c>
      <c r="T73" t="s">
        <v>1673</v>
      </c>
      <c r="U73" t="s">
        <v>1674</v>
      </c>
      <c r="V73" t="s">
        <v>1675</v>
      </c>
      <c r="W73" t="s">
        <v>1676</v>
      </c>
      <c r="X73" t="s">
        <v>1677</v>
      </c>
      <c r="Y73" t="s">
        <v>1678</v>
      </c>
    </row>
    <row r="74" spans="1:25" x14ac:dyDescent="0.3">
      <c r="A74">
        <v>3650</v>
      </c>
      <c r="B74" t="s">
        <v>1679</v>
      </c>
      <c r="C74" t="s">
        <v>1680</v>
      </c>
      <c r="D74" t="s">
        <v>1681</v>
      </c>
      <c r="E74" t="s">
        <v>1682</v>
      </c>
      <c r="F74" t="s">
        <v>1683</v>
      </c>
      <c r="G74" t="s">
        <v>1684</v>
      </c>
      <c r="H74" t="s">
        <v>1685</v>
      </c>
      <c r="I74" t="s">
        <v>1686</v>
      </c>
      <c r="J74" t="s">
        <v>1687</v>
      </c>
      <c r="K74" t="s">
        <v>1688</v>
      </c>
      <c r="L74" t="s">
        <v>1689</v>
      </c>
      <c r="M74" t="s">
        <v>1690</v>
      </c>
      <c r="N74" t="s">
        <v>1691</v>
      </c>
      <c r="O74" t="s">
        <v>1692</v>
      </c>
      <c r="P74">
        <f>-627.039347060003 -80.3239922070688 -416.661646928804</f>
        <v>-1124.024986195876</v>
      </c>
      <c r="Q74" t="s">
        <v>1693</v>
      </c>
      <c r="R74" t="s">
        <v>1694</v>
      </c>
      <c r="S74" t="s">
        <v>1695</v>
      </c>
      <c r="T74" t="s">
        <v>1696</v>
      </c>
      <c r="U74" t="s">
        <v>1697</v>
      </c>
      <c r="V74" t="s">
        <v>1698</v>
      </c>
      <c r="W74" t="s">
        <v>1699</v>
      </c>
      <c r="X74" t="s">
        <v>1700</v>
      </c>
      <c r="Y74" t="s">
        <v>1701</v>
      </c>
    </row>
    <row r="75" spans="1:25" x14ac:dyDescent="0.3">
      <c r="A75">
        <v>3700</v>
      </c>
      <c r="B75" t="s">
        <v>1702</v>
      </c>
      <c r="C75" t="s">
        <v>1703</v>
      </c>
      <c r="D75" t="s">
        <v>1704</v>
      </c>
      <c r="E75" t="s">
        <v>1705</v>
      </c>
      <c r="F75" t="s">
        <v>1706</v>
      </c>
      <c r="G75" t="s">
        <v>1707</v>
      </c>
      <c r="H75" t="s">
        <v>1708</v>
      </c>
      <c r="I75" t="s">
        <v>1709</v>
      </c>
      <c r="J75" t="s">
        <v>1710</v>
      </c>
      <c r="K75" t="s">
        <v>1711</v>
      </c>
      <c r="L75" t="s">
        <v>1712</v>
      </c>
      <c r="M75" t="s">
        <v>1713</v>
      </c>
      <c r="N75" t="s">
        <v>1714</v>
      </c>
      <c r="O75" t="s">
        <v>1715</v>
      </c>
      <c r="P75">
        <f>-626.364968851696 -75.9880353921769 -412.580576727022</f>
        <v>-1114.9335809708948</v>
      </c>
      <c r="Q75" t="s">
        <v>1716</v>
      </c>
      <c r="R75" t="s">
        <v>1717</v>
      </c>
      <c r="S75" t="s">
        <v>1718</v>
      </c>
      <c r="T75" t="s">
        <v>1719</v>
      </c>
      <c r="U75" t="s">
        <v>1720</v>
      </c>
      <c r="V75" t="s">
        <v>1721</v>
      </c>
      <c r="W75" t="s">
        <v>1722</v>
      </c>
      <c r="X75" t="s">
        <v>1723</v>
      </c>
      <c r="Y75" t="s">
        <v>1724</v>
      </c>
    </row>
    <row r="76" spans="1:25" x14ac:dyDescent="0.3">
      <c r="A76">
        <v>3750</v>
      </c>
      <c r="B76" t="s">
        <v>1725</v>
      </c>
      <c r="C76" t="s">
        <v>1726</v>
      </c>
      <c r="D76" t="s">
        <v>1727</v>
      </c>
      <c r="E76" t="s">
        <v>1728</v>
      </c>
      <c r="F76" t="s">
        <v>1729</v>
      </c>
      <c r="G76" t="s">
        <v>1730</v>
      </c>
      <c r="H76" t="s">
        <v>1731</v>
      </c>
      <c r="I76" t="s">
        <v>1732</v>
      </c>
      <c r="J76" t="s">
        <v>1733</v>
      </c>
      <c r="K76" t="s">
        <v>1734</v>
      </c>
      <c r="L76" t="s">
        <v>1735</v>
      </c>
      <c r="M76" t="s">
        <v>1736</v>
      </c>
      <c r="N76" t="s">
        <v>1737</v>
      </c>
      <c r="O76" t="s">
        <v>1738</v>
      </c>
      <c r="P76">
        <f>-625.957952833728 -66.507383633731 -404.262565067985</f>
        <v>-1096.7279015354441</v>
      </c>
      <c r="Q76" t="s">
        <v>1739</v>
      </c>
      <c r="R76" t="s">
        <v>1740</v>
      </c>
      <c r="S76" t="s">
        <v>1741</v>
      </c>
      <c r="T76" t="s">
        <v>1742</v>
      </c>
      <c r="U76" t="s">
        <v>1743</v>
      </c>
      <c r="V76" t="s">
        <v>1744</v>
      </c>
      <c r="W76" t="s">
        <v>1745</v>
      </c>
      <c r="X76" t="s">
        <v>1746</v>
      </c>
      <c r="Y76" t="s">
        <v>1747</v>
      </c>
    </row>
    <row r="77" spans="1:25" x14ac:dyDescent="0.3">
      <c r="A77">
        <v>3800</v>
      </c>
      <c r="B77" t="s">
        <v>1748</v>
      </c>
      <c r="C77" t="s">
        <v>1749</v>
      </c>
      <c r="D77" t="s">
        <v>1750</v>
      </c>
      <c r="E77" t="s">
        <v>1751</v>
      </c>
      <c r="F77" t="s">
        <v>1752</v>
      </c>
      <c r="G77" t="s">
        <v>1753</v>
      </c>
      <c r="H77" t="s">
        <v>1754</v>
      </c>
      <c r="I77" t="s">
        <v>1755</v>
      </c>
      <c r="J77" t="s">
        <v>1756</v>
      </c>
      <c r="K77" t="s">
        <v>1757</v>
      </c>
      <c r="L77" t="s">
        <v>1758</v>
      </c>
      <c r="M77" t="s">
        <v>1759</v>
      </c>
      <c r="N77" t="s">
        <v>1760</v>
      </c>
      <c r="O77" t="s">
        <v>1761</v>
      </c>
      <c r="P77">
        <f>-625.719013721148 -61.7617735683448 -400.184832765624</f>
        <v>-1087.6656200551167</v>
      </c>
      <c r="Q77" t="s">
        <v>1762</v>
      </c>
      <c r="R77" t="s">
        <v>1763</v>
      </c>
      <c r="S77" t="s">
        <v>1764</v>
      </c>
      <c r="T77" t="s">
        <v>1765</v>
      </c>
      <c r="U77" t="s">
        <v>1766</v>
      </c>
      <c r="V77" t="s">
        <v>1767</v>
      </c>
      <c r="W77" t="s">
        <v>1768</v>
      </c>
      <c r="X77" t="s">
        <v>1769</v>
      </c>
      <c r="Y77" t="s">
        <v>1770</v>
      </c>
    </row>
    <row r="78" spans="1:25" x14ac:dyDescent="0.3">
      <c r="A78">
        <v>3850</v>
      </c>
      <c r="B78" t="s">
        <v>1771</v>
      </c>
      <c r="C78" t="s">
        <v>1772</v>
      </c>
      <c r="D78" t="s">
        <v>1773</v>
      </c>
      <c r="E78" t="s">
        <v>1774</v>
      </c>
      <c r="F78" t="s">
        <v>1775</v>
      </c>
      <c r="G78" t="s">
        <v>1776</v>
      </c>
      <c r="H78" t="s">
        <v>1777</v>
      </c>
      <c r="I78" t="s">
        <v>1778</v>
      </c>
      <c r="J78" t="s">
        <v>1779</v>
      </c>
      <c r="K78" t="s">
        <v>1780</v>
      </c>
      <c r="L78" t="s">
        <v>1781</v>
      </c>
      <c r="M78" t="s">
        <v>1782</v>
      </c>
      <c r="N78" t="s">
        <v>1783</v>
      </c>
      <c r="O78" t="s">
        <v>1784</v>
      </c>
      <c r="P78">
        <f>-626.019591598543 -56.6260923417724 -396.186840964857</f>
        <v>-1078.8325249051725</v>
      </c>
      <c r="Q78" t="s">
        <v>1785</v>
      </c>
      <c r="R78" t="s">
        <v>1786</v>
      </c>
      <c r="S78" t="s">
        <v>1787</v>
      </c>
      <c r="T78" t="s">
        <v>1788</v>
      </c>
      <c r="U78" t="s">
        <v>1789</v>
      </c>
      <c r="V78" t="s">
        <v>1790</v>
      </c>
      <c r="W78" t="s">
        <v>1791</v>
      </c>
      <c r="X78" t="s">
        <v>1792</v>
      </c>
      <c r="Y78" t="s">
        <v>1793</v>
      </c>
    </row>
    <row r="79" spans="1:25" x14ac:dyDescent="0.3">
      <c r="A79">
        <v>3900</v>
      </c>
      <c r="B79" t="s">
        <v>1794</v>
      </c>
      <c r="C79" t="s">
        <v>1795</v>
      </c>
      <c r="D79" t="s">
        <v>1796</v>
      </c>
      <c r="E79" t="s">
        <v>1797</v>
      </c>
      <c r="F79" t="s">
        <v>1798</v>
      </c>
      <c r="G79" t="s">
        <v>1799</v>
      </c>
      <c r="H79" t="s">
        <v>1800</v>
      </c>
      <c r="I79" t="s">
        <v>1801</v>
      </c>
      <c r="J79" t="s">
        <v>1802</v>
      </c>
      <c r="K79" t="s">
        <v>1803</v>
      </c>
      <c r="L79" t="s">
        <v>1804</v>
      </c>
      <c r="M79" t="s">
        <v>1805</v>
      </c>
      <c r="N79" t="s">
        <v>1806</v>
      </c>
      <c r="O79" t="s">
        <v>1807</v>
      </c>
      <c r="P79">
        <f>-628.045722262253 -43.2021976732867 -385.699505244636</f>
        <v>-1056.9474251801757</v>
      </c>
      <c r="Q79" t="s">
        <v>1808</v>
      </c>
      <c r="R79" t="s">
        <v>1809</v>
      </c>
      <c r="S79" t="s">
        <v>1810</v>
      </c>
      <c r="T79" t="s">
        <v>1811</v>
      </c>
      <c r="U79" t="s">
        <v>1812</v>
      </c>
      <c r="V79" t="s">
        <v>1813</v>
      </c>
      <c r="W79" t="s">
        <v>1814</v>
      </c>
      <c r="X79" t="s">
        <v>1815</v>
      </c>
      <c r="Y79" t="s">
        <v>1816</v>
      </c>
    </row>
    <row r="80" spans="1:25" x14ac:dyDescent="0.3">
      <c r="A80">
        <v>3950</v>
      </c>
      <c r="B80" t="s">
        <v>1794</v>
      </c>
      <c r="C80" t="s">
        <v>1795</v>
      </c>
      <c r="D80" t="s">
        <v>1796</v>
      </c>
      <c r="E80" t="s">
        <v>1797</v>
      </c>
      <c r="F80" t="s">
        <v>1798</v>
      </c>
      <c r="G80" t="s">
        <v>1799</v>
      </c>
      <c r="H80" t="s">
        <v>1800</v>
      </c>
      <c r="I80" t="s">
        <v>1801</v>
      </c>
      <c r="J80" t="s">
        <v>1802</v>
      </c>
      <c r="K80" t="s">
        <v>1803</v>
      </c>
      <c r="L80" t="s">
        <v>1804</v>
      </c>
      <c r="M80" t="s">
        <v>1805</v>
      </c>
      <c r="N80" t="s">
        <v>1806</v>
      </c>
      <c r="O80" t="s">
        <v>1807</v>
      </c>
      <c r="P80">
        <f>-628.045722262253 -43.2021976732867 -385.699505244636</f>
        <v>-1056.9474251801757</v>
      </c>
      <c r="Q80" t="s">
        <v>1808</v>
      </c>
      <c r="R80" t="s">
        <v>1809</v>
      </c>
      <c r="S80" t="s">
        <v>1810</v>
      </c>
      <c r="T80" t="s">
        <v>1811</v>
      </c>
      <c r="U80" t="s">
        <v>1812</v>
      </c>
      <c r="V80" t="s">
        <v>1813</v>
      </c>
      <c r="W80" t="s">
        <v>1814</v>
      </c>
      <c r="X80" t="s">
        <v>1815</v>
      </c>
      <c r="Y80" t="s">
        <v>1816</v>
      </c>
    </row>
    <row r="81" spans="1:25" x14ac:dyDescent="0.3">
      <c r="A81">
        <v>4000</v>
      </c>
      <c r="B81" t="s">
        <v>1817</v>
      </c>
      <c r="C81" t="s">
        <v>1818</v>
      </c>
      <c r="D81" t="s">
        <v>1819</v>
      </c>
      <c r="E81" t="s">
        <v>1820</v>
      </c>
      <c r="F81" t="s">
        <v>1821</v>
      </c>
      <c r="G81" t="s">
        <v>1822</v>
      </c>
      <c r="H81" t="s">
        <v>1823</v>
      </c>
      <c r="I81" t="s">
        <v>1824</v>
      </c>
      <c r="J81" t="s">
        <v>1825</v>
      </c>
      <c r="K81" t="s">
        <v>1826</v>
      </c>
      <c r="L81" t="s">
        <v>1827</v>
      </c>
      <c r="M81" t="s">
        <v>1828</v>
      </c>
      <c r="N81" t="s">
        <v>1829</v>
      </c>
      <c r="O81" t="s">
        <v>1830</v>
      </c>
      <c r="P81">
        <f>-630.671951228616 -34.8094183380774 -379.289739020479</f>
        <v>-1044.7711085871724</v>
      </c>
      <c r="Q81" t="s">
        <v>1831</v>
      </c>
      <c r="R81" t="s">
        <v>1832</v>
      </c>
      <c r="S81" t="s">
        <v>1833</v>
      </c>
      <c r="T81" t="s">
        <v>1834</v>
      </c>
      <c r="U81" t="s">
        <v>1835</v>
      </c>
      <c r="V81" t="s">
        <v>1836</v>
      </c>
      <c r="W81" t="s">
        <v>1837</v>
      </c>
      <c r="X81" t="s">
        <v>1838</v>
      </c>
      <c r="Y81" t="s">
        <v>1839</v>
      </c>
    </row>
    <row r="82" spans="1:25" x14ac:dyDescent="0.3">
      <c r="A82">
        <v>4050</v>
      </c>
      <c r="B82" t="s">
        <v>1840</v>
      </c>
      <c r="C82" t="s">
        <v>1841</v>
      </c>
      <c r="D82" t="s">
        <v>1842</v>
      </c>
      <c r="E82" t="s">
        <v>1843</v>
      </c>
      <c r="F82" t="s">
        <v>1844</v>
      </c>
      <c r="G82" t="s">
        <v>1845</v>
      </c>
      <c r="H82" t="s">
        <v>1846</v>
      </c>
      <c r="I82" t="s">
        <v>1847</v>
      </c>
      <c r="J82" t="s">
        <v>1848</v>
      </c>
      <c r="K82" t="s">
        <v>1849</v>
      </c>
      <c r="L82" t="s">
        <v>1850</v>
      </c>
      <c r="M82" t="s">
        <v>1851</v>
      </c>
      <c r="N82" t="s">
        <v>1852</v>
      </c>
      <c r="O82" t="s">
        <v>1853</v>
      </c>
      <c r="P82">
        <f>-634.10139856058 -26.3927252848907 -373.540125705051</f>
        <v>-1034.0342495505217</v>
      </c>
      <c r="Q82" t="s">
        <v>1854</v>
      </c>
      <c r="R82" t="s">
        <v>1855</v>
      </c>
      <c r="S82" t="s">
        <v>1856</v>
      </c>
      <c r="T82" t="s">
        <v>1857</v>
      </c>
      <c r="U82" t="s">
        <v>1858</v>
      </c>
      <c r="V82" t="s">
        <v>1859</v>
      </c>
      <c r="W82" t="s">
        <v>1860</v>
      </c>
      <c r="X82" t="s">
        <v>1861</v>
      </c>
      <c r="Y82" t="s">
        <v>1862</v>
      </c>
    </row>
    <row r="83" spans="1:25" x14ac:dyDescent="0.3">
      <c r="A83">
        <v>4100</v>
      </c>
      <c r="B83" t="s">
        <v>1863</v>
      </c>
      <c r="C83" t="s">
        <v>1864</v>
      </c>
      <c r="D83" t="s">
        <v>1865</v>
      </c>
      <c r="E83" t="s">
        <v>1866</v>
      </c>
      <c r="F83" t="s">
        <v>1867</v>
      </c>
      <c r="G83" t="s">
        <v>1868</v>
      </c>
      <c r="H83" t="s">
        <v>1869</v>
      </c>
      <c r="I83" t="s">
        <v>1870</v>
      </c>
      <c r="J83" t="s">
        <v>1871</v>
      </c>
      <c r="K83" t="s">
        <v>1872</v>
      </c>
      <c r="L83" t="s">
        <v>1873</v>
      </c>
      <c r="M83" t="s">
        <v>1874</v>
      </c>
      <c r="N83" t="s">
        <v>1875</v>
      </c>
      <c r="O83" t="s">
        <v>1876</v>
      </c>
      <c r="P83">
        <f>-635.872071620295 -22.3470759915749 -371.048111595662</f>
        <v>-1029.2672592075319</v>
      </c>
      <c r="Q83" t="s">
        <v>1877</v>
      </c>
      <c r="R83" t="s">
        <v>1878</v>
      </c>
      <c r="S83" t="s">
        <v>1879</v>
      </c>
      <c r="T83" t="s">
        <v>1880</v>
      </c>
      <c r="U83" t="s">
        <v>1881</v>
      </c>
      <c r="V83" t="s">
        <v>1882</v>
      </c>
      <c r="W83" t="s">
        <v>1883</v>
      </c>
      <c r="X83" t="s">
        <v>1884</v>
      </c>
      <c r="Y83" t="s">
        <v>1885</v>
      </c>
    </row>
    <row r="84" spans="1:25" x14ac:dyDescent="0.3">
      <c r="A84">
        <v>4150</v>
      </c>
      <c r="B84" t="s">
        <v>1886</v>
      </c>
      <c r="C84" t="s">
        <v>1887</v>
      </c>
      <c r="D84" t="s">
        <v>1888</v>
      </c>
      <c r="E84" t="s">
        <v>1889</v>
      </c>
      <c r="F84" t="s">
        <v>1890</v>
      </c>
      <c r="G84" t="s">
        <v>1891</v>
      </c>
      <c r="H84" t="s">
        <v>1892</v>
      </c>
      <c r="I84" t="s">
        <v>1893</v>
      </c>
      <c r="J84" t="s">
        <v>1894</v>
      </c>
      <c r="K84" t="s">
        <v>1895</v>
      </c>
      <c r="L84" t="s">
        <v>1896</v>
      </c>
      <c r="M84" t="s">
        <v>1897</v>
      </c>
      <c r="N84" t="s">
        <v>1898</v>
      </c>
      <c r="O84" t="s">
        <v>1899</v>
      </c>
      <c r="P84">
        <f>-639.117656774742 -15.6784892107225 -367.028376402639</f>
        <v>-1021.8245223881036</v>
      </c>
      <c r="Q84" t="s">
        <v>1900</v>
      </c>
      <c r="R84" t="s">
        <v>1901</v>
      </c>
      <c r="S84" t="s">
        <v>1902</v>
      </c>
      <c r="T84" t="s">
        <v>1903</v>
      </c>
      <c r="U84" t="s">
        <v>1904</v>
      </c>
      <c r="V84" t="s">
        <v>1905</v>
      </c>
      <c r="W84" t="s">
        <v>1906</v>
      </c>
      <c r="X84" t="s">
        <v>1907</v>
      </c>
      <c r="Y84" t="s">
        <v>1908</v>
      </c>
    </row>
    <row r="85" spans="1:25" x14ac:dyDescent="0.3">
      <c r="A85">
        <v>4200</v>
      </c>
      <c r="B85" t="s">
        <v>1909</v>
      </c>
      <c r="C85" t="s">
        <v>1910</v>
      </c>
      <c r="D85" t="s">
        <v>1911</v>
      </c>
      <c r="E85" t="s">
        <v>1912</v>
      </c>
      <c r="F85" t="s">
        <v>1913</v>
      </c>
      <c r="G85" t="s">
        <v>1914</v>
      </c>
      <c r="H85" t="s">
        <v>1915</v>
      </c>
      <c r="I85" t="s">
        <v>1916</v>
      </c>
      <c r="J85" t="s">
        <v>1917</v>
      </c>
      <c r="K85" t="s">
        <v>1918</v>
      </c>
      <c r="L85" t="s">
        <v>1919</v>
      </c>
      <c r="M85" t="s">
        <v>1920</v>
      </c>
      <c r="N85" t="s">
        <v>1921</v>
      </c>
      <c r="O85" t="s">
        <v>1922</v>
      </c>
      <c r="P85">
        <f>-640.508721945887 -13.0977531990875 -365.438898523397</f>
        <v>-1019.0453736683714</v>
      </c>
      <c r="Q85" t="s">
        <v>1923</v>
      </c>
      <c r="R85" t="s">
        <v>1924</v>
      </c>
      <c r="S85" t="s">
        <v>1925</v>
      </c>
      <c r="T85" t="s">
        <v>1926</v>
      </c>
      <c r="U85" t="s">
        <v>1927</v>
      </c>
      <c r="V85" t="s">
        <v>1928</v>
      </c>
      <c r="W85" t="s">
        <v>1929</v>
      </c>
      <c r="X85" t="s">
        <v>1930</v>
      </c>
      <c r="Y85" t="s">
        <v>1931</v>
      </c>
    </row>
    <row r="86" spans="1:25" x14ac:dyDescent="0.3">
      <c r="A86">
        <v>4250</v>
      </c>
      <c r="B86" t="s">
        <v>1932</v>
      </c>
      <c r="C86" t="s">
        <v>1933</v>
      </c>
      <c r="D86" t="s">
        <v>1934</v>
      </c>
      <c r="E86" t="s">
        <v>1935</v>
      </c>
      <c r="F86" t="s">
        <v>1936</v>
      </c>
      <c r="G86" t="s">
        <v>1937</v>
      </c>
      <c r="H86" t="s">
        <v>1938</v>
      </c>
      <c r="I86" t="s">
        <v>1939</v>
      </c>
      <c r="J86" t="s">
        <v>1940</v>
      </c>
      <c r="K86" t="s">
        <v>1941</v>
      </c>
      <c r="L86" t="s">
        <v>1942</v>
      </c>
      <c r="M86" t="s">
        <v>1943</v>
      </c>
      <c r="N86" t="s">
        <v>1944</v>
      </c>
      <c r="O86" t="s">
        <v>1945</v>
      </c>
      <c r="P86">
        <f>-642.969406765021 -8.04501321711109 -362.944060106946</f>
        <v>-1013.958480089078</v>
      </c>
      <c r="Q86" t="s">
        <v>1946</v>
      </c>
      <c r="R86" t="s">
        <v>1947</v>
      </c>
      <c r="S86" t="s">
        <v>1948</v>
      </c>
      <c r="T86" t="s">
        <v>1949</v>
      </c>
      <c r="U86" t="s">
        <v>1950</v>
      </c>
      <c r="V86" t="s">
        <v>1951</v>
      </c>
      <c r="W86" t="s">
        <v>1952</v>
      </c>
      <c r="X86" t="s">
        <v>1953</v>
      </c>
      <c r="Y86" t="s">
        <v>1954</v>
      </c>
    </row>
    <row r="87" spans="1:25" x14ac:dyDescent="0.3">
      <c r="A87">
        <v>4300</v>
      </c>
      <c r="B87" t="s">
        <v>1955</v>
      </c>
      <c r="C87" t="s">
        <v>1956</v>
      </c>
      <c r="D87" t="s">
        <v>1957</v>
      </c>
      <c r="E87" t="s">
        <v>1958</v>
      </c>
      <c r="F87" t="s">
        <v>1959</v>
      </c>
      <c r="G87" t="s">
        <v>1960</v>
      </c>
      <c r="H87" t="s">
        <v>1961</v>
      </c>
      <c r="I87" t="s">
        <v>1962</v>
      </c>
      <c r="J87" t="s">
        <v>1963</v>
      </c>
      <c r="K87" t="s">
        <v>1964</v>
      </c>
      <c r="L87" t="s">
        <v>1965</v>
      </c>
      <c r="M87" t="s">
        <v>1966</v>
      </c>
      <c r="N87" t="s">
        <v>1967</v>
      </c>
      <c r="O87" t="s">
        <v>1968</v>
      </c>
      <c r="P87">
        <f>-644.115561249395 -5.69257299100695 -362.082223264025</f>
        <v>-1011.8903575044269</v>
      </c>
      <c r="Q87" t="s">
        <v>1969</v>
      </c>
      <c r="R87" t="s">
        <v>1970</v>
      </c>
      <c r="S87" t="s">
        <v>1971</v>
      </c>
      <c r="T87" t="s">
        <v>1972</v>
      </c>
      <c r="U87" t="s">
        <v>1973</v>
      </c>
      <c r="V87" t="s">
        <v>1974</v>
      </c>
      <c r="W87" t="s">
        <v>1975</v>
      </c>
      <c r="X87" t="s">
        <v>1976</v>
      </c>
      <c r="Y87" t="s">
        <v>1977</v>
      </c>
    </row>
    <row r="88" spans="1:25" x14ac:dyDescent="0.3">
      <c r="A88">
        <v>4350</v>
      </c>
      <c r="B88" t="s">
        <v>1978</v>
      </c>
      <c r="C88" t="s">
        <v>1979</v>
      </c>
      <c r="D88" t="s">
        <v>1980</v>
      </c>
      <c r="E88" t="s">
        <v>1981</v>
      </c>
      <c r="F88" t="s">
        <v>1982</v>
      </c>
      <c r="G88" t="s">
        <v>1983</v>
      </c>
      <c r="H88" t="s">
        <v>1984</v>
      </c>
      <c r="I88" t="s">
        <v>1985</v>
      </c>
      <c r="J88" t="s">
        <v>1986</v>
      </c>
      <c r="K88" t="s">
        <v>1987</v>
      </c>
      <c r="L88" t="s">
        <v>1988</v>
      </c>
      <c r="M88" t="s">
        <v>1989</v>
      </c>
      <c r="N88" t="s">
        <v>1990</v>
      </c>
      <c r="O88" t="s">
        <v>1991</v>
      </c>
      <c r="P88">
        <f>-646.540234221762 -0.676877661954222 -360.901308488793</f>
        <v>-1008.1184203725093</v>
      </c>
      <c r="Q88" t="s">
        <v>1992</v>
      </c>
      <c r="R88" t="s">
        <v>1993</v>
      </c>
      <c r="S88" t="s">
        <v>1994</v>
      </c>
      <c r="T88" t="s">
        <v>1995</v>
      </c>
      <c r="U88" t="s">
        <v>1996</v>
      </c>
      <c r="V88" t="s">
        <v>1997</v>
      </c>
      <c r="W88" t="s">
        <v>1998</v>
      </c>
      <c r="X88" t="s">
        <v>1999</v>
      </c>
      <c r="Y88" t="s">
        <v>2000</v>
      </c>
    </row>
    <row r="89" spans="1:25" x14ac:dyDescent="0.3">
      <c r="A89">
        <v>4400</v>
      </c>
      <c r="B89" t="s">
        <v>2001</v>
      </c>
      <c r="C89" t="s">
        <v>2002</v>
      </c>
      <c r="D89" t="s">
        <v>2003</v>
      </c>
      <c r="E89" t="s">
        <v>2004</v>
      </c>
      <c r="F89" t="s">
        <v>2005</v>
      </c>
      <c r="G89" t="s">
        <v>2006</v>
      </c>
      <c r="H89" t="s">
        <v>2007</v>
      </c>
      <c r="I89" t="s">
        <v>2008</v>
      </c>
      <c r="J89" t="s">
        <v>2009</v>
      </c>
      <c r="K89" t="s">
        <v>2010</v>
      </c>
      <c r="L89" t="s">
        <v>2011</v>
      </c>
      <c r="M89" t="s">
        <v>2012</v>
      </c>
      <c r="N89" t="s">
        <v>2013</v>
      </c>
      <c r="O89" t="s">
        <v>2014</v>
      </c>
      <c r="P89" t="s">
        <v>2015</v>
      </c>
      <c r="Q89" t="s">
        <v>2016</v>
      </c>
      <c r="R89" t="s">
        <v>2017</v>
      </c>
      <c r="S89" t="s">
        <v>2018</v>
      </c>
      <c r="T89" t="s">
        <v>2019</v>
      </c>
      <c r="U89" t="s">
        <v>2020</v>
      </c>
      <c r="V89" t="s">
        <v>2021</v>
      </c>
      <c r="W89" t="s">
        <v>2022</v>
      </c>
      <c r="X89" t="s">
        <v>2023</v>
      </c>
      <c r="Y89" t="s">
        <v>2024</v>
      </c>
    </row>
    <row r="90" spans="1:25" x14ac:dyDescent="0.3">
      <c r="A90">
        <v>4450</v>
      </c>
      <c r="B90" t="s">
        <v>2025</v>
      </c>
      <c r="C90" t="s">
        <v>2026</v>
      </c>
      <c r="D90" t="s">
        <v>2027</v>
      </c>
      <c r="E90" t="s">
        <v>2028</v>
      </c>
      <c r="F90" t="s">
        <v>2029</v>
      </c>
      <c r="G90" t="s">
        <v>2030</v>
      </c>
      <c r="H90" t="s">
        <v>2031</v>
      </c>
      <c r="I90" t="s">
        <v>2032</v>
      </c>
      <c r="J90" t="s">
        <v>2033</v>
      </c>
      <c r="K90" t="s">
        <v>2034</v>
      </c>
      <c r="L90" t="s">
        <v>2035</v>
      </c>
      <c r="M90" t="s">
        <v>2036</v>
      </c>
      <c r="N90" t="s">
        <v>2037</v>
      </c>
      <c r="O90" t="s">
        <v>2038</v>
      </c>
      <c r="P90" t="s">
        <v>2039</v>
      </c>
      <c r="Q90" t="s">
        <v>2040</v>
      </c>
      <c r="R90" t="s">
        <v>2041</v>
      </c>
      <c r="S90" t="s">
        <v>2042</v>
      </c>
      <c r="T90" t="s">
        <v>2043</v>
      </c>
      <c r="U90" t="s">
        <v>2044</v>
      </c>
      <c r="V90" t="s">
        <v>2045</v>
      </c>
      <c r="W90" t="s">
        <v>2046</v>
      </c>
      <c r="X90" t="s">
        <v>2047</v>
      </c>
      <c r="Y90" t="s">
        <v>2048</v>
      </c>
    </row>
    <row r="91" spans="1:25" x14ac:dyDescent="0.3">
      <c r="A91">
        <v>4500</v>
      </c>
      <c r="B91" t="s">
        <v>2049</v>
      </c>
      <c r="C91" t="s">
        <v>2050</v>
      </c>
      <c r="D91" t="s">
        <v>2051</v>
      </c>
      <c r="E91" t="s">
        <v>2052</v>
      </c>
      <c r="F91" t="s">
        <v>2053</v>
      </c>
      <c r="G91" t="s">
        <v>2054</v>
      </c>
      <c r="H91" t="s">
        <v>2055</v>
      </c>
      <c r="I91" t="s">
        <v>2056</v>
      </c>
      <c r="J91" t="s">
        <v>2057</v>
      </c>
      <c r="K91" t="s">
        <v>2058</v>
      </c>
      <c r="L91" t="s">
        <v>2059</v>
      </c>
      <c r="M91" t="s">
        <v>2060</v>
      </c>
      <c r="N91" t="s">
        <v>2061</v>
      </c>
      <c r="O91" t="s">
        <v>2062</v>
      </c>
      <c r="P91" t="s">
        <v>2063</v>
      </c>
      <c r="Q91" t="s">
        <v>2064</v>
      </c>
      <c r="R91" t="s">
        <v>2065</v>
      </c>
      <c r="S91" t="s">
        <v>2066</v>
      </c>
      <c r="T91" t="s">
        <v>2067</v>
      </c>
      <c r="U91" t="s">
        <v>2068</v>
      </c>
      <c r="V91" t="s">
        <v>2069</v>
      </c>
      <c r="W91" t="s">
        <v>2070</v>
      </c>
      <c r="X91" t="s">
        <v>2071</v>
      </c>
      <c r="Y91" t="s">
        <v>2072</v>
      </c>
    </row>
    <row r="92" spans="1:25" x14ac:dyDescent="0.3">
      <c r="A92">
        <v>4550</v>
      </c>
      <c r="B92" t="s">
        <v>2073</v>
      </c>
      <c r="C92" t="s">
        <v>2074</v>
      </c>
      <c r="D92" t="s">
        <v>2075</v>
      </c>
      <c r="E92" t="s">
        <v>2076</v>
      </c>
      <c r="F92" t="s">
        <v>2077</v>
      </c>
      <c r="G92" t="s">
        <v>2078</v>
      </c>
      <c r="H92" t="s">
        <v>2079</v>
      </c>
      <c r="I92" t="s">
        <v>2080</v>
      </c>
      <c r="J92" t="s">
        <v>2081</v>
      </c>
      <c r="K92" t="s">
        <v>2082</v>
      </c>
      <c r="L92" t="s">
        <v>2083</v>
      </c>
      <c r="M92" t="s">
        <v>2084</v>
      </c>
      <c r="N92" t="s">
        <v>2085</v>
      </c>
      <c r="O92" t="s">
        <v>2086</v>
      </c>
      <c r="P92" t="s">
        <v>2087</v>
      </c>
      <c r="Q92" t="s">
        <v>2088</v>
      </c>
      <c r="R92" t="s">
        <v>2089</v>
      </c>
      <c r="S92" t="s">
        <v>2090</v>
      </c>
      <c r="T92" t="s">
        <v>2091</v>
      </c>
      <c r="U92" t="s">
        <v>2092</v>
      </c>
      <c r="V92" t="s">
        <v>2093</v>
      </c>
      <c r="W92" t="s">
        <v>2094</v>
      </c>
      <c r="X92" t="s">
        <v>2095</v>
      </c>
      <c r="Y92" t="s">
        <v>2096</v>
      </c>
    </row>
    <row r="93" spans="1:25" x14ac:dyDescent="0.3">
      <c r="A93">
        <v>4600</v>
      </c>
      <c r="B93" t="s">
        <v>2097</v>
      </c>
      <c r="C93" t="s">
        <v>2098</v>
      </c>
      <c r="D93" t="s">
        <v>2099</v>
      </c>
      <c r="E93" t="s">
        <v>2100</v>
      </c>
      <c r="F93" t="s">
        <v>2101</v>
      </c>
      <c r="G93" t="s">
        <v>2102</v>
      </c>
      <c r="H93" t="s">
        <v>2103</v>
      </c>
      <c r="I93" t="s">
        <v>2104</v>
      </c>
      <c r="J93" t="s">
        <v>2105</v>
      </c>
      <c r="K93" t="s">
        <v>2106</v>
      </c>
      <c r="L93" t="s">
        <v>2107</v>
      </c>
      <c r="M93" t="s">
        <v>2108</v>
      </c>
      <c r="N93" t="s">
        <v>2109</v>
      </c>
      <c r="O93" t="s">
        <v>2110</v>
      </c>
      <c r="P93" t="s">
        <v>2111</v>
      </c>
      <c r="Q93" t="s">
        <v>2112</v>
      </c>
      <c r="R93" t="s">
        <v>2113</v>
      </c>
      <c r="S93" t="s">
        <v>2114</v>
      </c>
      <c r="T93" t="s">
        <v>2115</v>
      </c>
      <c r="U93" t="s">
        <v>2116</v>
      </c>
      <c r="V93" t="s">
        <v>2117</v>
      </c>
      <c r="W93" t="s">
        <v>2118</v>
      </c>
      <c r="X93" t="s">
        <v>2119</v>
      </c>
      <c r="Y93" t="s">
        <v>2120</v>
      </c>
    </row>
    <row r="94" spans="1:25" x14ac:dyDescent="0.3">
      <c r="A94">
        <v>4650</v>
      </c>
      <c r="B94" t="s">
        <v>2121</v>
      </c>
      <c r="C94" t="s">
        <v>2122</v>
      </c>
      <c r="D94" t="s">
        <v>2123</v>
      </c>
      <c r="E94" t="s">
        <v>2124</v>
      </c>
      <c r="F94" t="s">
        <v>2125</v>
      </c>
      <c r="G94" t="s">
        <v>2126</v>
      </c>
      <c r="H94" t="s">
        <v>2127</v>
      </c>
      <c r="I94" t="s">
        <v>2128</v>
      </c>
      <c r="J94" t="s">
        <v>2129</v>
      </c>
      <c r="K94" t="s">
        <v>2130</v>
      </c>
      <c r="L94" t="s">
        <v>2131</v>
      </c>
      <c r="M94" t="s">
        <v>2132</v>
      </c>
      <c r="N94" t="s">
        <v>2133</v>
      </c>
      <c r="O94" t="s">
        <v>2134</v>
      </c>
      <c r="P94" t="s">
        <v>2135</v>
      </c>
      <c r="Q94" t="s">
        <v>2136</v>
      </c>
      <c r="R94" t="s">
        <v>2137</v>
      </c>
      <c r="S94" t="s">
        <v>2138</v>
      </c>
      <c r="T94" t="s">
        <v>2139</v>
      </c>
      <c r="U94" t="s">
        <v>2140</v>
      </c>
      <c r="V94" t="s">
        <v>2141</v>
      </c>
      <c r="W94" t="s">
        <v>2142</v>
      </c>
      <c r="X94" t="s">
        <v>2143</v>
      </c>
      <c r="Y94" t="s">
        <v>2144</v>
      </c>
    </row>
    <row r="95" spans="1:25" x14ac:dyDescent="0.3">
      <c r="A95">
        <v>4700</v>
      </c>
      <c r="B95" t="s">
        <v>2145</v>
      </c>
      <c r="C95" t="s">
        <v>2146</v>
      </c>
      <c r="D95" t="s">
        <v>2147</v>
      </c>
      <c r="E95" t="s">
        <v>2148</v>
      </c>
      <c r="F95" t="s">
        <v>2149</v>
      </c>
      <c r="G95" t="s">
        <v>2150</v>
      </c>
      <c r="H95" t="s">
        <v>2151</v>
      </c>
      <c r="I95" t="s">
        <v>2152</v>
      </c>
      <c r="J95" t="s">
        <v>2153</v>
      </c>
      <c r="K95" t="s">
        <v>2154</v>
      </c>
      <c r="L95" t="s">
        <v>2155</v>
      </c>
      <c r="M95" t="s">
        <v>2156</v>
      </c>
      <c r="N95" t="s">
        <v>2157</v>
      </c>
      <c r="O95" t="s">
        <v>2158</v>
      </c>
      <c r="P95" t="s">
        <v>2159</v>
      </c>
      <c r="Q95" t="s">
        <v>2160</v>
      </c>
      <c r="R95" t="s">
        <v>2161</v>
      </c>
      <c r="S95" t="s">
        <v>2162</v>
      </c>
      <c r="T95" t="s">
        <v>2163</v>
      </c>
      <c r="U95" t="s">
        <v>2164</v>
      </c>
      <c r="V95" t="s">
        <v>2165</v>
      </c>
      <c r="W95" t="s">
        <v>2166</v>
      </c>
      <c r="X95" t="s">
        <v>2167</v>
      </c>
      <c r="Y95" t="s">
        <v>2168</v>
      </c>
    </row>
    <row r="96" spans="1:25" x14ac:dyDescent="0.3">
      <c r="A96">
        <v>4750</v>
      </c>
      <c r="B96" t="s">
        <v>2169</v>
      </c>
      <c r="C96" t="s">
        <v>2170</v>
      </c>
      <c r="D96" t="s">
        <v>2171</v>
      </c>
      <c r="E96" t="s">
        <v>2172</v>
      </c>
      <c r="F96" t="s">
        <v>2173</v>
      </c>
      <c r="G96" t="s">
        <v>2174</v>
      </c>
      <c r="H96" t="s">
        <v>2175</v>
      </c>
      <c r="I96" t="s">
        <v>2176</v>
      </c>
      <c r="J96" t="s">
        <v>2177</v>
      </c>
      <c r="K96" t="s">
        <v>2178</v>
      </c>
      <c r="L96" t="s">
        <v>2179</v>
      </c>
      <c r="M96" t="s">
        <v>2180</v>
      </c>
      <c r="N96" t="s">
        <v>2181</v>
      </c>
      <c r="O96" t="s">
        <v>2182</v>
      </c>
      <c r="P96" t="s">
        <v>2183</v>
      </c>
      <c r="Q96" t="s">
        <v>2184</v>
      </c>
      <c r="R96" t="s">
        <v>2185</v>
      </c>
      <c r="S96" t="s">
        <v>2186</v>
      </c>
      <c r="T96" t="s">
        <v>2187</v>
      </c>
      <c r="U96" t="s">
        <v>2188</v>
      </c>
      <c r="V96" t="s">
        <v>2189</v>
      </c>
      <c r="W96" t="s">
        <v>2190</v>
      </c>
      <c r="X96" t="s">
        <v>2191</v>
      </c>
      <c r="Y96" t="s">
        <v>2192</v>
      </c>
    </row>
    <row r="97" spans="1:25" x14ac:dyDescent="0.3">
      <c r="A97">
        <v>4800</v>
      </c>
      <c r="B97" t="s">
        <v>2193</v>
      </c>
      <c r="C97" t="s">
        <v>2194</v>
      </c>
      <c r="D97" t="s">
        <v>2195</v>
      </c>
      <c r="E97" t="s">
        <v>2196</v>
      </c>
      <c r="F97" t="s">
        <v>2197</v>
      </c>
      <c r="G97" t="s">
        <v>2198</v>
      </c>
      <c r="H97" t="s">
        <v>2199</v>
      </c>
      <c r="I97" t="s">
        <v>2200</v>
      </c>
      <c r="J97" t="s">
        <v>2201</v>
      </c>
      <c r="K97" t="s">
        <v>2202</v>
      </c>
      <c r="L97" t="s">
        <v>2203</v>
      </c>
      <c r="M97" t="s">
        <v>2204</v>
      </c>
      <c r="N97" t="s">
        <v>2205</v>
      </c>
      <c r="O97" t="s">
        <v>2206</v>
      </c>
      <c r="P97" t="s">
        <v>2207</v>
      </c>
      <c r="Q97" t="s">
        <v>2208</v>
      </c>
      <c r="R97" t="s">
        <v>2209</v>
      </c>
      <c r="S97" t="s">
        <v>2210</v>
      </c>
      <c r="T97" t="s">
        <v>2211</v>
      </c>
      <c r="U97" t="s">
        <v>2212</v>
      </c>
      <c r="V97" t="s">
        <v>2213</v>
      </c>
      <c r="W97" t="s">
        <v>2214</v>
      </c>
      <c r="X97" t="s">
        <v>2215</v>
      </c>
      <c r="Y97" t="s">
        <v>2216</v>
      </c>
    </row>
    <row r="98" spans="1:25" x14ac:dyDescent="0.3">
      <c r="A98">
        <v>4850</v>
      </c>
      <c r="B98" t="s">
        <v>2217</v>
      </c>
      <c r="C98" t="s">
        <v>2218</v>
      </c>
      <c r="D98" t="s">
        <v>2219</v>
      </c>
      <c r="E98" t="s">
        <v>2220</v>
      </c>
      <c r="F98" t="s">
        <v>2221</v>
      </c>
      <c r="G98" t="s">
        <v>2222</v>
      </c>
      <c r="H98" t="s">
        <v>2223</v>
      </c>
      <c r="I98" t="s">
        <v>2224</v>
      </c>
      <c r="J98" t="s">
        <v>2225</v>
      </c>
      <c r="K98" t="s">
        <v>2226</v>
      </c>
      <c r="L98" t="s">
        <v>2227</v>
      </c>
      <c r="M98" t="s">
        <v>2228</v>
      </c>
      <c r="N98" t="s">
        <v>2229</v>
      </c>
      <c r="O98" t="s">
        <v>2230</v>
      </c>
      <c r="P98" t="s">
        <v>2231</v>
      </c>
      <c r="Q98" t="s">
        <v>2232</v>
      </c>
      <c r="R98" t="s">
        <v>2233</v>
      </c>
      <c r="S98" t="s">
        <v>2234</v>
      </c>
      <c r="T98" t="s">
        <v>2235</v>
      </c>
      <c r="U98" t="s">
        <v>2236</v>
      </c>
      <c r="V98" t="s">
        <v>2237</v>
      </c>
      <c r="W98" t="s">
        <v>2238</v>
      </c>
      <c r="X98" t="s">
        <v>2239</v>
      </c>
      <c r="Y98" t="s">
        <v>2240</v>
      </c>
    </row>
    <row r="99" spans="1:25" x14ac:dyDescent="0.3">
      <c r="A99">
        <v>4900</v>
      </c>
      <c r="B99" t="s">
        <v>2241</v>
      </c>
      <c r="C99" t="s">
        <v>2242</v>
      </c>
      <c r="D99" t="s">
        <v>2243</v>
      </c>
      <c r="E99" t="s">
        <v>2244</v>
      </c>
      <c r="F99" t="s">
        <v>2245</v>
      </c>
      <c r="G99" t="s">
        <v>2246</v>
      </c>
      <c r="H99" t="s">
        <v>2247</v>
      </c>
      <c r="I99" t="s">
        <v>2248</v>
      </c>
      <c r="J99" t="s">
        <v>2249</v>
      </c>
      <c r="K99" t="s">
        <v>2250</v>
      </c>
      <c r="L99" t="s">
        <v>2251</v>
      </c>
      <c r="M99" t="s">
        <v>2252</v>
      </c>
      <c r="N99" t="s">
        <v>2253</v>
      </c>
      <c r="O99" t="s">
        <v>2254</v>
      </c>
      <c r="P99" t="s">
        <v>2255</v>
      </c>
      <c r="Q99" t="s">
        <v>2256</v>
      </c>
      <c r="R99" t="s">
        <v>2257</v>
      </c>
      <c r="S99" t="s">
        <v>2258</v>
      </c>
      <c r="T99" t="s">
        <v>2259</v>
      </c>
      <c r="U99" t="s">
        <v>2260</v>
      </c>
      <c r="V99" t="s">
        <v>2261</v>
      </c>
      <c r="W99" t="s">
        <v>2262</v>
      </c>
      <c r="X99" t="s">
        <v>2263</v>
      </c>
      <c r="Y99" t="s">
        <v>2264</v>
      </c>
    </row>
    <row r="100" spans="1:25" x14ac:dyDescent="0.3">
      <c r="A100">
        <v>4950</v>
      </c>
      <c r="B100" t="s">
        <v>2265</v>
      </c>
      <c r="C100" t="s">
        <v>2266</v>
      </c>
      <c r="D100" t="s">
        <v>2267</v>
      </c>
      <c r="E100" t="s">
        <v>2268</v>
      </c>
      <c r="F100" t="s">
        <v>2269</v>
      </c>
      <c r="G100" t="s">
        <v>2270</v>
      </c>
      <c r="H100" t="s">
        <v>2271</v>
      </c>
      <c r="I100" t="s">
        <v>2272</v>
      </c>
      <c r="J100" t="s">
        <v>2273</v>
      </c>
      <c r="K100" t="s">
        <v>2274</v>
      </c>
      <c r="L100" t="s">
        <v>2275</v>
      </c>
      <c r="M100" t="s">
        <v>2276</v>
      </c>
      <c r="N100" t="s">
        <v>2277</v>
      </c>
      <c r="O100" t="s">
        <v>2278</v>
      </c>
      <c r="P100" t="s">
        <v>2279</v>
      </c>
      <c r="Q100" t="s">
        <v>2280</v>
      </c>
      <c r="R100" t="s">
        <v>2281</v>
      </c>
      <c r="S100" t="s">
        <v>2282</v>
      </c>
      <c r="T100" t="s">
        <v>2283</v>
      </c>
      <c r="U100" t="s">
        <v>2284</v>
      </c>
      <c r="V100" t="s">
        <v>2285</v>
      </c>
      <c r="W100" t="s">
        <v>2286</v>
      </c>
      <c r="X100" t="s">
        <v>2287</v>
      </c>
      <c r="Y100" t="s">
        <v>2288</v>
      </c>
    </row>
    <row r="101" spans="1:25" x14ac:dyDescent="0.3">
      <c r="A101">
        <v>5000</v>
      </c>
      <c r="B101" t="s">
        <v>2289</v>
      </c>
      <c r="C101" t="s">
        <v>2290</v>
      </c>
      <c r="D101" t="s">
        <v>2291</v>
      </c>
      <c r="E101" t="s">
        <v>2292</v>
      </c>
      <c r="F101" t="s">
        <v>2293</v>
      </c>
      <c r="G101" t="s">
        <v>2294</v>
      </c>
      <c r="H101" t="s">
        <v>2295</v>
      </c>
      <c r="I101" t="s">
        <v>2296</v>
      </c>
      <c r="J101" t="s">
        <v>2297</v>
      </c>
      <c r="K101" t="s">
        <v>2298</v>
      </c>
      <c r="L101" t="s">
        <v>2299</v>
      </c>
      <c r="M101" t="s">
        <v>2300</v>
      </c>
      <c r="N101" t="s">
        <v>2301</v>
      </c>
      <c r="O101" t="s">
        <v>2302</v>
      </c>
      <c r="P101" t="s">
        <v>2303</v>
      </c>
      <c r="Q101" t="s">
        <v>2304</v>
      </c>
      <c r="R101" t="s">
        <v>2305</v>
      </c>
      <c r="S101" t="s">
        <v>2306</v>
      </c>
      <c r="T101" t="s">
        <v>2307</v>
      </c>
      <c r="U101" t="s">
        <v>2308</v>
      </c>
      <c r="V101" t="s">
        <v>2309</v>
      </c>
      <c r="W101" t="s">
        <v>2310</v>
      </c>
      <c r="X101" t="s">
        <v>2311</v>
      </c>
      <c r="Y101" t="s">
        <v>2312</v>
      </c>
    </row>
    <row r="102" spans="1:25" x14ac:dyDescent="0.3">
      <c r="A102">
        <v>5050</v>
      </c>
      <c r="B102" t="s">
        <v>2313</v>
      </c>
      <c r="C102" t="s">
        <v>2314</v>
      </c>
      <c r="D102" t="s">
        <v>2315</v>
      </c>
      <c r="E102" t="s">
        <v>2316</v>
      </c>
      <c r="F102" t="s">
        <v>2317</v>
      </c>
      <c r="G102" t="s">
        <v>2318</v>
      </c>
      <c r="H102" t="s">
        <v>2319</v>
      </c>
      <c r="I102" t="s">
        <v>2320</v>
      </c>
      <c r="J102" t="s">
        <v>2321</v>
      </c>
      <c r="K102" t="s">
        <v>2322</v>
      </c>
      <c r="L102" t="s">
        <v>2323</v>
      </c>
      <c r="M102" t="s">
        <v>2324</v>
      </c>
      <c r="N102" t="s">
        <v>2325</v>
      </c>
      <c r="O102" t="s">
        <v>2326</v>
      </c>
      <c r="P102" t="s">
        <v>2327</v>
      </c>
      <c r="Q102" t="s">
        <v>2328</v>
      </c>
      <c r="R102" t="s">
        <v>2329</v>
      </c>
      <c r="S102" t="s">
        <v>2330</v>
      </c>
      <c r="T102" t="s">
        <v>2331</v>
      </c>
      <c r="U102" t="s">
        <v>2332</v>
      </c>
      <c r="V102" t="s">
        <v>2333</v>
      </c>
      <c r="W102" t="s">
        <v>2334</v>
      </c>
      <c r="X102" t="s">
        <v>2335</v>
      </c>
      <c r="Y102" t="s">
        <v>2336</v>
      </c>
    </row>
    <row r="103" spans="1:25" x14ac:dyDescent="0.3">
      <c r="A103">
        <v>5100</v>
      </c>
      <c r="B103" t="s">
        <v>2337</v>
      </c>
      <c r="C103" t="s">
        <v>2338</v>
      </c>
      <c r="D103" t="s">
        <v>2339</v>
      </c>
      <c r="E103" t="s">
        <v>2340</v>
      </c>
      <c r="F103" t="s">
        <v>2341</v>
      </c>
      <c r="G103" t="s">
        <v>2342</v>
      </c>
      <c r="H103" t="s">
        <v>2343</v>
      </c>
      <c r="I103" t="s">
        <v>2344</v>
      </c>
      <c r="J103" t="s">
        <v>2345</v>
      </c>
      <c r="K103" t="s">
        <v>2346</v>
      </c>
      <c r="L103" t="s">
        <v>2347</v>
      </c>
      <c r="M103" t="s">
        <v>2348</v>
      </c>
      <c r="N103" t="s">
        <v>2349</v>
      </c>
      <c r="O103" t="s">
        <v>2350</v>
      </c>
      <c r="P103" t="s">
        <v>2351</v>
      </c>
      <c r="Q103" t="s">
        <v>2352</v>
      </c>
      <c r="R103" t="s">
        <v>2353</v>
      </c>
      <c r="S103" t="s">
        <v>2354</v>
      </c>
      <c r="T103" t="s">
        <v>2355</v>
      </c>
      <c r="U103" t="s">
        <v>2356</v>
      </c>
      <c r="V103" t="s">
        <v>2357</v>
      </c>
      <c r="W103" t="s">
        <v>2358</v>
      </c>
      <c r="X103" t="s">
        <v>2359</v>
      </c>
      <c r="Y103" t="s">
        <v>2360</v>
      </c>
    </row>
    <row r="104" spans="1:25" x14ac:dyDescent="0.3">
      <c r="A104">
        <v>5150</v>
      </c>
      <c r="B104" t="s">
        <v>2361</v>
      </c>
      <c r="C104" t="s">
        <v>2362</v>
      </c>
      <c r="D104" t="s">
        <v>2363</v>
      </c>
      <c r="E104" t="s">
        <v>2364</v>
      </c>
      <c r="F104" t="s">
        <v>2365</v>
      </c>
      <c r="G104" t="s">
        <v>2366</v>
      </c>
      <c r="H104" t="s">
        <v>2367</v>
      </c>
      <c r="I104" t="s">
        <v>2368</v>
      </c>
      <c r="J104" t="s">
        <v>2369</v>
      </c>
      <c r="K104" t="s">
        <v>2370</v>
      </c>
      <c r="L104" t="s">
        <v>2371</v>
      </c>
      <c r="M104" t="s">
        <v>2372</v>
      </c>
      <c r="N104" t="s">
        <v>2373</v>
      </c>
      <c r="O104" t="s">
        <v>2374</v>
      </c>
      <c r="P104" t="s">
        <v>2375</v>
      </c>
      <c r="Q104" t="s">
        <v>2376</v>
      </c>
      <c r="R104" t="s">
        <v>2377</v>
      </c>
      <c r="S104" t="s">
        <v>2378</v>
      </c>
      <c r="T104" t="s">
        <v>2379</v>
      </c>
      <c r="U104" t="s">
        <v>2380</v>
      </c>
      <c r="V104" t="s">
        <v>2381</v>
      </c>
      <c r="W104" t="s">
        <v>2382</v>
      </c>
      <c r="X104" t="s">
        <v>2383</v>
      </c>
      <c r="Y104" t="s">
        <v>2384</v>
      </c>
    </row>
    <row r="105" spans="1:25" x14ac:dyDescent="0.3">
      <c r="A105">
        <v>5200</v>
      </c>
      <c r="B105" t="s">
        <v>2385</v>
      </c>
      <c r="C105" t="s">
        <v>2386</v>
      </c>
      <c r="D105" t="s">
        <v>2387</v>
      </c>
      <c r="E105" t="s">
        <v>2388</v>
      </c>
      <c r="F105" t="s">
        <v>2389</v>
      </c>
      <c r="G105" t="s">
        <v>2390</v>
      </c>
      <c r="H105" t="s">
        <v>2391</v>
      </c>
      <c r="I105" t="s">
        <v>2392</v>
      </c>
      <c r="J105" t="s">
        <v>2393</v>
      </c>
      <c r="K105" t="s">
        <v>2394</v>
      </c>
      <c r="L105" t="s">
        <v>2395</v>
      </c>
      <c r="M105" t="s">
        <v>2396</v>
      </c>
      <c r="N105" t="s">
        <v>2397</v>
      </c>
      <c r="O105" t="s">
        <v>2398</v>
      </c>
      <c r="P105" t="s">
        <v>2399</v>
      </c>
      <c r="Q105" t="s">
        <v>2400</v>
      </c>
      <c r="R105" t="s">
        <v>2401</v>
      </c>
      <c r="S105" t="s">
        <v>2402</v>
      </c>
      <c r="T105" t="s">
        <v>2403</v>
      </c>
      <c r="U105" t="s">
        <v>2404</v>
      </c>
      <c r="V105" t="s">
        <v>2405</v>
      </c>
      <c r="W105" t="s">
        <v>2406</v>
      </c>
      <c r="X105" t="s">
        <v>2407</v>
      </c>
      <c r="Y105" t="s">
        <v>2408</v>
      </c>
    </row>
    <row r="106" spans="1:25" x14ac:dyDescent="0.3">
      <c r="A106">
        <v>5250</v>
      </c>
      <c r="B106" t="s">
        <v>2409</v>
      </c>
      <c r="C106" t="s">
        <v>2410</v>
      </c>
      <c r="D106" t="s">
        <v>2411</v>
      </c>
      <c r="E106" t="s">
        <v>2412</v>
      </c>
      <c r="F106" t="s">
        <v>2413</v>
      </c>
      <c r="G106" t="s">
        <v>2414</v>
      </c>
      <c r="H106" t="s">
        <v>2415</v>
      </c>
      <c r="I106" t="s">
        <v>2416</v>
      </c>
      <c r="J106" t="s">
        <v>2417</v>
      </c>
      <c r="K106" t="s">
        <v>2418</v>
      </c>
      <c r="L106" t="s">
        <v>2419</v>
      </c>
      <c r="M106" t="s">
        <v>2420</v>
      </c>
      <c r="N106" t="s">
        <v>2421</v>
      </c>
      <c r="O106" t="s">
        <v>2422</v>
      </c>
      <c r="P106" t="s">
        <v>2423</v>
      </c>
      <c r="Q106" t="s">
        <v>2424</v>
      </c>
      <c r="R106" t="s">
        <v>2425</v>
      </c>
      <c r="S106" t="s">
        <v>2426</v>
      </c>
      <c r="T106" t="s">
        <v>2427</v>
      </c>
      <c r="U106" t="s">
        <v>2428</v>
      </c>
      <c r="V106" t="s">
        <v>2429</v>
      </c>
      <c r="W106" t="s">
        <v>2430</v>
      </c>
      <c r="X106" t="s">
        <v>2431</v>
      </c>
      <c r="Y106" t="s">
        <v>2432</v>
      </c>
    </row>
    <row r="107" spans="1:25" x14ac:dyDescent="0.3">
      <c r="A107">
        <v>5300</v>
      </c>
      <c r="B107" t="s">
        <v>2433</v>
      </c>
      <c r="C107" t="s">
        <v>2434</v>
      </c>
      <c r="D107" t="s">
        <v>2435</v>
      </c>
      <c r="E107" t="s">
        <v>2436</v>
      </c>
      <c r="F107" t="s">
        <v>2437</v>
      </c>
      <c r="G107" t="s">
        <v>2438</v>
      </c>
      <c r="H107" t="s">
        <v>2439</v>
      </c>
      <c r="I107" t="s">
        <v>2440</v>
      </c>
      <c r="J107" t="s">
        <v>2441</v>
      </c>
      <c r="K107" t="s">
        <v>2442</v>
      </c>
      <c r="L107" t="s">
        <v>2443</v>
      </c>
      <c r="M107" t="s">
        <v>2444</v>
      </c>
      <c r="N107" t="s">
        <v>2445</v>
      </c>
      <c r="O107" t="s">
        <v>2446</v>
      </c>
      <c r="P107" t="s">
        <v>2447</v>
      </c>
      <c r="Q107" t="s">
        <v>2448</v>
      </c>
      <c r="R107" t="s">
        <v>2449</v>
      </c>
      <c r="S107" t="s">
        <v>2450</v>
      </c>
      <c r="T107" t="s">
        <v>2451</v>
      </c>
      <c r="U107" t="s">
        <v>2452</v>
      </c>
      <c r="V107" t="s">
        <v>2453</v>
      </c>
      <c r="W107" t="s">
        <v>2454</v>
      </c>
      <c r="X107" t="s">
        <v>2455</v>
      </c>
      <c r="Y107" t="s">
        <v>2456</v>
      </c>
    </row>
    <row r="108" spans="1:25" x14ac:dyDescent="0.3">
      <c r="A108">
        <v>5350</v>
      </c>
      <c r="B108" t="s">
        <v>2457</v>
      </c>
      <c r="C108" t="s">
        <v>2458</v>
      </c>
      <c r="D108" t="s">
        <v>2459</v>
      </c>
      <c r="E108" t="s">
        <v>2460</v>
      </c>
      <c r="F108" t="s">
        <v>2461</v>
      </c>
      <c r="G108" t="s">
        <v>2462</v>
      </c>
      <c r="H108" t="s">
        <v>2463</v>
      </c>
      <c r="I108" t="s">
        <v>2464</v>
      </c>
      <c r="J108" t="s">
        <v>2465</v>
      </c>
      <c r="K108" t="s">
        <v>2466</v>
      </c>
      <c r="L108" t="s">
        <v>2467</v>
      </c>
      <c r="M108" t="s">
        <v>2468</v>
      </c>
      <c r="N108" t="s">
        <v>2469</v>
      </c>
      <c r="O108" t="s">
        <v>2470</v>
      </c>
      <c r="P108" t="s">
        <v>2471</v>
      </c>
      <c r="Q108" t="s">
        <v>2472</v>
      </c>
      <c r="R108" t="s">
        <v>2473</v>
      </c>
      <c r="S108" t="s">
        <v>2474</v>
      </c>
      <c r="T108" t="s">
        <v>2475</v>
      </c>
      <c r="U108" t="s">
        <v>2476</v>
      </c>
      <c r="V108" t="s">
        <v>2477</v>
      </c>
      <c r="W108" t="s">
        <v>2478</v>
      </c>
      <c r="X108" t="s">
        <v>2479</v>
      </c>
      <c r="Y108" t="s">
        <v>2480</v>
      </c>
    </row>
    <row r="109" spans="1:25" x14ac:dyDescent="0.3">
      <c r="A109">
        <v>5400</v>
      </c>
      <c r="B109" t="s">
        <v>2481</v>
      </c>
      <c r="C109" t="s">
        <v>2482</v>
      </c>
      <c r="D109" t="s">
        <v>2483</v>
      </c>
      <c r="E109" t="s">
        <v>2484</v>
      </c>
      <c r="F109" t="s">
        <v>2485</v>
      </c>
      <c r="G109" t="s">
        <v>2486</v>
      </c>
      <c r="H109" t="s">
        <v>2487</v>
      </c>
      <c r="I109" t="s">
        <v>2488</v>
      </c>
      <c r="J109" t="s">
        <v>2489</v>
      </c>
      <c r="K109" t="s">
        <v>2490</v>
      </c>
      <c r="L109" t="s">
        <v>2491</v>
      </c>
      <c r="M109" t="s">
        <v>2492</v>
      </c>
      <c r="N109" t="s">
        <v>2493</v>
      </c>
      <c r="O109" t="s">
        <v>2494</v>
      </c>
      <c r="P109" t="s">
        <v>2495</v>
      </c>
      <c r="Q109" t="s">
        <v>2496</v>
      </c>
      <c r="R109" t="s">
        <v>2497</v>
      </c>
      <c r="S109" t="s">
        <v>2498</v>
      </c>
      <c r="T109" t="s">
        <v>2499</v>
      </c>
      <c r="U109" t="s">
        <v>2500</v>
      </c>
      <c r="V109" t="s">
        <v>2501</v>
      </c>
      <c r="W109" t="s">
        <v>2502</v>
      </c>
      <c r="X109" t="s">
        <v>2503</v>
      </c>
      <c r="Y109" t="s">
        <v>2504</v>
      </c>
    </row>
    <row r="110" spans="1:25" x14ac:dyDescent="0.3">
      <c r="A110">
        <v>5450</v>
      </c>
      <c r="B110" t="s">
        <v>2505</v>
      </c>
      <c r="C110" t="s">
        <v>2506</v>
      </c>
      <c r="D110" t="s">
        <v>2507</v>
      </c>
      <c r="E110" t="s">
        <v>2508</v>
      </c>
      <c r="F110" t="s">
        <v>2509</v>
      </c>
      <c r="G110" t="s">
        <v>2510</v>
      </c>
      <c r="H110" t="s">
        <v>2511</v>
      </c>
      <c r="I110" t="s">
        <v>2512</v>
      </c>
      <c r="J110" t="s">
        <v>2513</v>
      </c>
      <c r="K110" t="s">
        <v>2514</v>
      </c>
      <c r="L110" t="s">
        <v>2515</v>
      </c>
      <c r="M110" t="s">
        <v>2516</v>
      </c>
      <c r="N110" t="s">
        <v>2517</v>
      </c>
      <c r="O110" t="s">
        <v>2518</v>
      </c>
      <c r="P110" t="s">
        <v>2519</v>
      </c>
      <c r="Q110" t="s">
        <v>2520</v>
      </c>
      <c r="R110" t="s">
        <v>2521</v>
      </c>
      <c r="S110" t="s">
        <v>2522</v>
      </c>
      <c r="T110" t="s">
        <v>2523</v>
      </c>
      <c r="U110" t="s">
        <v>2524</v>
      </c>
      <c r="V110" t="s">
        <v>2525</v>
      </c>
      <c r="W110" t="s">
        <v>2526</v>
      </c>
      <c r="X110" t="s">
        <v>2527</v>
      </c>
      <c r="Y110" t="s">
        <v>2528</v>
      </c>
    </row>
    <row r="111" spans="1:25" x14ac:dyDescent="0.3">
      <c r="A111">
        <v>5500</v>
      </c>
      <c r="B111" t="s">
        <v>2529</v>
      </c>
      <c r="C111" t="s">
        <v>2530</v>
      </c>
      <c r="D111" t="s">
        <v>2531</v>
      </c>
      <c r="E111" t="s">
        <v>2532</v>
      </c>
      <c r="F111" t="s">
        <v>2533</v>
      </c>
      <c r="G111" t="s">
        <v>2534</v>
      </c>
      <c r="H111" t="s">
        <v>2535</v>
      </c>
      <c r="I111" t="s">
        <v>2536</v>
      </c>
      <c r="J111" t="s">
        <v>2537</v>
      </c>
      <c r="K111" t="s">
        <v>2538</v>
      </c>
      <c r="L111" t="s">
        <v>2539</v>
      </c>
      <c r="M111" t="s">
        <v>2540</v>
      </c>
      <c r="N111" t="s">
        <v>2541</v>
      </c>
      <c r="O111" t="s">
        <v>2542</v>
      </c>
      <c r="P111" t="s">
        <v>2543</v>
      </c>
      <c r="Q111" t="s">
        <v>2544</v>
      </c>
      <c r="R111" t="s">
        <v>2545</v>
      </c>
      <c r="S111" t="s">
        <v>2546</v>
      </c>
      <c r="T111" t="s">
        <v>2547</v>
      </c>
      <c r="U111" t="s">
        <v>2548</v>
      </c>
      <c r="V111" t="s">
        <v>2549</v>
      </c>
      <c r="W111" t="s">
        <v>2550</v>
      </c>
      <c r="X111" t="s">
        <v>2551</v>
      </c>
      <c r="Y111" t="s">
        <v>2552</v>
      </c>
    </row>
    <row r="112" spans="1:25" x14ac:dyDescent="0.3">
      <c r="A112">
        <v>5550</v>
      </c>
      <c r="B112" t="s">
        <v>2553</v>
      </c>
      <c r="C112" t="s">
        <v>2554</v>
      </c>
      <c r="D112" t="s">
        <v>2555</v>
      </c>
      <c r="E112" t="s">
        <v>2556</v>
      </c>
      <c r="F112" t="s">
        <v>2557</v>
      </c>
      <c r="G112" t="s">
        <v>2558</v>
      </c>
      <c r="H112" t="s">
        <v>2559</v>
      </c>
      <c r="I112" t="s">
        <v>2560</v>
      </c>
      <c r="J112" t="s">
        <v>2561</v>
      </c>
      <c r="K112" t="s">
        <v>2562</v>
      </c>
      <c r="L112" t="s">
        <v>2563</v>
      </c>
      <c r="M112" t="s">
        <v>2564</v>
      </c>
      <c r="N112" t="s">
        <v>2565</v>
      </c>
      <c r="O112" t="s">
        <v>2566</v>
      </c>
      <c r="P112" t="s">
        <v>2567</v>
      </c>
      <c r="Q112" t="s">
        <v>2568</v>
      </c>
      <c r="R112" t="s">
        <v>2569</v>
      </c>
      <c r="S112" t="s">
        <v>2570</v>
      </c>
      <c r="T112" t="s">
        <v>2571</v>
      </c>
      <c r="U112" t="s">
        <v>2572</v>
      </c>
      <c r="V112" t="s">
        <v>2573</v>
      </c>
      <c r="W112" t="s">
        <v>2574</v>
      </c>
      <c r="X112" t="s">
        <v>2575</v>
      </c>
      <c r="Y112" t="s">
        <v>2576</v>
      </c>
    </row>
    <row r="113" spans="1:25" x14ac:dyDescent="0.3">
      <c r="A113">
        <v>5600</v>
      </c>
      <c r="B113" t="s">
        <v>2577</v>
      </c>
      <c r="C113" t="s">
        <v>2578</v>
      </c>
      <c r="D113" t="s">
        <v>2579</v>
      </c>
      <c r="E113" t="s">
        <v>2580</v>
      </c>
      <c r="F113" t="s">
        <v>2581</v>
      </c>
      <c r="G113" t="s">
        <v>2582</v>
      </c>
      <c r="H113" t="s">
        <v>2583</v>
      </c>
      <c r="I113" t="s">
        <v>2584</v>
      </c>
      <c r="J113" t="s">
        <v>2585</v>
      </c>
      <c r="K113" t="s">
        <v>2586</v>
      </c>
      <c r="L113" t="s">
        <v>2587</v>
      </c>
      <c r="M113" t="s">
        <v>2588</v>
      </c>
      <c r="N113" t="s">
        <v>2589</v>
      </c>
      <c r="O113" t="s">
        <v>2590</v>
      </c>
      <c r="P113" t="s">
        <v>2591</v>
      </c>
      <c r="Q113" t="s">
        <v>2592</v>
      </c>
      <c r="R113" t="s">
        <v>2593</v>
      </c>
      <c r="S113" t="s">
        <v>2594</v>
      </c>
      <c r="T113" t="s">
        <v>2595</v>
      </c>
      <c r="U113" t="s">
        <v>2596</v>
      </c>
      <c r="V113" t="s">
        <v>2597</v>
      </c>
      <c r="W113" t="s">
        <v>2598</v>
      </c>
      <c r="X113" t="s">
        <v>2599</v>
      </c>
      <c r="Y113" t="s">
        <v>2600</v>
      </c>
    </row>
    <row r="114" spans="1:25" x14ac:dyDescent="0.3">
      <c r="A114">
        <v>5650</v>
      </c>
      <c r="B114" t="s">
        <v>2601</v>
      </c>
      <c r="C114" t="s">
        <v>2602</v>
      </c>
      <c r="D114" t="s">
        <v>2603</v>
      </c>
      <c r="E114" t="s">
        <v>2604</v>
      </c>
      <c r="F114" t="s">
        <v>2605</v>
      </c>
      <c r="G114" t="s">
        <v>2606</v>
      </c>
      <c r="H114" t="s">
        <v>2607</v>
      </c>
      <c r="I114" t="s">
        <v>2608</v>
      </c>
      <c r="J114" t="s">
        <v>2609</v>
      </c>
      <c r="K114" t="s">
        <v>2610</v>
      </c>
      <c r="L114" t="s">
        <v>2611</v>
      </c>
      <c r="M114" t="s">
        <v>2612</v>
      </c>
      <c r="N114" t="s">
        <v>2613</v>
      </c>
      <c r="O114" t="s">
        <v>2614</v>
      </c>
      <c r="P114" t="s">
        <v>2615</v>
      </c>
      <c r="Q114" t="s">
        <v>2616</v>
      </c>
      <c r="R114" t="s">
        <v>2617</v>
      </c>
      <c r="S114" t="s">
        <v>2618</v>
      </c>
      <c r="T114" t="s">
        <v>2619</v>
      </c>
      <c r="U114" t="s">
        <v>2620</v>
      </c>
      <c r="V114" t="s">
        <v>2621</v>
      </c>
      <c r="W114" t="s">
        <v>2622</v>
      </c>
      <c r="X114" t="s">
        <v>2623</v>
      </c>
      <c r="Y114" t="s">
        <v>2624</v>
      </c>
    </row>
    <row r="115" spans="1:25" x14ac:dyDescent="0.3">
      <c r="A115">
        <v>5700</v>
      </c>
      <c r="B115" t="s">
        <v>2625</v>
      </c>
      <c r="C115" t="s">
        <v>2626</v>
      </c>
      <c r="D115" t="s">
        <v>2627</v>
      </c>
      <c r="E115" t="s">
        <v>2628</v>
      </c>
      <c r="F115" t="s">
        <v>2629</v>
      </c>
      <c r="G115" t="s">
        <v>2630</v>
      </c>
      <c r="H115" t="s">
        <v>2631</v>
      </c>
      <c r="I115" t="s">
        <v>2632</v>
      </c>
      <c r="J115" t="s">
        <v>2633</v>
      </c>
      <c r="K115" t="s">
        <v>2634</v>
      </c>
      <c r="L115" t="s">
        <v>2635</v>
      </c>
      <c r="M115" t="s">
        <v>2636</v>
      </c>
      <c r="N115" t="s">
        <v>2637</v>
      </c>
      <c r="O115" t="s">
        <v>2638</v>
      </c>
      <c r="P115" t="s">
        <v>2639</v>
      </c>
      <c r="Q115" t="s">
        <v>2640</v>
      </c>
      <c r="R115" t="s">
        <v>2641</v>
      </c>
      <c r="S115" t="s">
        <v>2642</v>
      </c>
      <c r="T115" t="s">
        <v>2643</v>
      </c>
      <c r="U115" t="s">
        <v>2644</v>
      </c>
      <c r="V115" t="s">
        <v>2645</v>
      </c>
      <c r="W115" t="s">
        <v>2646</v>
      </c>
      <c r="X115" t="s">
        <v>2647</v>
      </c>
      <c r="Y115" t="s">
        <v>2648</v>
      </c>
    </row>
    <row r="116" spans="1:25" x14ac:dyDescent="0.3">
      <c r="A116">
        <v>5750</v>
      </c>
      <c r="B116" t="s">
        <v>2649</v>
      </c>
      <c r="C116" t="s">
        <v>2650</v>
      </c>
      <c r="D116" t="s">
        <v>2651</v>
      </c>
      <c r="E116" t="s">
        <v>2652</v>
      </c>
      <c r="F116" t="s">
        <v>2653</v>
      </c>
      <c r="G116" t="s">
        <v>2654</v>
      </c>
      <c r="H116" t="s">
        <v>2655</v>
      </c>
      <c r="I116" t="s">
        <v>2656</v>
      </c>
      <c r="J116" t="s">
        <v>2657</v>
      </c>
      <c r="K116" t="s">
        <v>2658</v>
      </c>
      <c r="L116" t="s">
        <v>2659</v>
      </c>
      <c r="M116" t="s">
        <v>2660</v>
      </c>
      <c r="N116" t="s">
        <v>2661</v>
      </c>
      <c r="O116" t="s">
        <v>2662</v>
      </c>
      <c r="P116" t="s">
        <v>2663</v>
      </c>
      <c r="Q116" t="s">
        <v>2664</v>
      </c>
      <c r="R116" t="s">
        <v>2665</v>
      </c>
      <c r="S116" t="s">
        <v>2666</v>
      </c>
      <c r="T116" t="s">
        <v>2667</v>
      </c>
      <c r="U116" t="s">
        <v>2668</v>
      </c>
      <c r="V116" t="s">
        <v>2669</v>
      </c>
      <c r="W116" t="s">
        <v>2670</v>
      </c>
      <c r="X116" t="s">
        <v>2671</v>
      </c>
      <c r="Y116" t="s">
        <v>2672</v>
      </c>
    </row>
    <row r="117" spans="1:25" x14ac:dyDescent="0.3">
      <c r="A117">
        <v>5800</v>
      </c>
      <c r="B117" t="s">
        <v>2673</v>
      </c>
      <c r="C117" t="s">
        <v>2674</v>
      </c>
      <c r="D117" t="s">
        <v>2675</v>
      </c>
      <c r="E117" t="s">
        <v>2676</v>
      </c>
      <c r="F117" t="s">
        <v>2677</v>
      </c>
      <c r="G117" t="s">
        <v>2678</v>
      </c>
      <c r="H117" t="s">
        <v>2679</v>
      </c>
      <c r="I117" t="s">
        <v>2680</v>
      </c>
      <c r="J117" t="s">
        <v>2681</v>
      </c>
      <c r="K117" t="s">
        <v>2682</v>
      </c>
      <c r="L117" t="s">
        <v>2683</v>
      </c>
      <c r="M117" t="s">
        <v>2684</v>
      </c>
      <c r="N117" t="s">
        <v>2685</v>
      </c>
      <c r="O117" t="s">
        <v>2686</v>
      </c>
      <c r="P117" t="s">
        <v>2687</v>
      </c>
      <c r="Q117" t="s">
        <v>2688</v>
      </c>
      <c r="R117" t="s">
        <v>2689</v>
      </c>
      <c r="S117" t="s">
        <v>2690</v>
      </c>
      <c r="T117" t="s">
        <v>2691</v>
      </c>
      <c r="U117" t="s">
        <v>2692</v>
      </c>
      <c r="V117" t="s">
        <v>2693</v>
      </c>
      <c r="W117" t="s">
        <v>2694</v>
      </c>
      <c r="X117" t="s">
        <v>2695</v>
      </c>
      <c r="Y117" t="s">
        <v>2696</v>
      </c>
    </row>
    <row r="118" spans="1:25" x14ac:dyDescent="0.3">
      <c r="A118">
        <v>5850</v>
      </c>
      <c r="B118" t="s">
        <v>2697</v>
      </c>
      <c r="C118" t="s">
        <v>2698</v>
      </c>
      <c r="D118" t="s">
        <v>2699</v>
      </c>
      <c r="E118" t="s">
        <v>2700</v>
      </c>
      <c r="F118" t="s">
        <v>2701</v>
      </c>
      <c r="G118" t="s">
        <v>2702</v>
      </c>
      <c r="H118" t="s">
        <v>2703</v>
      </c>
      <c r="I118" t="s">
        <v>2704</v>
      </c>
      <c r="J118" t="s">
        <v>2705</v>
      </c>
      <c r="K118" t="s">
        <v>2706</v>
      </c>
      <c r="L118" t="s">
        <v>2707</v>
      </c>
      <c r="M118" t="s">
        <v>2708</v>
      </c>
      <c r="N118" t="s">
        <v>2709</v>
      </c>
      <c r="O118" t="s">
        <v>2710</v>
      </c>
      <c r="P118" t="s">
        <v>2711</v>
      </c>
      <c r="Q118" t="s">
        <v>2712</v>
      </c>
      <c r="R118" t="s">
        <v>2713</v>
      </c>
      <c r="S118" t="s">
        <v>2714</v>
      </c>
      <c r="T118" t="s">
        <v>2715</v>
      </c>
      <c r="U118" t="s">
        <v>2716</v>
      </c>
      <c r="V118" t="s">
        <v>2717</v>
      </c>
      <c r="W118" t="s">
        <v>2718</v>
      </c>
      <c r="X118" t="s">
        <v>2719</v>
      </c>
      <c r="Y118" t="s">
        <v>2720</v>
      </c>
    </row>
    <row r="119" spans="1:25" x14ac:dyDescent="0.3">
      <c r="A119">
        <v>5900</v>
      </c>
      <c r="B119" t="s">
        <v>2721</v>
      </c>
      <c r="C119" t="s">
        <v>2722</v>
      </c>
      <c r="D119" t="s">
        <v>2723</v>
      </c>
      <c r="E119" t="s">
        <v>2724</v>
      </c>
      <c r="F119" t="s">
        <v>2725</v>
      </c>
      <c r="G119" t="s">
        <v>2726</v>
      </c>
      <c r="H119" t="s">
        <v>2727</v>
      </c>
      <c r="I119" t="s">
        <v>2728</v>
      </c>
      <c r="J119" t="s">
        <v>2729</v>
      </c>
      <c r="K119" t="s">
        <v>2730</v>
      </c>
      <c r="L119" t="s">
        <v>2731</v>
      </c>
      <c r="M119" t="s">
        <v>2732</v>
      </c>
      <c r="N119" t="s">
        <v>2733</v>
      </c>
      <c r="O119" t="s">
        <v>2734</v>
      </c>
      <c r="P119" t="s">
        <v>2735</v>
      </c>
      <c r="Q119" t="s">
        <v>2736</v>
      </c>
      <c r="R119" t="s">
        <v>2737</v>
      </c>
      <c r="S119" t="s">
        <v>2738</v>
      </c>
      <c r="T119" t="s">
        <v>2739</v>
      </c>
      <c r="U119" t="s">
        <v>2740</v>
      </c>
      <c r="V119" t="s">
        <v>2741</v>
      </c>
      <c r="W119" t="s">
        <v>2742</v>
      </c>
      <c r="X119" t="s">
        <v>2743</v>
      </c>
      <c r="Y119" t="s">
        <v>2744</v>
      </c>
    </row>
    <row r="120" spans="1:25" x14ac:dyDescent="0.3">
      <c r="A120">
        <v>5950</v>
      </c>
      <c r="B120" t="s">
        <v>2745</v>
      </c>
      <c r="C120" t="s">
        <v>2746</v>
      </c>
      <c r="D120" t="s">
        <v>2747</v>
      </c>
      <c r="E120" t="s">
        <v>2748</v>
      </c>
      <c r="F120" t="s">
        <v>2749</v>
      </c>
      <c r="G120" t="s">
        <v>2750</v>
      </c>
      <c r="H120" t="s">
        <v>2751</v>
      </c>
      <c r="I120" t="s">
        <v>2752</v>
      </c>
      <c r="J120" t="s">
        <v>2753</v>
      </c>
      <c r="K120" t="s">
        <v>2754</v>
      </c>
      <c r="L120" t="s">
        <v>2755</v>
      </c>
      <c r="M120" t="s">
        <v>2756</v>
      </c>
      <c r="N120" t="s">
        <v>2757</v>
      </c>
      <c r="O120" t="s">
        <v>2758</v>
      </c>
      <c r="P120" t="s">
        <v>2759</v>
      </c>
      <c r="Q120" t="s">
        <v>2760</v>
      </c>
      <c r="R120" t="s">
        <v>2761</v>
      </c>
      <c r="S120" t="s">
        <v>2762</v>
      </c>
      <c r="T120" t="s">
        <v>2763</v>
      </c>
      <c r="U120" t="s">
        <v>2764</v>
      </c>
      <c r="V120" t="s">
        <v>2765</v>
      </c>
      <c r="W120" t="s">
        <v>2766</v>
      </c>
      <c r="X120" t="s">
        <v>2767</v>
      </c>
      <c r="Y120" t="s">
        <v>2768</v>
      </c>
    </row>
    <row r="121" spans="1:25" x14ac:dyDescent="0.3">
      <c r="A121">
        <v>6000</v>
      </c>
      <c r="B121" t="s">
        <v>2769</v>
      </c>
      <c r="C121" t="s">
        <v>2770</v>
      </c>
      <c r="D121" t="s">
        <v>2771</v>
      </c>
      <c r="E121" t="s">
        <v>2772</v>
      </c>
      <c r="F121" t="s">
        <v>2773</v>
      </c>
      <c r="G121" t="s">
        <v>2774</v>
      </c>
      <c r="H121" t="s">
        <v>2775</v>
      </c>
      <c r="I121" t="s">
        <v>2776</v>
      </c>
      <c r="J121" t="s">
        <v>2777</v>
      </c>
      <c r="K121" t="s">
        <v>2778</v>
      </c>
      <c r="L121" t="s">
        <v>2779</v>
      </c>
      <c r="M121" t="s">
        <v>2780</v>
      </c>
      <c r="N121" t="s">
        <v>2781</v>
      </c>
      <c r="O121" t="s">
        <v>2782</v>
      </c>
      <c r="P121" t="s">
        <v>2783</v>
      </c>
      <c r="Q121" t="s">
        <v>2784</v>
      </c>
      <c r="R121" t="s">
        <v>2785</v>
      </c>
      <c r="S121" t="s">
        <v>2786</v>
      </c>
      <c r="T121" t="s">
        <v>2787</v>
      </c>
      <c r="U121" t="s">
        <v>2788</v>
      </c>
      <c r="V121" t="s">
        <v>2789</v>
      </c>
      <c r="W121" t="s">
        <v>2790</v>
      </c>
      <c r="X121" t="s">
        <v>2791</v>
      </c>
      <c r="Y121" t="s">
        <v>2792</v>
      </c>
    </row>
    <row r="122" spans="1:25" x14ac:dyDescent="0.3">
      <c r="A122">
        <v>6050</v>
      </c>
      <c r="B122" t="s">
        <v>2793</v>
      </c>
      <c r="C122" t="s">
        <v>2794</v>
      </c>
      <c r="D122" t="s">
        <v>2795</v>
      </c>
      <c r="E122" t="s">
        <v>2796</v>
      </c>
      <c r="F122" t="s">
        <v>2797</v>
      </c>
      <c r="G122" t="s">
        <v>2798</v>
      </c>
      <c r="H122" t="s">
        <v>2799</v>
      </c>
      <c r="I122" t="s">
        <v>2800</v>
      </c>
      <c r="J122" t="s">
        <v>2801</v>
      </c>
      <c r="K122" t="s">
        <v>2802</v>
      </c>
      <c r="L122" t="s">
        <v>2803</v>
      </c>
      <c r="M122" t="s">
        <v>2804</v>
      </c>
      <c r="N122" t="s">
        <v>2805</v>
      </c>
      <c r="O122" t="s">
        <v>2806</v>
      </c>
      <c r="P122" t="s">
        <v>2807</v>
      </c>
      <c r="Q122" t="s">
        <v>2808</v>
      </c>
      <c r="R122" t="s">
        <v>2809</v>
      </c>
      <c r="S122" t="s">
        <v>2810</v>
      </c>
      <c r="T122" t="s">
        <v>2811</v>
      </c>
      <c r="U122" t="s">
        <v>2812</v>
      </c>
      <c r="V122" t="s">
        <v>2813</v>
      </c>
      <c r="W122" t="s">
        <v>2814</v>
      </c>
      <c r="X122" t="s">
        <v>2815</v>
      </c>
      <c r="Y122" t="s">
        <v>2816</v>
      </c>
    </row>
    <row r="123" spans="1:25" x14ac:dyDescent="0.3">
      <c r="A123">
        <v>6100</v>
      </c>
      <c r="B123" t="s">
        <v>2817</v>
      </c>
      <c r="C123" t="s">
        <v>2818</v>
      </c>
      <c r="D123" t="s">
        <v>2819</v>
      </c>
      <c r="E123" t="s">
        <v>2820</v>
      </c>
      <c r="F123" t="s">
        <v>2821</v>
      </c>
      <c r="G123" t="s">
        <v>2822</v>
      </c>
      <c r="H123" t="s">
        <v>2823</v>
      </c>
      <c r="I123" t="s">
        <v>2824</v>
      </c>
      <c r="J123" t="s">
        <v>2825</v>
      </c>
      <c r="K123" t="s">
        <v>2826</v>
      </c>
      <c r="L123" t="s">
        <v>2827</v>
      </c>
      <c r="M123" t="s">
        <v>2828</v>
      </c>
      <c r="N123" t="s">
        <v>2829</v>
      </c>
      <c r="O123" t="s">
        <v>2830</v>
      </c>
      <c r="P123" t="s">
        <v>2831</v>
      </c>
      <c r="Q123" t="s">
        <v>2832</v>
      </c>
      <c r="R123" t="s">
        <v>2833</v>
      </c>
      <c r="S123" t="s">
        <v>2834</v>
      </c>
      <c r="T123" t="s">
        <v>2835</v>
      </c>
      <c r="U123" t="s">
        <v>2836</v>
      </c>
      <c r="V123" t="s">
        <v>2837</v>
      </c>
      <c r="W123" t="s">
        <v>2838</v>
      </c>
      <c r="X123" t="s">
        <v>2839</v>
      </c>
      <c r="Y123" t="s">
        <v>2840</v>
      </c>
    </row>
    <row r="124" spans="1:25" x14ac:dyDescent="0.3">
      <c r="A124">
        <v>6150</v>
      </c>
      <c r="B124" t="s">
        <v>2841</v>
      </c>
      <c r="C124" t="s">
        <v>2842</v>
      </c>
      <c r="D124" t="s">
        <v>2843</v>
      </c>
      <c r="E124" t="s">
        <v>2844</v>
      </c>
      <c r="F124" t="s">
        <v>2845</v>
      </c>
      <c r="G124" t="s">
        <v>2846</v>
      </c>
      <c r="H124" t="s">
        <v>2847</v>
      </c>
      <c r="I124" t="s">
        <v>2848</v>
      </c>
      <c r="J124" t="s">
        <v>2849</v>
      </c>
      <c r="K124" t="s">
        <v>2850</v>
      </c>
      <c r="L124" t="s">
        <v>2851</v>
      </c>
      <c r="M124" t="s">
        <v>2852</v>
      </c>
      <c r="N124" t="s">
        <v>2853</v>
      </c>
      <c r="O124" t="s">
        <v>2854</v>
      </c>
      <c r="P124" t="s">
        <v>2855</v>
      </c>
      <c r="Q124" t="s">
        <v>2856</v>
      </c>
      <c r="R124" t="s">
        <v>2857</v>
      </c>
      <c r="S124" t="s">
        <v>2858</v>
      </c>
      <c r="T124" t="s">
        <v>2859</v>
      </c>
      <c r="U124" t="s">
        <v>2860</v>
      </c>
      <c r="V124" t="s">
        <v>2861</v>
      </c>
      <c r="W124" t="s">
        <v>2862</v>
      </c>
      <c r="X124" t="s">
        <v>2863</v>
      </c>
      <c r="Y124" t="s">
        <v>2864</v>
      </c>
    </row>
    <row r="125" spans="1:25" x14ac:dyDescent="0.3">
      <c r="A125">
        <v>6200</v>
      </c>
      <c r="B125" t="s">
        <v>2865</v>
      </c>
      <c r="C125" t="s">
        <v>2866</v>
      </c>
      <c r="D125" t="s">
        <v>2867</v>
      </c>
      <c r="E125" t="s">
        <v>2868</v>
      </c>
      <c r="F125" t="s">
        <v>2869</v>
      </c>
      <c r="G125" t="s">
        <v>2870</v>
      </c>
      <c r="H125" t="s">
        <v>2871</v>
      </c>
      <c r="I125" t="s">
        <v>2872</v>
      </c>
      <c r="J125" t="s">
        <v>2873</v>
      </c>
      <c r="K125" t="s">
        <v>2874</v>
      </c>
      <c r="L125" t="s">
        <v>2875</v>
      </c>
      <c r="M125" t="s">
        <v>2876</v>
      </c>
      <c r="N125" t="s">
        <v>2877</v>
      </c>
      <c r="O125" t="s">
        <v>2878</v>
      </c>
      <c r="P125" t="s">
        <v>2879</v>
      </c>
      <c r="Q125" t="s">
        <v>2880</v>
      </c>
      <c r="R125" t="s">
        <v>2881</v>
      </c>
      <c r="S125" t="s">
        <v>2882</v>
      </c>
      <c r="T125" t="s">
        <v>2883</v>
      </c>
      <c r="U125" t="s">
        <v>2884</v>
      </c>
      <c r="V125" t="s">
        <v>2885</v>
      </c>
      <c r="W125" t="s">
        <v>2886</v>
      </c>
      <c r="X125" t="s">
        <v>2887</v>
      </c>
      <c r="Y125" t="s">
        <v>2888</v>
      </c>
    </row>
    <row r="126" spans="1:25" x14ac:dyDescent="0.3">
      <c r="A126">
        <v>6250</v>
      </c>
      <c r="B126" t="s">
        <v>2889</v>
      </c>
      <c r="C126" t="s">
        <v>2890</v>
      </c>
      <c r="D126" t="s">
        <v>2891</v>
      </c>
      <c r="E126" t="s">
        <v>2892</v>
      </c>
      <c r="F126" t="s">
        <v>2893</v>
      </c>
      <c r="G126" t="s">
        <v>2894</v>
      </c>
      <c r="H126" t="s">
        <v>2895</v>
      </c>
      <c r="I126" t="s">
        <v>2896</v>
      </c>
      <c r="J126" t="s">
        <v>2897</v>
      </c>
      <c r="K126" t="s">
        <v>2898</v>
      </c>
      <c r="L126" t="s">
        <v>2899</v>
      </c>
      <c r="M126" t="s">
        <v>2900</v>
      </c>
      <c r="N126" t="s">
        <v>2901</v>
      </c>
      <c r="O126" t="s">
        <v>2902</v>
      </c>
      <c r="P126" t="s">
        <v>2903</v>
      </c>
      <c r="Q126" t="s">
        <v>2904</v>
      </c>
      <c r="R126" t="s">
        <v>2905</v>
      </c>
      <c r="S126" t="s">
        <v>2906</v>
      </c>
      <c r="T126" t="s">
        <v>2907</v>
      </c>
      <c r="U126" t="s">
        <v>2908</v>
      </c>
      <c r="V126" t="s">
        <v>2909</v>
      </c>
      <c r="W126" t="s">
        <v>2910</v>
      </c>
      <c r="X126" t="s">
        <v>2911</v>
      </c>
      <c r="Y126" t="s">
        <v>2912</v>
      </c>
    </row>
    <row r="127" spans="1:25" x14ac:dyDescent="0.3">
      <c r="A127">
        <v>6300</v>
      </c>
      <c r="B127" t="s">
        <v>2913</v>
      </c>
      <c r="C127" t="s">
        <v>2914</v>
      </c>
      <c r="D127" t="s">
        <v>2915</v>
      </c>
      <c r="E127" t="s">
        <v>2916</v>
      </c>
      <c r="F127" t="s">
        <v>2917</v>
      </c>
      <c r="G127" t="s">
        <v>2918</v>
      </c>
      <c r="H127" t="s">
        <v>2919</v>
      </c>
      <c r="I127" t="s">
        <v>2920</v>
      </c>
      <c r="J127" t="s">
        <v>2921</v>
      </c>
      <c r="K127" t="s">
        <v>2922</v>
      </c>
      <c r="L127" t="s">
        <v>2923</v>
      </c>
      <c r="M127" t="s">
        <v>2924</v>
      </c>
      <c r="N127" t="s">
        <v>2925</v>
      </c>
      <c r="O127" t="s">
        <v>2926</v>
      </c>
      <c r="P127" t="s">
        <v>2927</v>
      </c>
      <c r="Q127" t="s">
        <v>2928</v>
      </c>
      <c r="R127" t="s">
        <v>2929</v>
      </c>
      <c r="S127" t="s">
        <v>2930</v>
      </c>
      <c r="T127" t="s">
        <v>2931</v>
      </c>
      <c r="U127" t="s">
        <v>2932</v>
      </c>
      <c r="V127" t="s">
        <v>2933</v>
      </c>
      <c r="W127" t="s">
        <v>2934</v>
      </c>
      <c r="X127" t="s">
        <v>2935</v>
      </c>
      <c r="Y127" t="s">
        <v>2936</v>
      </c>
    </row>
    <row r="128" spans="1:25" x14ac:dyDescent="0.3">
      <c r="A128">
        <v>6350</v>
      </c>
      <c r="B128" t="s">
        <v>2937</v>
      </c>
      <c r="C128" t="s">
        <v>2938</v>
      </c>
      <c r="D128" t="s">
        <v>2939</v>
      </c>
      <c r="E128" t="s">
        <v>2940</v>
      </c>
      <c r="F128" t="s">
        <v>2941</v>
      </c>
      <c r="G128" t="s">
        <v>2942</v>
      </c>
      <c r="H128" t="s">
        <v>2943</v>
      </c>
      <c r="I128" t="s">
        <v>2944</v>
      </c>
      <c r="J128" t="s">
        <v>2945</v>
      </c>
      <c r="K128" t="s">
        <v>2946</v>
      </c>
      <c r="L128" t="s">
        <v>2947</v>
      </c>
      <c r="M128" t="s">
        <v>2948</v>
      </c>
      <c r="N128" t="s">
        <v>2949</v>
      </c>
      <c r="O128" t="s">
        <v>2950</v>
      </c>
      <c r="P128" t="s">
        <v>2951</v>
      </c>
      <c r="Q128" t="s">
        <v>2952</v>
      </c>
      <c r="R128" t="s">
        <v>2953</v>
      </c>
      <c r="S128" t="s">
        <v>2954</v>
      </c>
      <c r="T128" t="s">
        <v>2955</v>
      </c>
      <c r="U128" t="s">
        <v>2956</v>
      </c>
      <c r="V128" t="s">
        <v>2957</v>
      </c>
      <c r="W128" t="s">
        <v>2958</v>
      </c>
      <c r="X128" t="s">
        <v>2959</v>
      </c>
      <c r="Y128" t="s">
        <v>2960</v>
      </c>
    </row>
    <row r="129" spans="1:25" x14ac:dyDescent="0.3">
      <c r="A129">
        <v>6400</v>
      </c>
      <c r="B129" t="s">
        <v>2961</v>
      </c>
      <c r="C129" t="s">
        <v>2962</v>
      </c>
      <c r="D129" t="s">
        <v>2963</v>
      </c>
      <c r="E129" t="s">
        <v>2964</v>
      </c>
      <c r="F129" t="s">
        <v>2965</v>
      </c>
      <c r="G129" t="s">
        <v>2966</v>
      </c>
      <c r="H129" t="s">
        <v>2967</v>
      </c>
      <c r="I129" t="s">
        <v>2968</v>
      </c>
      <c r="J129" t="s">
        <v>2969</v>
      </c>
      <c r="K129" t="s">
        <v>2970</v>
      </c>
      <c r="L129" t="s">
        <v>2971</v>
      </c>
      <c r="M129" t="s">
        <v>2972</v>
      </c>
      <c r="N129" t="s">
        <v>2973</v>
      </c>
      <c r="O129" t="s">
        <v>2974</v>
      </c>
      <c r="P129" t="s">
        <v>2975</v>
      </c>
      <c r="Q129" t="s">
        <v>2976</v>
      </c>
      <c r="R129" t="s">
        <v>2977</v>
      </c>
      <c r="S129" t="s">
        <v>2978</v>
      </c>
      <c r="T129" t="s">
        <v>2979</v>
      </c>
      <c r="U129" t="s">
        <v>2980</v>
      </c>
      <c r="V129" t="s">
        <v>2981</v>
      </c>
      <c r="W129" t="s">
        <v>2982</v>
      </c>
      <c r="X129" t="s">
        <v>2983</v>
      </c>
      <c r="Y129" t="s">
        <v>2984</v>
      </c>
    </row>
    <row r="130" spans="1:25" x14ac:dyDescent="0.3">
      <c r="A130">
        <v>6450</v>
      </c>
      <c r="B130" t="s">
        <v>2985</v>
      </c>
      <c r="C130" t="s">
        <v>2986</v>
      </c>
      <c r="D130" t="s">
        <v>2987</v>
      </c>
      <c r="E130" t="s">
        <v>2988</v>
      </c>
      <c r="F130" t="s">
        <v>2989</v>
      </c>
      <c r="G130" t="s">
        <v>2990</v>
      </c>
      <c r="H130" t="s">
        <v>2991</v>
      </c>
      <c r="I130" t="s">
        <v>2992</v>
      </c>
      <c r="J130" t="s">
        <v>2993</v>
      </c>
      <c r="K130" t="s">
        <v>2994</v>
      </c>
      <c r="L130" t="s">
        <v>2995</v>
      </c>
      <c r="M130" t="s">
        <v>2996</v>
      </c>
      <c r="N130" t="s">
        <v>2997</v>
      </c>
      <c r="O130" t="s">
        <v>2998</v>
      </c>
      <c r="P130" t="s">
        <v>2999</v>
      </c>
      <c r="Q130" t="s">
        <v>3000</v>
      </c>
      <c r="R130" t="s">
        <v>3001</v>
      </c>
      <c r="S130" t="s">
        <v>3002</v>
      </c>
      <c r="T130" t="s">
        <v>3003</v>
      </c>
      <c r="U130" t="s">
        <v>3004</v>
      </c>
      <c r="V130" t="s">
        <v>3005</v>
      </c>
      <c r="W130" t="s">
        <v>3006</v>
      </c>
      <c r="X130" t="s">
        <v>3007</v>
      </c>
      <c r="Y130" t="s">
        <v>3008</v>
      </c>
    </row>
    <row r="131" spans="1:25" x14ac:dyDescent="0.3">
      <c r="A131">
        <v>6500</v>
      </c>
      <c r="B131" t="s">
        <v>3009</v>
      </c>
      <c r="C131" t="s">
        <v>3010</v>
      </c>
      <c r="D131" t="s">
        <v>3011</v>
      </c>
      <c r="E131" t="s">
        <v>3012</v>
      </c>
      <c r="F131" t="s">
        <v>3013</v>
      </c>
      <c r="G131" t="s">
        <v>3014</v>
      </c>
      <c r="H131" t="s">
        <v>3015</v>
      </c>
      <c r="I131" t="s">
        <v>3016</v>
      </c>
      <c r="J131" t="s">
        <v>3017</v>
      </c>
      <c r="K131" t="s">
        <v>3018</v>
      </c>
      <c r="L131" t="s">
        <v>3019</v>
      </c>
      <c r="M131" t="s">
        <v>3020</v>
      </c>
      <c r="N131" t="s">
        <v>3021</v>
      </c>
      <c r="O131" t="s">
        <v>3022</v>
      </c>
      <c r="P131" t="s">
        <v>3023</v>
      </c>
      <c r="Q131" t="s">
        <v>3024</v>
      </c>
      <c r="R131" t="s">
        <v>3025</v>
      </c>
      <c r="S131" t="s">
        <v>3026</v>
      </c>
      <c r="T131" t="s">
        <v>3027</v>
      </c>
      <c r="U131" t="s">
        <v>3028</v>
      </c>
      <c r="V131" t="s">
        <v>3029</v>
      </c>
      <c r="W131" t="s">
        <v>3030</v>
      </c>
      <c r="X131" t="s">
        <v>3031</v>
      </c>
      <c r="Y131" t="s">
        <v>3032</v>
      </c>
    </row>
    <row r="132" spans="1:25" x14ac:dyDescent="0.3">
      <c r="A132">
        <v>6550</v>
      </c>
      <c r="B132" t="s">
        <v>3033</v>
      </c>
      <c r="C132" t="s">
        <v>3034</v>
      </c>
      <c r="D132" t="s">
        <v>3035</v>
      </c>
      <c r="E132" t="s">
        <v>3036</v>
      </c>
      <c r="F132" t="s">
        <v>3037</v>
      </c>
      <c r="G132" t="s">
        <v>3038</v>
      </c>
      <c r="H132" t="s">
        <v>3039</v>
      </c>
      <c r="I132" t="s">
        <v>3040</v>
      </c>
      <c r="J132" t="s">
        <v>3041</v>
      </c>
      <c r="K132" t="s">
        <v>3042</v>
      </c>
      <c r="L132" t="s">
        <v>3043</v>
      </c>
      <c r="M132" t="s">
        <v>3044</v>
      </c>
      <c r="N132" t="s">
        <v>3045</v>
      </c>
      <c r="O132" t="s">
        <v>3046</v>
      </c>
      <c r="P132" t="s">
        <v>3047</v>
      </c>
      <c r="Q132" t="s">
        <v>3048</v>
      </c>
      <c r="R132" t="s">
        <v>3049</v>
      </c>
      <c r="S132" t="s">
        <v>3050</v>
      </c>
      <c r="T132" t="s">
        <v>3051</v>
      </c>
      <c r="U132" t="s">
        <v>3052</v>
      </c>
      <c r="V132" t="s">
        <v>3053</v>
      </c>
      <c r="W132" t="s">
        <v>3054</v>
      </c>
      <c r="X132" t="s">
        <v>3055</v>
      </c>
      <c r="Y132" t="s">
        <v>3056</v>
      </c>
    </row>
    <row r="133" spans="1:25" x14ac:dyDescent="0.3">
      <c r="A133">
        <v>6600</v>
      </c>
      <c r="B133" t="s">
        <v>3057</v>
      </c>
      <c r="C133" t="s">
        <v>3058</v>
      </c>
      <c r="D133" t="s">
        <v>3059</v>
      </c>
      <c r="E133" t="s">
        <v>3060</v>
      </c>
      <c r="F133" t="s">
        <v>3061</v>
      </c>
      <c r="G133" t="s">
        <v>3062</v>
      </c>
      <c r="H133" t="s">
        <v>3063</v>
      </c>
      <c r="I133" t="s">
        <v>3064</v>
      </c>
      <c r="J133" t="s">
        <v>3065</v>
      </c>
      <c r="K133" t="s">
        <v>3066</v>
      </c>
      <c r="L133" t="s">
        <v>3067</v>
      </c>
      <c r="M133" t="s">
        <v>3068</v>
      </c>
      <c r="N133" t="s">
        <v>3069</v>
      </c>
      <c r="O133" t="s">
        <v>3070</v>
      </c>
      <c r="P133" t="s">
        <v>3071</v>
      </c>
      <c r="Q133" t="s">
        <v>3072</v>
      </c>
      <c r="R133" t="s">
        <v>3073</v>
      </c>
      <c r="S133" t="s">
        <v>3074</v>
      </c>
      <c r="T133" t="s">
        <v>3075</v>
      </c>
      <c r="U133" t="s">
        <v>3076</v>
      </c>
      <c r="V133" t="s">
        <v>3077</v>
      </c>
      <c r="W133" t="s">
        <v>3078</v>
      </c>
      <c r="X133" t="s">
        <v>3079</v>
      </c>
      <c r="Y133" t="s">
        <v>3080</v>
      </c>
    </row>
    <row r="134" spans="1:25" x14ac:dyDescent="0.3">
      <c r="A134">
        <v>6650</v>
      </c>
      <c r="B134" t="s">
        <v>3081</v>
      </c>
      <c r="C134" t="s">
        <v>3082</v>
      </c>
      <c r="D134" t="s">
        <v>3083</v>
      </c>
      <c r="E134" t="s">
        <v>3084</v>
      </c>
      <c r="F134" t="s">
        <v>3085</v>
      </c>
      <c r="G134" t="s">
        <v>3086</v>
      </c>
      <c r="H134" t="s">
        <v>3087</v>
      </c>
      <c r="I134" t="s">
        <v>3088</v>
      </c>
      <c r="J134" t="s">
        <v>3089</v>
      </c>
      <c r="K134" t="s">
        <v>3090</v>
      </c>
      <c r="L134" t="s">
        <v>3091</v>
      </c>
      <c r="M134" t="s">
        <v>3092</v>
      </c>
      <c r="N134" t="s">
        <v>3093</v>
      </c>
      <c r="O134" t="s">
        <v>3094</v>
      </c>
      <c r="P134" t="s">
        <v>3095</v>
      </c>
      <c r="Q134" t="s">
        <v>3096</v>
      </c>
      <c r="R134" t="s">
        <v>3097</v>
      </c>
      <c r="S134" t="s">
        <v>3098</v>
      </c>
      <c r="T134" t="s">
        <v>3099</v>
      </c>
      <c r="U134" t="s">
        <v>3100</v>
      </c>
      <c r="V134" t="s">
        <v>3101</v>
      </c>
      <c r="W134" t="s">
        <v>3102</v>
      </c>
      <c r="X134" t="s">
        <v>3103</v>
      </c>
      <c r="Y134" t="s">
        <v>3104</v>
      </c>
    </row>
    <row r="135" spans="1:25" x14ac:dyDescent="0.3">
      <c r="A135">
        <v>6700</v>
      </c>
      <c r="B135" t="s">
        <v>3105</v>
      </c>
      <c r="C135" t="s">
        <v>3106</v>
      </c>
      <c r="D135" t="s">
        <v>3107</v>
      </c>
      <c r="E135" t="s">
        <v>3108</v>
      </c>
      <c r="F135" t="s">
        <v>3109</v>
      </c>
      <c r="G135" t="s">
        <v>3110</v>
      </c>
      <c r="H135" t="s">
        <v>3111</v>
      </c>
      <c r="I135" t="s">
        <v>3112</v>
      </c>
      <c r="J135" t="s">
        <v>3113</v>
      </c>
      <c r="K135" t="s">
        <v>3114</v>
      </c>
      <c r="L135" t="s">
        <v>3115</v>
      </c>
      <c r="M135" t="s">
        <v>3116</v>
      </c>
      <c r="N135" t="s">
        <v>3117</v>
      </c>
      <c r="O135" t="s">
        <v>3118</v>
      </c>
      <c r="P135" t="s">
        <v>3119</v>
      </c>
      <c r="Q135" t="s">
        <v>3120</v>
      </c>
      <c r="R135" t="s">
        <v>3121</v>
      </c>
      <c r="S135" t="s">
        <v>3122</v>
      </c>
      <c r="T135" t="s">
        <v>3123</v>
      </c>
      <c r="U135" t="s">
        <v>3124</v>
      </c>
      <c r="V135" t="s">
        <v>3125</v>
      </c>
      <c r="W135" t="s">
        <v>3126</v>
      </c>
      <c r="X135" t="s">
        <v>3127</v>
      </c>
      <c r="Y135" t="s">
        <v>3128</v>
      </c>
    </row>
    <row r="136" spans="1:25" x14ac:dyDescent="0.3">
      <c r="A136">
        <v>6750</v>
      </c>
      <c r="B136" t="s">
        <v>3129</v>
      </c>
      <c r="C136" t="s">
        <v>3130</v>
      </c>
      <c r="D136" t="s">
        <v>3131</v>
      </c>
      <c r="E136" t="s">
        <v>3132</v>
      </c>
      <c r="F136" t="s">
        <v>3133</v>
      </c>
      <c r="G136" t="s">
        <v>3134</v>
      </c>
      <c r="H136" t="s">
        <v>3135</v>
      </c>
      <c r="I136" t="s">
        <v>3136</v>
      </c>
      <c r="J136" t="s">
        <v>3137</v>
      </c>
      <c r="K136" t="s">
        <v>3138</v>
      </c>
      <c r="L136" t="s">
        <v>3139</v>
      </c>
      <c r="M136" t="s">
        <v>3140</v>
      </c>
      <c r="N136" t="s">
        <v>3141</v>
      </c>
      <c r="O136" t="s">
        <v>3142</v>
      </c>
      <c r="P136" t="s">
        <v>3143</v>
      </c>
      <c r="Q136" t="s">
        <v>3144</v>
      </c>
      <c r="R136" t="s">
        <v>3145</v>
      </c>
      <c r="S136" t="s">
        <v>3146</v>
      </c>
      <c r="T136" t="s">
        <v>3147</v>
      </c>
      <c r="U136" t="s">
        <v>3148</v>
      </c>
      <c r="V136" t="s">
        <v>3149</v>
      </c>
      <c r="W136" t="s">
        <v>3150</v>
      </c>
      <c r="X136" t="s">
        <v>3151</v>
      </c>
      <c r="Y136" t="s">
        <v>3152</v>
      </c>
    </row>
    <row r="137" spans="1:25" x14ac:dyDescent="0.3">
      <c r="A137">
        <v>6800</v>
      </c>
      <c r="B137" t="s">
        <v>3153</v>
      </c>
      <c r="C137" t="s">
        <v>3154</v>
      </c>
      <c r="D137" t="s">
        <v>3155</v>
      </c>
      <c r="E137" t="s">
        <v>3156</v>
      </c>
      <c r="F137" t="s">
        <v>3157</v>
      </c>
      <c r="G137" t="s">
        <v>3158</v>
      </c>
      <c r="H137" t="s">
        <v>3159</v>
      </c>
      <c r="I137" t="s">
        <v>3160</v>
      </c>
      <c r="J137" t="s">
        <v>3161</v>
      </c>
      <c r="K137" t="s">
        <v>3162</v>
      </c>
      <c r="L137" t="s">
        <v>3163</v>
      </c>
      <c r="M137" t="s">
        <v>3164</v>
      </c>
      <c r="N137" t="s">
        <v>3165</v>
      </c>
      <c r="O137" t="s">
        <v>3166</v>
      </c>
      <c r="P137" t="s">
        <v>3167</v>
      </c>
      <c r="Q137" t="s">
        <v>3168</v>
      </c>
      <c r="R137" t="s">
        <v>3169</v>
      </c>
      <c r="S137" t="s">
        <v>3170</v>
      </c>
      <c r="T137" t="s">
        <v>3171</v>
      </c>
      <c r="U137" t="s">
        <v>3172</v>
      </c>
      <c r="V137" t="s">
        <v>3173</v>
      </c>
      <c r="W137" t="s">
        <v>3174</v>
      </c>
      <c r="X137" t="s">
        <v>3175</v>
      </c>
      <c r="Y137" t="s">
        <v>3176</v>
      </c>
    </row>
    <row r="138" spans="1:25" x14ac:dyDescent="0.3">
      <c r="A138">
        <v>6850</v>
      </c>
      <c r="B138" t="s">
        <v>3177</v>
      </c>
      <c r="C138" t="s">
        <v>3178</v>
      </c>
      <c r="D138" t="s">
        <v>3179</v>
      </c>
      <c r="E138" t="s">
        <v>3180</v>
      </c>
      <c r="F138" t="s">
        <v>3181</v>
      </c>
      <c r="G138" t="s">
        <v>3182</v>
      </c>
      <c r="H138" t="s">
        <v>3183</v>
      </c>
      <c r="I138" t="s">
        <v>3184</v>
      </c>
      <c r="J138" t="s">
        <v>3185</v>
      </c>
      <c r="K138" t="s">
        <v>3186</v>
      </c>
      <c r="L138" t="s">
        <v>3187</v>
      </c>
      <c r="M138" t="s">
        <v>3188</v>
      </c>
      <c r="N138" t="s">
        <v>3189</v>
      </c>
      <c r="O138" t="s">
        <v>3190</v>
      </c>
      <c r="P138" t="s">
        <v>3191</v>
      </c>
      <c r="Q138" t="s">
        <v>3192</v>
      </c>
      <c r="R138" t="s">
        <v>3193</v>
      </c>
      <c r="S138" t="s">
        <v>3194</v>
      </c>
      <c r="T138" t="s">
        <v>3195</v>
      </c>
      <c r="U138" t="s">
        <v>3196</v>
      </c>
      <c r="V138" t="s">
        <v>3197</v>
      </c>
      <c r="W138" t="s">
        <v>3198</v>
      </c>
      <c r="X138" t="s">
        <v>3199</v>
      </c>
      <c r="Y138" t="s">
        <v>3200</v>
      </c>
    </row>
    <row r="139" spans="1:25" x14ac:dyDescent="0.3">
      <c r="A139">
        <v>6900</v>
      </c>
      <c r="B139" t="s">
        <v>3201</v>
      </c>
      <c r="C139" t="s">
        <v>3202</v>
      </c>
      <c r="D139" t="s">
        <v>3203</v>
      </c>
      <c r="E139" t="s">
        <v>3204</v>
      </c>
      <c r="F139" t="s">
        <v>3205</v>
      </c>
      <c r="G139" t="s">
        <v>3206</v>
      </c>
      <c r="H139" t="s">
        <v>3207</v>
      </c>
      <c r="I139" t="s">
        <v>3208</v>
      </c>
      <c r="J139" t="s">
        <v>3209</v>
      </c>
      <c r="K139" t="s">
        <v>3210</v>
      </c>
      <c r="L139" t="s">
        <v>3211</v>
      </c>
      <c r="M139" t="s">
        <v>3212</v>
      </c>
      <c r="N139" t="s">
        <v>3213</v>
      </c>
      <c r="O139" t="s">
        <v>3214</v>
      </c>
      <c r="P139" t="s">
        <v>3215</v>
      </c>
      <c r="Q139" t="s">
        <v>3216</v>
      </c>
      <c r="R139" t="s">
        <v>3217</v>
      </c>
      <c r="S139" t="s">
        <v>3218</v>
      </c>
      <c r="T139" t="s">
        <v>3219</v>
      </c>
      <c r="U139" t="s">
        <v>3220</v>
      </c>
      <c r="V139" t="s">
        <v>3221</v>
      </c>
      <c r="W139" t="s">
        <v>3222</v>
      </c>
      <c r="X139" t="s">
        <v>3223</v>
      </c>
      <c r="Y139" t="s">
        <v>3224</v>
      </c>
    </row>
    <row r="140" spans="1:25" x14ac:dyDescent="0.3">
      <c r="A140">
        <v>6950</v>
      </c>
      <c r="B140" t="s">
        <v>3225</v>
      </c>
      <c r="C140" t="s">
        <v>3226</v>
      </c>
      <c r="D140" t="s">
        <v>3227</v>
      </c>
      <c r="E140" t="s">
        <v>3228</v>
      </c>
      <c r="F140" t="s">
        <v>3229</v>
      </c>
      <c r="G140" t="s">
        <v>3230</v>
      </c>
      <c r="H140" t="s">
        <v>3231</v>
      </c>
      <c r="I140" t="s">
        <v>3232</v>
      </c>
      <c r="J140" t="s">
        <v>3233</v>
      </c>
      <c r="K140" t="s">
        <v>3234</v>
      </c>
      <c r="L140" t="s">
        <v>3235</v>
      </c>
      <c r="M140" t="s">
        <v>3236</v>
      </c>
      <c r="N140" t="s">
        <v>3237</v>
      </c>
      <c r="O140" t="s">
        <v>3238</v>
      </c>
      <c r="P140" t="s">
        <v>3239</v>
      </c>
      <c r="Q140" t="s">
        <v>3240</v>
      </c>
      <c r="R140" t="s">
        <v>3241</v>
      </c>
      <c r="S140" t="s">
        <v>3242</v>
      </c>
      <c r="T140" t="s">
        <v>3243</v>
      </c>
      <c r="U140" t="s">
        <v>3244</v>
      </c>
      <c r="V140" t="s">
        <v>3245</v>
      </c>
      <c r="W140" t="s">
        <v>3246</v>
      </c>
      <c r="X140" t="s">
        <v>3247</v>
      </c>
      <c r="Y140" t="s">
        <v>3248</v>
      </c>
    </row>
    <row r="141" spans="1:25" x14ac:dyDescent="0.3">
      <c r="A141">
        <v>7000</v>
      </c>
      <c r="B141" t="s">
        <v>3249</v>
      </c>
      <c r="C141" t="s">
        <v>3250</v>
      </c>
      <c r="D141" t="s">
        <v>3251</v>
      </c>
      <c r="E141" t="s">
        <v>3252</v>
      </c>
      <c r="F141" t="s">
        <v>3253</v>
      </c>
      <c r="G141" t="s">
        <v>3254</v>
      </c>
      <c r="H141" t="s">
        <v>3255</v>
      </c>
      <c r="I141" t="s">
        <v>3256</v>
      </c>
      <c r="J141" t="s">
        <v>3257</v>
      </c>
      <c r="K141" t="s">
        <v>3258</v>
      </c>
      <c r="L141" t="s">
        <v>3259</v>
      </c>
      <c r="M141" t="s">
        <v>3260</v>
      </c>
      <c r="N141" t="s">
        <v>3261</v>
      </c>
      <c r="O141" t="s">
        <v>3262</v>
      </c>
      <c r="P141" t="s">
        <v>3263</v>
      </c>
      <c r="Q141" t="s">
        <v>3264</v>
      </c>
      <c r="R141" t="s">
        <v>3265</v>
      </c>
      <c r="S141" t="s">
        <v>3266</v>
      </c>
      <c r="T141" t="s">
        <v>3267</v>
      </c>
      <c r="U141" t="s">
        <v>3268</v>
      </c>
      <c r="V141" t="s">
        <v>3269</v>
      </c>
      <c r="W141" t="s">
        <v>3270</v>
      </c>
      <c r="X141" t="s">
        <v>3271</v>
      </c>
      <c r="Y141" t="s">
        <v>3272</v>
      </c>
    </row>
    <row r="142" spans="1:25" x14ac:dyDescent="0.3">
      <c r="A142">
        <v>7050</v>
      </c>
      <c r="B142" t="s">
        <v>3273</v>
      </c>
      <c r="C142" t="s">
        <v>3274</v>
      </c>
      <c r="D142" t="s">
        <v>3275</v>
      </c>
      <c r="E142" t="s">
        <v>3276</v>
      </c>
      <c r="F142" t="s">
        <v>3277</v>
      </c>
      <c r="G142" t="s">
        <v>3278</v>
      </c>
      <c r="H142" t="s">
        <v>3279</v>
      </c>
      <c r="I142" t="s">
        <v>3280</v>
      </c>
      <c r="J142" t="s">
        <v>3281</v>
      </c>
      <c r="K142" t="s">
        <v>3282</v>
      </c>
      <c r="L142" t="s">
        <v>3283</v>
      </c>
      <c r="M142" t="s">
        <v>3284</v>
      </c>
      <c r="N142" t="s">
        <v>3285</v>
      </c>
      <c r="O142" t="s">
        <v>3286</v>
      </c>
      <c r="P142" t="s">
        <v>3287</v>
      </c>
      <c r="Q142" t="s">
        <v>3288</v>
      </c>
      <c r="R142" t="s">
        <v>3289</v>
      </c>
      <c r="S142" t="s">
        <v>3290</v>
      </c>
      <c r="T142" t="s">
        <v>3291</v>
      </c>
      <c r="U142" t="s">
        <v>3292</v>
      </c>
      <c r="V142" t="s">
        <v>3293</v>
      </c>
      <c r="W142" t="s">
        <v>3294</v>
      </c>
      <c r="X142" t="s">
        <v>3295</v>
      </c>
      <c r="Y142" t="s">
        <v>3296</v>
      </c>
    </row>
    <row r="143" spans="1:25" x14ac:dyDescent="0.3">
      <c r="A143">
        <v>7100</v>
      </c>
      <c r="B143" t="s">
        <v>3297</v>
      </c>
      <c r="C143" t="s">
        <v>3298</v>
      </c>
      <c r="D143" t="s">
        <v>3299</v>
      </c>
      <c r="E143" t="s">
        <v>3300</v>
      </c>
      <c r="F143" t="s">
        <v>3301</v>
      </c>
      <c r="G143" t="s">
        <v>3302</v>
      </c>
      <c r="H143" t="s">
        <v>3303</v>
      </c>
      <c r="I143" t="s">
        <v>3304</v>
      </c>
      <c r="J143" t="s">
        <v>3305</v>
      </c>
      <c r="K143" t="s">
        <v>3306</v>
      </c>
      <c r="L143" t="s">
        <v>3307</v>
      </c>
      <c r="M143" t="s">
        <v>3308</v>
      </c>
      <c r="N143" t="s">
        <v>3309</v>
      </c>
      <c r="O143" t="s">
        <v>3310</v>
      </c>
      <c r="P143" t="s">
        <v>3311</v>
      </c>
      <c r="Q143" t="s">
        <v>3312</v>
      </c>
      <c r="R143" t="s">
        <v>3313</v>
      </c>
      <c r="S143" t="s">
        <v>3314</v>
      </c>
      <c r="T143" t="s">
        <v>3315</v>
      </c>
      <c r="U143" t="s">
        <v>3316</v>
      </c>
      <c r="V143" t="s">
        <v>3317</v>
      </c>
      <c r="W143" t="s">
        <v>3318</v>
      </c>
      <c r="X143" t="s">
        <v>3319</v>
      </c>
      <c r="Y143" t="s">
        <v>3320</v>
      </c>
    </row>
    <row r="144" spans="1:25" x14ac:dyDescent="0.3">
      <c r="A144">
        <v>7150</v>
      </c>
      <c r="B144" t="s">
        <v>3321</v>
      </c>
      <c r="C144" t="s">
        <v>3322</v>
      </c>
      <c r="D144" t="s">
        <v>3323</v>
      </c>
      <c r="E144" t="s">
        <v>3324</v>
      </c>
      <c r="F144" t="s">
        <v>3325</v>
      </c>
      <c r="G144" t="s">
        <v>3326</v>
      </c>
      <c r="H144" t="s">
        <v>3327</v>
      </c>
      <c r="I144" t="s">
        <v>3328</v>
      </c>
      <c r="J144" t="s">
        <v>3329</v>
      </c>
      <c r="K144" t="s">
        <v>3330</v>
      </c>
      <c r="L144" t="s">
        <v>3331</v>
      </c>
      <c r="M144" t="s">
        <v>3332</v>
      </c>
      <c r="N144" t="s">
        <v>3333</v>
      </c>
      <c r="O144" t="s">
        <v>3334</v>
      </c>
      <c r="P144" t="s">
        <v>3335</v>
      </c>
      <c r="Q144" t="s">
        <v>3336</v>
      </c>
      <c r="R144" t="s">
        <v>3337</v>
      </c>
      <c r="S144" t="s">
        <v>3338</v>
      </c>
      <c r="T144" t="s">
        <v>3339</v>
      </c>
      <c r="U144" t="s">
        <v>3340</v>
      </c>
      <c r="V144" t="s">
        <v>3341</v>
      </c>
      <c r="W144" t="s">
        <v>3342</v>
      </c>
      <c r="X144" t="s">
        <v>3343</v>
      </c>
      <c r="Y144" t="s">
        <v>3344</v>
      </c>
    </row>
    <row r="145" spans="1:25" x14ac:dyDescent="0.3">
      <c r="A145">
        <v>7200</v>
      </c>
      <c r="B145" t="s">
        <v>3345</v>
      </c>
      <c r="C145" t="s">
        <v>3346</v>
      </c>
      <c r="D145" t="s">
        <v>3347</v>
      </c>
      <c r="E145" t="s">
        <v>3348</v>
      </c>
      <c r="F145" t="s">
        <v>3349</v>
      </c>
      <c r="G145" t="s">
        <v>3350</v>
      </c>
      <c r="H145" t="s">
        <v>3351</v>
      </c>
      <c r="I145" t="s">
        <v>3352</v>
      </c>
      <c r="J145" t="s">
        <v>3353</v>
      </c>
      <c r="K145" t="s">
        <v>3354</v>
      </c>
      <c r="L145" t="s">
        <v>3355</v>
      </c>
      <c r="M145" t="s">
        <v>3356</v>
      </c>
      <c r="N145" t="s">
        <v>3357</v>
      </c>
      <c r="O145" t="s">
        <v>3358</v>
      </c>
      <c r="P145" t="s">
        <v>3359</v>
      </c>
      <c r="Q145" t="s">
        <v>3360</v>
      </c>
      <c r="R145" t="s">
        <v>3361</v>
      </c>
      <c r="S145" t="s">
        <v>3362</v>
      </c>
      <c r="T145" t="s">
        <v>3363</v>
      </c>
      <c r="U145" t="s">
        <v>3364</v>
      </c>
      <c r="V145" t="s">
        <v>3365</v>
      </c>
      <c r="W145" t="s">
        <v>3366</v>
      </c>
      <c r="X145" t="s">
        <v>3367</v>
      </c>
      <c r="Y145" t="s">
        <v>3368</v>
      </c>
    </row>
    <row r="146" spans="1:25" x14ac:dyDescent="0.3">
      <c r="A146">
        <v>7250</v>
      </c>
      <c r="B146" t="s">
        <v>3369</v>
      </c>
      <c r="C146" t="s">
        <v>3370</v>
      </c>
      <c r="D146" t="s">
        <v>3371</v>
      </c>
      <c r="E146" t="s">
        <v>3372</v>
      </c>
      <c r="F146" t="s">
        <v>3373</v>
      </c>
      <c r="G146" t="s">
        <v>3374</v>
      </c>
      <c r="H146" t="s">
        <v>3375</v>
      </c>
      <c r="I146" t="s">
        <v>3376</v>
      </c>
      <c r="J146" t="s">
        <v>3377</v>
      </c>
      <c r="K146" t="s">
        <v>3378</v>
      </c>
      <c r="L146" t="s">
        <v>3379</v>
      </c>
      <c r="M146" t="s">
        <v>3380</v>
      </c>
      <c r="N146" t="s">
        <v>3381</v>
      </c>
      <c r="O146" t="s">
        <v>3382</v>
      </c>
      <c r="P146" t="s">
        <v>3383</v>
      </c>
      <c r="Q146" t="s">
        <v>3384</v>
      </c>
      <c r="R146" t="s">
        <v>3385</v>
      </c>
      <c r="S146" t="s">
        <v>3386</v>
      </c>
      <c r="T146" t="s">
        <v>3387</v>
      </c>
      <c r="U146" t="s">
        <v>3388</v>
      </c>
      <c r="V146" t="s">
        <v>3389</v>
      </c>
      <c r="W146" t="s">
        <v>3390</v>
      </c>
      <c r="X146" t="s">
        <v>3391</v>
      </c>
      <c r="Y146" t="s">
        <v>3392</v>
      </c>
    </row>
    <row r="147" spans="1:25" x14ac:dyDescent="0.3">
      <c r="A147">
        <v>7300</v>
      </c>
      <c r="B147" t="s">
        <v>3393</v>
      </c>
      <c r="C147" t="s">
        <v>3394</v>
      </c>
      <c r="D147" t="s">
        <v>3395</v>
      </c>
      <c r="E147" t="s">
        <v>3396</v>
      </c>
      <c r="F147" t="s">
        <v>3397</v>
      </c>
      <c r="G147" t="s">
        <v>3398</v>
      </c>
      <c r="H147" t="s">
        <v>3399</v>
      </c>
      <c r="I147" t="s">
        <v>3400</v>
      </c>
      <c r="J147" t="s">
        <v>3401</v>
      </c>
      <c r="K147" t="s">
        <v>3402</v>
      </c>
      <c r="L147" t="s">
        <v>3403</v>
      </c>
      <c r="M147" t="s">
        <v>3404</v>
      </c>
      <c r="N147" t="s">
        <v>3405</v>
      </c>
      <c r="O147" t="s">
        <v>3406</v>
      </c>
      <c r="P147" t="s">
        <v>3407</v>
      </c>
      <c r="Q147" t="s">
        <v>3408</v>
      </c>
      <c r="R147" t="s">
        <v>3409</v>
      </c>
      <c r="S147" t="s">
        <v>3410</v>
      </c>
      <c r="T147" t="s">
        <v>3411</v>
      </c>
      <c r="U147" t="s">
        <v>3412</v>
      </c>
      <c r="V147" t="s">
        <v>3413</v>
      </c>
      <c r="W147" t="s">
        <v>3414</v>
      </c>
      <c r="X147" t="s">
        <v>3415</v>
      </c>
      <c r="Y147" t="s">
        <v>3416</v>
      </c>
    </row>
    <row r="148" spans="1:25" x14ac:dyDescent="0.3">
      <c r="A148">
        <v>7350</v>
      </c>
      <c r="B148" t="s">
        <v>3417</v>
      </c>
      <c r="C148" t="s">
        <v>3418</v>
      </c>
      <c r="D148" t="s">
        <v>3419</v>
      </c>
      <c r="E148" t="s">
        <v>3420</v>
      </c>
      <c r="F148" t="s">
        <v>3421</v>
      </c>
      <c r="G148" t="s">
        <v>3422</v>
      </c>
      <c r="H148" t="s">
        <v>3423</v>
      </c>
      <c r="I148" t="s">
        <v>3424</v>
      </c>
      <c r="J148" t="s">
        <v>3425</v>
      </c>
      <c r="K148" t="s">
        <v>3426</v>
      </c>
      <c r="L148" t="s">
        <v>3427</v>
      </c>
      <c r="M148" t="s">
        <v>3428</v>
      </c>
      <c r="N148" t="s">
        <v>3429</v>
      </c>
      <c r="O148" t="s">
        <v>3430</v>
      </c>
      <c r="P148" t="s">
        <v>3431</v>
      </c>
      <c r="Q148" t="s">
        <v>3432</v>
      </c>
      <c r="R148" t="s">
        <v>3433</v>
      </c>
      <c r="S148" t="s">
        <v>3434</v>
      </c>
      <c r="T148" t="s">
        <v>3435</v>
      </c>
      <c r="U148" t="s">
        <v>3436</v>
      </c>
      <c r="V148" t="s">
        <v>3437</v>
      </c>
      <c r="W148" t="s">
        <v>3438</v>
      </c>
      <c r="X148" t="s">
        <v>3439</v>
      </c>
      <c r="Y148" t="s">
        <v>3440</v>
      </c>
    </row>
    <row r="149" spans="1:25" x14ac:dyDescent="0.3">
      <c r="A149">
        <v>7400</v>
      </c>
      <c r="B149" t="s">
        <v>3441</v>
      </c>
      <c r="C149" t="s">
        <v>3442</v>
      </c>
      <c r="D149" t="s">
        <v>3443</v>
      </c>
      <c r="E149" t="s">
        <v>3444</v>
      </c>
      <c r="F149" t="s">
        <v>3445</v>
      </c>
      <c r="G149" t="s">
        <v>3446</v>
      </c>
      <c r="H149" t="s">
        <v>3447</v>
      </c>
      <c r="I149" t="s">
        <v>3448</v>
      </c>
      <c r="J149" t="s">
        <v>3449</v>
      </c>
      <c r="K149" t="s">
        <v>3450</v>
      </c>
      <c r="L149" t="s">
        <v>3451</v>
      </c>
      <c r="M149" t="s">
        <v>3452</v>
      </c>
      <c r="N149" t="s">
        <v>3453</v>
      </c>
      <c r="O149" t="s">
        <v>3454</v>
      </c>
      <c r="P149" t="s">
        <v>3455</v>
      </c>
      <c r="Q149" t="s">
        <v>3456</v>
      </c>
      <c r="R149" t="s">
        <v>3457</v>
      </c>
      <c r="S149" t="s">
        <v>3458</v>
      </c>
      <c r="T149" t="s">
        <v>3459</v>
      </c>
      <c r="U149" t="s">
        <v>3460</v>
      </c>
      <c r="V149" t="s">
        <v>3461</v>
      </c>
      <c r="W149" t="s">
        <v>3462</v>
      </c>
      <c r="X149" t="s">
        <v>3463</v>
      </c>
      <c r="Y149" t="s">
        <v>3464</v>
      </c>
    </row>
    <row r="150" spans="1:25" x14ac:dyDescent="0.3">
      <c r="A150">
        <v>7450</v>
      </c>
      <c r="B150" t="s">
        <v>3441</v>
      </c>
      <c r="C150" t="s">
        <v>3442</v>
      </c>
      <c r="D150" t="s">
        <v>3443</v>
      </c>
      <c r="E150" t="s">
        <v>3444</v>
      </c>
      <c r="F150" t="s">
        <v>3445</v>
      </c>
      <c r="G150" t="s">
        <v>3446</v>
      </c>
      <c r="H150" t="s">
        <v>3447</v>
      </c>
      <c r="I150" t="s">
        <v>3448</v>
      </c>
      <c r="J150" t="s">
        <v>3449</v>
      </c>
      <c r="K150" t="s">
        <v>3450</v>
      </c>
      <c r="L150" t="s">
        <v>3451</v>
      </c>
      <c r="M150" t="s">
        <v>3452</v>
      </c>
      <c r="N150" t="s">
        <v>3453</v>
      </c>
      <c r="O150" t="s">
        <v>3454</v>
      </c>
      <c r="P150" t="s">
        <v>3455</v>
      </c>
      <c r="Q150" t="s">
        <v>3456</v>
      </c>
      <c r="R150" t="s">
        <v>3457</v>
      </c>
      <c r="S150" t="s">
        <v>3458</v>
      </c>
      <c r="T150" t="s">
        <v>3459</v>
      </c>
      <c r="U150" t="s">
        <v>3460</v>
      </c>
      <c r="V150" t="s">
        <v>3461</v>
      </c>
      <c r="W150" t="s">
        <v>3462</v>
      </c>
      <c r="X150" t="s">
        <v>3463</v>
      </c>
      <c r="Y150" t="s">
        <v>3464</v>
      </c>
    </row>
    <row r="151" spans="1:25" x14ac:dyDescent="0.3">
      <c r="A151">
        <v>7500</v>
      </c>
      <c r="B151" t="s">
        <v>3465</v>
      </c>
      <c r="C151" t="s">
        <v>3466</v>
      </c>
      <c r="D151" t="s">
        <v>3467</v>
      </c>
      <c r="E151" t="s">
        <v>3468</v>
      </c>
      <c r="F151" t="s">
        <v>3469</v>
      </c>
      <c r="G151" t="s">
        <v>3470</v>
      </c>
      <c r="H151" t="s">
        <v>3471</v>
      </c>
      <c r="I151" t="s">
        <v>3472</v>
      </c>
      <c r="J151" t="s">
        <v>3473</v>
      </c>
      <c r="K151" t="s">
        <v>3474</v>
      </c>
      <c r="L151" t="s">
        <v>3475</v>
      </c>
      <c r="M151" t="s">
        <v>3476</v>
      </c>
      <c r="N151" t="s">
        <v>3477</v>
      </c>
      <c r="O151" t="s">
        <v>3478</v>
      </c>
      <c r="P151" t="s">
        <v>3479</v>
      </c>
      <c r="Q151" t="s">
        <v>3480</v>
      </c>
      <c r="R151" t="s">
        <v>3481</v>
      </c>
      <c r="S151" t="s">
        <v>3482</v>
      </c>
      <c r="T151" t="s">
        <v>3483</v>
      </c>
      <c r="U151" t="s">
        <v>3484</v>
      </c>
      <c r="V151" t="s">
        <v>3485</v>
      </c>
      <c r="W151" t="s">
        <v>3486</v>
      </c>
      <c r="X151" t="s">
        <v>3487</v>
      </c>
      <c r="Y151" t="s">
        <v>3488</v>
      </c>
    </row>
    <row r="152" spans="1:25" x14ac:dyDescent="0.3">
      <c r="A152">
        <v>7550</v>
      </c>
      <c r="B152" t="s">
        <v>3489</v>
      </c>
      <c r="C152" t="s">
        <v>3490</v>
      </c>
      <c r="D152" t="s">
        <v>3491</v>
      </c>
      <c r="E152" t="s">
        <v>3492</v>
      </c>
      <c r="F152" t="s">
        <v>3493</v>
      </c>
      <c r="G152" t="s">
        <v>3494</v>
      </c>
      <c r="H152" t="s">
        <v>3495</v>
      </c>
      <c r="I152" t="s">
        <v>3496</v>
      </c>
      <c r="J152" t="s">
        <v>3497</v>
      </c>
      <c r="K152" t="s">
        <v>3498</v>
      </c>
      <c r="L152" t="s">
        <v>3499</v>
      </c>
      <c r="M152" t="s">
        <v>3500</v>
      </c>
      <c r="N152" t="s">
        <v>3501</v>
      </c>
      <c r="O152" t="s">
        <v>3502</v>
      </c>
      <c r="P152" t="s">
        <v>3503</v>
      </c>
      <c r="Q152" t="s">
        <v>3504</v>
      </c>
      <c r="R152" t="s">
        <v>3505</v>
      </c>
      <c r="S152" t="s">
        <v>3506</v>
      </c>
      <c r="T152" t="s">
        <v>3507</v>
      </c>
      <c r="U152" t="s">
        <v>3508</v>
      </c>
      <c r="V152" t="s">
        <v>3509</v>
      </c>
      <c r="W152" t="s">
        <v>3510</v>
      </c>
      <c r="X152" t="s">
        <v>3511</v>
      </c>
      <c r="Y152" t="s">
        <v>3512</v>
      </c>
    </row>
    <row r="153" spans="1:25" x14ac:dyDescent="0.3">
      <c r="A153">
        <v>7600</v>
      </c>
      <c r="B153" t="s">
        <v>3513</v>
      </c>
      <c r="C153" t="s">
        <v>3514</v>
      </c>
      <c r="D153" t="s">
        <v>3515</v>
      </c>
      <c r="E153" t="s">
        <v>3516</v>
      </c>
      <c r="F153" t="s">
        <v>3517</v>
      </c>
      <c r="G153" t="s">
        <v>3518</v>
      </c>
      <c r="H153" t="s">
        <v>3519</v>
      </c>
      <c r="I153" t="s">
        <v>3520</v>
      </c>
      <c r="J153" t="s">
        <v>3521</v>
      </c>
      <c r="K153" t="s">
        <v>3522</v>
      </c>
      <c r="L153" t="s">
        <v>3523</v>
      </c>
      <c r="M153" t="s">
        <v>3524</v>
      </c>
      <c r="N153" t="s">
        <v>3525</v>
      </c>
      <c r="O153" t="s">
        <v>3526</v>
      </c>
      <c r="P153" t="s">
        <v>3527</v>
      </c>
      <c r="Q153" t="s">
        <v>3528</v>
      </c>
      <c r="R153" t="s">
        <v>3529</v>
      </c>
      <c r="S153" t="s">
        <v>3530</v>
      </c>
      <c r="T153" t="s">
        <v>3531</v>
      </c>
      <c r="U153" t="s">
        <v>3532</v>
      </c>
      <c r="V153" t="s">
        <v>3533</v>
      </c>
      <c r="W153" t="s">
        <v>3534</v>
      </c>
      <c r="X153" t="s">
        <v>3535</v>
      </c>
      <c r="Y153" t="s">
        <v>3536</v>
      </c>
    </row>
    <row r="154" spans="1:25" x14ac:dyDescent="0.3">
      <c r="A154">
        <v>7650</v>
      </c>
      <c r="B154" t="s">
        <v>3537</v>
      </c>
      <c r="C154" t="s">
        <v>3538</v>
      </c>
      <c r="D154" t="s">
        <v>3539</v>
      </c>
      <c r="E154" t="s">
        <v>3540</v>
      </c>
      <c r="F154" t="s">
        <v>3541</v>
      </c>
      <c r="G154" t="s">
        <v>3542</v>
      </c>
      <c r="H154" t="s">
        <v>3543</v>
      </c>
      <c r="I154" t="s">
        <v>3544</v>
      </c>
      <c r="J154" t="s">
        <v>3545</v>
      </c>
      <c r="K154" t="s">
        <v>3546</v>
      </c>
      <c r="L154" t="s">
        <v>3547</v>
      </c>
      <c r="M154" t="s">
        <v>3548</v>
      </c>
      <c r="N154" t="s">
        <v>3549</v>
      </c>
      <c r="O154" t="s">
        <v>3550</v>
      </c>
      <c r="P154" t="s">
        <v>3551</v>
      </c>
      <c r="Q154" t="s">
        <v>3552</v>
      </c>
      <c r="R154" t="s">
        <v>3553</v>
      </c>
      <c r="S154" t="s">
        <v>3554</v>
      </c>
      <c r="T154" t="s">
        <v>3555</v>
      </c>
      <c r="U154" t="s">
        <v>3556</v>
      </c>
      <c r="V154" t="s">
        <v>3557</v>
      </c>
      <c r="W154" t="s">
        <v>3558</v>
      </c>
      <c r="X154" t="s">
        <v>3559</v>
      </c>
      <c r="Y154" t="s">
        <v>3560</v>
      </c>
    </row>
    <row r="155" spans="1:25" x14ac:dyDescent="0.3">
      <c r="A155">
        <v>7700</v>
      </c>
      <c r="B155" t="s">
        <v>3561</v>
      </c>
      <c r="C155" t="s">
        <v>3562</v>
      </c>
      <c r="D155" t="s">
        <v>3563</v>
      </c>
      <c r="E155" t="s">
        <v>3564</v>
      </c>
      <c r="F155" t="s">
        <v>3565</v>
      </c>
      <c r="G155" t="s">
        <v>3566</v>
      </c>
      <c r="H155" t="s">
        <v>3567</v>
      </c>
      <c r="I155" t="s">
        <v>3568</v>
      </c>
      <c r="J155" t="s">
        <v>3569</v>
      </c>
      <c r="K155" t="s">
        <v>3570</v>
      </c>
      <c r="L155" t="s">
        <v>3571</v>
      </c>
      <c r="M155" t="s">
        <v>3572</v>
      </c>
      <c r="N155" t="s">
        <v>3573</v>
      </c>
      <c r="O155" t="s">
        <v>3574</v>
      </c>
      <c r="P155" t="s">
        <v>3575</v>
      </c>
      <c r="Q155" t="s">
        <v>3576</v>
      </c>
      <c r="R155" t="s">
        <v>3577</v>
      </c>
      <c r="S155" t="s">
        <v>3578</v>
      </c>
      <c r="T155" t="s">
        <v>3579</v>
      </c>
      <c r="U155" t="s">
        <v>3580</v>
      </c>
      <c r="V155" t="s">
        <v>3581</v>
      </c>
      <c r="W155" t="s">
        <v>3582</v>
      </c>
      <c r="X155" t="s">
        <v>3583</v>
      </c>
      <c r="Y155" t="s">
        <v>3584</v>
      </c>
    </row>
    <row r="156" spans="1:25" x14ac:dyDescent="0.3">
      <c r="A156">
        <v>7750</v>
      </c>
      <c r="B156" t="s">
        <v>3585</v>
      </c>
      <c r="C156" t="s">
        <v>3586</v>
      </c>
      <c r="D156" t="s">
        <v>3587</v>
      </c>
      <c r="E156" t="s">
        <v>3588</v>
      </c>
      <c r="F156" t="s">
        <v>3589</v>
      </c>
      <c r="G156" t="s">
        <v>3590</v>
      </c>
      <c r="H156" t="s">
        <v>3591</v>
      </c>
      <c r="I156" t="s">
        <v>3592</v>
      </c>
      <c r="J156" t="s">
        <v>3593</v>
      </c>
      <c r="K156" t="s">
        <v>3594</v>
      </c>
      <c r="L156" t="s">
        <v>3595</v>
      </c>
      <c r="M156" t="s">
        <v>3596</v>
      </c>
      <c r="N156" t="s">
        <v>3597</v>
      </c>
      <c r="O156" t="s">
        <v>3598</v>
      </c>
      <c r="P156" t="s">
        <v>3599</v>
      </c>
      <c r="Q156" t="s">
        <v>3600</v>
      </c>
      <c r="R156" t="s">
        <v>3601</v>
      </c>
      <c r="S156" t="s">
        <v>3602</v>
      </c>
      <c r="T156" t="s">
        <v>3603</v>
      </c>
      <c r="U156" t="s">
        <v>3604</v>
      </c>
      <c r="V156" t="s">
        <v>3605</v>
      </c>
      <c r="W156" t="s">
        <v>3606</v>
      </c>
      <c r="X156" t="s">
        <v>3607</v>
      </c>
      <c r="Y156" t="s">
        <v>3608</v>
      </c>
    </row>
    <row r="157" spans="1:25" x14ac:dyDescent="0.3">
      <c r="A157">
        <v>7800</v>
      </c>
      <c r="B157" t="s">
        <v>3609</v>
      </c>
      <c r="C157" t="s">
        <v>3610</v>
      </c>
      <c r="D157" t="s">
        <v>3611</v>
      </c>
      <c r="E157" t="s">
        <v>3612</v>
      </c>
      <c r="F157" t="s">
        <v>3613</v>
      </c>
      <c r="G157" t="s">
        <v>3614</v>
      </c>
      <c r="H157" t="s">
        <v>3615</v>
      </c>
      <c r="I157" t="s">
        <v>3616</v>
      </c>
      <c r="J157" t="s">
        <v>3617</v>
      </c>
      <c r="K157" t="s">
        <v>3618</v>
      </c>
      <c r="L157" t="s">
        <v>3619</v>
      </c>
      <c r="M157" t="s">
        <v>3620</v>
      </c>
      <c r="N157" t="s">
        <v>3621</v>
      </c>
      <c r="O157" t="s">
        <v>3622</v>
      </c>
      <c r="P157" t="s">
        <v>3623</v>
      </c>
      <c r="Q157" t="s">
        <v>3624</v>
      </c>
      <c r="R157" t="s">
        <v>3625</v>
      </c>
      <c r="S157" t="s">
        <v>3626</v>
      </c>
      <c r="T157" t="s">
        <v>3627</v>
      </c>
      <c r="U157" t="s">
        <v>3628</v>
      </c>
      <c r="V157" t="s">
        <v>3629</v>
      </c>
      <c r="W157" t="s">
        <v>3630</v>
      </c>
      <c r="X157" t="s">
        <v>3631</v>
      </c>
      <c r="Y157" t="s">
        <v>3632</v>
      </c>
    </row>
    <row r="158" spans="1:25" x14ac:dyDescent="0.3">
      <c r="A158">
        <v>7850</v>
      </c>
      <c r="B158" t="s">
        <v>3633</v>
      </c>
      <c r="C158" t="s">
        <v>3634</v>
      </c>
      <c r="D158" t="s">
        <v>3635</v>
      </c>
      <c r="E158" t="s">
        <v>3636</v>
      </c>
      <c r="F158" t="s">
        <v>3637</v>
      </c>
      <c r="G158" t="s">
        <v>3638</v>
      </c>
      <c r="H158" t="s">
        <v>3639</v>
      </c>
      <c r="I158" t="s">
        <v>3640</v>
      </c>
      <c r="J158" t="s">
        <v>3641</v>
      </c>
      <c r="K158" t="s">
        <v>3642</v>
      </c>
      <c r="L158" t="s">
        <v>3643</v>
      </c>
      <c r="M158" t="s">
        <v>3644</v>
      </c>
      <c r="N158" t="s">
        <v>3645</v>
      </c>
      <c r="O158" t="s">
        <v>3646</v>
      </c>
      <c r="P158" t="s">
        <v>3647</v>
      </c>
      <c r="Q158" t="s">
        <v>3648</v>
      </c>
      <c r="R158" t="s">
        <v>3649</v>
      </c>
      <c r="S158" t="s">
        <v>3650</v>
      </c>
      <c r="T158" t="s">
        <v>3651</v>
      </c>
      <c r="U158" t="s">
        <v>3652</v>
      </c>
      <c r="V158" t="s">
        <v>3653</v>
      </c>
      <c r="W158" t="s">
        <v>3654</v>
      </c>
      <c r="X158" t="s">
        <v>3655</v>
      </c>
      <c r="Y158" t="s">
        <v>3656</v>
      </c>
    </row>
    <row r="159" spans="1:25" x14ac:dyDescent="0.3">
      <c r="A159">
        <v>7900</v>
      </c>
      <c r="B159" t="s">
        <v>3657</v>
      </c>
      <c r="C159" t="s">
        <v>3658</v>
      </c>
      <c r="D159" t="s">
        <v>3659</v>
      </c>
      <c r="E159" t="s">
        <v>3660</v>
      </c>
      <c r="F159" t="s">
        <v>3661</v>
      </c>
      <c r="G159" t="s">
        <v>3662</v>
      </c>
      <c r="H159" t="s">
        <v>3663</v>
      </c>
      <c r="I159" t="s">
        <v>3664</v>
      </c>
      <c r="J159" t="s">
        <v>3665</v>
      </c>
      <c r="K159" t="s">
        <v>3666</v>
      </c>
      <c r="L159" t="s">
        <v>3667</v>
      </c>
      <c r="M159" t="s">
        <v>3668</v>
      </c>
      <c r="N159" t="s">
        <v>3669</v>
      </c>
      <c r="O159" t="s">
        <v>3670</v>
      </c>
      <c r="P159" t="s">
        <v>3671</v>
      </c>
      <c r="Q159" t="s">
        <v>3672</v>
      </c>
      <c r="R159" t="s">
        <v>3673</v>
      </c>
      <c r="S159" t="s">
        <v>3674</v>
      </c>
      <c r="T159" t="s">
        <v>3675</v>
      </c>
      <c r="U159" t="s">
        <v>3676</v>
      </c>
      <c r="V159" t="s">
        <v>3677</v>
      </c>
      <c r="W159" t="s">
        <v>3678</v>
      </c>
      <c r="X159" t="s">
        <v>3679</v>
      </c>
      <c r="Y159" t="s">
        <v>3680</v>
      </c>
    </row>
    <row r="160" spans="1:25" x14ac:dyDescent="0.3">
      <c r="A160">
        <v>7950</v>
      </c>
      <c r="B160" t="s">
        <v>3681</v>
      </c>
      <c r="C160" t="s">
        <v>3682</v>
      </c>
      <c r="D160" t="s">
        <v>3683</v>
      </c>
      <c r="E160" t="s">
        <v>3684</v>
      </c>
      <c r="F160" t="s">
        <v>3685</v>
      </c>
      <c r="G160" t="s">
        <v>3686</v>
      </c>
      <c r="H160" t="s">
        <v>3687</v>
      </c>
      <c r="I160" t="s">
        <v>3688</v>
      </c>
      <c r="J160" t="s">
        <v>3689</v>
      </c>
      <c r="K160" t="s">
        <v>3690</v>
      </c>
      <c r="L160" t="s">
        <v>3691</v>
      </c>
      <c r="M160" t="s">
        <v>3692</v>
      </c>
      <c r="N160" t="s">
        <v>3693</v>
      </c>
      <c r="O160" t="s">
        <v>3694</v>
      </c>
      <c r="P160" t="s">
        <v>3695</v>
      </c>
      <c r="Q160" t="s">
        <v>3696</v>
      </c>
      <c r="R160" t="s">
        <v>3697</v>
      </c>
      <c r="S160" t="s">
        <v>3698</v>
      </c>
      <c r="T160" t="s">
        <v>3699</v>
      </c>
      <c r="U160" t="s">
        <v>3700</v>
      </c>
      <c r="V160" t="s">
        <v>3701</v>
      </c>
      <c r="W160" t="s">
        <v>3702</v>
      </c>
      <c r="X160" t="s">
        <v>3703</v>
      </c>
      <c r="Y160" t="s">
        <v>3704</v>
      </c>
    </row>
    <row r="161" spans="1:25" x14ac:dyDescent="0.3">
      <c r="A161">
        <v>8000</v>
      </c>
      <c r="B161" t="s">
        <v>3705</v>
      </c>
      <c r="C161" t="s">
        <v>3706</v>
      </c>
      <c r="D161" t="s">
        <v>3707</v>
      </c>
      <c r="E161" t="s">
        <v>3708</v>
      </c>
      <c r="F161" t="s">
        <v>3709</v>
      </c>
      <c r="G161" t="s">
        <v>3710</v>
      </c>
      <c r="H161" t="s">
        <v>3711</v>
      </c>
      <c r="I161" t="s">
        <v>3712</v>
      </c>
      <c r="J161" t="s">
        <v>3713</v>
      </c>
      <c r="K161" t="s">
        <v>3714</v>
      </c>
      <c r="L161" t="s">
        <v>3715</v>
      </c>
      <c r="M161" t="s">
        <v>3716</v>
      </c>
      <c r="N161" t="s">
        <v>3717</v>
      </c>
      <c r="O161" t="s">
        <v>3718</v>
      </c>
      <c r="P161" t="s">
        <v>3719</v>
      </c>
      <c r="Q161" t="s">
        <v>3720</v>
      </c>
      <c r="R161" t="s">
        <v>3721</v>
      </c>
      <c r="S161" t="s">
        <v>3722</v>
      </c>
      <c r="T161" t="s">
        <v>3723</v>
      </c>
      <c r="U161" t="s">
        <v>3724</v>
      </c>
      <c r="V161" t="s">
        <v>3725</v>
      </c>
      <c r="W161" t="s">
        <v>3726</v>
      </c>
      <c r="X161" t="s">
        <v>3727</v>
      </c>
      <c r="Y161" t="s">
        <v>3728</v>
      </c>
    </row>
    <row r="162" spans="1:25" x14ac:dyDescent="0.3">
      <c r="A162">
        <v>8050</v>
      </c>
      <c r="B162" t="s">
        <v>3729</v>
      </c>
      <c r="C162" t="s">
        <v>3730</v>
      </c>
      <c r="D162" t="s">
        <v>3731</v>
      </c>
      <c r="E162" t="s">
        <v>3732</v>
      </c>
      <c r="F162" t="s">
        <v>3733</v>
      </c>
      <c r="G162" t="s">
        <v>3734</v>
      </c>
      <c r="H162" t="s">
        <v>3735</v>
      </c>
      <c r="I162" t="s">
        <v>3736</v>
      </c>
      <c r="J162" t="s">
        <v>3737</v>
      </c>
      <c r="K162" t="s">
        <v>3738</v>
      </c>
      <c r="L162" t="s">
        <v>3739</v>
      </c>
      <c r="M162" t="s">
        <v>3740</v>
      </c>
      <c r="N162" t="s">
        <v>3741</v>
      </c>
      <c r="O162" t="s">
        <v>3742</v>
      </c>
      <c r="P162" t="s">
        <v>3743</v>
      </c>
      <c r="Q162" t="s">
        <v>3744</v>
      </c>
      <c r="R162" t="s">
        <v>3745</v>
      </c>
      <c r="S162" t="s">
        <v>3746</v>
      </c>
      <c r="T162" t="s">
        <v>3747</v>
      </c>
      <c r="U162" t="s">
        <v>3748</v>
      </c>
      <c r="V162" t="s">
        <v>3749</v>
      </c>
      <c r="W162" t="s">
        <v>3750</v>
      </c>
      <c r="X162" t="s">
        <v>3751</v>
      </c>
      <c r="Y162" t="s">
        <v>3752</v>
      </c>
    </row>
    <row r="163" spans="1:25" x14ac:dyDescent="0.3">
      <c r="A163">
        <v>8100</v>
      </c>
      <c r="B163" t="s">
        <v>3753</v>
      </c>
      <c r="C163" t="s">
        <v>3754</v>
      </c>
      <c r="D163" t="s">
        <v>3755</v>
      </c>
      <c r="E163" t="s">
        <v>3756</v>
      </c>
      <c r="F163" t="s">
        <v>3757</v>
      </c>
      <c r="G163" t="s">
        <v>3758</v>
      </c>
      <c r="H163" t="s">
        <v>3759</v>
      </c>
      <c r="I163" t="s">
        <v>3760</v>
      </c>
      <c r="J163" t="s">
        <v>3761</v>
      </c>
      <c r="K163" t="s">
        <v>3762</v>
      </c>
      <c r="L163" t="s">
        <v>3763</v>
      </c>
      <c r="M163" t="s">
        <v>3764</v>
      </c>
      <c r="N163" t="s">
        <v>3765</v>
      </c>
      <c r="O163" t="s">
        <v>3766</v>
      </c>
      <c r="P163" t="s">
        <v>3767</v>
      </c>
      <c r="Q163" t="s">
        <v>3768</v>
      </c>
      <c r="R163" t="s">
        <v>3769</v>
      </c>
      <c r="S163" t="s">
        <v>3770</v>
      </c>
      <c r="T163" t="s">
        <v>3771</v>
      </c>
      <c r="U163" t="s">
        <v>3772</v>
      </c>
      <c r="V163" t="s">
        <v>3773</v>
      </c>
      <c r="W163" t="s">
        <v>3774</v>
      </c>
      <c r="X163" t="s">
        <v>3775</v>
      </c>
      <c r="Y163" t="s">
        <v>3776</v>
      </c>
    </row>
    <row r="164" spans="1:25" x14ac:dyDescent="0.3">
      <c r="A164">
        <v>8150</v>
      </c>
      <c r="B164" t="s">
        <v>3777</v>
      </c>
      <c r="C164" t="s">
        <v>3778</v>
      </c>
      <c r="D164" t="s">
        <v>3779</v>
      </c>
      <c r="E164" t="s">
        <v>3780</v>
      </c>
      <c r="F164" t="s">
        <v>3781</v>
      </c>
      <c r="G164" t="s">
        <v>3782</v>
      </c>
      <c r="H164" t="s">
        <v>3783</v>
      </c>
      <c r="I164" t="s">
        <v>3784</v>
      </c>
      <c r="J164" t="s">
        <v>3785</v>
      </c>
      <c r="K164" t="s">
        <v>3786</v>
      </c>
      <c r="L164" t="s">
        <v>3787</v>
      </c>
      <c r="M164" t="s">
        <v>3788</v>
      </c>
      <c r="N164" t="s">
        <v>3789</v>
      </c>
      <c r="O164" t="s">
        <v>3790</v>
      </c>
      <c r="P164" t="s">
        <v>3791</v>
      </c>
      <c r="Q164" t="s">
        <v>3792</v>
      </c>
      <c r="R164" t="s">
        <v>3793</v>
      </c>
      <c r="S164" t="s">
        <v>3794</v>
      </c>
      <c r="T164" t="s">
        <v>3795</v>
      </c>
      <c r="U164" t="s">
        <v>3796</v>
      </c>
      <c r="V164" t="s">
        <v>3797</v>
      </c>
      <c r="W164" t="s">
        <v>3798</v>
      </c>
      <c r="X164" t="s">
        <v>3799</v>
      </c>
      <c r="Y164" t="s">
        <v>3800</v>
      </c>
    </row>
    <row r="165" spans="1:25" x14ac:dyDescent="0.3">
      <c r="A165">
        <v>8200</v>
      </c>
      <c r="B165" t="s">
        <v>3801</v>
      </c>
      <c r="C165" t="s">
        <v>3802</v>
      </c>
      <c r="D165" t="s">
        <v>3803</v>
      </c>
      <c r="E165" t="s">
        <v>3804</v>
      </c>
      <c r="F165" t="s">
        <v>3805</v>
      </c>
      <c r="G165" t="s">
        <v>3806</v>
      </c>
      <c r="H165" t="s">
        <v>3807</v>
      </c>
      <c r="I165" t="s">
        <v>3808</v>
      </c>
      <c r="J165" t="s">
        <v>3809</v>
      </c>
      <c r="K165" t="s">
        <v>3810</v>
      </c>
      <c r="L165" t="s">
        <v>3811</v>
      </c>
      <c r="M165" t="s">
        <v>3812</v>
      </c>
      <c r="N165" t="s">
        <v>3813</v>
      </c>
      <c r="O165" t="s">
        <v>3814</v>
      </c>
      <c r="P165" t="s">
        <v>3815</v>
      </c>
      <c r="Q165" t="s">
        <v>3816</v>
      </c>
      <c r="R165" t="s">
        <v>3817</v>
      </c>
      <c r="S165" t="s">
        <v>3818</v>
      </c>
      <c r="T165" t="s">
        <v>3819</v>
      </c>
      <c r="U165" t="s">
        <v>3820</v>
      </c>
      <c r="V165" t="s">
        <v>3821</v>
      </c>
      <c r="W165" t="s">
        <v>3822</v>
      </c>
      <c r="X165" t="s">
        <v>3823</v>
      </c>
      <c r="Y165" t="s">
        <v>3824</v>
      </c>
    </row>
    <row r="166" spans="1:25" x14ac:dyDescent="0.3">
      <c r="A166">
        <v>8250</v>
      </c>
      <c r="B166" t="s">
        <v>3825</v>
      </c>
      <c r="C166" t="s">
        <v>3826</v>
      </c>
      <c r="D166" t="s">
        <v>3827</v>
      </c>
      <c r="E166" t="s">
        <v>3828</v>
      </c>
      <c r="F166" t="s">
        <v>3829</v>
      </c>
      <c r="G166" t="s">
        <v>3830</v>
      </c>
      <c r="H166" t="s">
        <v>3831</v>
      </c>
      <c r="I166" t="s">
        <v>3832</v>
      </c>
      <c r="J166" t="s">
        <v>3833</v>
      </c>
      <c r="K166" t="s">
        <v>3834</v>
      </c>
      <c r="L166" t="s">
        <v>3835</v>
      </c>
      <c r="M166" t="s">
        <v>3836</v>
      </c>
      <c r="N166" t="s">
        <v>3837</v>
      </c>
      <c r="O166" t="s">
        <v>3838</v>
      </c>
      <c r="P166" t="s">
        <v>3839</v>
      </c>
      <c r="Q166" t="s">
        <v>3840</v>
      </c>
      <c r="R166" t="s">
        <v>3841</v>
      </c>
      <c r="S166" t="s">
        <v>3842</v>
      </c>
      <c r="T166" t="s">
        <v>3843</v>
      </c>
      <c r="U166" t="s">
        <v>3844</v>
      </c>
      <c r="V166" t="s">
        <v>3845</v>
      </c>
      <c r="W166" t="s">
        <v>3846</v>
      </c>
      <c r="X166" t="s">
        <v>3847</v>
      </c>
      <c r="Y166" t="s">
        <v>3848</v>
      </c>
    </row>
    <row r="167" spans="1:25" x14ac:dyDescent="0.3">
      <c r="A167">
        <v>8300</v>
      </c>
      <c r="B167" t="s">
        <v>3849</v>
      </c>
      <c r="C167" t="s">
        <v>3850</v>
      </c>
      <c r="D167" t="s">
        <v>3851</v>
      </c>
      <c r="E167" t="s">
        <v>3852</v>
      </c>
      <c r="F167" t="s">
        <v>3853</v>
      </c>
      <c r="G167" t="s">
        <v>3854</v>
      </c>
      <c r="H167" t="s">
        <v>3855</v>
      </c>
      <c r="I167" t="s">
        <v>3856</v>
      </c>
      <c r="J167" t="s">
        <v>3857</v>
      </c>
      <c r="K167" t="s">
        <v>3858</v>
      </c>
      <c r="L167" t="s">
        <v>3859</v>
      </c>
      <c r="M167" t="s">
        <v>3860</v>
      </c>
      <c r="N167" t="s">
        <v>3861</v>
      </c>
      <c r="O167" t="s">
        <v>3862</v>
      </c>
      <c r="P167" t="s">
        <v>3863</v>
      </c>
      <c r="Q167" t="s">
        <v>3864</v>
      </c>
      <c r="R167" t="s">
        <v>3865</v>
      </c>
      <c r="S167" t="s">
        <v>3866</v>
      </c>
      <c r="T167" t="s">
        <v>3867</v>
      </c>
      <c r="U167" t="s">
        <v>3868</v>
      </c>
      <c r="V167" t="s">
        <v>3869</v>
      </c>
      <c r="W167" t="s">
        <v>3870</v>
      </c>
      <c r="X167" t="s">
        <v>3871</v>
      </c>
      <c r="Y167" t="s">
        <v>3872</v>
      </c>
    </row>
    <row r="168" spans="1:25" x14ac:dyDescent="0.3">
      <c r="A168">
        <v>8350</v>
      </c>
      <c r="B168" t="s">
        <v>3873</v>
      </c>
      <c r="C168" t="s">
        <v>3874</v>
      </c>
      <c r="D168" t="s">
        <v>3875</v>
      </c>
      <c r="E168" t="s">
        <v>3876</v>
      </c>
      <c r="F168" t="s">
        <v>3877</v>
      </c>
      <c r="G168" t="s">
        <v>3878</v>
      </c>
      <c r="H168" t="s">
        <v>3879</v>
      </c>
      <c r="I168" t="s">
        <v>3880</v>
      </c>
      <c r="J168" t="s">
        <v>3881</v>
      </c>
      <c r="K168" t="s">
        <v>3882</v>
      </c>
      <c r="L168" t="s">
        <v>3883</v>
      </c>
      <c r="M168" t="s">
        <v>3884</v>
      </c>
      <c r="N168" t="s">
        <v>3885</v>
      </c>
      <c r="O168" t="s">
        <v>3886</v>
      </c>
      <c r="P168" t="s">
        <v>3887</v>
      </c>
      <c r="Q168" t="s">
        <v>3888</v>
      </c>
      <c r="R168" t="s">
        <v>3889</v>
      </c>
      <c r="S168" t="s">
        <v>3890</v>
      </c>
      <c r="T168" t="s">
        <v>3891</v>
      </c>
      <c r="U168" t="s">
        <v>3892</v>
      </c>
      <c r="V168" t="s">
        <v>3893</v>
      </c>
      <c r="W168" t="s">
        <v>3894</v>
      </c>
      <c r="X168" t="s">
        <v>3895</v>
      </c>
      <c r="Y168" t="s">
        <v>3896</v>
      </c>
    </row>
    <row r="169" spans="1:25" x14ac:dyDescent="0.3">
      <c r="A169">
        <v>8400</v>
      </c>
      <c r="B169" t="s">
        <v>3897</v>
      </c>
      <c r="C169" t="s">
        <v>3898</v>
      </c>
      <c r="D169" t="s">
        <v>3899</v>
      </c>
      <c r="E169" t="s">
        <v>3900</v>
      </c>
      <c r="F169" t="s">
        <v>3901</v>
      </c>
      <c r="G169" t="s">
        <v>3902</v>
      </c>
      <c r="H169" t="s">
        <v>3903</v>
      </c>
      <c r="I169" t="s">
        <v>3904</v>
      </c>
      <c r="J169" t="s">
        <v>3905</v>
      </c>
      <c r="K169" t="s">
        <v>3906</v>
      </c>
      <c r="L169" t="s">
        <v>3907</v>
      </c>
      <c r="M169" t="s">
        <v>3908</v>
      </c>
      <c r="N169" t="s">
        <v>3909</v>
      </c>
      <c r="O169" t="s">
        <v>3910</v>
      </c>
      <c r="P169" t="s">
        <v>3911</v>
      </c>
      <c r="Q169" t="s">
        <v>3912</v>
      </c>
      <c r="R169" t="s">
        <v>3913</v>
      </c>
      <c r="S169" t="s">
        <v>3914</v>
      </c>
      <c r="T169" t="s">
        <v>3915</v>
      </c>
      <c r="U169" t="s">
        <v>3916</v>
      </c>
      <c r="V169" t="s">
        <v>3917</v>
      </c>
      <c r="W169" t="s">
        <v>3918</v>
      </c>
      <c r="X169" t="s">
        <v>3919</v>
      </c>
      <c r="Y169" t="s">
        <v>3920</v>
      </c>
    </row>
    <row r="170" spans="1:25" x14ac:dyDescent="0.3">
      <c r="A170">
        <v>8450</v>
      </c>
      <c r="B170" t="s">
        <v>3921</v>
      </c>
      <c r="C170" t="s">
        <v>3922</v>
      </c>
      <c r="D170" t="s">
        <v>3923</v>
      </c>
      <c r="E170" t="s">
        <v>3924</v>
      </c>
      <c r="F170" t="s">
        <v>3925</v>
      </c>
      <c r="G170" t="s">
        <v>3926</v>
      </c>
      <c r="H170" t="s">
        <v>3927</v>
      </c>
      <c r="I170" t="s">
        <v>3928</v>
      </c>
      <c r="J170" t="s">
        <v>3929</v>
      </c>
      <c r="K170" t="s">
        <v>3930</v>
      </c>
      <c r="L170" t="s">
        <v>3931</v>
      </c>
      <c r="M170" t="s">
        <v>3932</v>
      </c>
      <c r="N170" t="s">
        <v>3933</v>
      </c>
      <c r="O170" t="s">
        <v>3934</v>
      </c>
      <c r="P170" t="s">
        <v>3935</v>
      </c>
      <c r="Q170" t="s">
        <v>3936</v>
      </c>
      <c r="R170" t="s">
        <v>3937</v>
      </c>
      <c r="S170" t="s">
        <v>3938</v>
      </c>
      <c r="T170" t="s">
        <v>3939</v>
      </c>
      <c r="U170" t="s">
        <v>3940</v>
      </c>
      <c r="V170" t="s">
        <v>3941</v>
      </c>
      <c r="W170" t="s">
        <v>3942</v>
      </c>
      <c r="X170" t="s">
        <v>3943</v>
      </c>
      <c r="Y170" t="s">
        <v>3944</v>
      </c>
    </row>
    <row r="171" spans="1:25" x14ac:dyDescent="0.3">
      <c r="A171">
        <v>8500</v>
      </c>
      <c r="B171" t="s">
        <v>3945</v>
      </c>
      <c r="C171" t="s">
        <v>3946</v>
      </c>
      <c r="D171" t="s">
        <v>3947</v>
      </c>
      <c r="E171" t="s">
        <v>3948</v>
      </c>
      <c r="F171" t="s">
        <v>3949</v>
      </c>
      <c r="G171" t="s">
        <v>3950</v>
      </c>
      <c r="H171" t="s">
        <v>3951</v>
      </c>
      <c r="I171" t="s">
        <v>3952</v>
      </c>
      <c r="J171" t="s">
        <v>3953</v>
      </c>
      <c r="K171" t="s">
        <v>3954</v>
      </c>
      <c r="L171" t="s">
        <v>3955</v>
      </c>
      <c r="M171" t="s">
        <v>3956</v>
      </c>
      <c r="N171" t="s">
        <v>3957</v>
      </c>
      <c r="O171" t="s">
        <v>3958</v>
      </c>
      <c r="P171" t="s">
        <v>3959</v>
      </c>
      <c r="Q171" t="s">
        <v>3960</v>
      </c>
      <c r="R171" t="s">
        <v>3961</v>
      </c>
      <c r="S171" t="s">
        <v>3962</v>
      </c>
      <c r="T171" t="s">
        <v>3963</v>
      </c>
      <c r="U171" t="s">
        <v>3964</v>
      </c>
      <c r="V171" t="s">
        <v>3965</v>
      </c>
      <c r="W171" t="s">
        <v>3966</v>
      </c>
      <c r="X171" t="s">
        <v>3967</v>
      </c>
      <c r="Y171" t="s">
        <v>3968</v>
      </c>
    </row>
    <row r="172" spans="1:25" x14ac:dyDescent="0.3">
      <c r="A172">
        <v>8550</v>
      </c>
      <c r="B172" t="s">
        <v>3969</v>
      </c>
      <c r="C172" t="s">
        <v>3970</v>
      </c>
      <c r="D172" t="s">
        <v>3971</v>
      </c>
      <c r="E172" t="s">
        <v>3972</v>
      </c>
      <c r="F172" t="s">
        <v>3973</v>
      </c>
      <c r="G172" t="s">
        <v>3974</v>
      </c>
      <c r="H172" t="s">
        <v>3975</v>
      </c>
      <c r="I172" t="s">
        <v>3976</v>
      </c>
      <c r="J172" t="s">
        <v>3977</v>
      </c>
      <c r="K172" t="s">
        <v>3978</v>
      </c>
      <c r="L172" t="s">
        <v>3979</v>
      </c>
      <c r="M172" t="s">
        <v>3980</v>
      </c>
      <c r="N172" t="s">
        <v>3981</v>
      </c>
      <c r="O172" t="s">
        <v>3982</v>
      </c>
      <c r="P172" t="s">
        <v>3983</v>
      </c>
      <c r="Q172" t="s">
        <v>3984</v>
      </c>
      <c r="R172" t="s">
        <v>3985</v>
      </c>
      <c r="S172" t="s">
        <v>3986</v>
      </c>
      <c r="T172" t="s">
        <v>3987</v>
      </c>
      <c r="U172" t="s">
        <v>3988</v>
      </c>
      <c r="V172" t="s">
        <v>3989</v>
      </c>
      <c r="W172" t="s">
        <v>3990</v>
      </c>
      <c r="X172" t="s">
        <v>3991</v>
      </c>
      <c r="Y172" t="s">
        <v>3992</v>
      </c>
    </row>
    <row r="173" spans="1:25" x14ac:dyDescent="0.3">
      <c r="A173">
        <v>8600</v>
      </c>
      <c r="B173" t="s">
        <v>3993</v>
      </c>
      <c r="C173" t="s">
        <v>3994</v>
      </c>
      <c r="D173" t="s">
        <v>3995</v>
      </c>
      <c r="E173" t="s">
        <v>3996</v>
      </c>
      <c r="F173" t="s">
        <v>3997</v>
      </c>
      <c r="G173" t="s">
        <v>3998</v>
      </c>
      <c r="H173" t="s">
        <v>3999</v>
      </c>
      <c r="I173" t="s">
        <v>4000</v>
      </c>
      <c r="J173" t="s">
        <v>4001</v>
      </c>
      <c r="K173" t="s">
        <v>4002</v>
      </c>
      <c r="L173" t="s">
        <v>4003</v>
      </c>
      <c r="M173" t="s">
        <v>4004</v>
      </c>
      <c r="N173" t="s">
        <v>4005</v>
      </c>
      <c r="O173" t="s">
        <v>4006</v>
      </c>
      <c r="P173" t="s">
        <v>4007</v>
      </c>
      <c r="Q173" t="s">
        <v>4008</v>
      </c>
      <c r="R173" t="s">
        <v>4009</v>
      </c>
      <c r="S173" t="s">
        <v>4010</v>
      </c>
      <c r="T173" t="s">
        <v>4011</v>
      </c>
      <c r="U173" t="s">
        <v>4012</v>
      </c>
      <c r="V173" t="s">
        <v>4013</v>
      </c>
      <c r="W173" t="s">
        <v>4014</v>
      </c>
      <c r="X173" t="s">
        <v>4015</v>
      </c>
      <c r="Y173" t="s">
        <v>4016</v>
      </c>
    </row>
    <row r="174" spans="1:25" x14ac:dyDescent="0.3">
      <c r="A174">
        <v>8650</v>
      </c>
      <c r="B174" t="s">
        <v>4017</v>
      </c>
      <c r="C174" t="s">
        <v>4018</v>
      </c>
      <c r="D174" t="s">
        <v>4019</v>
      </c>
      <c r="E174" t="s">
        <v>4020</v>
      </c>
      <c r="F174" t="s">
        <v>4021</v>
      </c>
      <c r="G174" t="s">
        <v>4022</v>
      </c>
      <c r="H174" t="s">
        <v>4023</v>
      </c>
      <c r="I174" t="s">
        <v>4024</v>
      </c>
      <c r="J174" t="s">
        <v>4025</v>
      </c>
      <c r="K174" t="s">
        <v>4026</v>
      </c>
      <c r="L174" t="s">
        <v>4027</v>
      </c>
      <c r="M174" t="s">
        <v>4028</v>
      </c>
      <c r="N174" t="s">
        <v>4029</v>
      </c>
      <c r="O174" t="s">
        <v>4030</v>
      </c>
      <c r="P174" t="s">
        <v>4031</v>
      </c>
      <c r="Q174" t="s">
        <v>4032</v>
      </c>
      <c r="R174" t="s">
        <v>4033</v>
      </c>
      <c r="S174" t="s">
        <v>4034</v>
      </c>
      <c r="T174" t="s">
        <v>4035</v>
      </c>
      <c r="U174" t="s">
        <v>4036</v>
      </c>
      <c r="V174" t="s">
        <v>4037</v>
      </c>
      <c r="W174" t="s">
        <v>4038</v>
      </c>
      <c r="X174" t="s">
        <v>4039</v>
      </c>
      <c r="Y174" t="s">
        <v>4040</v>
      </c>
    </row>
    <row r="175" spans="1:25" x14ac:dyDescent="0.3">
      <c r="A175">
        <v>8700</v>
      </c>
      <c r="B175" t="s">
        <v>4041</v>
      </c>
      <c r="C175" t="s">
        <v>4042</v>
      </c>
      <c r="D175" t="s">
        <v>4043</v>
      </c>
      <c r="E175" t="s">
        <v>4044</v>
      </c>
      <c r="F175" t="s">
        <v>4045</v>
      </c>
      <c r="G175" t="s">
        <v>4046</v>
      </c>
      <c r="H175" t="s">
        <v>4047</v>
      </c>
      <c r="I175" t="s">
        <v>4048</v>
      </c>
      <c r="J175" t="s">
        <v>4049</v>
      </c>
      <c r="K175" t="s">
        <v>4050</v>
      </c>
      <c r="L175" t="s">
        <v>4051</v>
      </c>
      <c r="M175" t="s">
        <v>4052</v>
      </c>
      <c r="N175" t="s">
        <v>4053</v>
      </c>
      <c r="O175" t="s">
        <v>4054</v>
      </c>
      <c r="P175" t="s">
        <v>4055</v>
      </c>
      <c r="Q175" t="s">
        <v>4056</v>
      </c>
      <c r="R175" t="s">
        <v>4057</v>
      </c>
      <c r="S175" t="s">
        <v>4058</v>
      </c>
      <c r="T175" t="s">
        <v>4059</v>
      </c>
      <c r="U175" t="s">
        <v>4060</v>
      </c>
      <c r="V175" t="s">
        <v>4061</v>
      </c>
      <c r="W175" t="s">
        <v>4062</v>
      </c>
      <c r="X175" t="s">
        <v>4063</v>
      </c>
      <c r="Y175" t="s">
        <v>4064</v>
      </c>
    </row>
    <row r="176" spans="1:25" x14ac:dyDescent="0.3">
      <c r="A176">
        <v>8750</v>
      </c>
      <c r="B176" t="s">
        <v>4065</v>
      </c>
      <c r="C176" t="s">
        <v>4066</v>
      </c>
      <c r="D176" t="s">
        <v>4067</v>
      </c>
      <c r="E176" t="s">
        <v>4068</v>
      </c>
      <c r="F176" t="s">
        <v>4069</v>
      </c>
      <c r="G176" t="s">
        <v>4070</v>
      </c>
      <c r="H176" t="s">
        <v>4071</v>
      </c>
      <c r="I176" t="s">
        <v>4072</v>
      </c>
      <c r="J176" t="s">
        <v>4073</v>
      </c>
      <c r="K176" t="s">
        <v>4074</v>
      </c>
      <c r="L176" t="s">
        <v>4075</v>
      </c>
      <c r="M176" t="s">
        <v>4076</v>
      </c>
      <c r="N176" t="s">
        <v>4077</v>
      </c>
      <c r="O176" t="s">
        <v>4078</v>
      </c>
      <c r="P176" t="s">
        <v>4079</v>
      </c>
      <c r="Q176" t="s">
        <v>4080</v>
      </c>
      <c r="R176" t="s">
        <v>4081</v>
      </c>
      <c r="S176" t="s">
        <v>4082</v>
      </c>
      <c r="T176" t="s">
        <v>4083</v>
      </c>
      <c r="U176" t="s">
        <v>4084</v>
      </c>
      <c r="V176" t="s">
        <v>4085</v>
      </c>
      <c r="W176" t="s">
        <v>4086</v>
      </c>
      <c r="X176" t="s">
        <v>4087</v>
      </c>
      <c r="Y176" t="s">
        <v>4088</v>
      </c>
    </row>
    <row r="177" spans="1:25" x14ac:dyDescent="0.3">
      <c r="A177">
        <v>8800</v>
      </c>
      <c r="B177" t="s">
        <v>4089</v>
      </c>
      <c r="C177" t="s">
        <v>4090</v>
      </c>
      <c r="D177" t="s">
        <v>4091</v>
      </c>
      <c r="E177" t="s">
        <v>4092</v>
      </c>
      <c r="F177" t="s">
        <v>4093</v>
      </c>
      <c r="G177" t="s">
        <v>4094</v>
      </c>
      <c r="H177" t="s">
        <v>4095</v>
      </c>
      <c r="I177" t="s">
        <v>4096</v>
      </c>
      <c r="J177" t="s">
        <v>4097</v>
      </c>
      <c r="K177" t="s">
        <v>4098</v>
      </c>
      <c r="L177" t="s">
        <v>4099</v>
      </c>
      <c r="M177" t="s">
        <v>4100</v>
      </c>
      <c r="N177" t="s">
        <v>4101</v>
      </c>
      <c r="O177" t="s">
        <v>4102</v>
      </c>
      <c r="P177" t="s">
        <v>4103</v>
      </c>
      <c r="Q177" t="s">
        <v>4104</v>
      </c>
      <c r="R177" t="s">
        <v>4105</v>
      </c>
      <c r="S177" t="s">
        <v>4106</v>
      </c>
      <c r="T177" t="s">
        <v>4107</v>
      </c>
      <c r="U177" t="s">
        <v>4108</v>
      </c>
      <c r="V177" t="s">
        <v>4109</v>
      </c>
      <c r="W177" t="s">
        <v>4110</v>
      </c>
      <c r="X177" t="s">
        <v>4111</v>
      </c>
      <c r="Y177" t="s">
        <v>4112</v>
      </c>
    </row>
    <row r="178" spans="1:25" x14ac:dyDescent="0.3">
      <c r="A178">
        <v>8850</v>
      </c>
      <c r="B178" t="s">
        <v>4113</v>
      </c>
      <c r="C178" t="s">
        <v>4114</v>
      </c>
      <c r="D178" t="s">
        <v>4115</v>
      </c>
      <c r="E178" t="s">
        <v>4116</v>
      </c>
      <c r="F178" t="s">
        <v>4117</v>
      </c>
      <c r="G178" t="s">
        <v>4118</v>
      </c>
      <c r="H178" t="s">
        <v>4119</v>
      </c>
      <c r="I178" t="s">
        <v>4120</v>
      </c>
      <c r="J178" t="s">
        <v>4121</v>
      </c>
      <c r="K178" t="s">
        <v>4122</v>
      </c>
      <c r="L178" t="s">
        <v>4123</v>
      </c>
      <c r="M178" t="s">
        <v>4124</v>
      </c>
      <c r="N178" t="s">
        <v>4125</v>
      </c>
      <c r="O178" t="s">
        <v>4126</v>
      </c>
      <c r="P178" t="s">
        <v>4127</v>
      </c>
      <c r="Q178" t="s">
        <v>4128</v>
      </c>
      <c r="R178" t="s">
        <v>4129</v>
      </c>
      <c r="S178" t="s">
        <v>4130</v>
      </c>
      <c r="T178" t="s">
        <v>4131</v>
      </c>
      <c r="U178" t="s">
        <v>4132</v>
      </c>
      <c r="V178" t="s">
        <v>4133</v>
      </c>
      <c r="W178" t="s">
        <v>4134</v>
      </c>
      <c r="X178" t="s">
        <v>4135</v>
      </c>
      <c r="Y178" t="s">
        <v>4136</v>
      </c>
    </row>
    <row r="179" spans="1:25" x14ac:dyDescent="0.3">
      <c r="A179">
        <v>8900</v>
      </c>
      <c r="B179" t="s">
        <v>4137</v>
      </c>
      <c r="C179" t="s">
        <v>4138</v>
      </c>
      <c r="D179" t="s">
        <v>4139</v>
      </c>
      <c r="E179" t="s">
        <v>4140</v>
      </c>
      <c r="F179" t="s">
        <v>4141</v>
      </c>
      <c r="G179" t="s">
        <v>4142</v>
      </c>
      <c r="H179" t="s">
        <v>4143</v>
      </c>
      <c r="I179" t="s">
        <v>4144</v>
      </c>
      <c r="J179" t="s">
        <v>4145</v>
      </c>
      <c r="K179" t="s">
        <v>4146</v>
      </c>
      <c r="L179" t="s">
        <v>4147</v>
      </c>
      <c r="M179" t="s">
        <v>4148</v>
      </c>
      <c r="N179" t="s">
        <v>4149</v>
      </c>
      <c r="O179" t="s">
        <v>4150</v>
      </c>
      <c r="P179" t="s">
        <v>4151</v>
      </c>
      <c r="Q179" t="s">
        <v>4152</v>
      </c>
      <c r="R179" t="s">
        <v>4153</v>
      </c>
      <c r="S179" t="s">
        <v>4154</v>
      </c>
      <c r="T179" t="s">
        <v>4155</v>
      </c>
      <c r="U179" t="s">
        <v>4156</v>
      </c>
      <c r="V179" t="s">
        <v>4157</v>
      </c>
      <c r="W179" t="s">
        <v>4158</v>
      </c>
      <c r="X179" t="s">
        <v>4159</v>
      </c>
      <c r="Y179" t="s">
        <v>4160</v>
      </c>
    </row>
    <row r="180" spans="1:25" x14ac:dyDescent="0.3">
      <c r="A180">
        <v>8950</v>
      </c>
      <c r="B180" t="s">
        <v>4161</v>
      </c>
      <c r="C180" t="s">
        <v>4162</v>
      </c>
      <c r="D180" t="s">
        <v>4163</v>
      </c>
      <c r="E180" t="s">
        <v>4164</v>
      </c>
      <c r="F180" t="s">
        <v>4165</v>
      </c>
      <c r="G180" t="s">
        <v>4166</v>
      </c>
      <c r="H180" t="s">
        <v>4167</v>
      </c>
      <c r="I180" t="s">
        <v>4168</v>
      </c>
      <c r="J180" t="s">
        <v>4169</v>
      </c>
      <c r="K180" t="s">
        <v>4170</v>
      </c>
      <c r="L180" t="s">
        <v>4171</v>
      </c>
      <c r="M180" t="s">
        <v>4172</v>
      </c>
      <c r="N180" t="s">
        <v>4173</v>
      </c>
      <c r="O180" t="s">
        <v>4174</v>
      </c>
      <c r="P180" t="s">
        <v>4175</v>
      </c>
      <c r="Q180" t="s">
        <v>4176</v>
      </c>
      <c r="R180" t="s">
        <v>4177</v>
      </c>
      <c r="S180" t="s">
        <v>4178</v>
      </c>
      <c r="T180" t="s">
        <v>4179</v>
      </c>
      <c r="U180" t="s">
        <v>4180</v>
      </c>
      <c r="V180" t="s">
        <v>4181</v>
      </c>
      <c r="W180" t="s">
        <v>4182</v>
      </c>
      <c r="X180" t="s">
        <v>4183</v>
      </c>
      <c r="Y180" t="s">
        <v>4184</v>
      </c>
    </row>
    <row r="181" spans="1:25" x14ac:dyDescent="0.3">
      <c r="A181">
        <v>9000</v>
      </c>
      <c r="B181" t="s">
        <v>4185</v>
      </c>
      <c r="C181" t="s">
        <v>4186</v>
      </c>
      <c r="D181" t="s">
        <v>4187</v>
      </c>
      <c r="E181" t="s">
        <v>4188</v>
      </c>
      <c r="F181" t="s">
        <v>4189</v>
      </c>
      <c r="G181" t="s">
        <v>4190</v>
      </c>
      <c r="H181" t="s">
        <v>4191</v>
      </c>
      <c r="I181" t="s">
        <v>4192</v>
      </c>
      <c r="J181" t="s">
        <v>4193</v>
      </c>
      <c r="K181" t="s">
        <v>4194</v>
      </c>
      <c r="L181" t="s">
        <v>4195</v>
      </c>
      <c r="M181" t="s">
        <v>4196</v>
      </c>
      <c r="N181" t="s">
        <v>4197</v>
      </c>
      <c r="O181" t="s">
        <v>4198</v>
      </c>
      <c r="P181" t="s">
        <v>4199</v>
      </c>
      <c r="Q181" t="s">
        <v>4200</v>
      </c>
      <c r="R181" t="s">
        <v>4201</v>
      </c>
      <c r="S181" t="s">
        <v>4202</v>
      </c>
      <c r="T181" t="s">
        <v>4203</v>
      </c>
      <c r="U181" t="s">
        <v>4204</v>
      </c>
      <c r="V181" t="s">
        <v>4205</v>
      </c>
      <c r="W181" t="s">
        <v>4206</v>
      </c>
      <c r="X181" t="s">
        <v>4207</v>
      </c>
      <c r="Y181" t="s">
        <v>4208</v>
      </c>
    </row>
    <row r="182" spans="1:25" x14ac:dyDescent="0.3">
      <c r="A182">
        <v>9050</v>
      </c>
      <c r="B182" t="s">
        <v>4209</v>
      </c>
      <c r="C182" t="s">
        <v>4210</v>
      </c>
      <c r="D182" t="s">
        <v>4211</v>
      </c>
      <c r="E182" t="s">
        <v>4212</v>
      </c>
      <c r="F182" t="s">
        <v>4213</v>
      </c>
      <c r="G182" t="s">
        <v>4214</v>
      </c>
      <c r="H182" t="s">
        <v>4215</v>
      </c>
      <c r="I182" t="s">
        <v>4216</v>
      </c>
      <c r="J182" t="s">
        <v>4217</v>
      </c>
      <c r="K182" t="s">
        <v>4218</v>
      </c>
      <c r="L182" t="s">
        <v>4219</v>
      </c>
      <c r="M182" t="s">
        <v>4220</v>
      </c>
      <c r="N182" t="s">
        <v>4221</v>
      </c>
      <c r="O182" t="s">
        <v>4222</v>
      </c>
      <c r="P182" t="s">
        <v>4223</v>
      </c>
      <c r="Q182" t="s">
        <v>4224</v>
      </c>
      <c r="R182" t="s">
        <v>4225</v>
      </c>
      <c r="S182" t="s">
        <v>4226</v>
      </c>
      <c r="T182" t="s">
        <v>4227</v>
      </c>
      <c r="U182" t="s">
        <v>4228</v>
      </c>
      <c r="V182" t="s">
        <v>4229</v>
      </c>
      <c r="W182" t="s">
        <v>4230</v>
      </c>
      <c r="X182" t="s">
        <v>4231</v>
      </c>
      <c r="Y182" t="s">
        <v>4232</v>
      </c>
    </row>
    <row r="183" spans="1:25" x14ac:dyDescent="0.3">
      <c r="A183">
        <v>9100</v>
      </c>
      <c r="B183" t="s">
        <v>4233</v>
      </c>
      <c r="C183" t="s">
        <v>4234</v>
      </c>
      <c r="D183" t="s">
        <v>4235</v>
      </c>
      <c r="E183" t="s">
        <v>4236</v>
      </c>
      <c r="F183" t="s">
        <v>4237</v>
      </c>
      <c r="G183" t="s">
        <v>4238</v>
      </c>
      <c r="H183" t="s">
        <v>4239</v>
      </c>
      <c r="I183" t="s">
        <v>4240</v>
      </c>
      <c r="J183" t="s">
        <v>4241</v>
      </c>
      <c r="K183" t="s">
        <v>4242</v>
      </c>
      <c r="L183" t="s">
        <v>4243</v>
      </c>
      <c r="M183" t="s">
        <v>4244</v>
      </c>
      <c r="N183" t="s">
        <v>4245</v>
      </c>
      <c r="O183" t="s">
        <v>4246</v>
      </c>
      <c r="P183" t="s">
        <v>4247</v>
      </c>
      <c r="Q183" t="s">
        <v>4248</v>
      </c>
      <c r="R183" t="s">
        <v>4249</v>
      </c>
      <c r="S183" t="s">
        <v>4250</v>
      </c>
      <c r="T183" t="s">
        <v>4251</v>
      </c>
      <c r="U183" t="s">
        <v>4252</v>
      </c>
      <c r="V183" t="s">
        <v>4253</v>
      </c>
      <c r="W183" t="s">
        <v>4254</v>
      </c>
      <c r="X183" t="s">
        <v>4255</v>
      </c>
      <c r="Y183" t="s">
        <v>4256</v>
      </c>
    </row>
    <row r="184" spans="1:25" x14ac:dyDescent="0.3">
      <c r="A184">
        <v>9150</v>
      </c>
      <c r="B184" t="s">
        <v>4257</v>
      </c>
      <c r="C184" t="s">
        <v>4258</v>
      </c>
      <c r="D184" t="s">
        <v>4259</v>
      </c>
      <c r="E184" t="s">
        <v>4260</v>
      </c>
      <c r="F184" t="s">
        <v>4261</v>
      </c>
      <c r="G184" t="s">
        <v>4262</v>
      </c>
      <c r="H184" t="s">
        <v>4263</v>
      </c>
      <c r="I184" t="s">
        <v>4264</v>
      </c>
      <c r="J184" t="s">
        <v>4265</v>
      </c>
      <c r="K184" t="s">
        <v>4266</v>
      </c>
      <c r="L184" t="s">
        <v>4267</v>
      </c>
      <c r="M184" t="s">
        <v>4268</v>
      </c>
      <c r="N184" t="s">
        <v>4269</v>
      </c>
      <c r="O184" t="s">
        <v>4270</v>
      </c>
      <c r="P184" t="s">
        <v>4271</v>
      </c>
      <c r="Q184" t="s">
        <v>4272</v>
      </c>
      <c r="R184" t="s">
        <v>4273</v>
      </c>
      <c r="S184" t="s">
        <v>4274</v>
      </c>
      <c r="T184" t="s">
        <v>4275</v>
      </c>
      <c r="U184" t="s">
        <v>4276</v>
      </c>
      <c r="V184" t="s">
        <v>4277</v>
      </c>
      <c r="W184" t="s">
        <v>4278</v>
      </c>
      <c r="X184" t="s">
        <v>4279</v>
      </c>
      <c r="Y184" t="s">
        <v>4280</v>
      </c>
    </row>
    <row r="185" spans="1:25" x14ac:dyDescent="0.3">
      <c r="A185">
        <v>9200</v>
      </c>
      <c r="B185" t="s">
        <v>4281</v>
      </c>
      <c r="C185" t="s">
        <v>4282</v>
      </c>
      <c r="D185" t="s">
        <v>4283</v>
      </c>
      <c r="E185" t="s">
        <v>4284</v>
      </c>
      <c r="F185" t="s">
        <v>4285</v>
      </c>
      <c r="G185" t="s">
        <v>4286</v>
      </c>
      <c r="H185" t="s">
        <v>4287</v>
      </c>
      <c r="I185" t="s">
        <v>4288</v>
      </c>
      <c r="J185" t="s">
        <v>4289</v>
      </c>
      <c r="K185" t="s">
        <v>4290</v>
      </c>
      <c r="L185" t="s">
        <v>4291</v>
      </c>
      <c r="M185" t="s">
        <v>4292</v>
      </c>
      <c r="N185" t="s">
        <v>4293</v>
      </c>
      <c r="O185" t="s">
        <v>4294</v>
      </c>
      <c r="P185" t="s">
        <v>4295</v>
      </c>
      <c r="Q185" t="s">
        <v>4296</v>
      </c>
      <c r="R185" t="s">
        <v>4297</v>
      </c>
      <c r="S185" t="s">
        <v>4298</v>
      </c>
      <c r="T185" t="s">
        <v>4299</v>
      </c>
      <c r="U185" t="s">
        <v>4300</v>
      </c>
      <c r="V185" t="s">
        <v>4301</v>
      </c>
      <c r="W185" t="s">
        <v>4302</v>
      </c>
      <c r="X185" t="s">
        <v>4303</v>
      </c>
      <c r="Y185" t="s">
        <v>4304</v>
      </c>
    </row>
    <row r="186" spans="1:25" x14ac:dyDescent="0.3">
      <c r="A186">
        <v>9250</v>
      </c>
      <c r="B186" t="s">
        <v>4305</v>
      </c>
      <c r="C186" t="s">
        <v>4306</v>
      </c>
      <c r="D186" t="s">
        <v>4307</v>
      </c>
      <c r="E186" t="s">
        <v>4308</v>
      </c>
      <c r="F186" t="s">
        <v>4309</v>
      </c>
      <c r="G186" t="s">
        <v>4310</v>
      </c>
      <c r="H186" t="s">
        <v>4311</v>
      </c>
      <c r="I186" t="s">
        <v>4312</v>
      </c>
      <c r="J186" t="s">
        <v>4313</v>
      </c>
      <c r="K186" t="s">
        <v>4314</v>
      </c>
      <c r="L186" t="s">
        <v>4315</v>
      </c>
      <c r="M186" t="s">
        <v>4316</v>
      </c>
      <c r="N186" t="s">
        <v>4317</v>
      </c>
      <c r="O186" t="s">
        <v>4318</v>
      </c>
      <c r="P186" t="s">
        <v>4319</v>
      </c>
      <c r="Q186" t="s">
        <v>4320</v>
      </c>
      <c r="R186" t="s">
        <v>4321</v>
      </c>
      <c r="S186" t="s">
        <v>4322</v>
      </c>
      <c r="T186" t="s">
        <v>4323</v>
      </c>
      <c r="U186" t="s">
        <v>4324</v>
      </c>
      <c r="V186" t="s">
        <v>4325</v>
      </c>
      <c r="W186" t="s">
        <v>4326</v>
      </c>
      <c r="X186" t="s">
        <v>4327</v>
      </c>
      <c r="Y186" t="s">
        <v>4328</v>
      </c>
    </row>
    <row r="187" spans="1:25" x14ac:dyDescent="0.3">
      <c r="A187">
        <v>9300</v>
      </c>
      <c r="B187" t="s">
        <v>4329</v>
      </c>
      <c r="C187" t="s">
        <v>4330</v>
      </c>
      <c r="D187" t="s">
        <v>4331</v>
      </c>
      <c r="E187" t="s">
        <v>4332</v>
      </c>
      <c r="F187" t="s">
        <v>4333</v>
      </c>
      <c r="G187" t="s">
        <v>4334</v>
      </c>
      <c r="H187" t="s">
        <v>4335</v>
      </c>
      <c r="I187" t="s">
        <v>4336</v>
      </c>
      <c r="J187" t="s">
        <v>4337</v>
      </c>
      <c r="K187" t="s">
        <v>4338</v>
      </c>
      <c r="L187" t="s">
        <v>4339</v>
      </c>
      <c r="M187" t="s">
        <v>4340</v>
      </c>
      <c r="N187" t="s">
        <v>4341</v>
      </c>
      <c r="O187" t="s">
        <v>4342</v>
      </c>
      <c r="P187" t="s">
        <v>4343</v>
      </c>
      <c r="Q187" t="s">
        <v>4344</v>
      </c>
      <c r="R187" t="s">
        <v>4345</v>
      </c>
      <c r="S187" t="s">
        <v>4346</v>
      </c>
      <c r="T187" t="s">
        <v>4347</v>
      </c>
      <c r="U187" t="s">
        <v>4348</v>
      </c>
      <c r="V187" t="s">
        <v>4349</v>
      </c>
      <c r="W187" t="s">
        <v>4350</v>
      </c>
      <c r="X187" t="s">
        <v>4351</v>
      </c>
      <c r="Y187" t="s">
        <v>4352</v>
      </c>
    </row>
    <row r="188" spans="1:25" x14ac:dyDescent="0.3">
      <c r="A188">
        <v>9350</v>
      </c>
      <c r="B188" t="s">
        <v>4353</v>
      </c>
      <c r="C188" t="s">
        <v>4354</v>
      </c>
      <c r="D188" t="s">
        <v>4355</v>
      </c>
      <c r="E188" t="s">
        <v>4356</v>
      </c>
      <c r="F188" t="s">
        <v>4357</v>
      </c>
      <c r="G188" t="s">
        <v>4358</v>
      </c>
      <c r="H188" t="s">
        <v>4359</v>
      </c>
      <c r="I188" t="s">
        <v>4360</v>
      </c>
      <c r="J188" t="s">
        <v>4361</v>
      </c>
      <c r="K188" t="s">
        <v>4362</v>
      </c>
      <c r="L188" t="s">
        <v>4363</v>
      </c>
      <c r="M188" t="s">
        <v>4364</v>
      </c>
      <c r="N188" t="s">
        <v>4365</v>
      </c>
      <c r="O188" t="s">
        <v>4366</v>
      </c>
      <c r="P188" t="s">
        <v>4367</v>
      </c>
      <c r="Q188" t="s">
        <v>4368</v>
      </c>
      <c r="R188" t="s">
        <v>4369</v>
      </c>
      <c r="S188" t="s">
        <v>4370</v>
      </c>
      <c r="T188" t="s">
        <v>4371</v>
      </c>
      <c r="U188" t="s">
        <v>4372</v>
      </c>
      <c r="V188" t="s">
        <v>4373</v>
      </c>
      <c r="W188" t="s">
        <v>4374</v>
      </c>
      <c r="X188" t="s">
        <v>4375</v>
      </c>
      <c r="Y188" t="s">
        <v>4376</v>
      </c>
    </row>
    <row r="189" spans="1:25" x14ac:dyDescent="0.3">
      <c r="A189">
        <v>9400</v>
      </c>
      <c r="B189" t="s">
        <v>4377</v>
      </c>
      <c r="C189" t="s">
        <v>4378</v>
      </c>
      <c r="D189" t="s">
        <v>4379</v>
      </c>
      <c r="E189" t="s">
        <v>4380</v>
      </c>
      <c r="F189" t="s">
        <v>4381</v>
      </c>
      <c r="G189" t="s">
        <v>4382</v>
      </c>
      <c r="H189" t="s">
        <v>4383</v>
      </c>
      <c r="I189" t="s">
        <v>4384</v>
      </c>
      <c r="J189" t="s">
        <v>4385</v>
      </c>
      <c r="K189" t="s">
        <v>4386</v>
      </c>
      <c r="L189" t="s">
        <v>4387</v>
      </c>
      <c r="M189" t="s">
        <v>4388</v>
      </c>
      <c r="N189" t="s">
        <v>4389</v>
      </c>
      <c r="O189" t="s">
        <v>4390</v>
      </c>
      <c r="P189" t="s">
        <v>4391</v>
      </c>
      <c r="Q189" t="s">
        <v>4392</v>
      </c>
      <c r="R189" t="s">
        <v>4393</v>
      </c>
      <c r="S189" t="s">
        <v>4394</v>
      </c>
      <c r="T189" t="s">
        <v>4395</v>
      </c>
      <c r="U189" t="s">
        <v>4396</v>
      </c>
      <c r="V189" t="s">
        <v>4397</v>
      </c>
      <c r="W189" t="s">
        <v>4398</v>
      </c>
      <c r="X189" t="s">
        <v>4399</v>
      </c>
      <c r="Y189" t="s">
        <v>4400</v>
      </c>
    </row>
    <row r="190" spans="1:25" x14ac:dyDescent="0.3">
      <c r="A190">
        <v>9450</v>
      </c>
      <c r="B190" t="s">
        <v>4401</v>
      </c>
      <c r="C190" t="s">
        <v>4402</v>
      </c>
      <c r="D190" t="s">
        <v>4403</v>
      </c>
      <c r="E190" t="s">
        <v>4404</v>
      </c>
      <c r="F190" t="s">
        <v>4405</v>
      </c>
      <c r="G190" t="s">
        <v>4406</v>
      </c>
      <c r="H190" t="s">
        <v>4407</v>
      </c>
      <c r="I190" t="s">
        <v>4408</v>
      </c>
      <c r="J190" t="s">
        <v>4409</v>
      </c>
      <c r="K190" t="s">
        <v>4410</v>
      </c>
      <c r="L190" t="s">
        <v>4411</v>
      </c>
      <c r="M190" t="s">
        <v>4412</v>
      </c>
      <c r="N190" t="s">
        <v>4413</v>
      </c>
      <c r="O190" t="s">
        <v>4414</v>
      </c>
      <c r="P190" t="s">
        <v>4415</v>
      </c>
      <c r="Q190" t="s">
        <v>4416</v>
      </c>
      <c r="R190" t="s">
        <v>4417</v>
      </c>
      <c r="S190" t="s">
        <v>4418</v>
      </c>
      <c r="T190" t="s">
        <v>4419</v>
      </c>
      <c r="U190" t="s">
        <v>4420</v>
      </c>
      <c r="V190" t="s">
        <v>4421</v>
      </c>
      <c r="W190" t="s">
        <v>4422</v>
      </c>
      <c r="X190" t="s">
        <v>4423</v>
      </c>
      <c r="Y190" t="s">
        <v>4424</v>
      </c>
    </row>
    <row r="191" spans="1:25" x14ac:dyDescent="0.3">
      <c r="A191">
        <v>9500</v>
      </c>
      <c r="B191" t="s">
        <v>4425</v>
      </c>
      <c r="C191" t="s">
        <v>4426</v>
      </c>
      <c r="D191" t="s">
        <v>4427</v>
      </c>
      <c r="E191" t="s">
        <v>4428</v>
      </c>
      <c r="F191" t="s">
        <v>4429</v>
      </c>
      <c r="G191" t="s">
        <v>4430</v>
      </c>
      <c r="H191" t="s">
        <v>4431</v>
      </c>
      <c r="I191" t="s">
        <v>4432</v>
      </c>
      <c r="J191" t="s">
        <v>4433</v>
      </c>
      <c r="K191" t="s">
        <v>4434</v>
      </c>
      <c r="L191" t="s">
        <v>4435</v>
      </c>
      <c r="M191" t="s">
        <v>4436</v>
      </c>
      <c r="N191" t="s">
        <v>4437</v>
      </c>
      <c r="O191" t="s">
        <v>4438</v>
      </c>
      <c r="P191" t="s">
        <v>4439</v>
      </c>
      <c r="Q191" t="s">
        <v>4440</v>
      </c>
      <c r="R191" t="s">
        <v>4441</v>
      </c>
      <c r="S191" t="s">
        <v>4442</v>
      </c>
      <c r="T191" t="s">
        <v>4443</v>
      </c>
      <c r="U191" t="s">
        <v>4444</v>
      </c>
      <c r="V191" t="s">
        <v>4445</v>
      </c>
      <c r="W191" t="s">
        <v>4446</v>
      </c>
      <c r="X191" t="s">
        <v>4447</v>
      </c>
      <c r="Y191" t="s">
        <v>4448</v>
      </c>
    </row>
    <row r="192" spans="1:25" x14ac:dyDescent="0.3">
      <c r="A192">
        <v>9550</v>
      </c>
      <c r="B192" t="s">
        <v>4449</v>
      </c>
      <c r="C192" t="s">
        <v>4450</v>
      </c>
      <c r="D192" t="s">
        <v>4451</v>
      </c>
      <c r="E192" t="s">
        <v>4452</v>
      </c>
      <c r="F192" t="s">
        <v>4453</v>
      </c>
      <c r="G192" t="s">
        <v>4454</v>
      </c>
      <c r="H192" t="s">
        <v>4455</v>
      </c>
      <c r="I192" t="s">
        <v>4456</v>
      </c>
      <c r="J192" t="s">
        <v>4457</v>
      </c>
      <c r="K192" t="s">
        <v>4458</v>
      </c>
      <c r="L192" t="s">
        <v>4459</v>
      </c>
      <c r="M192" t="s">
        <v>4460</v>
      </c>
      <c r="N192" t="s">
        <v>4461</v>
      </c>
      <c r="O192" t="s">
        <v>4462</v>
      </c>
      <c r="P192" t="s">
        <v>4463</v>
      </c>
      <c r="Q192" t="s">
        <v>4464</v>
      </c>
      <c r="R192" t="s">
        <v>4465</v>
      </c>
      <c r="S192" t="s">
        <v>4466</v>
      </c>
      <c r="T192" t="s">
        <v>4467</v>
      </c>
      <c r="U192" t="s">
        <v>4468</v>
      </c>
      <c r="V192" t="s">
        <v>4469</v>
      </c>
      <c r="W192" t="s">
        <v>4470</v>
      </c>
      <c r="X192" t="s">
        <v>4471</v>
      </c>
      <c r="Y192" t="s">
        <v>4472</v>
      </c>
    </row>
    <row r="193" spans="1:25" x14ac:dyDescent="0.3">
      <c r="A193">
        <v>9600</v>
      </c>
      <c r="B193" t="s">
        <v>4473</v>
      </c>
      <c r="C193" t="s">
        <v>4474</v>
      </c>
      <c r="D193" t="s">
        <v>4475</v>
      </c>
      <c r="E193" t="s">
        <v>4476</v>
      </c>
      <c r="F193" t="s">
        <v>4477</v>
      </c>
      <c r="G193" t="s">
        <v>4478</v>
      </c>
      <c r="H193" t="s">
        <v>4479</v>
      </c>
      <c r="I193" t="s">
        <v>4480</v>
      </c>
      <c r="J193" t="s">
        <v>4481</v>
      </c>
      <c r="K193" t="s">
        <v>4482</v>
      </c>
      <c r="L193" t="s">
        <v>4483</v>
      </c>
      <c r="M193" t="s">
        <v>4484</v>
      </c>
      <c r="N193" t="s">
        <v>4485</v>
      </c>
      <c r="O193" t="s">
        <v>4486</v>
      </c>
      <c r="P193" t="s">
        <v>4487</v>
      </c>
      <c r="Q193" t="s">
        <v>4488</v>
      </c>
      <c r="R193" t="s">
        <v>4489</v>
      </c>
      <c r="S193" t="s">
        <v>4490</v>
      </c>
      <c r="T193" t="s">
        <v>4491</v>
      </c>
      <c r="U193" t="s">
        <v>4492</v>
      </c>
      <c r="V193" t="s">
        <v>4493</v>
      </c>
      <c r="W193" t="s">
        <v>4494</v>
      </c>
      <c r="X193" t="s">
        <v>4495</v>
      </c>
      <c r="Y193" t="s">
        <v>4496</v>
      </c>
    </row>
    <row r="194" spans="1:25" x14ac:dyDescent="0.3">
      <c r="A194">
        <v>9650</v>
      </c>
      <c r="B194" t="s">
        <v>4497</v>
      </c>
      <c r="C194" t="s">
        <v>4498</v>
      </c>
      <c r="D194" t="s">
        <v>4499</v>
      </c>
      <c r="E194" t="s">
        <v>4500</v>
      </c>
      <c r="F194" t="s">
        <v>4501</v>
      </c>
      <c r="G194" t="s">
        <v>4502</v>
      </c>
      <c r="H194" t="s">
        <v>4503</v>
      </c>
      <c r="I194" t="s">
        <v>4504</v>
      </c>
      <c r="J194" t="s">
        <v>4505</v>
      </c>
      <c r="K194" t="s">
        <v>4506</v>
      </c>
      <c r="L194" t="s">
        <v>4507</v>
      </c>
      <c r="M194" t="s">
        <v>4508</v>
      </c>
      <c r="N194" t="s">
        <v>4509</v>
      </c>
      <c r="O194" t="s">
        <v>4510</v>
      </c>
      <c r="P194" t="s">
        <v>4511</v>
      </c>
      <c r="Q194" t="s">
        <v>4512</v>
      </c>
      <c r="R194" t="s">
        <v>4513</v>
      </c>
      <c r="S194" t="s">
        <v>4514</v>
      </c>
      <c r="T194" t="s">
        <v>4515</v>
      </c>
      <c r="U194" t="s">
        <v>4516</v>
      </c>
      <c r="V194" t="s">
        <v>4517</v>
      </c>
      <c r="W194" t="s">
        <v>4518</v>
      </c>
      <c r="X194" t="s">
        <v>4519</v>
      </c>
      <c r="Y194" t="s">
        <v>4520</v>
      </c>
    </row>
    <row r="195" spans="1:25" x14ac:dyDescent="0.3">
      <c r="A195">
        <v>9700</v>
      </c>
      <c r="B195" t="s">
        <v>4521</v>
      </c>
      <c r="C195" t="s">
        <v>4522</v>
      </c>
      <c r="D195" t="s">
        <v>4523</v>
      </c>
      <c r="E195" t="s">
        <v>4524</v>
      </c>
      <c r="F195" t="s">
        <v>4525</v>
      </c>
      <c r="G195" t="s">
        <v>4526</v>
      </c>
      <c r="H195" t="s">
        <v>4527</v>
      </c>
      <c r="I195" t="s">
        <v>4528</v>
      </c>
      <c r="J195" t="s">
        <v>4529</v>
      </c>
      <c r="K195" t="s">
        <v>4530</v>
      </c>
      <c r="L195" t="s">
        <v>4531</v>
      </c>
      <c r="M195" t="s">
        <v>4532</v>
      </c>
      <c r="N195" t="s">
        <v>4533</v>
      </c>
      <c r="O195" t="s">
        <v>4534</v>
      </c>
      <c r="P195" t="s">
        <v>4535</v>
      </c>
      <c r="Q195" t="s">
        <v>4536</v>
      </c>
      <c r="R195" t="s">
        <v>4537</v>
      </c>
      <c r="S195" t="s">
        <v>4538</v>
      </c>
      <c r="T195" t="s">
        <v>4539</v>
      </c>
      <c r="U195" t="s">
        <v>4540</v>
      </c>
      <c r="V195" t="s">
        <v>4541</v>
      </c>
      <c r="W195" t="s">
        <v>4542</v>
      </c>
      <c r="X195" t="s">
        <v>4543</v>
      </c>
      <c r="Y195" t="s">
        <v>4544</v>
      </c>
    </row>
    <row r="196" spans="1:25" x14ac:dyDescent="0.3">
      <c r="A196">
        <v>9750</v>
      </c>
      <c r="B196" t="s">
        <v>4545</v>
      </c>
      <c r="C196" t="s">
        <v>4546</v>
      </c>
      <c r="D196" t="s">
        <v>4547</v>
      </c>
      <c r="E196" t="s">
        <v>4548</v>
      </c>
      <c r="F196" t="s">
        <v>4549</v>
      </c>
      <c r="G196" t="s">
        <v>4550</v>
      </c>
      <c r="H196" t="s">
        <v>4551</v>
      </c>
      <c r="I196" t="s">
        <v>4552</v>
      </c>
      <c r="J196" t="s">
        <v>4553</v>
      </c>
      <c r="K196" t="s">
        <v>4554</v>
      </c>
      <c r="L196" t="s">
        <v>4555</v>
      </c>
      <c r="M196" t="s">
        <v>4556</v>
      </c>
      <c r="N196" t="s">
        <v>4557</v>
      </c>
      <c r="O196" t="s">
        <v>4558</v>
      </c>
      <c r="P196" t="s">
        <v>4559</v>
      </c>
      <c r="Q196" t="s">
        <v>4560</v>
      </c>
      <c r="R196" t="s">
        <v>4561</v>
      </c>
      <c r="S196" t="s">
        <v>4562</v>
      </c>
      <c r="T196" t="s">
        <v>4563</v>
      </c>
      <c r="U196" t="s">
        <v>4564</v>
      </c>
      <c r="V196" t="s">
        <v>4565</v>
      </c>
      <c r="W196" t="s">
        <v>4566</v>
      </c>
      <c r="X196" t="s">
        <v>4567</v>
      </c>
      <c r="Y196" t="s">
        <v>4568</v>
      </c>
    </row>
    <row r="197" spans="1:25" x14ac:dyDescent="0.3">
      <c r="A197">
        <v>9800</v>
      </c>
      <c r="B197" t="s">
        <v>4569</v>
      </c>
      <c r="C197" t="s">
        <v>4570</v>
      </c>
      <c r="D197" t="s">
        <v>4571</v>
      </c>
      <c r="E197" t="s">
        <v>4572</v>
      </c>
      <c r="F197" t="s">
        <v>4573</v>
      </c>
      <c r="G197" t="s">
        <v>4574</v>
      </c>
      <c r="H197" t="s">
        <v>4575</v>
      </c>
      <c r="I197" t="s">
        <v>4576</v>
      </c>
      <c r="J197" t="s">
        <v>4577</v>
      </c>
      <c r="K197" t="s">
        <v>4578</v>
      </c>
      <c r="L197" t="s">
        <v>4579</v>
      </c>
      <c r="M197" t="s">
        <v>4580</v>
      </c>
      <c r="N197" t="s">
        <v>4581</v>
      </c>
      <c r="O197" t="s">
        <v>4582</v>
      </c>
      <c r="P197" t="s">
        <v>4583</v>
      </c>
      <c r="Q197" t="s">
        <v>4584</v>
      </c>
      <c r="R197" t="s">
        <v>4585</v>
      </c>
      <c r="S197" t="s">
        <v>4586</v>
      </c>
      <c r="T197" t="s">
        <v>4587</v>
      </c>
      <c r="U197" t="s">
        <v>4588</v>
      </c>
      <c r="V197" t="s">
        <v>4589</v>
      </c>
      <c r="W197" t="s">
        <v>4590</v>
      </c>
      <c r="X197" t="s">
        <v>4591</v>
      </c>
      <c r="Y197" t="s">
        <v>4592</v>
      </c>
    </row>
    <row r="198" spans="1:25" x14ac:dyDescent="0.3">
      <c r="A198">
        <v>9850</v>
      </c>
      <c r="B198" t="s">
        <v>4593</v>
      </c>
      <c r="C198" t="s">
        <v>4594</v>
      </c>
      <c r="D198" t="s">
        <v>4595</v>
      </c>
      <c r="E198" t="s">
        <v>4596</v>
      </c>
      <c r="F198" t="s">
        <v>4597</v>
      </c>
      <c r="G198" t="s">
        <v>4598</v>
      </c>
      <c r="H198" t="s">
        <v>4599</v>
      </c>
      <c r="I198" t="s">
        <v>4600</v>
      </c>
      <c r="J198" t="s">
        <v>4601</v>
      </c>
      <c r="K198" t="s">
        <v>4602</v>
      </c>
      <c r="L198" t="s">
        <v>4603</v>
      </c>
      <c r="M198" t="s">
        <v>4604</v>
      </c>
      <c r="N198" t="s">
        <v>4605</v>
      </c>
      <c r="O198" t="s">
        <v>4606</v>
      </c>
      <c r="P198" t="s">
        <v>4607</v>
      </c>
      <c r="Q198" t="s">
        <v>4608</v>
      </c>
      <c r="R198" t="s">
        <v>4609</v>
      </c>
      <c r="S198" t="s">
        <v>4610</v>
      </c>
      <c r="T198" t="s">
        <v>4611</v>
      </c>
      <c r="U198" t="s">
        <v>4612</v>
      </c>
      <c r="V198" t="s">
        <v>4613</v>
      </c>
      <c r="W198" t="s">
        <v>4614</v>
      </c>
      <c r="X198" t="s">
        <v>4615</v>
      </c>
      <c r="Y198" t="s">
        <v>4616</v>
      </c>
    </row>
    <row r="199" spans="1:25" x14ac:dyDescent="0.3">
      <c r="A199">
        <v>9900</v>
      </c>
      <c r="B199" t="s">
        <v>4617</v>
      </c>
      <c r="C199" t="s">
        <v>4618</v>
      </c>
      <c r="D199" t="s">
        <v>4619</v>
      </c>
      <c r="E199" t="s">
        <v>4620</v>
      </c>
      <c r="F199" t="s">
        <v>4621</v>
      </c>
      <c r="G199" t="s">
        <v>4622</v>
      </c>
      <c r="H199" t="s">
        <v>4623</v>
      </c>
      <c r="I199" t="s">
        <v>4624</v>
      </c>
      <c r="J199" t="s">
        <v>4625</v>
      </c>
      <c r="K199" t="s">
        <v>4626</v>
      </c>
      <c r="L199" t="s">
        <v>4627</v>
      </c>
      <c r="M199" t="s">
        <v>4628</v>
      </c>
      <c r="N199" t="s">
        <v>4629</v>
      </c>
      <c r="O199" t="s">
        <v>4630</v>
      </c>
      <c r="P199" t="s">
        <v>4631</v>
      </c>
      <c r="Q199" t="s">
        <v>4632</v>
      </c>
      <c r="R199" t="s">
        <v>4633</v>
      </c>
      <c r="S199" t="s">
        <v>4634</v>
      </c>
      <c r="T199" t="s">
        <v>4635</v>
      </c>
      <c r="U199" t="s">
        <v>4636</v>
      </c>
      <c r="V199" t="s">
        <v>4637</v>
      </c>
      <c r="W199" t="s">
        <v>4638</v>
      </c>
      <c r="X199" t="s">
        <v>4639</v>
      </c>
      <c r="Y199" t="s">
        <v>4640</v>
      </c>
    </row>
    <row r="200" spans="1:25" x14ac:dyDescent="0.3">
      <c r="A200">
        <v>9950</v>
      </c>
      <c r="B200" t="s">
        <v>4641</v>
      </c>
      <c r="C200" t="s">
        <v>4642</v>
      </c>
      <c r="D200" t="s">
        <v>4643</v>
      </c>
      <c r="E200" t="s">
        <v>4644</v>
      </c>
      <c r="F200" t="s">
        <v>4645</v>
      </c>
      <c r="G200" t="s">
        <v>4646</v>
      </c>
      <c r="H200" t="s">
        <v>4647</v>
      </c>
      <c r="I200" t="s">
        <v>4648</v>
      </c>
      <c r="J200" t="s">
        <v>4649</v>
      </c>
      <c r="K200" t="s">
        <v>4650</v>
      </c>
      <c r="L200" t="s">
        <v>4651</v>
      </c>
      <c r="M200" t="s">
        <v>4652</v>
      </c>
      <c r="N200" t="s">
        <v>4653</v>
      </c>
      <c r="O200" t="s">
        <v>4654</v>
      </c>
      <c r="P200" t="s">
        <v>4655</v>
      </c>
      <c r="Q200" t="s">
        <v>4656</v>
      </c>
      <c r="R200" t="s">
        <v>4657</v>
      </c>
      <c r="S200" t="s">
        <v>4658</v>
      </c>
      <c r="T200" t="s">
        <v>4659</v>
      </c>
      <c r="U200" t="s">
        <v>4660</v>
      </c>
      <c r="V200" t="s">
        <v>4661</v>
      </c>
      <c r="W200" t="s">
        <v>4662</v>
      </c>
      <c r="X200" t="s">
        <v>4663</v>
      </c>
      <c r="Y200" t="s">
        <v>4664</v>
      </c>
    </row>
    <row r="201" spans="1:25" x14ac:dyDescent="0.3">
      <c r="A201">
        <v>10000</v>
      </c>
      <c r="B201" t="s">
        <v>4665</v>
      </c>
      <c r="C201" t="s">
        <v>4666</v>
      </c>
      <c r="D201" t="s">
        <v>4667</v>
      </c>
      <c r="E201" t="s">
        <v>4668</v>
      </c>
      <c r="F201" t="s">
        <v>4669</v>
      </c>
      <c r="G201" t="s">
        <v>4670</v>
      </c>
      <c r="H201" t="s">
        <v>4671</v>
      </c>
      <c r="I201" t="s">
        <v>4672</v>
      </c>
      <c r="J201" t="s">
        <v>4673</v>
      </c>
      <c r="K201" t="s">
        <v>4674</v>
      </c>
      <c r="L201" t="s">
        <v>4675</v>
      </c>
      <c r="M201" t="s">
        <v>4676</v>
      </c>
      <c r="N201" t="s">
        <v>4677</v>
      </c>
      <c r="O201" t="s">
        <v>4678</v>
      </c>
      <c r="P201" t="s">
        <v>4679</v>
      </c>
      <c r="Q201" t="s">
        <v>4680</v>
      </c>
      <c r="R201" t="s">
        <v>4681</v>
      </c>
      <c r="S201" t="s">
        <v>4682</v>
      </c>
      <c r="T201" t="s">
        <v>4683</v>
      </c>
      <c r="U201" t="s">
        <v>4684</v>
      </c>
      <c r="V201" t="s">
        <v>4685</v>
      </c>
      <c r="W201" t="s">
        <v>4686</v>
      </c>
      <c r="X201" t="s">
        <v>4687</v>
      </c>
      <c r="Y201" t="s">
        <v>4688</v>
      </c>
    </row>
    <row r="202" spans="1:25" x14ac:dyDescent="0.3">
      <c r="A202">
        <v>10050</v>
      </c>
      <c r="B202" t="s">
        <v>4689</v>
      </c>
      <c r="C202" t="s">
        <v>4690</v>
      </c>
      <c r="D202" t="s">
        <v>4691</v>
      </c>
      <c r="E202" t="s">
        <v>4692</v>
      </c>
      <c r="F202" t="s">
        <v>4693</v>
      </c>
      <c r="G202" t="s">
        <v>4694</v>
      </c>
      <c r="H202" t="s">
        <v>4695</v>
      </c>
      <c r="I202" t="s">
        <v>4696</v>
      </c>
      <c r="J202" t="s">
        <v>4697</v>
      </c>
      <c r="K202" t="s">
        <v>4698</v>
      </c>
      <c r="L202" t="s">
        <v>4699</v>
      </c>
      <c r="M202" t="s">
        <v>4700</v>
      </c>
      <c r="N202" t="s">
        <v>4701</v>
      </c>
      <c r="O202" t="s">
        <v>4702</v>
      </c>
      <c r="P202" t="s">
        <v>4703</v>
      </c>
      <c r="Q202" t="s">
        <v>4704</v>
      </c>
      <c r="R202" t="s">
        <v>4705</v>
      </c>
      <c r="S202" t="s">
        <v>4706</v>
      </c>
      <c r="T202" t="s">
        <v>4707</v>
      </c>
      <c r="U202" t="s">
        <v>4708</v>
      </c>
      <c r="V202" t="s">
        <v>4709</v>
      </c>
      <c r="W202" t="s">
        <v>4710</v>
      </c>
      <c r="X202" t="s">
        <v>4711</v>
      </c>
      <c r="Y202" t="s">
        <v>4712</v>
      </c>
    </row>
    <row r="203" spans="1:25" x14ac:dyDescent="0.3">
      <c r="A203">
        <v>10100</v>
      </c>
      <c r="B203" t="s">
        <v>4713</v>
      </c>
      <c r="C203" t="s">
        <v>4714</v>
      </c>
      <c r="D203" t="s">
        <v>4715</v>
      </c>
      <c r="E203" t="s">
        <v>4716</v>
      </c>
      <c r="F203" t="s">
        <v>4717</v>
      </c>
      <c r="G203" t="s">
        <v>4718</v>
      </c>
      <c r="H203" t="s">
        <v>4719</v>
      </c>
      <c r="I203" t="s">
        <v>4720</v>
      </c>
      <c r="J203" t="s">
        <v>4721</v>
      </c>
      <c r="K203" t="s">
        <v>4722</v>
      </c>
      <c r="L203" t="s">
        <v>4723</v>
      </c>
      <c r="M203" t="s">
        <v>4724</v>
      </c>
      <c r="N203" t="s">
        <v>4725</v>
      </c>
      <c r="O203" t="s">
        <v>4726</v>
      </c>
      <c r="P203" t="s">
        <v>4727</v>
      </c>
      <c r="Q203" t="s">
        <v>4728</v>
      </c>
      <c r="R203" t="s">
        <v>4729</v>
      </c>
      <c r="S203" t="s">
        <v>4730</v>
      </c>
      <c r="T203" t="s">
        <v>4731</v>
      </c>
      <c r="U203" t="s">
        <v>4732</v>
      </c>
      <c r="V203" t="s">
        <v>4733</v>
      </c>
      <c r="W203" t="s">
        <v>4734</v>
      </c>
      <c r="X203" t="s">
        <v>4735</v>
      </c>
      <c r="Y203" t="s">
        <v>4736</v>
      </c>
    </row>
    <row r="204" spans="1:25" x14ac:dyDescent="0.3">
      <c r="A204">
        <v>10150</v>
      </c>
      <c r="B204" t="s">
        <v>4737</v>
      </c>
      <c r="C204" t="s">
        <v>4738</v>
      </c>
      <c r="D204" t="s">
        <v>4739</v>
      </c>
      <c r="E204" t="s">
        <v>4740</v>
      </c>
      <c r="F204" t="s">
        <v>4741</v>
      </c>
      <c r="G204" t="s">
        <v>4742</v>
      </c>
      <c r="H204" t="s">
        <v>4743</v>
      </c>
      <c r="I204" t="s">
        <v>4744</v>
      </c>
      <c r="J204" t="s">
        <v>4745</v>
      </c>
      <c r="K204" t="s">
        <v>4746</v>
      </c>
      <c r="L204" t="s">
        <v>4747</v>
      </c>
      <c r="M204" t="s">
        <v>4748</v>
      </c>
      <c r="N204" t="s">
        <v>4749</v>
      </c>
      <c r="O204" t="s">
        <v>4750</v>
      </c>
      <c r="P204" t="s">
        <v>4751</v>
      </c>
      <c r="Q204" t="s">
        <v>4752</v>
      </c>
      <c r="R204" t="s">
        <v>4753</v>
      </c>
      <c r="S204" t="s">
        <v>4754</v>
      </c>
      <c r="T204" t="s">
        <v>4755</v>
      </c>
      <c r="U204" t="s">
        <v>4756</v>
      </c>
      <c r="V204" t="s">
        <v>4757</v>
      </c>
      <c r="W204" t="s">
        <v>4758</v>
      </c>
      <c r="X204" t="s">
        <v>4759</v>
      </c>
      <c r="Y204" t="s">
        <v>4760</v>
      </c>
    </row>
    <row r="205" spans="1:25" x14ac:dyDescent="0.3">
      <c r="A205">
        <v>10200</v>
      </c>
      <c r="B205" t="s">
        <v>4761</v>
      </c>
      <c r="C205" t="s">
        <v>4762</v>
      </c>
      <c r="D205" t="s">
        <v>4763</v>
      </c>
      <c r="E205" t="s">
        <v>4764</v>
      </c>
      <c r="F205" t="s">
        <v>4765</v>
      </c>
      <c r="G205" t="s">
        <v>4766</v>
      </c>
      <c r="H205" t="s">
        <v>4767</v>
      </c>
      <c r="I205" t="s">
        <v>4768</v>
      </c>
      <c r="J205" t="s">
        <v>4769</v>
      </c>
      <c r="K205" t="s">
        <v>4770</v>
      </c>
      <c r="L205" t="s">
        <v>4771</v>
      </c>
      <c r="M205" t="s">
        <v>4772</v>
      </c>
      <c r="N205" t="s">
        <v>4773</v>
      </c>
      <c r="O205" t="s">
        <v>4774</v>
      </c>
      <c r="P205" t="s">
        <v>4775</v>
      </c>
      <c r="Q205" t="s">
        <v>4776</v>
      </c>
      <c r="R205" t="s">
        <v>4777</v>
      </c>
      <c r="S205" t="s">
        <v>4778</v>
      </c>
      <c r="T205" t="s">
        <v>4779</v>
      </c>
      <c r="U205" t="s">
        <v>4780</v>
      </c>
      <c r="V205" t="s">
        <v>4781</v>
      </c>
      <c r="W205" t="s">
        <v>4782</v>
      </c>
      <c r="X205" t="s">
        <v>4783</v>
      </c>
      <c r="Y205" t="s">
        <v>4784</v>
      </c>
    </row>
    <row r="206" spans="1:25" x14ac:dyDescent="0.3">
      <c r="A206">
        <v>10250</v>
      </c>
      <c r="B206" t="s">
        <v>4785</v>
      </c>
      <c r="C206" t="s">
        <v>4786</v>
      </c>
      <c r="D206" t="s">
        <v>4787</v>
      </c>
      <c r="E206" t="s">
        <v>4788</v>
      </c>
      <c r="F206" t="s">
        <v>4789</v>
      </c>
      <c r="G206" t="s">
        <v>4790</v>
      </c>
      <c r="H206" t="s">
        <v>4791</v>
      </c>
      <c r="I206" t="s">
        <v>4792</v>
      </c>
      <c r="J206" t="s">
        <v>4793</v>
      </c>
      <c r="K206" t="s">
        <v>4794</v>
      </c>
      <c r="L206" t="s">
        <v>4795</v>
      </c>
      <c r="M206" t="s">
        <v>4796</v>
      </c>
      <c r="N206" t="s">
        <v>4797</v>
      </c>
      <c r="O206" t="s">
        <v>4798</v>
      </c>
      <c r="P206" t="s">
        <v>4799</v>
      </c>
      <c r="Q206" t="s">
        <v>4800</v>
      </c>
      <c r="R206" t="s">
        <v>4801</v>
      </c>
      <c r="S206" t="s">
        <v>4802</v>
      </c>
      <c r="T206" t="s">
        <v>4803</v>
      </c>
      <c r="U206" t="s">
        <v>4804</v>
      </c>
      <c r="V206" t="s">
        <v>4805</v>
      </c>
      <c r="W206" t="s">
        <v>4806</v>
      </c>
      <c r="X206" t="s">
        <v>4807</v>
      </c>
      <c r="Y206" t="s">
        <v>4808</v>
      </c>
    </row>
    <row r="207" spans="1:25" x14ac:dyDescent="0.3">
      <c r="A207">
        <v>10300</v>
      </c>
      <c r="B207" t="s">
        <v>4809</v>
      </c>
      <c r="C207" t="s">
        <v>4810</v>
      </c>
      <c r="D207" t="s">
        <v>4811</v>
      </c>
      <c r="E207" t="s">
        <v>4812</v>
      </c>
      <c r="F207" t="s">
        <v>4813</v>
      </c>
      <c r="G207" t="s">
        <v>4814</v>
      </c>
      <c r="H207" t="s">
        <v>4815</v>
      </c>
      <c r="I207" t="s">
        <v>4816</v>
      </c>
      <c r="J207" t="s">
        <v>4817</v>
      </c>
      <c r="K207" t="s">
        <v>4818</v>
      </c>
      <c r="L207" t="s">
        <v>4819</v>
      </c>
      <c r="M207" t="s">
        <v>4820</v>
      </c>
      <c r="N207" t="s">
        <v>4821</v>
      </c>
      <c r="O207" t="s">
        <v>4822</v>
      </c>
      <c r="P207" t="s">
        <v>4823</v>
      </c>
      <c r="Q207" t="s">
        <v>4824</v>
      </c>
      <c r="R207" t="s">
        <v>4825</v>
      </c>
      <c r="S207" t="s">
        <v>4826</v>
      </c>
      <c r="T207" t="s">
        <v>4827</v>
      </c>
      <c r="U207" t="s">
        <v>4828</v>
      </c>
      <c r="V207" t="s">
        <v>4829</v>
      </c>
      <c r="W207" t="s">
        <v>4830</v>
      </c>
      <c r="X207" t="s">
        <v>4831</v>
      </c>
      <c r="Y207" t="s">
        <v>4832</v>
      </c>
    </row>
    <row r="208" spans="1:25" x14ac:dyDescent="0.3">
      <c r="A208">
        <v>10350</v>
      </c>
      <c r="B208" t="s">
        <v>4833</v>
      </c>
      <c r="C208" t="s">
        <v>4834</v>
      </c>
      <c r="D208" t="s">
        <v>4835</v>
      </c>
      <c r="E208" t="s">
        <v>4836</v>
      </c>
      <c r="F208" t="s">
        <v>4837</v>
      </c>
      <c r="G208" t="s">
        <v>4838</v>
      </c>
      <c r="H208" t="s">
        <v>4839</v>
      </c>
      <c r="I208" t="s">
        <v>4840</v>
      </c>
      <c r="J208" t="s">
        <v>4841</v>
      </c>
      <c r="K208" t="s">
        <v>4842</v>
      </c>
      <c r="L208" t="s">
        <v>4843</v>
      </c>
      <c r="M208" t="s">
        <v>4844</v>
      </c>
      <c r="N208" t="s">
        <v>4845</v>
      </c>
      <c r="O208" t="s">
        <v>4846</v>
      </c>
      <c r="P208" t="s">
        <v>4847</v>
      </c>
      <c r="Q208" t="s">
        <v>4848</v>
      </c>
      <c r="R208" t="s">
        <v>4849</v>
      </c>
      <c r="S208" t="s">
        <v>4850</v>
      </c>
      <c r="T208" t="s">
        <v>4851</v>
      </c>
      <c r="U208" t="s">
        <v>4852</v>
      </c>
      <c r="V208" t="s">
        <v>4853</v>
      </c>
      <c r="W208" t="s">
        <v>4854</v>
      </c>
      <c r="X208" t="s">
        <v>4855</v>
      </c>
      <c r="Y208" t="s">
        <v>4856</v>
      </c>
    </row>
    <row r="209" spans="1:25" x14ac:dyDescent="0.3">
      <c r="A209">
        <v>10400</v>
      </c>
      <c r="B209" t="s">
        <v>4857</v>
      </c>
      <c r="C209" t="s">
        <v>4858</v>
      </c>
      <c r="D209" t="s">
        <v>4859</v>
      </c>
      <c r="E209" t="s">
        <v>4860</v>
      </c>
      <c r="F209" t="s">
        <v>4861</v>
      </c>
      <c r="G209" t="s">
        <v>4862</v>
      </c>
      <c r="H209" t="s">
        <v>4863</v>
      </c>
      <c r="I209" t="s">
        <v>4864</v>
      </c>
      <c r="J209" t="s">
        <v>4865</v>
      </c>
      <c r="K209" t="s">
        <v>4866</v>
      </c>
      <c r="L209" t="s">
        <v>4867</v>
      </c>
      <c r="M209" t="s">
        <v>4868</v>
      </c>
      <c r="N209" t="s">
        <v>4869</v>
      </c>
      <c r="O209" t="s">
        <v>4870</v>
      </c>
      <c r="P209" t="s">
        <v>4871</v>
      </c>
      <c r="Q209" t="s">
        <v>4872</v>
      </c>
      <c r="R209" t="s">
        <v>4873</v>
      </c>
      <c r="S209" t="s">
        <v>4874</v>
      </c>
      <c r="T209" t="s">
        <v>4875</v>
      </c>
      <c r="U209" t="s">
        <v>4876</v>
      </c>
      <c r="V209" t="s">
        <v>4877</v>
      </c>
      <c r="W209" t="s">
        <v>4878</v>
      </c>
      <c r="X209" t="s">
        <v>4879</v>
      </c>
      <c r="Y209" t="s">
        <v>4880</v>
      </c>
    </row>
    <row r="210" spans="1:25" x14ac:dyDescent="0.3">
      <c r="A210">
        <v>10450</v>
      </c>
      <c r="B210" t="s">
        <v>4881</v>
      </c>
      <c r="C210" t="s">
        <v>4882</v>
      </c>
      <c r="D210" t="s">
        <v>4883</v>
      </c>
      <c r="E210" t="s">
        <v>4884</v>
      </c>
      <c r="F210" t="s">
        <v>4885</v>
      </c>
      <c r="G210" t="s">
        <v>4886</v>
      </c>
      <c r="H210" t="s">
        <v>4887</v>
      </c>
      <c r="I210" t="s">
        <v>4888</v>
      </c>
      <c r="J210" t="s">
        <v>4889</v>
      </c>
      <c r="K210" t="s">
        <v>4890</v>
      </c>
      <c r="L210" t="s">
        <v>4891</v>
      </c>
      <c r="M210" t="s">
        <v>4892</v>
      </c>
      <c r="N210" t="s">
        <v>4893</v>
      </c>
      <c r="O210" t="s">
        <v>4894</v>
      </c>
      <c r="P210" t="s">
        <v>4895</v>
      </c>
      <c r="Q210" t="s">
        <v>4896</v>
      </c>
      <c r="R210" t="s">
        <v>4897</v>
      </c>
      <c r="S210" t="s">
        <v>4898</v>
      </c>
      <c r="T210" t="s">
        <v>4899</v>
      </c>
      <c r="U210" t="s">
        <v>4900</v>
      </c>
      <c r="V210" t="s">
        <v>4901</v>
      </c>
      <c r="W210" t="s">
        <v>4902</v>
      </c>
      <c r="X210" t="s">
        <v>4903</v>
      </c>
      <c r="Y210" t="s">
        <v>4904</v>
      </c>
    </row>
    <row r="211" spans="1:25" x14ac:dyDescent="0.3">
      <c r="A211">
        <v>10500</v>
      </c>
      <c r="B211" t="s">
        <v>4905</v>
      </c>
      <c r="C211" t="s">
        <v>4906</v>
      </c>
      <c r="D211" t="s">
        <v>4907</v>
      </c>
      <c r="E211" t="s">
        <v>4908</v>
      </c>
      <c r="F211" t="s">
        <v>4909</v>
      </c>
      <c r="G211" t="s">
        <v>4910</v>
      </c>
      <c r="H211" t="s">
        <v>4911</v>
      </c>
      <c r="I211" t="s">
        <v>4912</v>
      </c>
      <c r="J211" t="s">
        <v>4913</v>
      </c>
      <c r="K211" t="s">
        <v>4914</v>
      </c>
      <c r="L211" t="s">
        <v>4915</v>
      </c>
      <c r="M211" t="s">
        <v>4916</v>
      </c>
      <c r="N211" t="s">
        <v>4917</v>
      </c>
      <c r="O211" t="s">
        <v>4918</v>
      </c>
      <c r="P211" t="s">
        <v>4919</v>
      </c>
      <c r="Q211" t="s">
        <v>4920</v>
      </c>
      <c r="R211" t="s">
        <v>4921</v>
      </c>
      <c r="S211" t="s">
        <v>4922</v>
      </c>
      <c r="T211" t="s">
        <v>4923</v>
      </c>
      <c r="U211" t="s">
        <v>4924</v>
      </c>
      <c r="V211" t="s">
        <v>4925</v>
      </c>
      <c r="W211" t="s">
        <v>4926</v>
      </c>
      <c r="X211" t="s">
        <v>4927</v>
      </c>
      <c r="Y211" t="s">
        <v>4928</v>
      </c>
    </row>
    <row r="212" spans="1:25" x14ac:dyDescent="0.3">
      <c r="A212">
        <v>10550</v>
      </c>
      <c r="B212" t="s">
        <v>4929</v>
      </c>
      <c r="C212" t="s">
        <v>4930</v>
      </c>
      <c r="D212" t="s">
        <v>4931</v>
      </c>
      <c r="E212" t="s">
        <v>4932</v>
      </c>
      <c r="F212" t="s">
        <v>4933</v>
      </c>
      <c r="G212" t="s">
        <v>4934</v>
      </c>
      <c r="H212" t="s">
        <v>4935</v>
      </c>
      <c r="I212" t="s">
        <v>4936</v>
      </c>
      <c r="J212" t="s">
        <v>4937</v>
      </c>
      <c r="K212" t="s">
        <v>4938</v>
      </c>
      <c r="L212" t="s">
        <v>4939</v>
      </c>
      <c r="M212" t="s">
        <v>4940</v>
      </c>
      <c r="N212" t="s">
        <v>4941</v>
      </c>
      <c r="O212" t="s">
        <v>4942</v>
      </c>
      <c r="P212" t="s">
        <v>4943</v>
      </c>
      <c r="Q212" t="s">
        <v>4944</v>
      </c>
      <c r="R212" t="s">
        <v>4945</v>
      </c>
      <c r="S212" t="s">
        <v>4946</v>
      </c>
      <c r="T212" t="s">
        <v>4947</v>
      </c>
      <c r="U212" t="s">
        <v>4948</v>
      </c>
      <c r="V212" t="s">
        <v>4949</v>
      </c>
      <c r="W212" t="s">
        <v>4950</v>
      </c>
      <c r="X212" t="s">
        <v>4951</v>
      </c>
      <c r="Y212" t="s">
        <v>4952</v>
      </c>
    </row>
    <row r="213" spans="1:25" x14ac:dyDescent="0.3">
      <c r="A213">
        <v>10600</v>
      </c>
      <c r="B213" t="s">
        <v>4953</v>
      </c>
      <c r="C213" t="s">
        <v>4954</v>
      </c>
      <c r="D213" t="s">
        <v>4955</v>
      </c>
      <c r="E213" t="s">
        <v>4956</v>
      </c>
      <c r="F213" t="s">
        <v>4957</v>
      </c>
      <c r="G213" t="s">
        <v>4958</v>
      </c>
      <c r="H213" t="s">
        <v>4959</v>
      </c>
      <c r="I213" t="s">
        <v>4960</v>
      </c>
      <c r="J213" t="s">
        <v>4961</v>
      </c>
      <c r="K213" t="s">
        <v>4962</v>
      </c>
      <c r="L213" t="s">
        <v>4963</v>
      </c>
      <c r="M213" t="s">
        <v>4964</v>
      </c>
      <c r="N213" t="s">
        <v>4965</v>
      </c>
      <c r="O213" t="s">
        <v>4966</v>
      </c>
      <c r="P213" t="s">
        <v>4967</v>
      </c>
      <c r="Q213" t="s">
        <v>4968</v>
      </c>
      <c r="R213" t="s">
        <v>4969</v>
      </c>
      <c r="S213" t="s">
        <v>4970</v>
      </c>
      <c r="T213" t="s">
        <v>4971</v>
      </c>
      <c r="U213" t="s">
        <v>4972</v>
      </c>
      <c r="V213" t="s">
        <v>4973</v>
      </c>
      <c r="W213" t="s">
        <v>4974</v>
      </c>
      <c r="X213" t="s">
        <v>4975</v>
      </c>
      <c r="Y213" t="s">
        <v>4976</v>
      </c>
    </row>
    <row r="214" spans="1:25" x14ac:dyDescent="0.3">
      <c r="A214">
        <v>10650</v>
      </c>
      <c r="B214" t="s">
        <v>4977</v>
      </c>
      <c r="C214" t="s">
        <v>4978</v>
      </c>
      <c r="D214" t="s">
        <v>4979</v>
      </c>
      <c r="E214" t="s">
        <v>4980</v>
      </c>
      <c r="F214" t="s">
        <v>4981</v>
      </c>
      <c r="G214" t="s">
        <v>4982</v>
      </c>
      <c r="H214" t="s">
        <v>4983</v>
      </c>
      <c r="I214" t="s">
        <v>4984</v>
      </c>
      <c r="J214" t="s">
        <v>4985</v>
      </c>
      <c r="K214" t="s">
        <v>4986</v>
      </c>
      <c r="L214" t="s">
        <v>4987</v>
      </c>
      <c r="M214" t="s">
        <v>4988</v>
      </c>
      <c r="N214" t="s">
        <v>4989</v>
      </c>
      <c r="O214" t="s">
        <v>4990</v>
      </c>
      <c r="P214" t="s">
        <v>4991</v>
      </c>
      <c r="Q214" t="s">
        <v>4992</v>
      </c>
      <c r="R214" t="s">
        <v>4993</v>
      </c>
      <c r="S214" t="s">
        <v>4994</v>
      </c>
      <c r="T214" t="s">
        <v>4995</v>
      </c>
      <c r="U214" t="s">
        <v>4996</v>
      </c>
      <c r="V214" t="s">
        <v>4997</v>
      </c>
      <c r="W214" t="s">
        <v>4998</v>
      </c>
      <c r="X214" t="s">
        <v>4999</v>
      </c>
      <c r="Y214" t="s">
        <v>5000</v>
      </c>
    </row>
    <row r="215" spans="1:25" x14ac:dyDescent="0.3">
      <c r="A215">
        <v>10700</v>
      </c>
      <c r="B215" t="s">
        <v>5001</v>
      </c>
      <c r="C215" t="s">
        <v>5002</v>
      </c>
      <c r="D215" t="s">
        <v>5003</v>
      </c>
      <c r="E215" t="s">
        <v>5004</v>
      </c>
      <c r="F215" t="s">
        <v>5005</v>
      </c>
      <c r="G215" t="s">
        <v>5006</v>
      </c>
      <c r="H215" t="s">
        <v>5007</v>
      </c>
      <c r="I215" t="s">
        <v>5008</v>
      </c>
      <c r="J215" t="s">
        <v>5009</v>
      </c>
      <c r="K215" t="s">
        <v>5010</v>
      </c>
      <c r="L215" t="s">
        <v>5011</v>
      </c>
      <c r="M215" t="s">
        <v>5012</v>
      </c>
      <c r="N215" t="s">
        <v>5013</v>
      </c>
      <c r="O215" t="s">
        <v>5014</v>
      </c>
      <c r="P215" t="s">
        <v>5015</v>
      </c>
      <c r="Q215" t="s">
        <v>5016</v>
      </c>
      <c r="R215" t="s">
        <v>5017</v>
      </c>
      <c r="S215" t="s">
        <v>5018</v>
      </c>
      <c r="T215" t="s">
        <v>5019</v>
      </c>
      <c r="U215" t="s">
        <v>5020</v>
      </c>
      <c r="V215" t="s">
        <v>5021</v>
      </c>
      <c r="W215" t="s">
        <v>5022</v>
      </c>
      <c r="X215" t="s">
        <v>5023</v>
      </c>
      <c r="Y215" t="s">
        <v>5024</v>
      </c>
    </row>
    <row r="216" spans="1:25" x14ac:dyDescent="0.3">
      <c r="A216">
        <v>10750</v>
      </c>
      <c r="B216" t="s">
        <v>5025</v>
      </c>
      <c r="C216" t="s">
        <v>5026</v>
      </c>
      <c r="D216" t="s">
        <v>5027</v>
      </c>
      <c r="E216" t="s">
        <v>5028</v>
      </c>
      <c r="F216" t="s">
        <v>5029</v>
      </c>
      <c r="G216" t="s">
        <v>5030</v>
      </c>
      <c r="H216" t="s">
        <v>5031</v>
      </c>
      <c r="I216" t="s">
        <v>5032</v>
      </c>
      <c r="J216" t="s">
        <v>5033</v>
      </c>
      <c r="K216" t="s">
        <v>5034</v>
      </c>
      <c r="L216" t="s">
        <v>5035</v>
      </c>
      <c r="M216" t="s">
        <v>5036</v>
      </c>
      <c r="N216" t="s">
        <v>5037</v>
      </c>
      <c r="O216" t="s">
        <v>5038</v>
      </c>
      <c r="P216" t="s">
        <v>5039</v>
      </c>
      <c r="Q216" t="s">
        <v>5040</v>
      </c>
      <c r="R216" t="s">
        <v>5041</v>
      </c>
      <c r="S216" t="s">
        <v>5042</v>
      </c>
      <c r="T216" t="s">
        <v>5043</v>
      </c>
      <c r="U216" t="s">
        <v>5044</v>
      </c>
      <c r="V216" t="s">
        <v>5045</v>
      </c>
      <c r="W216" t="s">
        <v>5046</v>
      </c>
      <c r="X216" t="s">
        <v>5047</v>
      </c>
      <c r="Y216" t="s">
        <v>5048</v>
      </c>
    </row>
    <row r="217" spans="1:25" x14ac:dyDescent="0.3">
      <c r="A217">
        <v>10800</v>
      </c>
      <c r="B217" t="s">
        <v>5049</v>
      </c>
      <c r="C217" t="s">
        <v>5050</v>
      </c>
      <c r="D217" t="s">
        <v>5051</v>
      </c>
      <c r="E217" t="s">
        <v>5052</v>
      </c>
      <c r="F217" t="s">
        <v>5053</v>
      </c>
      <c r="G217" t="s">
        <v>5054</v>
      </c>
      <c r="H217" t="s">
        <v>5055</v>
      </c>
      <c r="I217" t="s">
        <v>5056</v>
      </c>
      <c r="J217" t="s">
        <v>5057</v>
      </c>
      <c r="K217" t="s">
        <v>5058</v>
      </c>
      <c r="L217" t="s">
        <v>5059</v>
      </c>
      <c r="M217" t="s">
        <v>5060</v>
      </c>
      <c r="N217" t="s">
        <v>5061</v>
      </c>
      <c r="O217" t="s">
        <v>5062</v>
      </c>
      <c r="P217" t="s">
        <v>5063</v>
      </c>
      <c r="Q217" t="s">
        <v>5064</v>
      </c>
      <c r="R217" t="s">
        <v>5065</v>
      </c>
      <c r="S217" t="s">
        <v>5066</v>
      </c>
      <c r="T217" t="s">
        <v>5067</v>
      </c>
      <c r="U217" t="s">
        <v>5068</v>
      </c>
      <c r="V217" t="s">
        <v>5069</v>
      </c>
      <c r="W217" t="s">
        <v>5070</v>
      </c>
      <c r="X217" t="s">
        <v>5071</v>
      </c>
      <c r="Y217" t="s">
        <v>5072</v>
      </c>
    </row>
    <row r="218" spans="1:25" x14ac:dyDescent="0.3">
      <c r="A218">
        <v>10850</v>
      </c>
      <c r="B218" t="s">
        <v>5073</v>
      </c>
      <c r="C218" t="s">
        <v>5074</v>
      </c>
      <c r="D218" t="s">
        <v>5075</v>
      </c>
      <c r="E218" t="s">
        <v>5076</v>
      </c>
      <c r="F218" t="s">
        <v>5077</v>
      </c>
      <c r="G218" t="s">
        <v>5078</v>
      </c>
      <c r="H218" t="s">
        <v>5079</v>
      </c>
      <c r="I218" t="s">
        <v>5080</v>
      </c>
      <c r="J218" t="s">
        <v>5081</v>
      </c>
      <c r="K218" t="s">
        <v>5082</v>
      </c>
      <c r="L218" t="s">
        <v>5083</v>
      </c>
      <c r="M218" t="s">
        <v>5084</v>
      </c>
      <c r="N218" t="s">
        <v>5085</v>
      </c>
      <c r="O218" t="s">
        <v>5086</v>
      </c>
      <c r="P218" t="s">
        <v>5087</v>
      </c>
      <c r="Q218" t="s">
        <v>5088</v>
      </c>
      <c r="R218" t="s">
        <v>5089</v>
      </c>
      <c r="S218" t="s">
        <v>5090</v>
      </c>
      <c r="T218" t="s">
        <v>5091</v>
      </c>
      <c r="U218" t="s">
        <v>5092</v>
      </c>
      <c r="V218" t="s">
        <v>5093</v>
      </c>
      <c r="W218" t="s">
        <v>5094</v>
      </c>
      <c r="X218" t="s">
        <v>5095</v>
      </c>
      <c r="Y218" t="s">
        <v>5096</v>
      </c>
    </row>
    <row r="219" spans="1:25" x14ac:dyDescent="0.3">
      <c r="A219">
        <v>10900</v>
      </c>
      <c r="B219" t="s">
        <v>5097</v>
      </c>
      <c r="C219" t="s">
        <v>5098</v>
      </c>
      <c r="D219" t="s">
        <v>5099</v>
      </c>
      <c r="E219" t="s">
        <v>5100</v>
      </c>
      <c r="F219" t="s">
        <v>5101</v>
      </c>
      <c r="G219" t="s">
        <v>5102</v>
      </c>
      <c r="H219" t="s">
        <v>5103</v>
      </c>
      <c r="I219" t="s">
        <v>5104</v>
      </c>
      <c r="J219" t="s">
        <v>5105</v>
      </c>
      <c r="K219" t="s">
        <v>5106</v>
      </c>
      <c r="L219" t="s">
        <v>5107</v>
      </c>
      <c r="M219" t="s">
        <v>5108</v>
      </c>
      <c r="N219" t="s">
        <v>5109</v>
      </c>
      <c r="O219" t="s">
        <v>5110</v>
      </c>
      <c r="P219" t="s">
        <v>5111</v>
      </c>
      <c r="Q219" t="s">
        <v>5112</v>
      </c>
      <c r="R219" t="s">
        <v>5113</v>
      </c>
      <c r="S219" t="s">
        <v>5114</v>
      </c>
      <c r="T219" t="s">
        <v>5115</v>
      </c>
      <c r="U219" t="s">
        <v>5116</v>
      </c>
      <c r="V219" t="s">
        <v>5117</v>
      </c>
      <c r="W219" t="s">
        <v>5118</v>
      </c>
      <c r="X219" t="s">
        <v>5119</v>
      </c>
      <c r="Y219" t="s">
        <v>5120</v>
      </c>
    </row>
    <row r="220" spans="1:25" x14ac:dyDescent="0.3">
      <c r="A220">
        <v>10950</v>
      </c>
      <c r="B220" t="s">
        <v>5121</v>
      </c>
      <c r="C220" t="s">
        <v>5122</v>
      </c>
      <c r="D220" t="s">
        <v>5123</v>
      </c>
      <c r="E220" t="s">
        <v>5124</v>
      </c>
      <c r="F220" t="s">
        <v>5125</v>
      </c>
      <c r="G220" t="s">
        <v>5126</v>
      </c>
      <c r="H220" t="s">
        <v>5127</v>
      </c>
      <c r="I220" t="s">
        <v>5128</v>
      </c>
      <c r="J220" t="s">
        <v>5129</v>
      </c>
      <c r="K220" t="s">
        <v>5130</v>
      </c>
      <c r="L220" t="s">
        <v>5131</v>
      </c>
      <c r="M220" t="s">
        <v>5132</v>
      </c>
      <c r="N220" t="s">
        <v>5133</v>
      </c>
      <c r="O220" t="s">
        <v>5134</v>
      </c>
      <c r="P220" t="s">
        <v>5135</v>
      </c>
      <c r="Q220" t="s">
        <v>5136</v>
      </c>
      <c r="R220" t="s">
        <v>5137</v>
      </c>
      <c r="S220" t="s">
        <v>5138</v>
      </c>
      <c r="T220" t="s">
        <v>5139</v>
      </c>
      <c r="U220" t="s">
        <v>5140</v>
      </c>
      <c r="V220" t="s">
        <v>5141</v>
      </c>
      <c r="W220" t="s">
        <v>5142</v>
      </c>
      <c r="X220" t="s">
        <v>5143</v>
      </c>
      <c r="Y220" t="s">
        <v>5144</v>
      </c>
    </row>
    <row r="221" spans="1:25" x14ac:dyDescent="0.3">
      <c r="A221">
        <v>11000</v>
      </c>
      <c r="B221" t="s">
        <v>5145</v>
      </c>
      <c r="C221" t="s">
        <v>5146</v>
      </c>
      <c r="D221" t="s">
        <v>5147</v>
      </c>
      <c r="E221" t="s">
        <v>5148</v>
      </c>
      <c r="F221" t="s">
        <v>5149</v>
      </c>
      <c r="G221" t="s">
        <v>5150</v>
      </c>
      <c r="H221" t="s">
        <v>5151</v>
      </c>
      <c r="I221" t="s">
        <v>5152</v>
      </c>
      <c r="J221" t="s">
        <v>5153</v>
      </c>
      <c r="K221" t="s">
        <v>5154</v>
      </c>
      <c r="L221" t="s">
        <v>5155</v>
      </c>
      <c r="M221" t="s">
        <v>5156</v>
      </c>
      <c r="N221" t="s">
        <v>5157</v>
      </c>
      <c r="O221" t="s">
        <v>5158</v>
      </c>
      <c r="P221" t="s">
        <v>5159</v>
      </c>
      <c r="Q221" t="s">
        <v>5160</v>
      </c>
      <c r="R221" t="s">
        <v>5161</v>
      </c>
      <c r="S221" t="s">
        <v>5162</v>
      </c>
      <c r="T221" t="s">
        <v>5163</v>
      </c>
      <c r="U221" t="s">
        <v>5164</v>
      </c>
      <c r="V221" t="s">
        <v>5165</v>
      </c>
      <c r="W221" t="s">
        <v>5166</v>
      </c>
      <c r="X221" t="s">
        <v>5167</v>
      </c>
      <c r="Y221" t="s">
        <v>5168</v>
      </c>
    </row>
    <row r="222" spans="1:25" x14ac:dyDescent="0.3">
      <c r="A222">
        <v>11050</v>
      </c>
      <c r="B222" t="s">
        <v>5169</v>
      </c>
      <c r="C222" t="s">
        <v>5170</v>
      </c>
      <c r="D222" t="s">
        <v>5171</v>
      </c>
      <c r="E222" t="s">
        <v>5172</v>
      </c>
      <c r="F222" t="s">
        <v>5173</v>
      </c>
      <c r="G222" t="s">
        <v>5174</v>
      </c>
      <c r="H222" t="s">
        <v>5175</v>
      </c>
      <c r="I222" t="s">
        <v>5176</v>
      </c>
      <c r="J222" t="s">
        <v>5177</v>
      </c>
      <c r="K222" t="s">
        <v>5178</v>
      </c>
      <c r="L222" t="s">
        <v>5179</v>
      </c>
      <c r="M222" t="s">
        <v>5180</v>
      </c>
      <c r="N222" t="s">
        <v>5181</v>
      </c>
      <c r="O222" t="s">
        <v>5182</v>
      </c>
      <c r="P222" t="s">
        <v>5183</v>
      </c>
      <c r="Q222" t="s">
        <v>5184</v>
      </c>
      <c r="R222" t="s">
        <v>5185</v>
      </c>
      <c r="S222" t="s">
        <v>5186</v>
      </c>
      <c r="T222" t="s">
        <v>5187</v>
      </c>
      <c r="U222" t="s">
        <v>5188</v>
      </c>
      <c r="V222" t="s">
        <v>5189</v>
      </c>
      <c r="W222" t="s">
        <v>5190</v>
      </c>
      <c r="X222" t="s">
        <v>5191</v>
      </c>
      <c r="Y222" t="s">
        <v>5192</v>
      </c>
    </row>
    <row r="223" spans="1:25" x14ac:dyDescent="0.3">
      <c r="A223">
        <v>11100</v>
      </c>
      <c r="B223" t="s">
        <v>5193</v>
      </c>
      <c r="C223" t="s">
        <v>5194</v>
      </c>
      <c r="D223" t="s">
        <v>5195</v>
      </c>
      <c r="E223" t="s">
        <v>5196</v>
      </c>
      <c r="F223" t="s">
        <v>5197</v>
      </c>
      <c r="G223" t="s">
        <v>5198</v>
      </c>
      <c r="H223" t="s">
        <v>5199</v>
      </c>
      <c r="I223" t="s">
        <v>5200</v>
      </c>
      <c r="J223" t="s">
        <v>5201</v>
      </c>
      <c r="K223" t="s">
        <v>5202</v>
      </c>
      <c r="L223" t="s">
        <v>5203</v>
      </c>
      <c r="M223" t="s">
        <v>5204</v>
      </c>
      <c r="N223" t="s">
        <v>5205</v>
      </c>
      <c r="O223" t="s">
        <v>5206</v>
      </c>
      <c r="P223" t="s">
        <v>5207</v>
      </c>
      <c r="Q223" t="s">
        <v>5208</v>
      </c>
      <c r="R223" t="s">
        <v>5209</v>
      </c>
      <c r="S223" t="s">
        <v>5210</v>
      </c>
      <c r="T223" t="s">
        <v>5211</v>
      </c>
      <c r="U223" t="s">
        <v>5212</v>
      </c>
      <c r="V223" t="s">
        <v>5213</v>
      </c>
      <c r="W223" t="s">
        <v>5214</v>
      </c>
      <c r="X223" t="s">
        <v>5215</v>
      </c>
      <c r="Y223" t="s">
        <v>5216</v>
      </c>
    </row>
    <row r="224" spans="1:25" x14ac:dyDescent="0.3">
      <c r="A224">
        <v>11150</v>
      </c>
      <c r="B224" t="s">
        <v>5217</v>
      </c>
      <c r="C224" t="s">
        <v>5218</v>
      </c>
      <c r="D224" t="s">
        <v>5219</v>
      </c>
      <c r="E224" t="s">
        <v>5220</v>
      </c>
      <c r="F224" t="s">
        <v>5221</v>
      </c>
      <c r="G224" t="s">
        <v>5222</v>
      </c>
      <c r="H224" t="s">
        <v>5223</v>
      </c>
      <c r="I224" t="s">
        <v>5224</v>
      </c>
      <c r="J224" t="s">
        <v>5225</v>
      </c>
      <c r="K224" t="s">
        <v>5226</v>
      </c>
      <c r="L224" t="s">
        <v>5227</v>
      </c>
      <c r="M224" t="s">
        <v>5228</v>
      </c>
      <c r="N224" t="s">
        <v>5229</v>
      </c>
      <c r="O224" t="s">
        <v>5230</v>
      </c>
      <c r="P224" t="s">
        <v>5231</v>
      </c>
      <c r="Q224" t="s">
        <v>5232</v>
      </c>
      <c r="R224" t="s">
        <v>5233</v>
      </c>
      <c r="S224" t="s">
        <v>5234</v>
      </c>
      <c r="T224" t="s">
        <v>5235</v>
      </c>
      <c r="U224" t="s">
        <v>5236</v>
      </c>
      <c r="V224" t="s">
        <v>5237</v>
      </c>
      <c r="W224" t="s">
        <v>5238</v>
      </c>
      <c r="X224" t="s">
        <v>5239</v>
      </c>
      <c r="Y224" t="s">
        <v>5240</v>
      </c>
    </row>
    <row r="225" spans="1:25" x14ac:dyDescent="0.3">
      <c r="A225">
        <v>11200</v>
      </c>
      <c r="B225" t="s">
        <v>5241</v>
      </c>
      <c r="C225" t="s">
        <v>5242</v>
      </c>
      <c r="D225" t="s">
        <v>5243</v>
      </c>
      <c r="E225" t="s">
        <v>5244</v>
      </c>
      <c r="F225" t="s">
        <v>5245</v>
      </c>
      <c r="G225" t="s">
        <v>5246</v>
      </c>
      <c r="H225" t="s">
        <v>5247</v>
      </c>
      <c r="I225" t="s">
        <v>5248</v>
      </c>
      <c r="J225" t="s">
        <v>5249</v>
      </c>
      <c r="K225" t="s">
        <v>5250</v>
      </c>
      <c r="L225" t="s">
        <v>5251</v>
      </c>
      <c r="M225" t="s">
        <v>5252</v>
      </c>
      <c r="N225" t="s">
        <v>5253</v>
      </c>
      <c r="O225" t="s">
        <v>5254</v>
      </c>
      <c r="P225" t="s">
        <v>5255</v>
      </c>
      <c r="Q225" t="s">
        <v>5256</v>
      </c>
      <c r="R225" t="s">
        <v>5257</v>
      </c>
      <c r="S225" t="s">
        <v>5258</v>
      </c>
      <c r="T225" t="s">
        <v>5259</v>
      </c>
      <c r="U225" t="s">
        <v>5260</v>
      </c>
      <c r="V225" t="s">
        <v>5261</v>
      </c>
      <c r="W225" t="s">
        <v>5262</v>
      </c>
      <c r="X225" t="s">
        <v>5263</v>
      </c>
      <c r="Y225" t="s">
        <v>5264</v>
      </c>
    </row>
    <row r="226" spans="1:25" x14ac:dyDescent="0.3">
      <c r="A226">
        <v>11250</v>
      </c>
      <c r="B226" t="s">
        <v>5265</v>
      </c>
      <c r="C226" t="s">
        <v>5266</v>
      </c>
      <c r="D226" t="s">
        <v>5267</v>
      </c>
      <c r="E226" t="s">
        <v>5268</v>
      </c>
      <c r="F226" t="s">
        <v>5269</v>
      </c>
      <c r="G226" t="s">
        <v>5270</v>
      </c>
      <c r="H226" t="s">
        <v>5271</v>
      </c>
      <c r="I226" t="s">
        <v>5272</v>
      </c>
      <c r="J226" t="s">
        <v>5273</v>
      </c>
      <c r="K226" t="s">
        <v>5274</v>
      </c>
      <c r="L226" t="s">
        <v>5275</v>
      </c>
      <c r="M226" t="s">
        <v>5276</v>
      </c>
      <c r="N226" t="s">
        <v>5277</v>
      </c>
      <c r="O226" t="s">
        <v>5278</v>
      </c>
      <c r="P226" t="s">
        <v>5279</v>
      </c>
      <c r="Q226" t="s">
        <v>5280</v>
      </c>
      <c r="R226" t="s">
        <v>5281</v>
      </c>
      <c r="S226" t="s">
        <v>5282</v>
      </c>
      <c r="T226" t="s">
        <v>5283</v>
      </c>
      <c r="U226" t="s">
        <v>5284</v>
      </c>
      <c r="V226" t="s">
        <v>5285</v>
      </c>
      <c r="W226" t="s">
        <v>5286</v>
      </c>
      <c r="X226" t="s">
        <v>5287</v>
      </c>
      <c r="Y226" t="s">
        <v>5288</v>
      </c>
    </row>
    <row r="227" spans="1:25" x14ac:dyDescent="0.3">
      <c r="A227">
        <v>11300</v>
      </c>
      <c r="B227" t="s">
        <v>5289</v>
      </c>
      <c r="C227" t="s">
        <v>5290</v>
      </c>
      <c r="D227" t="s">
        <v>5291</v>
      </c>
      <c r="E227" t="s">
        <v>5292</v>
      </c>
      <c r="F227" t="s">
        <v>5293</v>
      </c>
      <c r="G227" t="s">
        <v>5294</v>
      </c>
      <c r="H227" t="s">
        <v>5295</v>
      </c>
      <c r="I227" t="s">
        <v>5296</v>
      </c>
      <c r="J227" t="s">
        <v>5297</v>
      </c>
      <c r="K227" t="s">
        <v>5298</v>
      </c>
      <c r="L227" t="s">
        <v>5299</v>
      </c>
      <c r="M227" t="s">
        <v>5300</v>
      </c>
      <c r="N227" t="s">
        <v>5301</v>
      </c>
      <c r="O227" t="s">
        <v>5302</v>
      </c>
      <c r="P227" t="s">
        <v>5303</v>
      </c>
      <c r="Q227" t="s">
        <v>5304</v>
      </c>
      <c r="R227" t="s">
        <v>5305</v>
      </c>
      <c r="S227" t="s">
        <v>5306</v>
      </c>
      <c r="T227" t="s">
        <v>5307</v>
      </c>
      <c r="U227" t="s">
        <v>5308</v>
      </c>
      <c r="V227" t="s">
        <v>5309</v>
      </c>
      <c r="W227" t="s">
        <v>5310</v>
      </c>
      <c r="X227" t="s">
        <v>5311</v>
      </c>
      <c r="Y227" t="s">
        <v>5312</v>
      </c>
    </row>
    <row r="228" spans="1:25" x14ac:dyDescent="0.3">
      <c r="A228">
        <v>11350</v>
      </c>
      <c r="B228" t="s">
        <v>5313</v>
      </c>
      <c r="C228" t="s">
        <v>5314</v>
      </c>
      <c r="D228" t="s">
        <v>5315</v>
      </c>
      <c r="E228" t="s">
        <v>5316</v>
      </c>
      <c r="F228" t="s">
        <v>5317</v>
      </c>
      <c r="G228" t="s">
        <v>5318</v>
      </c>
      <c r="H228" t="s">
        <v>5319</v>
      </c>
      <c r="I228" t="s">
        <v>5320</v>
      </c>
      <c r="J228" t="s">
        <v>5321</v>
      </c>
      <c r="K228" t="s">
        <v>5322</v>
      </c>
      <c r="L228" t="s">
        <v>5323</v>
      </c>
      <c r="M228" t="s">
        <v>5324</v>
      </c>
      <c r="N228" t="s">
        <v>5325</v>
      </c>
      <c r="O228" t="s">
        <v>5326</v>
      </c>
      <c r="P228" t="s">
        <v>5327</v>
      </c>
      <c r="Q228" t="s">
        <v>5328</v>
      </c>
      <c r="R228" t="s">
        <v>5329</v>
      </c>
      <c r="S228" t="s">
        <v>5330</v>
      </c>
      <c r="T228" t="s">
        <v>5331</v>
      </c>
      <c r="U228" t="s">
        <v>5332</v>
      </c>
      <c r="V228" t="s">
        <v>5333</v>
      </c>
      <c r="W228" t="s">
        <v>5334</v>
      </c>
      <c r="X228" t="s">
        <v>5335</v>
      </c>
      <c r="Y228" t="s">
        <v>5336</v>
      </c>
    </row>
    <row r="229" spans="1:25" x14ac:dyDescent="0.3">
      <c r="A229">
        <v>11400</v>
      </c>
      <c r="B229" t="s">
        <v>5337</v>
      </c>
      <c r="C229" t="s">
        <v>5338</v>
      </c>
      <c r="D229" t="s">
        <v>5339</v>
      </c>
      <c r="E229" t="s">
        <v>5340</v>
      </c>
      <c r="F229" t="s">
        <v>5341</v>
      </c>
      <c r="G229" t="s">
        <v>5342</v>
      </c>
      <c r="H229" t="s">
        <v>5343</v>
      </c>
      <c r="I229" t="s">
        <v>5344</v>
      </c>
      <c r="J229" t="s">
        <v>5345</v>
      </c>
      <c r="K229" t="s">
        <v>5346</v>
      </c>
      <c r="L229" t="s">
        <v>5347</v>
      </c>
      <c r="M229" t="s">
        <v>5348</v>
      </c>
      <c r="N229" t="s">
        <v>5349</v>
      </c>
      <c r="O229" t="s">
        <v>5350</v>
      </c>
      <c r="P229" t="s">
        <v>5351</v>
      </c>
      <c r="Q229" t="s">
        <v>5352</v>
      </c>
      <c r="R229" t="s">
        <v>5353</v>
      </c>
      <c r="S229" t="s">
        <v>5354</v>
      </c>
      <c r="T229" t="s">
        <v>5355</v>
      </c>
      <c r="U229" t="s">
        <v>5356</v>
      </c>
      <c r="V229" t="s">
        <v>5357</v>
      </c>
      <c r="W229" t="s">
        <v>5358</v>
      </c>
      <c r="X229" t="s">
        <v>5359</v>
      </c>
      <c r="Y229" t="s">
        <v>5360</v>
      </c>
    </row>
    <row r="230" spans="1:25" x14ac:dyDescent="0.3">
      <c r="A230">
        <v>11450</v>
      </c>
      <c r="B230" t="s">
        <v>5361</v>
      </c>
      <c r="C230" t="s">
        <v>5362</v>
      </c>
      <c r="D230" t="s">
        <v>5363</v>
      </c>
      <c r="E230" t="s">
        <v>5364</v>
      </c>
      <c r="F230" t="s">
        <v>5365</v>
      </c>
      <c r="G230" t="s">
        <v>5366</v>
      </c>
      <c r="H230" t="s">
        <v>5367</v>
      </c>
      <c r="I230" t="s">
        <v>5368</v>
      </c>
      <c r="J230" t="s">
        <v>5369</v>
      </c>
      <c r="K230" t="s">
        <v>5370</v>
      </c>
      <c r="L230" t="s">
        <v>5371</v>
      </c>
      <c r="M230" t="s">
        <v>5372</v>
      </c>
      <c r="N230" t="s">
        <v>5373</v>
      </c>
      <c r="O230" t="s">
        <v>5374</v>
      </c>
      <c r="P230" t="s">
        <v>5375</v>
      </c>
      <c r="Q230" t="s">
        <v>5376</v>
      </c>
      <c r="R230" t="s">
        <v>5377</v>
      </c>
      <c r="S230" t="s">
        <v>5378</v>
      </c>
      <c r="T230" t="s">
        <v>5379</v>
      </c>
      <c r="U230" t="s">
        <v>5380</v>
      </c>
      <c r="V230" t="s">
        <v>5381</v>
      </c>
      <c r="W230" t="s">
        <v>5382</v>
      </c>
      <c r="X230" t="s">
        <v>5383</v>
      </c>
      <c r="Y230" t="s">
        <v>5384</v>
      </c>
    </row>
    <row r="231" spans="1:25" x14ac:dyDescent="0.3">
      <c r="A231">
        <v>11500</v>
      </c>
      <c r="B231" t="s">
        <v>5385</v>
      </c>
      <c r="C231" t="s">
        <v>5386</v>
      </c>
      <c r="D231" t="s">
        <v>5387</v>
      </c>
      <c r="E231" t="s">
        <v>5388</v>
      </c>
      <c r="F231" t="s">
        <v>5389</v>
      </c>
      <c r="G231" t="s">
        <v>5390</v>
      </c>
      <c r="H231" t="s">
        <v>5391</v>
      </c>
      <c r="I231" t="s">
        <v>5392</v>
      </c>
      <c r="J231" t="s">
        <v>5393</v>
      </c>
      <c r="K231" t="s">
        <v>5394</v>
      </c>
      <c r="L231" t="s">
        <v>5395</v>
      </c>
      <c r="M231" t="s">
        <v>5396</v>
      </c>
      <c r="N231" t="s">
        <v>5397</v>
      </c>
      <c r="O231" t="s">
        <v>5398</v>
      </c>
      <c r="P231" t="s">
        <v>5399</v>
      </c>
      <c r="Q231" t="s">
        <v>5400</v>
      </c>
      <c r="R231" t="s">
        <v>5401</v>
      </c>
      <c r="S231" t="s">
        <v>5402</v>
      </c>
      <c r="T231" t="s">
        <v>5403</v>
      </c>
      <c r="U231" t="s">
        <v>5404</v>
      </c>
      <c r="V231" t="s">
        <v>5405</v>
      </c>
      <c r="W231" t="s">
        <v>5406</v>
      </c>
      <c r="X231" t="s">
        <v>5407</v>
      </c>
      <c r="Y231" t="s">
        <v>5408</v>
      </c>
    </row>
    <row r="232" spans="1:25" x14ac:dyDescent="0.3">
      <c r="A232">
        <v>11550</v>
      </c>
      <c r="B232" t="s">
        <v>5409</v>
      </c>
      <c r="C232" t="s">
        <v>5410</v>
      </c>
      <c r="D232" t="s">
        <v>5411</v>
      </c>
      <c r="E232" t="s">
        <v>5412</v>
      </c>
      <c r="F232" t="s">
        <v>5413</v>
      </c>
      <c r="G232" t="s">
        <v>5414</v>
      </c>
      <c r="H232" t="s">
        <v>5415</v>
      </c>
      <c r="I232" t="s">
        <v>5416</v>
      </c>
      <c r="J232" t="s">
        <v>5417</v>
      </c>
      <c r="K232" t="s">
        <v>5418</v>
      </c>
      <c r="L232" t="s">
        <v>5419</v>
      </c>
      <c r="M232" t="s">
        <v>5420</v>
      </c>
      <c r="N232" t="s">
        <v>5421</v>
      </c>
      <c r="O232" t="s">
        <v>5422</v>
      </c>
      <c r="P232" t="s">
        <v>5423</v>
      </c>
      <c r="Q232" t="s">
        <v>5424</v>
      </c>
      <c r="R232" t="s">
        <v>5425</v>
      </c>
      <c r="S232" t="s">
        <v>5426</v>
      </c>
      <c r="T232" t="s">
        <v>5427</v>
      </c>
      <c r="U232" t="s">
        <v>5428</v>
      </c>
      <c r="V232" t="s">
        <v>5429</v>
      </c>
      <c r="W232" t="s">
        <v>5430</v>
      </c>
      <c r="X232" t="s">
        <v>5431</v>
      </c>
      <c r="Y232" t="s">
        <v>5432</v>
      </c>
    </row>
    <row r="233" spans="1:25" x14ac:dyDescent="0.3">
      <c r="A233">
        <v>11600</v>
      </c>
      <c r="B233" t="s">
        <v>5433</v>
      </c>
      <c r="C233" t="s">
        <v>5434</v>
      </c>
      <c r="D233" t="s">
        <v>5435</v>
      </c>
      <c r="E233" t="s">
        <v>5436</v>
      </c>
      <c r="F233" t="s">
        <v>5437</v>
      </c>
      <c r="G233" t="s">
        <v>5438</v>
      </c>
      <c r="H233" t="s">
        <v>5439</v>
      </c>
      <c r="I233" t="s">
        <v>5440</v>
      </c>
      <c r="J233" t="s">
        <v>5441</v>
      </c>
      <c r="K233" t="s">
        <v>5442</v>
      </c>
      <c r="L233" t="s">
        <v>5443</v>
      </c>
      <c r="M233" t="s">
        <v>5444</v>
      </c>
      <c r="N233" t="s">
        <v>5445</v>
      </c>
      <c r="O233" t="s">
        <v>5446</v>
      </c>
      <c r="P233" t="s">
        <v>5447</v>
      </c>
      <c r="Q233" t="s">
        <v>5448</v>
      </c>
      <c r="R233" t="s">
        <v>5449</v>
      </c>
      <c r="S233" t="s">
        <v>5450</v>
      </c>
      <c r="T233" t="s">
        <v>5451</v>
      </c>
      <c r="U233" t="s">
        <v>5452</v>
      </c>
      <c r="V233" t="s">
        <v>5453</v>
      </c>
      <c r="W233" t="s">
        <v>5454</v>
      </c>
      <c r="X233" t="s">
        <v>5455</v>
      </c>
      <c r="Y233" t="s">
        <v>5456</v>
      </c>
    </row>
    <row r="234" spans="1:25" x14ac:dyDescent="0.3">
      <c r="A234">
        <v>11650</v>
      </c>
      <c r="B234" t="s">
        <v>5457</v>
      </c>
      <c r="C234" t="s">
        <v>5458</v>
      </c>
      <c r="D234" t="s">
        <v>5459</v>
      </c>
      <c r="E234" t="s">
        <v>5460</v>
      </c>
      <c r="F234" t="s">
        <v>5461</v>
      </c>
      <c r="G234" t="s">
        <v>5462</v>
      </c>
      <c r="H234" t="s">
        <v>5463</v>
      </c>
      <c r="I234" t="s">
        <v>5464</v>
      </c>
      <c r="J234" t="s">
        <v>5465</v>
      </c>
      <c r="K234" t="s">
        <v>5466</v>
      </c>
      <c r="L234" t="s">
        <v>5467</v>
      </c>
      <c r="M234" t="s">
        <v>5468</v>
      </c>
      <c r="N234" t="s">
        <v>5469</v>
      </c>
      <c r="O234" t="s">
        <v>5470</v>
      </c>
      <c r="P234" t="s">
        <v>5471</v>
      </c>
      <c r="Q234" t="s">
        <v>5472</v>
      </c>
      <c r="R234" t="s">
        <v>5473</v>
      </c>
      <c r="S234" t="s">
        <v>5474</v>
      </c>
      <c r="T234" t="s">
        <v>5475</v>
      </c>
      <c r="U234" t="s">
        <v>5476</v>
      </c>
      <c r="V234" t="s">
        <v>5477</v>
      </c>
      <c r="W234" t="s">
        <v>5478</v>
      </c>
      <c r="X234" t="s">
        <v>5479</v>
      </c>
      <c r="Y234" t="s">
        <v>5480</v>
      </c>
    </row>
    <row r="235" spans="1:25" x14ac:dyDescent="0.3">
      <c r="A235">
        <v>11700</v>
      </c>
      <c r="B235" t="s">
        <v>5481</v>
      </c>
      <c r="C235" t="s">
        <v>5482</v>
      </c>
      <c r="D235" t="s">
        <v>5483</v>
      </c>
      <c r="E235" t="s">
        <v>5484</v>
      </c>
      <c r="F235" t="s">
        <v>5485</v>
      </c>
      <c r="G235" t="s">
        <v>5486</v>
      </c>
      <c r="H235" t="s">
        <v>5487</v>
      </c>
      <c r="I235" t="s">
        <v>5488</v>
      </c>
      <c r="J235" t="s">
        <v>5489</v>
      </c>
      <c r="K235" t="s">
        <v>5490</v>
      </c>
      <c r="L235" t="s">
        <v>5491</v>
      </c>
      <c r="M235" t="s">
        <v>5492</v>
      </c>
      <c r="N235" t="s">
        <v>5493</v>
      </c>
      <c r="O235" t="s">
        <v>5494</v>
      </c>
      <c r="P235" t="s">
        <v>5495</v>
      </c>
      <c r="Q235" t="s">
        <v>5496</v>
      </c>
      <c r="R235" t="s">
        <v>5497</v>
      </c>
      <c r="S235" t="s">
        <v>5498</v>
      </c>
      <c r="T235" t="s">
        <v>5499</v>
      </c>
      <c r="U235" t="s">
        <v>5500</v>
      </c>
      <c r="V235" t="s">
        <v>5501</v>
      </c>
      <c r="W235" t="s">
        <v>5502</v>
      </c>
      <c r="X235" t="s">
        <v>5503</v>
      </c>
      <c r="Y235" t="s">
        <v>5504</v>
      </c>
    </row>
    <row r="236" spans="1:25" x14ac:dyDescent="0.3">
      <c r="A236">
        <v>11750</v>
      </c>
      <c r="B236" t="s">
        <v>5505</v>
      </c>
      <c r="C236" t="s">
        <v>5506</v>
      </c>
      <c r="D236" t="s">
        <v>5507</v>
      </c>
      <c r="E236" t="s">
        <v>5508</v>
      </c>
      <c r="F236" t="s">
        <v>5509</v>
      </c>
      <c r="G236" t="s">
        <v>5510</v>
      </c>
      <c r="H236" t="s">
        <v>5511</v>
      </c>
      <c r="I236" t="s">
        <v>5512</v>
      </c>
      <c r="J236" t="s">
        <v>5513</v>
      </c>
      <c r="K236" t="s">
        <v>5514</v>
      </c>
      <c r="L236" t="s">
        <v>5515</v>
      </c>
      <c r="M236" t="s">
        <v>5516</v>
      </c>
      <c r="N236" t="s">
        <v>5517</v>
      </c>
      <c r="O236" t="s">
        <v>5518</v>
      </c>
      <c r="P236" t="s">
        <v>5519</v>
      </c>
      <c r="Q236" t="s">
        <v>5520</v>
      </c>
      <c r="R236" t="s">
        <v>5521</v>
      </c>
      <c r="S236" t="s">
        <v>5522</v>
      </c>
      <c r="T236" t="s">
        <v>5523</v>
      </c>
      <c r="U236" t="s">
        <v>5524</v>
      </c>
      <c r="V236" t="s">
        <v>5525</v>
      </c>
      <c r="W236" t="s">
        <v>5526</v>
      </c>
      <c r="X236" t="s">
        <v>5527</v>
      </c>
      <c r="Y236" t="s">
        <v>5528</v>
      </c>
    </row>
    <row r="237" spans="1:25" x14ac:dyDescent="0.3">
      <c r="A237">
        <v>11800</v>
      </c>
      <c r="B237" t="s">
        <v>5529</v>
      </c>
      <c r="C237" t="s">
        <v>5530</v>
      </c>
      <c r="D237" t="s">
        <v>5531</v>
      </c>
      <c r="E237" t="s">
        <v>5532</v>
      </c>
      <c r="F237" t="s">
        <v>5533</v>
      </c>
      <c r="G237" t="s">
        <v>5534</v>
      </c>
      <c r="H237" t="s">
        <v>5535</v>
      </c>
      <c r="I237" t="s">
        <v>5536</v>
      </c>
      <c r="J237" t="s">
        <v>5537</v>
      </c>
      <c r="K237" t="s">
        <v>5538</v>
      </c>
      <c r="L237" t="s">
        <v>5539</v>
      </c>
      <c r="M237" t="s">
        <v>5540</v>
      </c>
      <c r="N237" t="s">
        <v>5541</v>
      </c>
      <c r="O237" t="s">
        <v>5542</v>
      </c>
      <c r="P237" t="s">
        <v>5543</v>
      </c>
      <c r="Q237" t="s">
        <v>5544</v>
      </c>
      <c r="R237" t="s">
        <v>5545</v>
      </c>
      <c r="S237" t="s">
        <v>5546</v>
      </c>
      <c r="T237" t="s">
        <v>5547</v>
      </c>
      <c r="U237" t="s">
        <v>5548</v>
      </c>
      <c r="V237" t="s">
        <v>5549</v>
      </c>
      <c r="W237" t="s">
        <v>5550</v>
      </c>
      <c r="X237" t="s">
        <v>5551</v>
      </c>
      <c r="Y237" t="s">
        <v>5552</v>
      </c>
    </row>
    <row r="238" spans="1:25" x14ac:dyDescent="0.3">
      <c r="A238">
        <v>11850</v>
      </c>
      <c r="B238" t="s">
        <v>5553</v>
      </c>
      <c r="C238" t="s">
        <v>5554</v>
      </c>
      <c r="D238" t="s">
        <v>5555</v>
      </c>
      <c r="E238" t="s">
        <v>5556</v>
      </c>
      <c r="F238" t="s">
        <v>5557</v>
      </c>
      <c r="G238" t="s">
        <v>5558</v>
      </c>
      <c r="H238" t="s">
        <v>5559</v>
      </c>
      <c r="I238" t="s">
        <v>5560</v>
      </c>
      <c r="J238" t="s">
        <v>5561</v>
      </c>
      <c r="K238" t="s">
        <v>5562</v>
      </c>
      <c r="L238" t="s">
        <v>5563</v>
      </c>
      <c r="M238" t="s">
        <v>5564</v>
      </c>
      <c r="N238" t="s">
        <v>5565</v>
      </c>
      <c r="O238" t="s">
        <v>5566</v>
      </c>
      <c r="P238" t="s">
        <v>5567</v>
      </c>
      <c r="Q238" t="s">
        <v>5568</v>
      </c>
      <c r="R238" t="s">
        <v>5569</v>
      </c>
      <c r="S238" t="s">
        <v>5570</v>
      </c>
      <c r="T238" t="s">
        <v>5571</v>
      </c>
      <c r="U238" t="s">
        <v>5572</v>
      </c>
      <c r="V238" t="s">
        <v>5573</v>
      </c>
      <c r="W238" t="s">
        <v>5574</v>
      </c>
      <c r="X238" t="s">
        <v>5575</v>
      </c>
      <c r="Y238" t="s">
        <v>5576</v>
      </c>
    </row>
    <row r="239" spans="1:25" x14ac:dyDescent="0.3">
      <c r="A239">
        <v>11900</v>
      </c>
      <c r="B239" t="s">
        <v>5577</v>
      </c>
      <c r="C239" t="s">
        <v>5578</v>
      </c>
      <c r="D239" t="s">
        <v>5579</v>
      </c>
      <c r="E239" t="s">
        <v>5580</v>
      </c>
      <c r="F239" t="s">
        <v>5581</v>
      </c>
      <c r="G239" t="s">
        <v>5582</v>
      </c>
      <c r="H239" t="s">
        <v>5583</v>
      </c>
      <c r="I239" t="s">
        <v>5584</v>
      </c>
      <c r="J239" t="s">
        <v>5585</v>
      </c>
      <c r="K239" t="s">
        <v>5586</v>
      </c>
      <c r="L239" t="s">
        <v>5587</v>
      </c>
      <c r="M239" t="s">
        <v>5588</v>
      </c>
      <c r="N239" t="s">
        <v>5589</v>
      </c>
      <c r="O239" t="s">
        <v>5590</v>
      </c>
      <c r="P239" t="s">
        <v>5591</v>
      </c>
      <c r="Q239" t="s">
        <v>5592</v>
      </c>
      <c r="R239" t="s">
        <v>5593</v>
      </c>
      <c r="S239" t="s">
        <v>5594</v>
      </c>
      <c r="T239" t="s">
        <v>5595</v>
      </c>
      <c r="U239" t="s">
        <v>5596</v>
      </c>
      <c r="V239" t="s">
        <v>5597</v>
      </c>
      <c r="W239" t="s">
        <v>5598</v>
      </c>
      <c r="X239" t="s">
        <v>5599</v>
      </c>
      <c r="Y239" t="s">
        <v>5600</v>
      </c>
    </row>
    <row r="240" spans="1:25" x14ac:dyDescent="0.3">
      <c r="A240">
        <v>11950</v>
      </c>
      <c r="B240" t="s">
        <v>5601</v>
      </c>
      <c r="C240" t="s">
        <v>5602</v>
      </c>
      <c r="D240" t="s">
        <v>5603</v>
      </c>
      <c r="E240" t="s">
        <v>5604</v>
      </c>
      <c r="F240" t="s">
        <v>5605</v>
      </c>
      <c r="G240" t="s">
        <v>5606</v>
      </c>
      <c r="H240" t="s">
        <v>5607</v>
      </c>
      <c r="I240" t="s">
        <v>5608</v>
      </c>
      <c r="J240" t="s">
        <v>5609</v>
      </c>
      <c r="K240" t="s">
        <v>5610</v>
      </c>
      <c r="L240" t="s">
        <v>5611</v>
      </c>
      <c r="M240" t="s">
        <v>5612</v>
      </c>
      <c r="N240" t="s">
        <v>5613</v>
      </c>
      <c r="O240" t="s">
        <v>5614</v>
      </c>
      <c r="P240" t="s">
        <v>5615</v>
      </c>
      <c r="Q240" t="s">
        <v>5616</v>
      </c>
      <c r="R240" t="s">
        <v>5617</v>
      </c>
      <c r="S240" t="s">
        <v>5618</v>
      </c>
      <c r="T240" t="s">
        <v>5619</v>
      </c>
      <c r="U240" t="s">
        <v>5620</v>
      </c>
      <c r="V240" t="s">
        <v>5621</v>
      </c>
      <c r="W240" t="s">
        <v>5622</v>
      </c>
      <c r="X240" t="s">
        <v>5623</v>
      </c>
      <c r="Y240" t="s">
        <v>5624</v>
      </c>
    </row>
    <row r="241" spans="1:25" x14ac:dyDescent="0.3">
      <c r="A241">
        <v>12000</v>
      </c>
      <c r="B241" t="s">
        <v>5625</v>
      </c>
      <c r="C241" t="s">
        <v>5626</v>
      </c>
      <c r="D241" t="s">
        <v>5627</v>
      </c>
      <c r="E241" t="s">
        <v>5628</v>
      </c>
      <c r="F241" t="s">
        <v>5629</v>
      </c>
      <c r="G241" t="s">
        <v>5630</v>
      </c>
      <c r="H241" t="s">
        <v>5631</v>
      </c>
      <c r="I241" t="s">
        <v>5632</v>
      </c>
      <c r="J241" t="s">
        <v>5633</v>
      </c>
      <c r="K241" t="s">
        <v>5634</v>
      </c>
      <c r="L241" t="s">
        <v>5635</v>
      </c>
      <c r="M241" t="s">
        <v>5636</v>
      </c>
      <c r="N241" t="s">
        <v>5637</v>
      </c>
      <c r="O241" t="s">
        <v>5638</v>
      </c>
      <c r="P241" t="s">
        <v>5639</v>
      </c>
      <c r="Q241" t="s">
        <v>5640</v>
      </c>
      <c r="R241" t="s">
        <v>5641</v>
      </c>
      <c r="S241" t="s">
        <v>5642</v>
      </c>
      <c r="T241" t="s">
        <v>5643</v>
      </c>
      <c r="U241" t="s">
        <v>5644</v>
      </c>
      <c r="V241" t="s">
        <v>5645</v>
      </c>
      <c r="W241" t="s">
        <v>5646</v>
      </c>
      <c r="X241" t="s">
        <v>5647</v>
      </c>
      <c r="Y241" t="s">
        <v>5648</v>
      </c>
    </row>
    <row r="242" spans="1:25" x14ac:dyDescent="0.3">
      <c r="A242">
        <v>12050</v>
      </c>
      <c r="B242" t="s">
        <v>5649</v>
      </c>
      <c r="C242" t="s">
        <v>5650</v>
      </c>
      <c r="D242" t="s">
        <v>5651</v>
      </c>
      <c r="E242" t="s">
        <v>5652</v>
      </c>
      <c r="F242" t="s">
        <v>5653</v>
      </c>
      <c r="G242" t="s">
        <v>5654</v>
      </c>
      <c r="H242" t="s">
        <v>5655</v>
      </c>
      <c r="I242" t="s">
        <v>5656</v>
      </c>
      <c r="J242" t="s">
        <v>5657</v>
      </c>
      <c r="K242" t="s">
        <v>5658</v>
      </c>
      <c r="L242" t="s">
        <v>5659</v>
      </c>
      <c r="M242" t="s">
        <v>5660</v>
      </c>
      <c r="N242" t="s">
        <v>5661</v>
      </c>
      <c r="O242" t="s">
        <v>5662</v>
      </c>
      <c r="P242" t="s">
        <v>5663</v>
      </c>
      <c r="Q242" t="s">
        <v>5664</v>
      </c>
      <c r="R242" t="s">
        <v>5665</v>
      </c>
      <c r="S242" t="s">
        <v>5666</v>
      </c>
      <c r="T242" t="s">
        <v>5667</v>
      </c>
      <c r="U242" t="s">
        <v>5668</v>
      </c>
      <c r="V242" t="s">
        <v>5669</v>
      </c>
      <c r="W242" t="s">
        <v>5670</v>
      </c>
      <c r="X242" t="s">
        <v>5671</v>
      </c>
      <c r="Y242" t="s">
        <v>5672</v>
      </c>
    </row>
    <row r="243" spans="1:25" x14ac:dyDescent="0.3">
      <c r="A243">
        <v>12100</v>
      </c>
      <c r="B243" t="s">
        <v>5673</v>
      </c>
      <c r="C243" t="s">
        <v>5674</v>
      </c>
      <c r="D243" t="s">
        <v>5675</v>
      </c>
      <c r="E243" t="s">
        <v>5676</v>
      </c>
      <c r="F243" t="s">
        <v>5677</v>
      </c>
      <c r="G243" t="s">
        <v>5678</v>
      </c>
      <c r="H243" t="s">
        <v>5679</v>
      </c>
      <c r="I243" t="s">
        <v>5680</v>
      </c>
      <c r="J243" t="s">
        <v>5681</v>
      </c>
      <c r="K243" t="s">
        <v>5682</v>
      </c>
      <c r="L243" t="s">
        <v>5683</v>
      </c>
      <c r="M243" t="s">
        <v>5684</v>
      </c>
      <c r="N243" t="s">
        <v>5685</v>
      </c>
      <c r="O243" t="s">
        <v>5686</v>
      </c>
      <c r="P243" t="s">
        <v>5687</v>
      </c>
      <c r="Q243" t="s">
        <v>5688</v>
      </c>
      <c r="R243" t="s">
        <v>5689</v>
      </c>
      <c r="S243" t="s">
        <v>5690</v>
      </c>
      <c r="T243" t="s">
        <v>5691</v>
      </c>
      <c r="U243" t="s">
        <v>5692</v>
      </c>
      <c r="V243" t="s">
        <v>5693</v>
      </c>
      <c r="W243" t="s">
        <v>5694</v>
      </c>
      <c r="X243" t="s">
        <v>5695</v>
      </c>
      <c r="Y243" t="s">
        <v>5696</v>
      </c>
    </row>
    <row r="244" spans="1:25" x14ac:dyDescent="0.3">
      <c r="A244">
        <v>12150</v>
      </c>
      <c r="B244" t="s">
        <v>5697</v>
      </c>
      <c r="C244" t="s">
        <v>5698</v>
      </c>
      <c r="D244" t="s">
        <v>5699</v>
      </c>
      <c r="E244" t="s">
        <v>5700</v>
      </c>
      <c r="F244" t="s">
        <v>5701</v>
      </c>
      <c r="G244" t="s">
        <v>5702</v>
      </c>
      <c r="H244" t="s">
        <v>5703</v>
      </c>
      <c r="I244" t="s">
        <v>5704</v>
      </c>
      <c r="J244" t="s">
        <v>5705</v>
      </c>
      <c r="K244" t="s">
        <v>5706</v>
      </c>
      <c r="L244" t="s">
        <v>5707</v>
      </c>
      <c r="M244" t="s">
        <v>5708</v>
      </c>
      <c r="N244" t="s">
        <v>5709</v>
      </c>
      <c r="O244" t="s">
        <v>5710</v>
      </c>
      <c r="P244" t="s">
        <v>5711</v>
      </c>
      <c r="Q244" t="s">
        <v>5712</v>
      </c>
      <c r="R244" t="s">
        <v>5713</v>
      </c>
      <c r="S244" t="s">
        <v>5714</v>
      </c>
      <c r="T244" t="s">
        <v>5715</v>
      </c>
      <c r="U244" t="s">
        <v>5716</v>
      </c>
      <c r="V244" t="s">
        <v>5717</v>
      </c>
      <c r="W244" t="s">
        <v>5718</v>
      </c>
      <c r="X244" t="s">
        <v>5719</v>
      </c>
      <c r="Y244" t="s">
        <v>5720</v>
      </c>
    </row>
    <row r="245" spans="1:25" x14ac:dyDescent="0.3">
      <c r="A245">
        <v>12200</v>
      </c>
      <c r="B245" t="s">
        <v>5721</v>
      </c>
      <c r="C245" t="s">
        <v>5722</v>
      </c>
      <c r="D245" t="s">
        <v>5723</v>
      </c>
      <c r="E245" t="s">
        <v>5724</v>
      </c>
      <c r="F245" t="s">
        <v>5725</v>
      </c>
      <c r="G245" t="s">
        <v>5726</v>
      </c>
      <c r="H245" t="s">
        <v>5727</v>
      </c>
      <c r="I245" t="s">
        <v>5728</v>
      </c>
      <c r="J245" t="s">
        <v>5729</v>
      </c>
      <c r="K245" t="s">
        <v>5730</v>
      </c>
      <c r="L245" t="s">
        <v>5731</v>
      </c>
      <c r="M245" t="s">
        <v>5732</v>
      </c>
      <c r="N245" t="s">
        <v>5733</v>
      </c>
      <c r="O245" t="s">
        <v>5734</v>
      </c>
      <c r="P245" t="s">
        <v>5735</v>
      </c>
      <c r="Q245" t="s">
        <v>5736</v>
      </c>
      <c r="R245" t="s">
        <v>5737</v>
      </c>
      <c r="S245" t="s">
        <v>5738</v>
      </c>
      <c r="T245" t="s">
        <v>5739</v>
      </c>
      <c r="U245" t="s">
        <v>5740</v>
      </c>
      <c r="V245" t="s">
        <v>5741</v>
      </c>
      <c r="W245" t="s">
        <v>5742</v>
      </c>
      <c r="X245" t="s">
        <v>5743</v>
      </c>
      <c r="Y245" t="s">
        <v>5744</v>
      </c>
    </row>
    <row r="246" spans="1:25" x14ac:dyDescent="0.3">
      <c r="A246">
        <v>12250</v>
      </c>
      <c r="B246" t="s">
        <v>5745</v>
      </c>
      <c r="C246" t="s">
        <v>5746</v>
      </c>
      <c r="D246" t="s">
        <v>5747</v>
      </c>
      <c r="E246" t="s">
        <v>5748</v>
      </c>
      <c r="F246" t="s">
        <v>5749</v>
      </c>
      <c r="G246" t="s">
        <v>5750</v>
      </c>
      <c r="H246" t="s">
        <v>5751</v>
      </c>
      <c r="I246" t="s">
        <v>5752</v>
      </c>
      <c r="J246" t="s">
        <v>5753</v>
      </c>
      <c r="K246" t="s">
        <v>5754</v>
      </c>
      <c r="L246" t="s">
        <v>5755</v>
      </c>
      <c r="M246" t="s">
        <v>5756</v>
      </c>
      <c r="N246" t="s">
        <v>5757</v>
      </c>
      <c r="O246" t="s">
        <v>5758</v>
      </c>
      <c r="P246" t="s">
        <v>5759</v>
      </c>
      <c r="Q246" t="s">
        <v>5760</v>
      </c>
      <c r="R246" t="s">
        <v>5761</v>
      </c>
      <c r="S246" t="s">
        <v>5762</v>
      </c>
      <c r="T246" t="s">
        <v>5763</v>
      </c>
      <c r="U246" t="s">
        <v>5764</v>
      </c>
      <c r="V246" t="s">
        <v>5765</v>
      </c>
      <c r="W246" t="s">
        <v>5766</v>
      </c>
      <c r="X246" t="s">
        <v>5767</v>
      </c>
      <c r="Y246" t="s">
        <v>5768</v>
      </c>
    </row>
    <row r="247" spans="1:25" x14ac:dyDescent="0.3">
      <c r="A247">
        <v>12300</v>
      </c>
      <c r="B247" t="s">
        <v>5769</v>
      </c>
      <c r="C247" t="s">
        <v>5770</v>
      </c>
      <c r="D247" t="s">
        <v>5771</v>
      </c>
      <c r="E247" t="s">
        <v>5772</v>
      </c>
      <c r="F247" t="s">
        <v>5773</v>
      </c>
      <c r="G247" t="s">
        <v>5774</v>
      </c>
      <c r="H247" t="s">
        <v>5775</v>
      </c>
      <c r="I247" t="s">
        <v>5776</v>
      </c>
      <c r="J247" t="s">
        <v>5777</v>
      </c>
      <c r="K247" t="s">
        <v>5778</v>
      </c>
      <c r="L247" t="s">
        <v>5779</v>
      </c>
      <c r="M247" t="s">
        <v>5780</v>
      </c>
      <c r="N247" t="s">
        <v>5781</v>
      </c>
      <c r="O247" t="s">
        <v>5782</v>
      </c>
      <c r="P247" t="s">
        <v>5783</v>
      </c>
      <c r="Q247" t="s">
        <v>5784</v>
      </c>
      <c r="R247" t="s">
        <v>5785</v>
      </c>
      <c r="S247" t="s">
        <v>5786</v>
      </c>
      <c r="T247" t="s">
        <v>5787</v>
      </c>
      <c r="U247" t="s">
        <v>5788</v>
      </c>
      <c r="V247" t="s">
        <v>5789</v>
      </c>
      <c r="W247" t="s">
        <v>5790</v>
      </c>
      <c r="X247" t="s">
        <v>5791</v>
      </c>
      <c r="Y247" t="s">
        <v>5792</v>
      </c>
    </row>
    <row r="248" spans="1:25" x14ac:dyDescent="0.3">
      <c r="A248">
        <v>12350</v>
      </c>
      <c r="B248" t="s">
        <v>5793</v>
      </c>
      <c r="C248" t="s">
        <v>5794</v>
      </c>
      <c r="D248" t="s">
        <v>5795</v>
      </c>
      <c r="E248" t="s">
        <v>5796</v>
      </c>
      <c r="F248" t="s">
        <v>5797</v>
      </c>
      <c r="G248" t="s">
        <v>5798</v>
      </c>
      <c r="H248" t="s">
        <v>5799</v>
      </c>
      <c r="I248" t="s">
        <v>5800</v>
      </c>
      <c r="J248" t="s">
        <v>5801</v>
      </c>
      <c r="K248" t="s">
        <v>5802</v>
      </c>
      <c r="L248" t="s">
        <v>5803</v>
      </c>
      <c r="M248" t="s">
        <v>5804</v>
      </c>
      <c r="N248" t="s">
        <v>5805</v>
      </c>
      <c r="O248" t="s">
        <v>5806</v>
      </c>
      <c r="P248" t="s">
        <v>5807</v>
      </c>
      <c r="Q248" t="s">
        <v>5808</v>
      </c>
      <c r="R248" t="s">
        <v>5809</v>
      </c>
      <c r="S248" t="s">
        <v>5810</v>
      </c>
      <c r="T248" t="s">
        <v>5811</v>
      </c>
      <c r="U248" t="s">
        <v>5812</v>
      </c>
      <c r="V248" t="s">
        <v>5813</v>
      </c>
      <c r="W248" t="s">
        <v>5814</v>
      </c>
      <c r="X248" t="s">
        <v>5815</v>
      </c>
      <c r="Y248" t="s">
        <v>5816</v>
      </c>
    </row>
    <row r="249" spans="1:25" x14ac:dyDescent="0.3">
      <c r="A249">
        <v>12400</v>
      </c>
      <c r="B249" t="s">
        <v>5817</v>
      </c>
      <c r="C249" t="s">
        <v>5818</v>
      </c>
      <c r="D249" t="s">
        <v>5819</v>
      </c>
      <c r="E249" t="s">
        <v>5820</v>
      </c>
      <c r="F249" t="s">
        <v>5821</v>
      </c>
      <c r="G249" t="s">
        <v>5822</v>
      </c>
      <c r="H249" t="s">
        <v>5823</v>
      </c>
      <c r="I249" t="s">
        <v>5824</v>
      </c>
      <c r="J249" t="s">
        <v>5825</v>
      </c>
      <c r="K249" t="s">
        <v>5826</v>
      </c>
      <c r="L249" t="s">
        <v>5827</v>
      </c>
      <c r="M249" t="s">
        <v>5828</v>
      </c>
      <c r="N249" t="s">
        <v>5829</v>
      </c>
      <c r="O249" t="s">
        <v>5830</v>
      </c>
      <c r="P249" t="s">
        <v>5831</v>
      </c>
      <c r="Q249" t="s">
        <v>5832</v>
      </c>
      <c r="R249" t="s">
        <v>5833</v>
      </c>
      <c r="S249" t="s">
        <v>5834</v>
      </c>
      <c r="T249" t="s">
        <v>5835</v>
      </c>
      <c r="U249" t="s">
        <v>5836</v>
      </c>
      <c r="V249" t="s">
        <v>5837</v>
      </c>
      <c r="W249" t="s">
        <v>5838</v>
      </c>
      <c r="X249" t="s">
        <v>5839</v>
      </c>
      <c r="Y249" t="s">
        <v>5840</v>
      </c>
    </row>
    <row r="250" spans="1:25" x14ac:dyDescent="0.3">
      <c r="A250">
        <v>12450</v>
      </c>
      <c r="B250" t="s">
        <v>5841</v>
      </c>
      <c r="C250" t="s">
        <v>5842</v>
      </c>
      <c r="D250" t="s">
        <v>5843</v>
      </c>
      <c r="E250" t="s">
        <v>5844</v>
      </c>
      <c r="F250" t="s">
        <v>5845</v>
      </c>
      <c r="G250" t="s">
        <v>5846</v>
      </c>
      <c r="H250" t="s">
        <v>5847</v>
      </c>
      <c r="I250" t="s">
        <v>5848</v>
      </c>
      <c r="J250" t="s">
        <v>5849</v>
      </c>
      <c r="K250" t="s">
        <v>5850</v>
      </c>
      <c r="L250" t="s">
        <v>5851</v>
      </c>
      <c r="M250" t="s">
        <v>5852</v>
      </c>
      <c r="N250" t="s">
        <v>5853</v>
      </c>
      <c r="O250" t="s">
        <v>5854</v>
      </c>
      <c r="P250" t="s">
        <v>5855</v>
      </c>
      <c r="Q250" t="s">
        <v>5856</v>
      </c>
      <c r="R250" t="s">
        <v>5857</v>
      </c>
      <c r="S250" t="s">
        <v>5858</v>
      </c>
      <c r="T250" t="s">
        <v>5859</v>
      </c>
      <c r="U250" t="s">
        <v>5860</v>
      </c>
      <c r="V250" t="s">
        <v>5861</v>
      </c>
      <c r="W250" t="s">
        <v>5862</v>
      </c>
      <c r="X250" t="s">
        <v>5863</v>
      </c>
      <c r="Y250" t="s">
        <v>5864</v>
      </c>
    </row>
    <row r="251" spans="1:25" x14ac:dyDescent="0.3">
      <c r="A251">
        <v>12500</v>
      </c>
      <c r="B251" t="s">
        <v>5865</v>
      </c>
      <c r="C251" t="s">
        <v>5866</v>
      </c>
      <c r="D251" t="s">
        <v>5867</v>
      </c>
      <c r="E251" t="s">
        <v>5868</v>
      </c>
      <c r="F251" t="s">
        <v>5869</v>
      </c>
      <c r="G251" t="s">
        <v>5870</v>
      </c>
      <c r="H251" t="s">
        <v>5871</v>
      </c>
      <c r="I251" t="s">
        <v>5872</v>
      </c>
      <c r="J251" t="s">
        <v>5873</v>
      </c>
      <c r="K251" t="s">
        <v>5874</v>
      </c>
      <c r="L251" t="s">
        <v>5875</v>
      </c>
      <c r="M251" t="s">
        <v>5876</v>
      </c>
      <c r="N251" t="s">
        <v>5877</v>
      </c>
      <c r="O251" t="s">
        <v>5878</v>
      </c>
      <c r="P251" t="s">
        <v>5879</v>
      </c>
      <c r="Q251" t="s">
        <v>5880</v>
      </c>
      <c r="R251" t="s">
        <v>5881</v>
      </c>
      <c r="S251" t="s">
        <v>5882</v>
      </c>
      <c r="T251" t="s">
        <v>5883</v>
      </c>
      <c r="U251" t="s">
        <v>5884</v>
      </c>
      <c r="V251" t="s">
        <v>5885</v>
      </c>
      <c r="W251" t="s">
        <v>5886</v>
      </c>
      <c r="X251" t="s">
        <v>5887</v>
      </c>
      <c r="Y251" t="s">
        <v>5888</v>
      </c>
    </row>
    <row r="252" spans="1:25" x14ac:dyDescent="0.3">
      <c r="A252">
        <v>12550</v>
      </c>
      <c r="B252" t="s">
        <v>5889</v>
      </c>
      <c r="C252" t="s">
        <v>5890</v>
      </c>
      <c r="D252" t="s">
        <v>5891</v>
      </c>
      <c r="E252" t="s">
        <v>5892</v>
      </c>
      <c r="F252" t="s">
        <v>5893</v>
      </c>
      <c r="G252" t="s">
        <v>5894</v>
      </c>
      <c r="H252" t="s">
        <v>5895</v>
      </c>
      <c r="I252" t="s">
        <v>5896</v>
      </c>
      <c r="J252" t="s">
        <v>5897</v>
      </c>
      <c r="K252" t="s">
        <v>5898</v>
      </c>
      <c r="L252" t="s">
        <v>5899</v>
      </c>
      <c r="M252" t="s">
        <v>5900</v>
      </c>
      <c r="N252" t="s">
        <v>5901</v>
      </c>
      <c r="O252" t="s">
        <v>5902</v>
      </c>
      <c r="P252" t="s">
        <v>5903</v>
      </c>
      <c r="Q252" t="s">
        <v>5904</v>
      </c>
      <c r="R252" t="s">
        <v>5905</v>
      </c>
      <c r="S252" t="s">
        <v>5906</v>
      </c>
      <c r="T252" t="s">
        <v>5907</v>
      </c>
      <c r="U252" t="s">
        <v>5908</v>
      </c>
      <c r="V252" t="s">
        <v>5909</v>
      </c>
      <c r="W252" t="s">
        <v>5910</v>
      </c>
      <c r="X252" t="s">
        <v>5911</v>
      </c>
      <c r="Y252" t="s">
        <v>5912</v>
      </c>
    </row>
    <row r="253" spans="1:25" x14ac:dyDescent="0.3">
      <c r="A253">
        <v>12600</v>
      </c>
      <c r="B253" t="s">
        <v>5913</v>
      </c>
      <c r="C253" t="s">
        <v>5914</v>
      </c>
      <c r="D253" t="s">
        <v>5915</v>
      </c>
      <c r="E253" t="s">
        <v>5916</v>
      </c>
      <c r="F253" t="s">
        <v>5917</v>
      </c>
      <c r="G253" t="s">
        <v>5918</v>
      </c>
      <c r="H253" t="s">
        <v>5919</v>
      </c>
      <c r="I253" t="s">
        <v>5920</v>
      </c>
      <c r="J253" t="s">
        <v>5921</v>
      </c>
      <c r="K253" t="s">
        <v>5922</v>
      </c>
      <c r="L253" t="s">
        <v>5923</v>
      </c>
      <c r="M253" t="s">
        <v>5924</v>
      </c>
      <c r="N253" t="s">
        <v>5925</v>
      </c>
      <c r="O253" t="s">
        <v>5926</v>
      </c>
      <c r="P253" t="s">
        <v>5927</v>
      </c>
      <c r="Q253" t="s">
        <v>5928</v>
      </c>
      <c r="R253" t="s">
        <v>5929</v>
      </c>
      <c r="S253" t="s">
        <v>5930</v>
      </c>
      <c r="T253" t="s">
        <v>5931</v>
      </c>
      <c r="U253" t="s">
        <v>5932</v>
      </c>
      <c r="V253" t="s">
        <v>5933</v>
      </c>
      <c r="W253" t="s">
        <v>5934</v>
      </c>
      <c r="X253" t="s">
        <v>5935</v>
      </c>
      <c r="Y253" t="s">
        <v>5936</v>
      </c>
    </row>
    <row r="254" spans="1:25" x14ac:dyDescent="0.3">
      <c r="A254">
        <v>12650</v>
      </c>
      <c r="B254" t="s">
        <v>5937</v>
      </c>
      <c r="C254" t="s">
        <v>5938</v>
      </c>
      <c r="D254" t="s">
        <v>5939</v>
      </c>
      <c r="E254" t="s">
        <v>5940</v>
      </c>
      <c r="F254" t="s">
        <v>5941</v>
      </c>
      <c r="G254" t="s">
        <v>5942</v>
      </c>
      <c r="H254" t="s">
        <v>5943</v>
      </c>
      <c r="I254" t="s">
        <v>5944</v>
      </c>
      <c r="J254" t="s">
        <v>5945</v>
      </c>
      <c r="K254" t="s">
        <v>5946</v>
      </c>
      <c r="L254" t="s">
        <v>5947</v>
      </c>
      <c r="M254" t="s">
        <v>5948</v>
      </c>
      <c r="N254" t="s">
        <v>5949</v>
      </c>
      <c r="O254" t="s">
        <v>5950</v>
      </c>
      <c r="P254" t="s">
        <v>5951</v>
      </c>
      <c r="Q254" t="s">
        <v>5952</v>
      </c>
      <c r="R254" t="s">
        <v>5953</v>
      </c>
      <c r="S254" t="s">
        <v>5954</v>
      </c>
      <c r="T254" t="s">
        <v>5955</v>
      </c>
      <c r="U254" t="s">
        <v>5956</v>
      </c>
      <c r="V254" t="s">
        <v>5957</v>
      </c>
      <c r="W254" t="s">
        <v>5958</v>
      </c>
      <c r="X254" t="s">
        <v>5959</v>
      </c>
      <c r="Y254" t="s">
        <v>5960</v>
      </c>
    </row>
    <row r="255" spans="1:25" x14ac:dyDescent="0.3">
      <c r="A255">
        <v>12700</v>
      </c>
      <c r="B255" t="s">
        <v>5961</v>
      </c>
      <c r="C255" t="s">
        <v>5962</v>
      </c>
      <c r="D255" t="s">
        <v>5963</v>
      </c>
      <c r="E255" t="s">
        <v>5964</v>
      </c>
      <c r="F255" t="s">
        <v>5965</v>
      </c>
      <c r="G255" t="s">
        <v>5966</v>
      </c>
      <c r="H255" t="s">
        <v>5967</v>
      </c>
      <c r="I255" t="s">
        <v>5968</v>
      </c>
      <c r="J255" t="s">
        <v>5969</v>
      </c>
      <c r="K255" t="s">
        <v>5970</v>
      </c>
      <c r="L255" t="s">
        <v>5971</v>
      </c>
      <c r="M255" t="s">
        <v>5972</v>
      </c>
      <c r="N255" t="s">
        <v>5973</v>
      </c>
      <c r="O255" t="s">
        <v>5974</v>
      </c>
      <c r="P255" t="s">
        <v>5975</v>
      </c>
      <c r="Q255" t="s">
        <v>5976</v>
      </c>
      <c r="R255" t="s">
        <v>5977</v>
      </c>
      <c r="S255" t="s">
        <v>5978</v>
      </c>
      <c r="T255" t="s">
        <v>5979</v>
      </c>
      <c r="U255" t="s">
        <v>5980</v>
      </c>
      <c r="V255" t="s">
        <v>5981</v>
      </c>
      <c r="W255" t="s">
        <v>5982</v>
      </c>
      <c r="X255" t="s">
        <v>5983</v>
      </c>
      <c r="Y255" t="s">
        <v>5984</v>
      </c>
    </row>
    <row r="256" spans="1:25" x14ac:dyDescent="0.3">
      <c r="A256">
        <v>12750</v>
      </c>
      <c r="B256" t="s">
        <v>5985</v>
      </c>
      <c r="C256" t="s">
        <v>5986</v>
      </c>
      <c r="D256" t="s">
        <v>5987</v>
      </c>
      <c r="E256" t="s">
        <v>5988</v>
      </c>
      <c r="F256" t="s">
        <v>5989</v>
      </c>
      <c r="G256" t="s">
        <v>5990</v>
      </c>
      <c r="H256" t="s">
        <v>5991</v>
      </c>
      <c r="I256" t="s">
        <v>5992</v>
      </c>
      <c r="J256" t="s">
        <v>5993</v>
      </c>
      <c r="K256" t="s">
        <v>5994</v>
      </c>
      <c r="L256" t="s">
        <v>5995</v>
      </c>
      <c r="M256" t="s">
        <v>5996</v>
      </c>
      <c r="N256" t="s">
        <v>5997</v>
      </c>
      <c r="O256" t="s">
        <v>5998</v>
      </c>
      <c r="P256" t="s">
        <v>5999</v>
      </c>
      <c r="Q256" t="s">
        <v>6000</v>
      </c>
      <c r="R256" t="s">
        <v>6001</v>
      </c>
      <c r="S256" t="s">
        <v>6002</v>
      </c>
      <c r="T256" t="s">
        <v>6003</v>
      </c>
      <c r="U256" t="s">
        <v>6004</v>
      </c>
      <c r="V256" t="s">
        <v>6005</v>
      </c>
      <c r="W256" t="s">
        <v>6006</v>
      </c>
      <c r="X256" t="s">
        <v>6007</v>
      </c>
      <c r="Y256" t="s">
        <v>6008</v>
      </c>
    </row>
    <row r="257" spans="1:25" x14ac:dyDescent="0.3">
      <c r="A257">
        <v>12800</v>
      </c>
      <c r="B257" t="s">
        <v>6009</v>
      </c>
      <c r="C257" t="s">
        <v>6010</v>
      </c>
      <c r="D257" t="s">
        <v>6011</v>
      </c>
      <c r="E257" t="s">
        <v>6012</v>
      </c>
      <c r="F257" t="s">
        <v>6013</v>
      </c>
      <c r="G257" t="s">
        <v>6014</v>
      </c>
      <c r="H257" t="s">
        <v>6015</v>
      </c>
      <c r="I257" t="s">
        <v>6016</v>
      </c>
      <c r="J257" t="s">
        <v>6017</v>
      </c>
      <c r="K257" t="s">
        <v>6018</v>
      </c>
      <c r="L257" t="s">
        <v>6019</v>
      </c>
      <c r="M257" t="s">
        <v>6020</v>
      </c>
      <c r="N257" t="s">
        <v>6021</v>
      </c>
      <c r="O257" t="s">
        <v>6022</v>
      </c>
      <c r="P257" t="s">
        <v>6023</v>
      </c>
      <c r="Q257" t="s">
        <v>6024</v>
      </c>
      <c r="R257" t="s">
        <v>6025</v>
      </c>
      <c r="S257" t="s">
        <v>6026</v>
      </c>
      <c r="T257" t="s">
        <v>6027</v>
      </c>
      <c r="U257" t="s">
        <v>6028</v>
      </c>
      <c r="V257" t="s">
        <v>6029</v>
      </c>
      <c r="W257" t="s">
        <v>6030</v>
      </c>
      <c r="X257" t="s">
        <v>6031</v>
      </c>
      <c r="Y257" t="s">
        <v>6032</v>
      </c>
    </row>
    <row r="258" spans="1:25" x14ac:dyDescent="0.3">
      <c r="A258">
        <v>12850</v>
      </c>
      <c r="B258" t="s">
        <v>6033</v>
      </c>
      <c r="C258" t="s">
        <v>6034</v>
      </c>
      <c r="D258" t="s">
        <v>6035</v>
      </c>
      <c r="E258" t="s">
        <v>6036</v>
      </c>
      <c r="F258" t="s">
        <v>6037</v>
      </c>
      <c r="G258" t="s">
        <v>6038</v>
      </c>
      <c r="H258" t="s">
        <v>6039</v>
      </c>
      <c r="I258" t="s">
        <v>6040</v>
      </c>
      <c r="J258" t="s">
        <v>6041</v>
      </c>
      <c r="K258" t="s">
        <v>6042</v>
      </c>
      <c r="L258" t="s">
        <v>6043</v>
      </c>
      <c r="M258" t="s">
        <v>6044</v>
      </c>
      <c r="N258" t="s">
        <v>6045</v>
      </c>
      <c r="O258" t="s">
        <v>6046</v>
      </c>
      <c r="P258" t="s">
        <v>6047</v>
      </c>
      <c r="Q258" t="s">
        <v>6048</v>
      </c>
      <c r="R258" t="s">
        <v>6049</v>
      </c>
      <c r="S258" t="s">
        <v>6050</v>
      </c>
      <c r="T258" t="s">
        <v>6051</v>
      </c>
      <c r="U258" t="s">
        <v>6052</v>
      </c>
      <c r="V258" t="s">
        <v>6053</v>
      </c>
      <c r="W258" t="s">
        <v>6054</v>
      </c>
      <c r="X258" t="s">
        <v>6055</v>
      </c>
      <c r="Y258" t="s">
        <v>6056</v>
      </c>
    </row>
    <row r="259" spans="1:25" x14ac:dyDescent="0.3">
      <c r="A259">
        <v>12900</v>
      </c>
      <c r="B259" t="s">
        <v>6057</v>
      </c>
      <c r="C259" t="s">
        <v>6058</v>
      </c>
      <c r="D259" t="s">
        <v>6059</v>
      </c>
      <c r="E259" t="s">
        <v>6060</v>
      </c>
      <c r="F259" t="s">
        <v>6061</v>
      </c>
      <c r="G259" t="s">
        <v>6062</v>
      </c>
      <c r="H259" t="s">
        <v>6063</v>
      </c>
      <c r="I259" t="s">
        <v>6064</v>
      </c>
      <c r="J259" t="s">
        <v>6065</v>
      </c>
      <c r="K259" t="s">
        <v>6066</v>
      </c>
      <c r="L259" t="s">
        <v>6067</v>
      </c>
      <c r="M259" t="s">
        <v>6068</v>
      </c>
      <c r="N259" t="s">
        <v>6069</v>
      </c>
      <c r="O259" t="s">
        <v>6070</v>
      </c>
      <c r="P259" t="s">
        <v>6071</v>
      </c>
      <c r="Q259" t="s">
        <v>6072</v>
      </c>
      <c r="R259" t="s">
        <v>6073</v>
      </c>
      <c r="S259" t="s">
        <v>6074</v>
      </c>
      <c r="T259" t="s">
        <v>6075</v>
      </c>
      <c r="U259" t="s">
        <v>6076</v>
      </c>
      <c r="V259" t="s">
        <v>6077</v>
      </c>
      <c r="W259" t="s">
        <v>6078</v>
      </c>
      <c r="X259" t="s">
        <v>6079</v>
      </c>
      <c r="Y259" t="s">
        <v>6080</v>
      </c>
    </row>
    <row r="260" spans="1:25" x14ac:dyDescent="0.3">
      <c r="A260">
        <v>12950</v>
      </c>
      <c r="B260" t="s">
        <v>6081</v>
      </c>
      <c r="C260" t="s">
        <v>6082</v>
      </c>
      <c r="D260" t="s">
        <v>6083</v>
      </c>
      <c r="E260" t="s">
        <v>6084</v>
      </c>
      <c r="F260" t="s">
        <v>6085</v>
      </c>
      <c r="G260" t="s">
        <v>6086</v>
      </c>
      <c r="H260" t="s">
        <v>6087</v>
      </c>
      <c r="I260" t="s">
        <v>6088</v>
      </c>
      <c r="J260" t="s">
        <v>6089</v>
      </c>
      <c r="K260" t="s">
        <v>6090</v>
      </c>
      <c r="L260" t="s">
        <v>6091</v>
      </c>
      <c r="M260" t="s">
        <v>6092</v>
      </c>
      <c r="N260" t="s">
        <v>6093</v>
      </c>
      <c r="O260" t="s">
        <v>6094</v>
      </c>
      <c r="P260" t="s">
        <v>6095</v>
      </c>
      <c r="Q260" t="s">
        <v>6096</v>
      </c>
      <c r="R260" t="s">
        <v>6097</v>
      </c>
      <c r="S260" t="s">
        <v>6098</v>
      </c>
      <c r="T260" t="s">
        <v>6099</v>
      </c>
      <c r="U260" t="s">
        <v>6100</v>
      </c>
      <c r="V260" t="s">
        <v>6101</v>
      </c>
      <c r="W260" t="s">
        <v>6102</v>
      </c>
      <c r="X260" t="s">
        <v>6103</v>
      </c>
      <c r="Y260" t="s">
        <v>6104</v>
      </c>
    </row>
    <row r="261" spans="1:25" x14ac:dyDescent="0.3">
      <c r="A261">
        <v>13000</v>
      </c>
      <c r="B261" t="s">
        <v>6105</v>
      </c>
      <c r="C261" t="s">
        <v>6106</v>
      </c>
      <c r="D261" t="s">
        <v>6107</v>
      </c>
      <c r="E261" t="s">
        <v>6108</v>
      </c>
      <c r="F261" t="s">
        <v>6109</v>
      </c>
      <c r="G261" t="s">
        <v>6110</v>
      </c>
      <c r="H261" t="s">
        <v>6111</v>
      </c>
      <c r="I261" t="s">
        <v>6112</v>
      </c>
      <c r="J261" t="s">
        <v>6113</v>
      </c>
      <c r="K261" t="s">
        <v>6114</v>
      </c>
      <c r="L261" t="s">
        <v>6115</v>
      </c>
      <c r="M261" t="s">
        <v>6116</v>
      </c>
      <c r="N261" t="s">
        <v>6117</v>
      </c>
      <c r="O261" t="s">
        <v>6118</v>
      </c>
      <c r="P261" t="s">
        <v>6119</v>
      </c>
      <c r="Q261" t="s">
        <v>6120</v>
      </c>
      <c r="R261" t="s">
        <v>6121</v>
      </c>
      <c r="S261" t="s">
        <v>6122</v>
      </c>
      <c r="T261" t="s">
        <v>6123</v>
      </c>
      <c r="U261" t="s">
        <v>6124</v>
      </c>
      <c r="V261" t="s">
        <v>6125</v>
      </c>
      <c r="W261" t="s">
        <v>6126</v>
      </c>
      <c r="X261" t="s">
        <v>6127</v>
      </c>
      <c r="Y261" t="s">
        <v>6128</v>
      </c>
    </row>
    <row r="262" spans="1:25" x14ac:dyDescent="0.3">
      <c r="A262">
        <v>13050</v>
      </c>
      <c r="B262" t="s">
        <v>6129</v>
      </c>
      <c r="C262" t="s">
        <v>6130</v>
      </c>
      <c r="D262" t="s">
        <v>6131</v>
      </c>
      <c r="E262" t="s">
        <v>6132</v>
      </c>
      <c r="F262" t="s">
        <v>6133</v>
      </c>
      <c r="G262" t="s">
        <v>6134</v>
      </c>
      <c r="H262" t="s">
        <v>6135</v>
      </c>
      <c r="I262" t="s">
        <v>6136</v>
      </c>
      <c r="J262" t="s">
        <v>6137</v>
      </c>
      <c r="K262" t="s">
        <v>6138</v>
      </c>
      <c r="L262" t="s">
        <v>6139</v>
      </c>
      <c r="M262" t="s">
        <v>6140</v>
      </c>
      <c r="N262" t="s">
        <v>6141</v>
      </c>
      <c r="O262" t="s">
        <v>6142</v>
      </c>
      <c r="P262" t="s">
        <v>6143</v>
      </c>
      <c r="Q262" t="s">
        <v>6144</v>
      </c>
      <c r="R262" t="s">
        <v>6145</v>
      </c>
      <c r="S262" t="s">
        <v>6146</v>
      </c>
      <c r="T262" t="s">
        <v>6147</v>
      </c>
      <c r="U262" t="s">
        <v>6148</v>
      </c>
      <c r="V262" t="s">
        <v>6149</v>
      </c>
      <c r="W262" t="s">
        <v>6150</v>
      </c>
      <c r="X262" t="s">
        <v>6151</v>
      </c>
      <c r="Y262" t="s">
        <v>6152</v>
      </c>
    </row>
    <row r="263" spans="1:25" x14ac:dyDescent="0.3">
      <c r="A263">
        <v>13100</v>
      </c>
      <c r="B263" t="s">
        <v>6153</v>
      </c>
      <c r="C263" t="s">
        <v>6154</v>
      </c>
      <c r="D263" t="s">
        <v>6155</v>
      </c>
      <c r="E263" t="s">
        <v>6156</v>
      </c>
      <c r="F263" t="s">
        <v>6157</v>
      </c>
      <c r="G263" t="s">
        <v>6158</v>
      </c>
      <c r="H263" t="s">
        <v>6159</v>
      </c>
      <c r="I263" t="s">
        <v>6160</v>
      </c>
      <c r="J263" t="s">
        <v>6161</v>
      </c>
      <c r="K263" t="s">
        <v>6162</v>
      </c>
      <c r="L263" t="s">
        <v>6163</v>
      </c>
      <c r="M263" t="s">
        <v>6164</v>
      </c>
      <c r="N263" t="s">
        <v>6165</v>
      </c>
      <c r="O263" t="s">
        <v>6166</v>
      </c>
      <c r="P263" t="s">
        <v>6167</v>
      </c>
      <c r="Q263" t="s">
        <v>6168</v>
      </c>
      <c r="R263" t="s">
        <v>6169</v>
      </c>
      <c r="S263" t="s">
        <v>6170</v>
      </c>
      <c r="T263" t="s">
        <v>6171</v>
      </c>
      <c r="U263" t="s">
        <v>6172</v>
      </c>
      <c r="V263" t="s">
        <v>6173</v>
      </c>
      <c r="W263" t="s">
        <v>6174</v>
      </c>
      <c r="X263" t="s">
        <v>6175</v>
      </c>
      <c r="Y263" t="s">
        <v>6176</v>
      </c>
    </row>
    <row r="264" spans="1:25" x14ac:dyDescent="0.3">
      <c r="A264">
        <v>13150</v>
      </c>
      <c r="B264" t="s">
        <v>6177</v>
      </c>
      <c r="C264" t="s">
        <v>6178</v>
      </c>
      <c r="D264" t="s">
        <v>6179</v>
      </c>
      <c r="E264" t="s">
        <v>6180</v>
      </c>
      <c r="F264" t="s">
        <v>6181</v>
      </c>
      <c r="G264" t="s">
        <v>6182</v>
      </c>
      <c r="H264" t="s">
        <v>6183</v>
      </c>
      <c r="I264" t="s">
        <v>6184</v>
      </c>
      <c r="J264" t="s">
        <v>6185</v>
      </c>
      <c r="K264" t="s">
        <v>6186</v>
      </c>
      <c r="L264" t="s">
        <v>6187</v>
      </c>
      <c r="M264" t="s">
        <v>6188</v>
      </c>
      <c r="N264" t="s">
        <v>6189</v>
      </c>
      <c r="O264" t="s">
        <v>6190</v>
      </c>
      <c r="P264" t="s">
        <v>6191</v>
      </c>
      <c r="Q264" t="s">
        <v>6192</v>
      </c>
      <c r="R264" t="s">
        <v>6193</v>
      </c>
      <c r="S264" t="s">
        <v>6194</v>
      </c>
      <c r="T264" t="s">
        <v>6195</v>
      </c>
      <c r="U264" t="s">
        <v>6196</v>
      </c>
      <c r="V264" t="s">
        <v>6197</v>
      </c>
      <c r="W264" t="s">
        <v>6198</v>
      </c>
      <c r="X264" t="s">
        <v>6199</v>
      </c>
      <c r="Y264" t="s">
        <v>6200</v>
      </c>
    </row>
    <row r="265" spans="1:25" x14ac:dyDescent="0.3">
      <c r="A265">
        <v>13200</v>
      </c>
      <c r="B265" t="s">
        <v>6201</v>
      </c>
      <c r="C265" t="s">
        <v>6202</v>
      </c>
      <c r="D265" t="s">
        <v>6203</v>
      </c>
      <c r="E265" t="s">
        <v>6204</v>
      </c>
      <c r="F265" t="s">
        <v>6205</v>
      </c>
      <c r="G265" t="s">
        <v>6206</v>
      </c>
      <c r="H265" t="s">
        <v>6207</v>
      </c>
      <c r="I265" t="s">
        <v>6208</v>
      </c>
      <c r="J265" t="s">
        <v>6209</v>
      </c>
      <c r="K265" t="s">
        <v>6210</v>
      </c>
      <c r="L265" t="s">
        <v>6211</v>
      </c>
      <c r="M265" t="s">
        <v>6212</v>
      </c>
      <c r="N265" t="s">
        <v>6213</v>
      </c>
      <c r="O265" t="s">
        <v>6214</v>
      </c>
      <c r="P265" t="s">
        <v>6215</v>
      </c>
      <c r="Q265" t="s">
        <v>6216</v>
      </c>
      <c r="R265" t="s">
        <v>6217</v>
      </c>
      <c r="S265" t="s">
        <v>6218</v>
      </c>
      <c r="T265" t="s">
        <v>6219</v>
      </c>
      <c r="U265" t="s">
        <v>6220</v>
      </c>
      <c r="V265" t="s">
        <v>6221</v>
      </c>
      <c r="W265" t="s">
        <v>6222</v>
      </c>
      <c r="X265" t="s">
        <v>6223</v>
      </c>
      <c r="Y265" t="s">
        <v>6224</v>
      </c>
    </row>
    <row r="266" spans="1:25" x14ac:dyDescent="0.3">
      <c r="A266">
        <v>13250</v>
      </c>
      <c r="B266" t="s">
        <v>6225</v>
      </c>
      <c r="C266" t="s">
        <v>6226</v>
      </c>
      <c r="D266" t="s">
        <v>6227</v>
      </c>
      <c r="E266" t="s">
        <v>6228</v>
      </c>
      <c r="F266" t="s">
        <v>6229</v>
      </c>
      <c r="G266" t="s">
        <v>6230</v>
      </c>
      <c r="H266" t="s">
        <v>6231</v>
      </c>
      <c r="I266" t="s">
        <v>6232</v>
      </c>
      <c r="J266" t="s">
        <v>6233</v>
      </c>
      <c r="K266" t="s">
        <v>6234</v>
      </c>
      <c r="L266" t="s">
        <v>6235</v>
      </c>
      <c r="M266" t="s">
        <v>6236</v>
      </c>
      <c r="N266" t="s">
        <v>6237</v>
      </c>
      <c r="O266" t="s">
        <v>6238</v>
      </c>
      <c r="P266" t="s">
        <v>6239</v>
      </c>
      <c r="Q266" t="s">
        <v>6240</v>
      </c>
      <c r="R266" t="s">
        <v>6241</v>
      </c>
      <c r="S266" t="s">
        <v>6242</v>
      </c>
      <c r="T266" t="s">
        <v>6243</v>
      </c>
      <c r="U266" t="s">
        <v>6244</v>
      </c>
      <c r="V266" t="s">
        <v>6245</v>
      </c>
      <c r="W266" t="s">
        <v>6246</v>
      </c>
      <c r="X266" t="s">
        <v>6247</v>
      </c>
      <c r="Y266" t="s">
        <v>6248</v>
      </c>
    </row>
    <row r="267" spans="1:25" x14ac:dyDescent="0.3">
      <c r="A267">
        <v>13300</v>
      </c>
      <c r="B267" t="s">
        <v>6249</v>
      </c>
      <c r="C267" t="s">
        <v>6250</v>
      </c>
      <c r="D267" t="s">
        <v>6251</v>
      </c>
      <c r="E267" t="s">
        <v>6252</v>
      </c>
      <c r="F267" t="s">
        <v>6253</v>
      </c>
      <c r="G267" t="s">
        <v>6254</v>
      </c>
      <c r="H267" t="s">
        <v>6255</v>
      </c>
      <c r="I267" t="s">
        <v>6256</v>
      </c>
      <c r="J267" t="s">
        <v>6257</v>
      </c>
      <c r="K267" t="s">
        <v>6258</v>
      </c>
      <c r="L267" t="s">
        <v>6259</v>
      </c>
      <c r="M267" t="s">
        <v>6260</v>
      </c>
      <c r="N267" t="s">
        <v>6261</v>
      </c>
      <c r="O267" t="s">
        <v>6262</v>
      </c>
      <c r="P267" t="s">
        <v>6263</v>
      </c>
      <c r="Q267" t="s">
        <v>6264</v>
      </c>
      <c r="R267" t="s">
        <v>6265</v>
      </c>
      <c r="S267" t="s">
        <v>6266</v>
      </c>
      <c r="T267" t="s">
        <v>6267</v>
      </c>
      <c r="U267" t="s">
        <v>6268</v>
      </c>
      <c r="V267" t="s">
        <v>6269</v>
      </c>
      <c r="W267" t="s">
        <v>6270</v>
      </c>
      <c r="X267" t="s">
        <v>6271</v>
      </c>
      <c r="Y267" t="s">
        <v>6272</v>
      </c>
    </row>
    <row r="268" spans="1:25" x14ac:dyDescent="0.3">
      <c r="A268">
        <v>13350</v>
      </c>
      <c r="B268" t="s">
        <v>6273</v>
      </c>
      <c r="C268" t="s">
        <v>6274</v>
      </c>
      <c r="D268" t="s">
        <v>6275</v>
      </c>
      <c r="E268" t="s">
        <v>6276</v>
      </c>
      <c r="F268" t="s">
        <v>6277</v>
      </c>
      <c r="G268" t="s">
        <v>6278</v>
      </c>
      <c r="H268" t="s">
        <v>6279</v>
      </c>
      <c r="I268" t="s">
        <v>6280</v>
      </c>
      <c r="J268" t="s">
        <v>6281</v>
      </c>
      <c r="K268" t="s">
        <v>6282</v>
      </c>
      <c r="L268" t="s">
        <v>6283</v>
      </c>
      <c r="M268" t="s">
        <v>6284</v>
      </c>
      <c r="N268" t="s">
        <v>6285</v>
      </c>
      <c r="O268" t="s">
        <v>6286</v>
      </c>
      <c r="P268" t="s">
        <v>6287</v>
      </c>
      <c r="Q268" t="s">
        <v>6288</v>
      </c>
      <c r="R268" t="s">
        <v>6289</v>
      </c>
      <c r="S268" t="s">
        <v>6290</v>
      </c>
      <c r="T268" t="s">
        <v>6291</v>
      </c>
      <c r="U268" t="s">
        <v>6292</v>
      </c>
      <c r="V268" t="s">
        <v>6293</v>
      </c>
      <c r="W268" t="s">
        <v>6294</v>
      </c>
      <c r="X268" t="s">
        <v>6295</v>
      </c>
      <c r="Y268" t="s">
        <v>6296</v>
      </c>
    </row>
    <row r="269" spans="1:25" x14ac:dyDescent="0.3">
      <c r="A269">
        <v>13400</v>
      </c>
      <c r="B269" t="s">
        <v>6297</v>
      </c>
      <c r="C269" t="s">
        <v>6298</v>
      </c>
      <c r="D269" t="s">
        <v>6299</v>
      </c>
      <c r="E269" t="s">
        <v>6300</v>
      </c>
      <c r="F269" t="s">
        <v>6301</v>
      </c>
      <c r="G269" t="s">
        <v>6302</v>
      </c>
      <c r="H269" t="s">
        <v>6303</v>
      </c>
      <c r="I269" t="s">
        <v>6304</v>
      </c>
      <c r="J269" t="s">
        <v>6305</v>
      </c>
      <c r="K269" t="s">
        <v>6306</v>
      </c>
      <c r="L269" t="s">
        <v>6307</v>
      </c>
      <c r="M269" t="s">
        <v>6308</v>
      </c>
      <c r="N269" t="s">
        <v>6309</v>
      </c>
      <c r="O269" t="s">
        <v>6310</v>
      </c>
      <c r="P269" t="s">
        <v>6311</v>
      </c>
      <c r="Q269" t="s">
        <v>6312</v>
      </c>
      <c r="R269" t="s">
        <v>6313</v>
      </c>
      <c r="S269" t="s">
        <v>6314</v>
      </c>
      <c r="T269" t="s">
        <v>6315</v>
      </c>
      <c r="U269" t="s">
        <v>6316</v>
      </c>
      <c r="V269" t="s">
        <v>6317</v>
      </c>
      <c r="W269" t="s">
        <v>6318</v>
      </c>
      <c r="X269" t="s">
        <v>6319</v>
      </c>
      <c r="Y269" t="s">
        <v>6320</v>
      </c>
    </row>
    <row r="270" spans="1:25" x14ac:dyDescent="0.3">
      <c r="A270">
        <v>13450</v>
      </c>
      <c r="B270" t="s">
        <v>6321</v>
      </c>
      <c r="C270" t="s">
        <v>6322</v>
      </c>
      <c r="D270" t="s">
        <v>6323</v>
      </c>
      <c r="E270" t="s">
        <v>6324</v>
      </c>
      <c r="F270" t="s">
        <v>6325</v>
      </c>
      <c r="G270" t="s">
        <v>6326</v>
      </c>
      <c r="H270" t="s">
        <v>6327</v>
      </c>
      <c r="I270" t="s">
        <v>6328</v>
      </c>
      <c r="J270" t="s">
        <v>6329</v>
      </c>
      <c r="K270" t="s">
        <v>6330</v>
      </c>
      <c r="L270" t="s">
        <v>6331</v>
      </c>
      <c r="M270" t="s">
        <v>6332</v>
      </c>
      <c r="N270" t="s">
        <v>6333</v>
      </c>
      <c r="O270" t="s">
        <v>6334</v>
      </c>
      <c r="P270" t="s">
        <v>6335</v>
      </c>
      <c r="Q270" t="s">
        <v>6336</v>
      </c>
      <c r="R270" t="s">
        <v>6337</v>
      </c>
      <c r="S270" t="s">
        <v>6338</v>
      </c>
      <c r="T270" t="s">
        <v>6339</v>
      </c>
      <c r="U270" t="s">
        <v>6340</v>
      </c>
      <c r="V270" t="s">
        <v>6341</v>
      </c>
      <c r="W270" t="s">
        <v>6342</v>
      </c>
      <c r="X270" t="s">
        <v>6343</v>
      </c>
      <c r="Y270" t="s">
        <v>6344</v>
      </c>
    </row>
    <row r="271" spans="1:25" x14ac:dyDescent="0.3">
      <c r="A271">
        <v>13500</v>
      </c>
      <c r="B271" t="s">
        <v>6345</v>
      </c>
      <c r="C271" t="s">
        <v>6346</v>
      </c>
      <c r="D271" t="s">
        <v>6347</v>
      </c>
      <c r="E271" t="s">
        <v>6348</v>
      </c>
      <c r="F271" t="s">
        <v>6349</v>
      </c>
      <c r="G271" t="s">
        <v>6350</v>
      </c>
      <c r="H271" t="s">
        <v>6351</v>
      </c>
      <c r="I271" t="s">
        <v>6352</v>
      </c>
      <c r="J271" t="s">
        <v>6353</v>
      </c>
      <c r="K271" t="s">
        <v>6354</v>
      </c>
      <c r="L271" t="s">
        <v>6355</v>
      </c>
      <c r="M271" t="s">
        <v>6356</v>
      </c>
      <c r="N271" t="s">
        <v>6357</v>
      </c>
      <c r="O271" t="s">
        <v>6358</v>
      </c>
      <c r="P271" t="s">
        <v>6359</v>
      </c>
      <c r="Q271" t="s">
        <v>6360</v>
      </c>
      <c r="R271" t="s">
        <v>6361</v>
      </c>
      <c r="S271" t="s">
        <v>6362</v>
      </c>
      <c r="T271" t="s">
        <v>6363</v>
      </c>
      <c r="U271" t="s">
        <v>6364</v>
      </c>
      <c r="V271" t="s">
        <v>6365</v>
      </c>
      <c r="W271" t="s">
        <v>6366</v>
      </c>
      <c r="X271" t="s">
        <v>6367</v>
      </c>
      <c r="Y271" t="s">
        <v>6368</v>
      </c>
    </row>
    <row r="272" spans="1:25" x14ac:dyDescent="0.3">
      <c r="A272">
        <v>13550</v>
      </c>
      <c r="B272" t="s">
        <v>6369</v>
      </c>
      <c r="C272" t="s">
        <v>6370</v>
      </c>
      <c r="D272" t="s">
        <v>6371</v>
      </c>
      <c r="E272" t="s">
        <v>6372</v>
      </c>
      <c r="F272" t="s">
        <v>6373</v>
      </c>
      <c r="G272" t="s">
        <v>6374</v>
      </c>
      <c r="H272" t="s">
        <v>6375</v>
      </c>
      <c r="I272" t="s">
        <v>6376</v>
      </c>
      <c r="J272" t="s">
        <v>6377</v>
      </c>
      <c r="K272" t="s">
        <v>6378</v>
      </c>
      <c r="L272" t="s">
        <v>6379</v>
      </c>
      <c r="M272" t="s">
        <v>6380</v>
      </c>
      <c r="N272" t="s">
        <v>6381</v>
      </c>
      <c r="O272" t="s">
        <v>6382</v>
      </c>
      <c r="P272" t="s">
        <v>6383</v>
      </c>
      <c r="Q272" t="s">
        <v>6384</v>
      </c>
      <c r="R272" t="s">
        <v>6385</v>
      </c>
      <c r="S272" t="s">
        <v>6386</v>
      </c>
      <c r="T272" t="s">
        <v>6387</v>
      </c>
      <c r="U272" t="s">
        <v>6388</v>
      </c>
      <c r="V272" t="s">
        <v>6389</v>
      </c>
      <c r="W272" t="s">
        <v>6390</v>
      </c>
      <c r="X272" t="s">
        <v>6391</v>
      </c>
      <c r="Y272" t="s">
        <v>6392</v>
      </c>
    </row>
    <row r="273" spans="1:25" x14ac:dyDescent="0.3">
      <c r="A273">
        <v>13600</v>
      </c>
      <c r="B273" t="s">
        <v>6393</v>
      </c>
      <c r="C273" t="s">
        <v>6394</v>
      </c>
      <c r="D273" t="s">
        <v>6395</v>
      </c>
      <c r="E273" t="s">
        <v>6396</v>
      </c>
      <c r="F273" t="s">
        <v>6397</v>
      </c>
      <c r="G273" t="s">
        <v>6398</v>
      </c>
      <c r="H273" t="s">
        <v>6399</v>
      </c>
      <c r="I273" t="s">
        <v>6400</v>
      </c>
      <c r="J273" t="s">
        <v>6401</v>
      </c>
      <c r="K273" t="s">
        <v>6402</v>
      </c>
      <c r="L273" t="s">
        <v>6403</v>
      </c>
      <c r="M273" t="s">
        <v>6404</v>
      </c>
      <c r="N273" t="s">
        <v>6405</v>
      </c>
      <c r="O273" t="s">
        <v>6406</v>
      </c>
      <c r="P273" t="s">
        <v>6407</v>
      </c>
      <c r="Q273" t="s">
        <v>6408</v>
      </c>
      <c r="R273" t="s">
        <v>6409</v>
      </c>
      <c r="S273" t="s">
        <v>6410</v>
      </c>
      <c r="T273" t="s">
        <v>6411</v>
      </c>
      <c r="U273" t="s">
        <v>6412</v>
      </c>
      <c r="V273" t="s">
        <v>6413</v>
      </c>
      <c r="W273" t="s">
        <v>6414</v>
      </c>
      <c r="X273" t="s">
        <v>6415</v>
      </c>
      <c r="Y273" t="s">
        <v>6416</v>
      </c>
    </row>
    <row r="274" spans="1:25" x14ac:dyDescent="0.3">
      <c r="A274">
        <v>13650</v>
      </c>
      <c r="B274" t="s">
        <v>6417</v>
      </c>
      <c r="C274" t="s">
        <v>6418</v>
      </c>
      <c r="D274" t="s">
        <v>6419</v>
      </c>
      <c r="E274" t="s">
        <v>6420</v>
      </c>
      <c r="F274" t="s">
        <v>6421</v>
      </c>
      <c r="G274" t="s">
        <v>6422</v>
      </c>
      <c r="H274" t="s">
        <v>6423</v>
      </c>
      <c r="I274" t="s">
        <v>6424</v>
      </c>
      <c r="J274" t="s">
        <v>6425</v>
      </c>
      <c r="K274" t="s">
        <v>6426</v>
      </c>
      <c r="L274" t="s">
        <v>6427</v>
      </c>
      <c r="M274" t="s">
        <v>6428</v>
      </c>
      <c r="N274" t="s">
        <v>6429</v>
      </c>
      <c r="O274" t="s">
        <v>6430</v>
      </c>
      <c r="P274" t="s">
        <v>6431</v>
      </c>
      <c r="Q274" t="s">
        <v>6432</v>
      </c>
      <c r="R274" t="s">
        <v>6433</v>
      </c>
      <c r="S274" t="s">
        <v>6434</v>
      </c>
      <c r="T274" t="s">
        <v>6435</v>
      </c>
      <c r="U274" t="s">
        <v>6436</v>
      </c>
      <c r="V274" t="s">
        <v>6437</v>
      </c>
      <c r="W274" t="s">
        <v>6438</v>
      </c>
      <c r="X274" t="s">
        <v>6439</v>
      </c>
      <c r="Y274" t="s">
        <v>6440</v>
      </c>
    </row>
    <row r="275" spans="1:25" x14ac:dyDescent="0.3">
      <c r="A275">
        <v>13700</v>
      </c>
      <c r="B275" t="s">
        <v>6441</v>
      </c>
      <c r="C275" t="s">
        <v>6442</v>
      </c>
      <c r="D275" t="s">
        <v>6443</v>
      </c>
      <c r="E275" t="s">
        <v>6444</v>
      </c>
      <c r="F275" t="s">
        <v>6445</v>
      </c>
      <c r="G275" t="s">
        <v>6446</v>
      </c>
      <c r="H275" t="s">
        <v>6447</v>
      </c>
      <c r="I275" t="s">
        <v>6448</v>
      </c>
      <c r="J275" t="s">
        <v>6449</v>
      </c>
      <c r="K275" t="s">
        <v>6450</v>
      </c>
      <c r="L275" t="s">
        <v>6451</v>
      </c>
      <c r="M275" t="s">
        <v>6452</v>
      </c>
      <c r="N275" t="s">
        <v>6453</v>
      </c>
      <c r="O275" t="s">
        <v>6454</v>
      </c>
      <c r="P275" t="s">
        <v>6455</v>
      </c>
      <c r="Q275" t="s">
        <v>6456</v>
      </c>
      <c r="R275" t="s">
        <v>6457</v>
      </c>
      <c r="S275" t="s">
        <v>6458</v>
      </c>
      <c r="T275" t="s">
        <v>6459</v>
      </c>
      <c r="U275" t="s">
        <v>6460</v>
      </c>
      <c r="V275" t="s">
        <v>6461</v>
      </c>
      <c r="W275" t="s">
        <v>6462</v>
      </c>
      <c r="X275" t="s">
        <v>6463</v>
      </c>
      <c r="Y275" t="s">
        <v>6464</v>
      </c>
    </row>
    <row r="276" spans="1:25" x14ac:dyDescent="0.3">
      <c r="A276">
        <v>13750</v>
      </c>
      <c r="B276" t="s">
        <v>6465</v>
      </c>
      <c r="C276" t="s">
        <v>6466</v>
      </c>
      <c r="D276" t="s">
        <v>6467</v>
      </c>
      <c r="E276" t="s">
        <v>6468</v>
      </c>
      <c r="F276" t="s">
        <v>6469</v>
      </c>
      <c r="G276" t="s">
        <v>6470</v>
      </c>
      <c r="H276" t="s">
        <v>6471</v>
      </c>
      <c r="I276" t="s">
        <v>6472</v>
      </c>
      <c r="J276" t="s">
        <v>6473</v>
      </c>
      <c r="K276" t="s">
        <v>6474</v>
      </c>
      <c r="L276" t="s">
        <v>6475</v>
      </c>
      <c r="M276" t="s">
        <v>6476</v>
      </c>
      <c r="N276" t="s">
        <v>6477</v>
      </c>
      <c r="O276" t="s">
        <v>6478</v>
      </c>
      <c r="P276" t="s">
        <v>6479</v>
      </c>
      <c r="Q276" t="s">
        <v>6480</v>
      </c>
      <c r="R276" t="s">
        <v>6481</v>
      </c>
      <c r="S276" t="s">
        <v>6482</v>
      </c>
      <c r="T276" t="s">
        <v>6483</v>
      </c>
      <c r="U276" t="s">
        <v>6484</v>
      </c>
      <c r="V276" t="s">
        <v>6485</v>
      </c>
      <c r="W276" t="s">
        <v>6486</v>
      </c>
      <c r="X276" t="s">
        <v>6487</v>
      </c>
      <c r="Y276" t="s">
        <v>6488</v>
      </c>
    </row>
    <row r="277" spans="1:25" x14ac:dyDescent="0.3">
      <c r="A277">
        <v>13800</v>
      </c>
      <c r="B277" t="s">
        <v>6489</v>
      </c>
      <c r="C277" t="s">
        <v>6490</v>
      </c>
      <c r="D277" t="s">
        <v>6491</v>
      </c>
      <c r="E277" t="s">
        <v>6492</v>
      </c>
      <c r="F277" t="s">
        <v>6493</v>
      </c>
      <c r="G277" t="s">
        <v>6494</v>
      </c>
      <c r="H277" t="s">
        <v>6495</v>
      </c>
      <c r="I277" t="s">
        <v>6496</v>
      </c>
      <c r="J277" t="s">
        <v>6497</v>
      </c>
      <c r="K277" t="s">
        <v>6498</v>
      </c>
      <c r="L277" t="s">
        <v>6499</v>
      </c>
      <c r="M277" t="s">
        <v>6500</v>
      </c>
      <c r="N277" t="s">
        <v>6501</v>
      </c>
      <c r="O277" t="s">
        <v>6502</v>
      </c>
      <c r="P277" t="s">
        <v>6503</v>
      </c>
      <c r="Q277" t="s">
        <v>6504</v>
      </c>
      <c r="R277" t="s">
        <v>6505</v>
      </c>
      <c r="S277" t="s">
        <v>6506</v>
      </c>
      <c r="T277" t="s">
        <v>6507</v>
      </c>
      <c r="U277" t="s">
        <v>6508</v>
      </c>
      <c r="V277" t="s">
        <v>6509</v>
      </c>
      <c r="W277" t="s">
        <v>6510</v>
      </c>
      <c r="X277" t="s">
        <v>6511</v>
      </c>
      <c r="Y277" t="s">
        <v>6512</v>
      </c>
    </row>
    <row r="278" spans="1:25" x14ac:dyDescent="0.3">
      <c r="A278">
        <v>13850</v>
      </c>
      <c r="B278" t="s">
        <v>6513</v>
      </c>
      <c r="C278" t="s">
        <v>6514</v>
      </c>
      <c r="D278" t="s">
        <v>6515</v>
      </c>
      <c r="E278" t="s">
        <v>6516</v>
      </c>
      <c r="F278" t="s">
        <v>6517</v>
      </c>
      <c r="G278" t="s">
        <v>6518</v>
      </c>
      <c r="H278" t="s">
        <v>6519</v>
      </c>
      <c r="I278" t="s">
        <v>6520</v>
      </c>
      <c r="J278" t="s">
        <v>6521</v>
      </c>
      <c r="K278" t="s">
        <v>6522</v>
      </c>
      <c r="L278" t="s">
        <v>6523</v>
      </c>
      <c r="M278" t="s">
        <v>6524</v>
      </c>
      <c r="N278" t="s">
        <v>6525</v>
      </c>
      <c r="O278" t="s">
        <v>6526</v>
      </c>
      <c r="P278" t="s">
        <v>6527</v>
      </c>
      <c r="Q278" t="s">
        <v>6528</v>
      </c>
      <c r="R278" t="s">
        <v>6529</v>
      </c>
      <c r="S278" t="s">
        <v>6530</v>
      </c>
      <c r="T278" t="s">
        <v>6531</v>
      </c>
      <c r="U278" t="s">
        <v>6532</v>
      </c>
      <c r="V278" t="s">
        <v>6533</v>
      </c>
      <c r="W278" t="s">
        <v>6534</v>
      </c>
      <c r="X278" t="s">
        <v>6535</v>
      </c>
      <c r="Y278" t="s">
        <v>6536</v>
      </c>
    </row>
    <row r="279" spans="1:25" x14ac:dyDescent="0.3">
      <c r="A279">
        <v>13900</v>
      </c>
      <c r="B279" t="s">
        <v>6537</v>
      </c>
      <c r="C279" t="s">
        <v>6538</v>
      </c>
      <c r="D279" t="s">
        <v>6539</v>
      </c>
      <c r="E279" t="s">
        <v>6540</v>
      </c>
      <c r="F279" t="s">
        <v>6541</v>
      </c>
      <c r="G279" t="s">
        <v>6542</v>
      </c>
      <c r="H279" t="s">
        <v>6543</v>
      </c>
      <c r="I279" t="s">
        <v>6544</v>
      </c>
      <c r="J279" t="s">
        <v>6545</v>
      </c>
      <c r="K279" t="s">
        <v>6546</v>
      </c>
      <c r="L279" t="s">
        <v>6547</v>
      </c>
      <c r="M279" t="s">
        <v>6548</v>
      </c>
      <c r="N279" t="s">
        <v>6549</v>
      </c>
      <c r="O279" t="s">
        <v>6550</v>
      </c>
      <c r="P279" t="s">
        <v>6551</v>
      </c>
      <c r="Q279" t="s">
        <v>6552</v>
      </c>
      <c r="R279" t="s">
        <v>6553</v>
      </c>
      <c r="S279" t="s">
        <v>6554</v>
      </c>
      <c r="T279" t="s">
        <v>6555</v>
      </c>
      <c r="U279" t="s">
        <v>6556</v>
      </c>
      <c r="V279" t="s">
        <v>6557</v>
      </c>
      <c r="W279" t="s">
        <v>6558</v>
      </c>
      <c r="X279" t="s">
        <v>6559</v>
      </c>
      <c r="Y279" t="s">
        <v>6560</v>
      </c>
    </row>
    <row r="280" spans="1:25" x14ac:dyDescent="0.3">
      <c r="A280">
        <v>13950</v>
      </c>
      <c r="B280" t="s">
        <v>6561</v>
      </c>
      <c r="C280" t="s">
        <v>6562</v>
      </c>
      <c r="D280" t="s">
        <v>6563</v>
      </c>
      <c r="E280" t="s">
        <v>6564</v>
      </c>
      <c r="F280" t="s">
        <v>6565</v>
      </c>
      <c r="G280" t="s">
        <v>6566</v>
      </c>
      <c r="H280" t="s">
        <v>6567</v>
      </c>
      <c r="I280" t="s">
        <v>6568</v>
      </c>
      <c r="J280" t="s">
        <v>6569</v>
      </c>
      <c r="K280" t="s">
        <v>6570</v>
      </c>
      <c r="L280" t="s">
        <v>6571</v>
      </c>
      <c r="M280" t="s">
        <v>6572</v>
      </c>
      <c r="N280" t="s">
        <v>6573</v>
      </c>
      <c r="O280" t="s">
        <v>6574</v>
      </c>
      <c r="P280" t="s">
        <v>6575</v>
      </c>
      <c r="Q280" t="s">
        <v>6576</v>
      </c>
      <c r="R280" t="s">
        <v>6577</v>
      </c>
      <c r="S280" t="s">
        <v>6578</v>
      </c>
      <c r="T280" t="s">
        <v>6579</v>
      </c>
      <c r="U280" t="s">
        <v>6580</v>
      </c>
      <c r="V280" t="s">
        <v>6581</v>
      </c>
      <c r="W280" t="s">
        <v>6582</v>
      </c>
      <c r="X280" t="s">
        <v>6583</v>
      </c>
      <c r="Y280" t="s">
        <v>6584</v>
      </c>
    </row>
    <row r="281" spans="1:25" x14ac:dyDescent="0.3">
      <c r="A281">
        <v>14000</v>
      </c>
      <c r="B281" t="s">
        <v>6585</v>
      </c>
      <c r="C281" t="s">
        <v>6586</v>
      </c>
      <c r="D281" t="s">
        <v>6587</v>
      </c>
      <c r="E281" t="s">
        <v>6588</v>
      </c>
      <c r="F281" t="s">
        <v>6589</v>
      </c>
      <c r="G281" t="s">
        <v>6590</v>
      </c>
      <c r="H281" t="s">
        <v>6591</v>
      </c>
      <c r="I281" t="s">
        <v>6592</v>
      </c>
      <c r="J281" t="s">
        <v>6593</v>
      </c>
      <c r="K281" t="s">
        <v>6594</v>
      </c>
      <c r="L281" t="s">
        <v>6595</v>
      </c>
      <c r="M281" t="s">
        <v>6596</v>
      </c>
      <c r="N281" t="s">
        <v>6597</v>
      </c>
      <c r="O281" t="s">
        <v>6598</v>
      </c>
      <c r="P281" t="s">
        <v>6599</v>
      </c>
      <c r="Q281" t="s">
        <v>6600</v>
      </c>
      <c r="R281" t="s">
        <v>6601</v>
      </c>
      <c r="S281" t="s">
        <v>6602</v>
      </c>
      <c r="T281" t="s">
        <v>6603</v>
      </c>
      <c r="U281" t="s">
        <v>6604</v>
      </c>
      <c r="V281" t="s">
        <v>6605</v>
      </c>
      <c r="W281" t="s">
        <v>6606</v>
      </c>
      <c r="X281" t="s">
        <v>6607</v>
      </c>
      <c r="Y281" t="s">
        <v>6608</v>
      </c>
    </row>
    <row r="282" spans="1:25" x14ac:dyDescent="0.3">
      <c r="A282">
        <v>14050</v>
      </c>
      <c r="B282" t="s">
        <v>6609</v>
      </c>
      <c r="C282" t="s">
        <v>6610</v>
      </c>
      <c r="D282" t="s">
        <v>6611</v>
      </c>
      <c r="E282" t="s">
        <v>6612</v>
      </c>
      <c r="F282" t="s">
        <v>6613</v>
      </c>
      <c r="G282" t="s">
        <v>6614</v>
      </c>
      <c r="H282" t="s">
        <v>6615</v>
      </c>
      <c r="I282" t="s">
        <v>6616</v>
      </c>
      <c r="J282" t="s">
        <v>6617</v>
      </c>
      <c r="K282" t="s">
        <v>6618</v>
      </c>
      <c r="L282" t="s">
        <v>6619</v>
      </c>
      <c r="M282" t="s">
        <v>6620</v>
      </c>
      <c r="N282" t="s">
        <v>6621</v>
      </c>
      <c r="O282" t="s">
        <v>6622</v>
      </c>
      <c r="P282" t="s">
        <v>6623</v>
      </c>
      <c r="Q282" t="s">
        <v>6624</v>
      </c>
      <c r="R282" t="s">
        <v>6625</v>
      </c>
      <c r="S282" t="s">
        <v>6626</v>
      </c>
      <c r="T282" t="s">
        <v>6627</v>
      </c>
      <c r="U282" t="s">
        <v>6628</v>
      </c>
      <c r="V282" t="s">
        <v>6629</v>
      </c>
      <c r="W282" t="s">
        <v>6630</v>
      </c>
      <c r="X282" t="s">
        <v>6631</v>
      </c>
      <c r="Y282" t="s">
        <v>6632</v>
      </c>
    </row>
    <row r="283" spans="1:25" x14ac:dyDescent="0.3">
      <c r="A283">
        <v>14100</v>
      </c>
      <c r="B283" t="s">
        <v>6633</v>
      </c>
      <c r="C283" t="s">
        <v>6634</v>
      </c>
      <c r="D283" t="s">
        <v>6635</v>
      </c>
      <c r="E283" t="s">
        <v>6636</v>
      </c>
      <c r="F283" t="s">
        <v>6637</v>
      </c>
      <c r="G283" t="s">
        <v>6638</v>
      </c>
      <c r="H283" t="s">
        <v>6639</v>
      </c>
      <c r="I283" t="s">
        <v>6640</v>
      </c>
      <c r="J283" t="s">
        <v>6641</v>
      </c>
      <c r="K283" t="s">
        <v>6642</v>
      </c>
      <c r="L283" t="s">
        <v>6643</v>
      </c>
      <c r="M283" t="s">
        <v>6644</v>
      </c>
      <c r="N283" t="s">
        <v>6645</v>
      </c>
      <c r="O283" t="s">
        <v>6646</v>
      </c>
      <c r="P283" t="s">
        <v>6647</v>
      </c>
      <c r="Q283" t="s">
        <v>6648</v>
      </c>
      <c r="R283" t="s">
        <v>6649</v>
      </c>
      <c r="S283" t="s">
        <v>6650</v>
      </c>
      <c r="T283" t="s">
        <v>6651</v>
      </c>
      <c r="U283" t="s">
        <v>6652</v>
      </c>
      <c r="V283" t="s">
        <v>6653</v>
      </c>
      <c r="W283" t="s">
        <v>6654</v>
      </c>
      <c r="X283" t="s">
        <v>6655</v>
      </c>
      <c r="Y283" t="s">
        <v>6656</v>
      </c>
    </row>
    <row r="284" spans="1:25" x14ac:dyDescent="0.3">
      <c r="A284">
        <v>14150</v>
      </c>
      <c r="B284" t="s">
        <v>6657</v>
      </c>
      <c r="C284" t="s">
        <v>6658</v>
      </c>
      <c r="D284" t="s">
        <v>6659</v>
      </c>
      <c r="E284" t="s">
        <v>6660</v>
      </c>
      <c r="F284" t="s">
        <v>6661</v>
      </c>
      <c r="G284" t="s">
        <v>6662</v>
      </c>
      <c r="H284" t="s">
        <v>6663</v>
      </c>
      <c r="I284" t="s">
        <v>6664</v>
      </c>
      <c r="J284" t="s">
        <v>6665</v>
      </c>
      <c r="K284" t="s">
        <v>6666</v>
      </c>
      <c r="L284" t="s">
        <v>6667</v>
      </c>
      <c r="M284" t="s">
        <v>6668</v>
      </c>
      <c r="N284" t="s">
        <v>6669</v>
      </c>
      <c r="O284" t="s">
        <v>6670</v>
      </c>
      <c r="P284" t="s">
        <v>6671</v>
      </c>
      <c r="Q284" t="s">
        <v>6672</v>
      </c>
      <c r="R284" t="s">
        <v>6673</v>
      </c>
      <c r="S284" t="s">
        <v>6674</v>
      </c>
      <c r="T284" t="s">
        <v>6675</v>
      </c>
      <c r="U284" t="s">
        <v>6676</v>
      </c>
      <c r="V284" t="s">
        <v>6677</v>
      </c>
      <c r="W284" t="s">
        <v>6678</v>
      </c>
      <c r="X284" t="s">
        <v>6679</v>
      </c>
      <c r="Y284" t="s">
        <v>6680</v>
      </c>
    </row>
    <row r="285" spans="1:25" x14ac:dyDescent="0.3">
      <c r="A285">
        <v>14200</v>
      </c>
      <c r="B285" t="s">
        <v>6681</v>
      </c>
      <c r="C285" t="s">
        <v>6682</v>
      </c>
      <c r="D285" t="s">
        <v>6683</v>
      </c>
      <c r="E285" t="s">
        <v>6684</v>
      </c>
      <c r="F285" t="s">
        <v>6685</v>
      </c>
      <c r="G285" t="s">
        <v>6686</v>
      </c>
      <c r="H285" t="s">
        <v>6687</v>
      </c>
      <c r="I285" t="s">
        <v>6688</v>
      </c>
      <c r="J285" t="s">
        <v>6689</v>
      </c>
      <c r="K285" t="s">
        <v>6690</v>
      </c>
      <c r="L285" t="s">
        <v>6691</v>
      </c>
      <c r="M285" t="s">
        <v>6692</v>
      </c>
      <c r="N285" t="s">
        <v>6693</v>
      </c>
      <c r="O285" t="s">
        <v>6694</v>
      </c>
      <c r="P285" t="s">
        <v>6695</v>
      </c>
      <c r="Q285" t="s">
        <v>6696</v>
      </c>
      <c r="R285" t="s">
        <v>6697</v>
      </c>
      <c r="S285" t="s">
        <v>6698</v>
      </c>
      <c r="T285" t="s">
        <v>6699</v>
      </c>
      <c r="U285" t="s">
        <v>6700</v>
      </c>
      <c r="V285" t="s">
        <v>6701</v>
      </c>
      <c r="W285" t="s">
        <v>6702</v>
      </c>
      <c r="X285" t="s">
        <v>6703</v>
      </c>
      <c r="Y285" t="s">
        <v>6704</v>
      </c>
    </row>
    <row r="286" spans="1:25" x14ac:dyDescent="0.3">
      <c r="A286">
        <v>14250</v>
      </c>
      <c r="B286" t="s">
        <v>6705</v>
      </c>
      <c r="C286" t="s">
        <v>6706</v>
      </c>
      <c r="D286" t="s">
        <v>6707</v>
      </c>
      <c r="E286" t="s">
        <v>6708</v>
      </c>
      <c r="F286" t="s">
        <v>6709</v>
      </c>
      <c r="G286" t="s">
        <v>6710</v>
      </c>
      <c r="H286" t="s">
        <v>6711</v>
      </c>
      <c r="I286" t="s">
        <v>6712</v>
      </c>
      <c r="J286" t="s">
        <v>6713</v>
      </c>
      <c r="K286" t="s">
        <v>6714</v>
      </c>
      <c r="L286" t="s">
        <v>6715</v>
      </c>
      <c r="M286" t="s">
        <v>6716</v>
      </c>
      <c r="N286" t="s">
        <v>6717</v>
      </c>
      <c r="O286" t="s">
        <v>6718</v>
      </c>
      <c r="P286" t="s">
        <v>6719</v>
      </c>
      <c r="Q286" t="s">
        <v>6720</v>
      </c>
      <c r="R286" t="s">
        <v>6721</v>
      </c>
      <c r="S286" t="s">
        <v>6722</v>
      </c>
      <c r="T286" t="s">
        <v>6723</v>
      </c>
      <c r="U286" t="s">
        <v>6724</v>
      </c>
      <c r="V286" t="s">
        <v>6725</v>
      </c>
      <c r="W286" t="s">
        <v>6726</v>
      </c>
      <c r="X286" t="s">
        <v>6727</v>
      </c>
      <c r="Y286" t="s">
        <v>6728</v>
      </c>
    </row>
    <row r="287" spans="1:25" x14ac:dyDescent="0.3">
      <c r="A287">
        <v>14300</v>
      </c>
      <c r="B287" t="s">
        <v>6729</v>
      </c>
      <c r="C287" t="s">
        <v>6730</v>
      </c>
      <c r="D287" t="s">
        <v>6731</v>
      </c>
      <c r="E287" t="s">
        <v>6732</v>
      </c>
      <c r="F287" t="s">
        <v>6733</v>
      </c>
      <c r="G287" t="s">
        <v>6734</v>
      </c>
      <c r="H287" t="s">
        <v>6735</v>
      </c>
      <c r="I287" t="s">
        <v>6736</v>
      </c>
      <c r="J287" t="s">
        <v>6737</v>
      </c>
      <c r="K287" t="s">
        <v>6738</v>
      </c>
      <c r="L287" t="s">
        <v>6739</v>
      </c>
      <c r="M287" t="s">
        <v>6740</v>
      </c>
      <c r="N287" t="s">
        <v>6741</v>
      </c>
      <c r="O287" t="s">
        <v>6742</v>
      </c>
      <c r="P287" t="s">
        <v>6743</v>
      </c>
      <c r="Q287" t="s">
        <v>6744</v>
      </c>
      <c r="R287" t="s">
        <v>6745</v>
      </c>
      <c r="S287" t="s">
        <v>6746</v>
      </c>
      <c r="T287" t="s">
        <v>6747</v>
      </c>
      <c r="U287" t="s">
        <v>6748</v>
      </c>
      <c r="V287" t="s">
        <v>6749</v>
      </c>
      <c r="W287" t="s">
        <v>6750</v>
      </c>
      <c r="X287" t="s">
        <v>6751</v>
      </c>
      <c r="Y287" t="s">
        <v>6752</v>
      </c>
    </row>
    <row r="288" spans="1:25" x14ac:dyDescent="0.3">
      <c r="A288">
        <v>14350</v>
      </c>
      <c r="B288" t="s">
        <v>6753</v>
      </c>
      <c r="C288" t="s">
        <v>6754</v>
      </c>
      <c r="D288" t="s">
        <v>6755</v>
      </c>
      <c r="E288" t="s">
        <v>6756</v>
      </c>
      <c r="F288" t="s">
        <v>6757</v>
      </c>
      <c r="G288" t="s">
        <v>6758</v>
      </c>
      <c r="H288" t="s">
        <v>6759</v>
      </c>
      <c r="I288" t="s">
        <v>6760</v>
      </c>
      <c r="J288" t="s">
        <v>6761</v>
      </c>
      <c r="K288" t="s">
        <v>6762</v>
      </c>
      <c r="L288" t="s">
        <v>6763</v>
      </c>
      <c r="M288" t="s">
        <v>6764</v>
      </c>
      <c r="N288" t="s">
        <v>6765</v>
      </c>
      <c r="O288" t="s">
        <v>6766</v>
      </c>
      <c r="P288" t="s">
        <v>6767</v>
      </c>
      <c r="Q288" t="s">
        <v>6768</v>
      </c>
      <c r="R288" t="s">
        <v>6769</v>
      </c>
      <c r="S288" t="s">
        <v>6770</v>
      </c>
      <c r="T288" t="s">
        <v>6771</v>
      </c>
      <c r="U288" t="s">
        <v>6772</v>
      </c>
      <c r="V288" t="s">
        <v>6773</v>
      </c>
      <c r="W288" t="s">
        <v>6774</v>
      </c>
      <c r="X288" t="s">
        <v>6775</v>
      </c>
      <c r="Y288" t="s">
        <v>6776</v>
      </c>
    </row>
    <row r="289" spans="1:25" x14ac:dyDescent="0.3">
      <c r="A289">
        <v>14400</v>
      </c>
      <c r="B289" t="s">
        <v>6777</v>
      </c>
      <c r="C289" t="s">
        <v>6778</v>
      </c>
      <c r="D289" t="s">
        <v>6779</v>
      </c>
      <c r="E289" t="s">
        <v>6780</v>
      </c>
      <c r="F289" t="s">
        <v>6781</v>
      </c>
      <c r="G289" t="s">
        <v>6782</v>
      </c>
      <c r="H289" t="s">
        <v>6783</v>
      </c>
      <c r="I289" t="s">
        <v>6784</v>
      </c>
      <c r="J289" t="s">
        <v>6785</v>
      </c>
      <c r="K289" t="s">
        <v>6786</v>
      </c>
      <c r="L289" t="s">
        <v>6787</v>
      </c>
      <c r="M289" t="s">
        <v>6788</v>
      </c>
      <c r="N289" t="s">
        <v>6789</v>
      </c>
      <c r="O289" t="s">
        <v>6790</v>
      </c>
      <c r="P289" t="s">
        <v>6791</v>
      </c>
      <c r="Q289" t="s">
        <v>6792</v>
      </c>
      <c r="R289" t="s">
        <v>6793</v>
      </c>
      <c r="S289" t="s">
        <v>6794</v>
      </c>
      <c r="T289" t="s">
        <v>6795</v>
      </c>
      <c r="U289" t="s">
        <v>6796</v>
      </c>
      <c r="V289" t="s">
        <v>6797</v>
      </c>
      <c r="W289" t="s">
        <v>6798</v>
      </c>
      <c r="X289" t="s">
        <v>6799</v>
      </c>
      <c r="Y289" t="s">
        <v>6800</v>
      </c>
    </row>
    <row r="290" spans="1:25" x14ac:dyDescent="0.3">
      <c r="A290">
        <v>14450</v>
      </c>
      <c r="B290" t="s">
        <v>6801</v>
      </c>
      <c r="C290" t="s">
        <v>6802</v>
      </c>
      <c r="D290" t="s">
        <v>6803</v>
      </c>
      <c r="E290" t="s">
        <v>6804</v>
      </c>
      <c r="F290" t="s">
        <v>6805</v>
      </c>
      <c r="G290" t="s">
        <v>6806</v>
      </c>
      <c r="H290" t="s">
        <v>6807</v>
      </c>
      <c r="I290" t="s">
        <v>6808</v>
      </c>
      <c r="J290" t="s">
        <v>6809</v>
      </c>
      <c r="K290" t="s">
        <v>6810</v>
      </c>
      <c r="L290" t="s">
        <v>6811</v>
      </c>
      <c r="M290" t="s">
        <v>6812</v>
      </c>
      <c r="N290" t="s">
        <v>6813</v>
      </c>
      <c r="O290" t="s">
        <v>6814</v>
      </c>
      <c r="P290" t="s">
        <v>6815</v>
      </c>
      <c r="Q290" t="s">
        <v>6816</v>
      </c>
      <c r="R290" t="s">
        <v>6817</v>
      </c>
      <c r="S290" t="s">
        <v>6818</v>
      </c>
      <c r="T290" t="s">
        <v>6819</v>
      </c>
      <c r="U290" t="s">
        <v>6820</v>
      </c>
      <c r="V290" t="s">
        <v>6821</v>
      </c>
      <c r="W290" t="s">
        <v>6822</v>
      </c>
      <c r="X290" t="s">
        <v>6823</v>
      </c>
      <c r="Y290" t="s">
        <v>6824</v>
      </c>
    </row>
    <row r="291" spans="1:25" x14ac:dyDescent="0.3">
      <c r="A291">
        <v>14500</v>
      </c>
      <c r="B291" t="s">
        <v>6825</v>
      </c>
      <c r="C291" t="s">
        <v>6826</v>
      </c>
      <c r="D291" t="s">
        <v>6827</v>
      </c>
      <c r="E291" t="s">
        <v>6828</v>
      </c>
      <c r="F291" t="s">
        <v>6829</v>
      </c>
      <c r="G291" t="s">
        <v>6830</v>
      </c>
      <c r="H291" t="s">
        <v>6831</v>
      </c>
      <c r="I291" t="s">
        <v>6832</v>
      </c>
      <c r="J291" t="s">
        <v>6833</v>
      </c>
      <c r="K291" t="s">
        <v>6834</v>
      </c>
      <c r="L291" t="s">
        <v>6835</v>
      </c>
      <c r="M291" t="s">
        <v>6836</v>
      </c>
      <c r="N291" t="s">
        <v>6837</v>
      </c>
      <c r="O291" t="s">
        <v>6838</v>
      </c>
      <c r="P291" t="s">
        <v>6839</v>
      </c>
      <c r="Q291" t="s">
        <v>6840</v>
      </c>
      <c r="R291" t="s">
        <v>6841</v>
      </c>
      <c r="S291" t="s">
        <v>6842</v>
      </c>
      <c r="T291" t="s">
        <v>6843</v>
      </c>
      <c r="U291" t="s">
        <v>6844</v>
      </c>
      <c r="V291" t="s">
        <v>6845</v>
      </c>
      <c r="W291" t="s">
        <v>6846</v>
      </c>
      <c r="X291" t="s">
        <v>6847</v>
      </c>
      <c r="Y291" t="s">
        <v>6848</v>
      </c>
    </row>
    <row r="292" spans="1:25" x14ac:dyDescent="0.3">
      <c r="A292">
        <v>14550</v>
      </c>
      <c r="B292" t="s">
        <v>6849</v>
      </c>
      <c r="C292" t="s">
        <v>6850</v>
      </c>
      <c r="D292" t="s">
        <v>6851</v>
      </c>
      <c r="E292" t="s">
        <v>6852</v>
      </c>
      <c r="F292" t="s">
        <v>6853</v>
      </c>
      <c r="G292" t="s">
        <v>6854</v>
      </c>
      <c r="H292" t="s">
        <v>6855</v>
      </c>
      <c r="I292" t="s">
        <v>6856</v>
      </c>
      <c r="J292" t="s">
        <v>6857</v>
      </c>
      <c r="K292" t="s">
        <v>6858</v>
      </c>
      <c r="L292" t="s">
        <v>6859</v>
      </c>
      <c r="M292" t="s">
        <v>6860</v>
      </c>
      <c r="N292" t="s">
        <v>6861</v>
      </c>
      <c r="O292" t="s">
        <v>6862</v>
      </c>
      <c r="P292" t="s">
        <v>6863</v>
      </c>
      <c r="Q292" t="s">
        <v>6864</v>
      </c>
      <c r="R292" t="s">
        <v>6865</v>
      </c>
      <c r="S292" t="s">
        <v>6866</v>
      </c>
      <c r="T292" t="s">
        <v>6867</v>
      </c>
      <c r="U292" t="s">
        <v>6868</v>
      </c>
      <c r="V292" t="s">
        <v>6869</v>
      </c>
      <c r="W292" t="s">
        <v>6870</v>
      </c>
      <c r="X292" t="s">
        <v>6871</v>
      </c>
      <c r="Y292" t="s">
        <v>6872</v>
      </c>
    </row>
    <row r="293" spans="1:25" x14ac:dyDescent="0.3">
      <c r="A293">
        <v>14600</v>
      </c>
      <c r="B293" t="s">
        <v>6873</v>
      </c>
      <c r="C293" t="s">
        <v>6874</v>
      </c>
      <c r="D293" t="s">
        <v>6875</v>
      </c>
      <c r="E293" t="s">
        <v>6876</v>
      </c>
      <c r="F293" t="s">
        <v>6877</v>
      </c>
      <c r="G293" t="s">
        <v>6878</v>
      </c>
      <c r="H293" t="s">
        <v>6879</v>
      </c>
      <c r="I293" t="s">
        <v>6880</v>
      </c>
      <c r="J293" t="s">
        <v>6881</v>
      </c>
      <c r="K293" t="s">
        <v>6882</v>
      </c>
      <c r="L293" t="s">
        <v>6883</v>
      </c>
      <c r="M293" t="s">
        <v>6884</v>
      </c>
      <c r="N293" t="s">
        <v>6885</v>
      </c>
      <c r="O293" t="s">
        <v>6886</v>
      </c>
      <c r="P293" t="s">
        <v>6887</v>
      </c>
      <c r="Q293" t="s">
        <v>6888</v>
      </c>
      <c r="R293" t="s">
        <v>6889</v>
      </c>
      <c r="S293" t="s">
        <v>6890</v>
      </c>
      <c r="T293" t="s">
        <v>6891</v>
      </c>
      <c r="U293" t="s">
        <v>6892</v>
      </c>
      <c r="V293" t="s">
        <v>6893</v>
      </c>
      <c r="W293" t="s">
        <v>6894</v>
      </c>
      <c r="X293" t="s">
        <v>6895</v>
      </c>
      <c r="Y293" t="s">
        <v>6896</v>
      </c>
    </row>
    <row r="294" spans="1:25" x14ac:dyDescent="0.3">
      <c r="A294">
        <v>14650</v>
      </c>
      <c r="B294" t="s">
        <v>6897</v>
      </c>
      <c r="C294" t="s">
        <v>6898</v>
      </c>
      <c r="D294" t="s">
        <v>6899</v>
      </c>
      <c r="E294" t="s">
        <v>6900</v>
      </c>
      <c r="F294" t="s">
        <v>6901</v>
      </c>
      <c r="G294" t="s">
        <v>6902</v>
      </c>
      <c r="H294" t="s">
        <v>6903</v>
      </c>
      <c r="I294" t="s">
        <v>6904</v>
      </c>
      <c r="J294" t="s">
        <v>6905</v>
      </c>
      <c r="K294" t="s">
        <v>6906</v>
      </c>
      <c r="L294" t="s">
        <v>6907</v>
      </c>
      <c r="M294" t="s">
        <v>6908</v>
      </c>
      <c r="N294" t="s">
        <v>6909</v>
      </c>
      <c r="O294" t="s">
        <v>6910</v>
      </c>
      <c r="P294" t="s">
        <v>6911</v>
      </c>
      <c r="Q294" t="s">
        <v>6912</v>
      </c>
      <c r="R294" t="s">
        <v>6913</v>
      </c>
      <c r="S294" t="s">
        <v>6914</v>
      </c>
      <c r="T294" t="s">
        <v>6915</v>
      </c>
      <c r="U294" t="s">
        <v>6916</v>
      </c>
      <c r="V294" t="s">
        <v>6917</v>
      </c>
      <c r="W294" t="s">
        <v>6918</v>
      </c>
      <c r="X294" t="s">
        <v>6919</v>
      </c>
      <c r="Y294" t="s">
        <v>6920</v>
      </c>
    </row>
    <row r="295" spans="1:25" x14ac:dyDescent="0.3">
      <c r="A295">
        <v>14700</v>
      </c>
      <c r="B295" t="s">
        <v>6921</v>
      </c>
      <c r="C295" t="s">
        <v>6922</v>
      </c>
      <c r="D295" t="s">
        <v>6923</v>
      </c>
      <c r="E295" t="s">
        <v>6924</v>
      </c>
      <c r="F295" t="s">
        <v>6925</v>
      </c>
      <c r="G295" t="s">
        <v>6926</v>
      </c>
      <c r="H295" t="s">
        <v>6927</v>
      </c>
      <c r="I295" t="s">
        <v>6928</v>
      </c>
      <c r="J295" t="s">
        <v>6929</v>
      </c>
      <c r="K295" t="s">
        <v>6930</v>
      </c>
      <c r="L295" t="s">
        <v>6931</v>
      </c>
      <c r="M295" t="s">
        <v>6932</v>
      </c>
      <c r="N295" t="s">
        <v>6933</v>
      </c>
      <c r="O295" t="s">
        <v>6934</v>
      </c>
      <c r="P295" t="s">
        <v>6935</v>
      </c>
      <c r="Q295" t="s">
        <v>6936</v>
      </c>
      <c r="R295" t="s">
        <v>6937</v>
      </c>
      <c r="S295" t="s">
        <v>6938</v>
      </c>
      <c r="T295" t="s">
        <v>6939</v>
      </c>
      <c r="U295" t="s">
        <v>6940</v>
      </c>
      <c r="V295" t="s">
        <v>6941</v>
      </c>
      <c r="W295" t="s">
        <v>6942</v>
      </c>
      <c r="X295" t="s">
        <v>6943</v>
      </c>
      <c r="Y295" t="s">
        <v>6944</v>
      </c>
    </row>
    <row r="296" spans="1:25" x14ac:dyDescent="0.3">
      <c r="A296">
        <v>14750</v>
      </c>
      <c r="B296" t="s">
        <v>6945</v>
      </c>
      <c r="C296" t="s">
        <v>6946</v>
      </c>
      <c r="D296" t="s">
        <v>6947</v>
      </c>
      <c r="E296" t="s">
        <v>6948</v>
      </c>
      <c r="F296" t="s">
        <v>6949</v>
      </c>
      <c r="G296" t="s">
        <v>6950</v>
      </c>
      <c r="H296" t="s">
        <v>6951</v>
      </c>
      <c r="I296" t="s">
        <v>6952</v>
      </c>
      <c r="J296" t="s">
        <v>6953</v>
      </c>
      <c r="K296" t="s">
        <v>6954</v>
      </c>
      <c r="L296" t="s">
        <v>6955</v>
      </c>
      <c r="M296" t="s">
        <v>6956</v>
      </c>
      <c r="N296" t="s">
        <v>6957</v>
      </c>
      <c r="O296" t="s">
        <v>6958</v>
      </c>
      <c r="P296" t="s">
        <v>6959</v>
      </c>
      <c r="Q296" t="s">
        <v>6960</v>
      </c>
      <c r="R296" t="s">
        <v>6961</v>
      </c>
      <c r="S296" t="s">
        <v>6962</v>
      </c>
      <c r="T296" t="s">
        <v>6963</v>
      </c>
      <c r="U296" t="s">
        <v>6964</v>
      </c>
      <c r="V296" t="s">
        <v>6965</v>
      </c>
      <c r="W296" t="s">
        <v>6966</v>
      </c>
      <c r="X296" t="s">
        <v>6967</v>
      </c>
      <c r="Y296" t="s">
        <v>6968</v>
      </c>
    </row>
    <row r="297" spans="1:25" x14ac:dyDescent="0.3">
      <c r="A297">
        <v>14800</v>
      </c>
      <c r="B297" t="s">
        <v>6969</v>
      </c>
      <c r="C297" t="s">
        <v>6970</v>
      </c>
      <c r="D297" t="s">
        <v>6971</v>
      </c>
      <c r="E297" t="s">
        <v>6972</v>
      </c>
      <c r="F297" t="s">
        <v>6973</v>
      </c>
      <c r="G297" t="s">
        <v>6974</v>
      </c>
      <c r="H297" t="s">
        <v>6975</v>
      </c>
      <c r="I297" t="s">
        <v>6976</v>
      </c>
      <c r="J297" t="s">
        <v>6977</v>
      </c>
      <c r="K297" t="s">
        <v>6978</v>
      </c>
      <c r="L297" t="s">
        <v>6979</v>
      </c>
      <c r="M297" t="s">
        <v>6980</v>
      </c>
      <c r="N297" t="s">
        <v>6981</v>
      </c>
      <c r="O297" t="s">
        <v>6982</v>
      </c>
      <c r="P297" t="s">
        <v>6983</v>
      </c>
      <c r="Q297" t="s">
        <v>6984</v>
      </c>
      <c r="R297" t="s">
        <v>6985</v>
      </c>
      <c r="S297" t="s">
        <v>6986</v>
      </c>
      <c r="T297" t="s">
        <v>6987</v>
      </c>
      <c r="U297" t="s">
        <v>6988</v>
      </c>
      <c r="V297" t="s">
        <v>6989</v>
      </c>
      <c r="W297" t="s">
        <v>6990</v>
      </c>
      <c r="X297" t="s">
        <v>6991</v>
      </c>
      <c r="Y297" t="s">
        <v>6992</v>
      </c>
    </row>
    <row r="298" spans="1:25" x14ac:dyDescent="0.3">
      <c r="A298">
        <v>14850</v>
      </c>
      <c r="B298" t="s">
        <v>6993</v>
      </c>
      <c r="C298" t="s">
        <v>6994</v>
      </c>
      <c r="D298" t="s">
        <v>6995</v>
      </c>
      <c r="E298" t="s">
        <v>6996</v>
      </c>
      <c r="F298" t="s">
        <v>6997</v>
      </c>
      <c r="G298" t="s">
        <v>6998</v>
      </c>
      <c r="H298" t="s">
        <v>6999</v>
      </c>
      <c r="I298" t="s">
        <v>7000</v>
      </c>
      <c r="J298" t="s">
        <v>7001</v>
      </c>
      <c r="K298" t="s">
        <v>7002</v>
      </c>
      <c r="L298" t="s">
        <v>7003</v>
      </c>
      <c r="M298" t="s">
        <v>7004</v>
      </c>
      <c r="N298" t="s">
        <v>7005</v>
      </c>
      <c r="O298" t="s">
        <v>7006</v>
      </c>
      <c r="P298" t="s">
        <v>7007</v>
      </c>
      <c r="Q298" t="s">
        <v>7008</v>
      </c>
      <c r="R298" t="s">
        <v>7009</v>
      </c>
      <c r="S298" t="s">
        <v>7010</v>
      </c>
      <c r="T298" t="s">
        <v>7011</v>
      </c>
      <c r="U298" t="s">
        <v>7012</v>
      </c>
      <c r="V298" t="s">
        <v>7013</v>
      </c>
      <c r="W298" t="s">
        <v>7014</v>
      </c>
      <c r="X298" t="s">
        <v>7015</v>
      </c>
      <c r="Y298" t="s">
        <v>7016</v>
      </c>
    </row>
    <row r="299" spans="1:25" x14ac:dyDescent="0.3">
      <c r="A299">
        <v>14900</v>
      </c>
      <c r="B299" t="s">
        <v>7017</v>
      </c>
      <c r="C299" t="s">
        <v>7018</v>
      </c>
      <c r="D299" t="s">
        <v>7019</v>
      </c>
      <c r="E299" t="s">
        <v>7020</v>
      </c>
      <c r="F299" t="s">
        <v>7021</v>
      </c>
      <c r="G299" t="s">
        <v>7022</v>
      </c>
      <c r="H299" t="s">
        <v>7023</v>
      </c>
      <c r="I299" t="s">
        <v>7024</v>
      </c>
      <c r="J299" t="s">
        <v>7025</v>
      </c>
      <c r="K299" t="s">
        <v>7026</v>
      </c>
      <c r="L299" t="s">
        <v>7027</v>
      </c>
      <c r="M299" t="s">
        <v>7028</v>
      </c>
      <c r="N299" t="s">
        <v>7029</v>
      </c>
      <c r="O299" t="s">
        <v>7030</v>
      </c>
      <c r="P299" t="s">
        <v>7031</v>
      </c>
      <c r="Q299" t="s">
        <v>7032</v>
      </c>
      <c r="R299" t="s">
        <v>7033</v>
      </c>
      <c r="S299" t="s">
        <v>7034</v>
      </c>
      <c r="T299" t="s">
        <v>7035</v>
      </c>
      <c r="U299" t="s">
        <v>7036</v>
      </c>
      <c r="V299" t="s">
        <v>7037</v>
      </c>
      <c r="W299" t="s">
        <v>7038</v>
      </c>
      <c r="X299" t="s">
        <v>7039</v>
      </c>
      <c r="Y299" t="s">
        <v>7040</v>
      </c>
    </row>
    <row r="300" spans="1:25" x14ac:dyDescent="0.3">
      <c r="A300">
        <v>14950</v>
      </c>
      <c r="B300" t="s">
        <v>7041</v>
      </c>
      <c r="C300" t="s">
        <v>7042</v>
      </c>
      <c r="D300" t="s">
        <v>7043</v>
      </c>
      <c r="E300" t="s">
        <v>7044</v>
      </c>
      <c r="F300" t="s">
        <v>7045</v>
      </c>
      <c r="G300" t="s">
        <v>7046</v>
      </c>
      <c r="H300" t="s">
        <v>7047</v>
      </c>
      <c r="I300" t="s">
        <v>7048</v>
      </c>
      <c r="J300" t="s">
        <v>7049</v>
      </c>
      <c r="K300" t="s">
        <v>7050</v>
      </c>
      <c r="L300" t="s">
        <v>7051</v>
      </c>
      <c r="M300" t="s">
        <v>7052</v>
      </c>
      <c r="N300" t="s">
        <v>7053</v>
      </c>
      <c r="O300" t="s">
        <v>7054</v>
      </c>
      <c r="P300" t="s">
        <v>7055</v>
      </c>
      <c r="Q300" t="s">
        <v>7056</v>
      </c>
      <c r="R300" t="s">
        <v>7057</v>
      </c>
      <c r="S300" t="s">
        <v>7058</v>
      </c>
      <c r="T300" t="s">
        <v>7059</v>
      </c>
      <c r="U300" t="s">
        <v>7060</v>
      </c>
      <c r="V300" t="s">
        <v>7061</v>
      </c>
      <c r="W300" t="s">
        <v>7062</v>
      </c>
      <c r="X300" t="s">
        <v>7063</v>
      </c>
      <c r="Y300" t="s">
        <v>7064</v>
      </c>
    </row>
    <row r="301" spans="1:25" x14ac:dyDescent="0.3">
      <c r="A301">
        <v>15000</v>
      </c>
      <c r="B301" t="s">
        <v>7065</v>
      </c>
      <c r="C301" t="s">
        <v>7066</v>
      </c>
      <c r="D301" t="s">
        <v>7067</v>
      </c>
      <c r="E301" t="s">
        <v>7068</v>
      </c>
      <c r="F301" t="s">
        <v>7069</v>
      </c>
      <c r="G301" t="s">
        <v>7070</v>
      </c>
      <c r="H301" t="s">
        <v>7071</v>
      </c>
      <c r="I301" t="s">
        <v>7072</v>
      </c>
      <c r="J301" t="s">
        <v>7073</v>
      </c>
      <c r="K301" t="s">
        <v>7074</v>
      </c>
      <c r="L301" t="s">
        <v>7075</v>
      </c>
      <c r="M301" t="s">
        <v>7076</v>
      </c>
      <c r="N301" t="s">
        <v>7077</v>
      </c>
      <c r="O301" t="s">
        <v>7078</v>
      </c>
      <c r="P301" t="s">
        <v>7079</v>
      </c>
      <c r="Q301" t="s">
        <v>7080</v>
      </c>
      <c r="R301" t="s">
        <v>7081</v>
      </c>
      <c r="S301" t="s">
        <v>7082</v>
      </c>
      <c r="T301" t="s">
        <v>7083</v>
      </c>
      <c r="U301" t="s">
        <v>7084</v>
      </c>
      <c r="V301" t="s">
        <v>7085</v>
      </c>
      <c r="W301" t="s">
        <v>7086</v>
      </c>
      <c r="X301" t="s">
        <v>7087</v>
      </c>
      <c r="Y301" t="s">
        <v>7088</v>
      </c>
    </row>
    <row r="302" spans="1:25" x14ac:dyDescent="0.3">
      <c r="A302">
        <v>15050</v>
      </c>
      <c r="B302" t="s">
        <v>7089</v>
      </c>
      <c r="C302" t="s">
        <v>7090</v>
      </c>
      <c r="D302" t="s">
        <v>7091</v>
      </c>
      <c r="E302" t="s">
        <v>7092</v>
      </c>
      <c r="F302" t="s">
        <v>7093</v>
      </c>
      <c r="G302" t="s">
        <v>7094</v>
      </c>
      <c r="H302" t="s">
        <v>7095</v>
      </c>
      <c r="I302" t="s">
        <v>7096</v>
      </c>
      <c r="J302" t="s">
        <v>7097</v>
      </c>
      <c r="K302" t="s">
        <v>7098</v>
      </c>
      <c r="L302" t="s">
        <v>7099</v>
      </c>
      <c r="M302" t="s">
        <v>7100</v>
      </c>
      <c r="N302" t="s">
        <v>7101</v>
      </c>
      <c r="O302" t="s">
        <v>7102</v>
      </c>
      <c r="P302" t="s">
        <v>7103</v>
      </c>
      <c r="Q302" t="s">
        <v>7104</v>
      </c>
      <c r="R302" t="s">
        <v>7105</v>
      </c>
      <c r="S302" t="s">
        <v>7106</v>
      </c>
      <c r="T302" t="s">
        <v>7107</v>
      </c>
      <c r="U302" t="s">
        <v>7108</v>
      </c>
      <c r="V302" t="s">
        <v>7109</v>
      </c>
      <c r="W302" t="s">
        <v>7110</v>
      </c>
      <c r="X302" t="s">
        <v>7111</v>
      </c>
      <c r="Y302" t="s">
        <v>7112</v>
      </c>
    </row>
    <row r="303" spans="1:25" x14ac:dyDescent="0.3">
      <c r="A303">
        <v>15100</v>
      </c>
      <c r="B303" t="s">
        <v>7113</v>
      </c>
      <c r="C303" t="s">
        <v>7114</v>
      </c>
      <c r="D303" t="s">
        <v>7115</v>
      </c>
      <c r="E303" t="s">
        <v>7116</v>
      </c>
      <c r="F303" t="s">
        <v>7117</v>
      </c>
      <c r="G303" t="s">
        <v>7118</v>
      </c>
      <c r="H303" t="s">
        <v>7119</v>
      </c>
      <c r="I303" t="s">
        <v>7120</v>
      </c>
      <c r="J303" t="s">
        <v>7121</v>
      </c>
      <c r="K303" t="s">
        <v>7122</v>
      </c>
      <c r="L303" t="s">
        <v>7123</v>
      </c>
      <c r="M303" t="s">
        <v>7124</v>
      </c>
      <c r="N303" t="s">
        <v>7125</v>
      </c>
      <c r="O303" t="s">
        <v>7126</v>
      </c>
      <c r="P303" t="s">
        <v>7127</v>
      </c>
      <c r="Q303" t="s">
        <v>7128</v>
      </c>
      <c r="R303" t="s">
        <v>7129</v>
      </c>
      <c r="S303" t="s">
        <v>7130</v>
      </c>
      <c r="T303" t="s">
        <v>7131</v>
      </c>
      <c r="U303" t="s">
        <v>7132</v>
      </c>
      <c r="V303" t="s">
        <v>7133</v>
      </c>
      <c r="W303" t="s">
        <v>7134</v>
      </c>
      <c r="X303" t="s">
        <v>7135</v>
      </c>
      <c r="Y303" t="s">
        <v>7136</v>
      </c>
    </row>
    <row r="304" spans="1:25" x14ac:dyDescent="0.3">
      <c r="A304">
        <v>15150</v>
      </c>
      <c r="B304" t="s">
        <v>7137</v>
      </c>
      <c r="C304" t="s">
        <v>7138</v>
      </c>
      <c r="D304" t="s">
        <v>7139</v>
      </c>
      <c r="E304" t="s">
        <v>7140</v>
      </c>
      <c r="F304" t="s">
        <v>7141</v>
      </c>
      <c r="G304" t="s">
        <v>7142</v>
      </c>
      <c r="H304" t="s">
        <v>7143</v>
      </c>
      <c r="I304" t="s">
        <v>7144</v>
      </c>
      <c r="J304" t="s">
        <v>7145</v>
      </c>
      <c r="K304" t="s">
        <v>7146</v>
      </c>
      <c r="L304" t="s">
        <v>7147</v>
      </c>
      <c r="M304" t="s">
        <v>7148</v>
      </c>
      <c r="N304" t="s">
        <v>7149</v>
      </c>
      <c r="O304" t="s">
        <v>7150</v>
      </c>
      <c r="P304" t="s">
        <v>7151</v>
      </c>
      <c r="Q304" t="s">
        <v>7152</v>
      </c>
      <c r="R304" t="s">
        <v>7153</v>
      </c>
      <c r="S304" t="s">
        <v>7154</v>
      </c>
      <c r="T304" t="s">
        <v>7155</v>
      </c>
      <c r="U304" t="s">
        <v>7156</v>
      </c>
      <c r="V304" t="s">
        <v>7157</v>
      </c>
      <c r="W304" t="s">
        <v>7158</v>
      </c>
      <c r="X304" t="s">
        <v>7159</v>
      </c>
      <c r="Y304" t="s">
        <v>7160</v>
      </c>
    </row>
    <row r="305" spans="1:25" x14ac:dyDescent="0.3">
      <c r="A305">
        <v>15200</v>
      </c>
      <c r="B305" t="s">
        <v>7161</v>
      </c>
      <c r="C305" t="s">
        <v>7162</v>
      </c>
      <c r="D305" t="s">
        <v>7163</v>
      </c>
      <c r="E305" t="s">
        <v>7164</v>
      </c>
      <c r="F305" t="s">
        <v>7165</v>
      </c>
      <c r="G305" t="s">
        <v>7166</v>
      </c>
      <c r="H305" t="s">
        <v>7167</v>
      </c>
      <c r="I305" t="s">
        <v>7168</v>
      </c>
      <c r="J305" t="s">
        <v>7169</v>
      </c>
      <c r="K305" t="s">
        <v>7170</v>
      </c>
      <c r="L305" t="s">
        <v>7171</v>
      </c>
      <c r="M305" t="s">
        <v>7172</v>
      </c>
      <c r="N305" t="s">
        <v>7173</v>
      </c>
      <c r="O305" t="s">
        <v>7174</v>
      </c>
      <c r="P305" t="s">
        <v>7175</v>
      </c>
      <c r="Q305" t="s">
        <v>7176</v>
      </c>
      <c r="R305" t="s">
        <v>7177</v>
      </c>
      <c r="S305" t="s">
        <v>7178</v>
      </c>
      <c r="T305" t="s">
        <v>7179</v>
      </c>
      <c r="U305" t="s">
        <v>7180</v>
      </c>
      <c r="V305" t="s">
        <v>7181</v>
      </c>
      <c r="W305" t="s">
        <v>7182</v>
      </c>
      <c r="X305" t="s">
        <v>7183</v>
      </c>
      <c r="Y305" t="s">
        <v>7184</v>
      </c>
    </row>
    <row r="306" spans="1:25" x14ac:dyDescent="0.3">
      <c r="A306">
        <v>15250</v>
      </c>
      <c r="B306" t="s">
        <v>7185</v>
      </c>
      <c r="C306" t="s">
        <v>7186</v>
      </c>
      <c r="D306" t="s">
        <v>7187</v>
      </c>
      <c r="E306" t="s">
        <v>7188</v>
      </c>
      <c r="F306" t="s">
        <v>7189</v>
      </c>
      <c r="G306" t="s">
        <v>7190</v>
      </c>
      <c r="H306" t="s">
        <v>7191</v>
      </c>
      <c r="I306" t="s">
        <v>7192</v>
      </c>
      <c r="J306" t="s">
        <v>7193</v>
      </c>
      <c r="K306" t="s">
        <v>7194</v>
      </c>
      <c r="L306" t="s">
        <v>7195</v>
      </c>
      <c r="M306" t="s">
        <v>7196</v>
      </c>
      <c r="N306" t="s">
        <v>7197</v>
      </c>
      <c r="O306" t="s">
        <v>7198</v>
      </c>
      <c r="P306" t="s">
        <v>7199</v>
      </c>
      <c r="Q306" t="s">
        <v>7200</v>
      </c>
      <c r="R306" t="s">
        <v>7201</v>
      </c>
      <c r="S306" t="s">
        <v>7202</v>
      </c>
      <c r="T306" t="s">
        <v>7203</v>
      </c>
      <c r="U306" t="s">
        <v>7204</v>
      </c>
      <c r="V306" t="s">
        <v>7205</v>
      </c>
      <c r="W306" t="s">
        <v>7206</v>
      </c>
      <c r="X306" t="s">
        <v>7207</v>
      </c>
      <c r="Y306" t="s">
        <v>7208</v>
      </c>
    </row>
    <row r="307" spans="1:25" x14ac:dyDescent="0.3">
      <c r="A307">
        <v>15300</v>
      </c>
      <c r="B307" t="s">
        <v>7209</v>
      </c>
      <c r="C307" t="s">
        <v>7210</v>
      </c>
      <c r="D307" t="s">
        <v>7211</v>
      </c>
      <c r="E307" t="s">
        <v>7212</v>
      </c>
      <c r="F307" t="s">
        <v>7213</v>
      </c>
      <c r="G307" t="s">
        <v>7214</v>
      </c>
      <c r="H307" t="s">
        <v>7215</v>
      </c>
      <c r="I307" t="s">
        <v>7216</v>
      </c>
      <c r="J307" t="s">
        <v>7217</v>
      </c>
      <c r="K307" t="s">
        <v>7218</v>
      </c>
      <c r="L307" t="s">
        <v>7219</v>
      </c>
      <c r="M307" t="s">
        <v>7220</v>
      </c>
      <c r="N307" t="s">
        <v>7221</v>
      </c>
      <c r="O307" t="s">
        <v>7222</v>
      </c>
      <c r="P307" t="s">
        <v>7223</v>
      </c>
      <c r="Q307" t="s">
        <v>7224</v>
      </c>
      <c r="R307" t="s">
        <v>7225</v>
      </c>
      <c r="S307" t="s">
        <v>7226</v>
      </c>
      <c r="T307" t="s">
        <v>7227</v>
      </c>
      <c r="U307" t="s">
        <v>7228</v>
      </c>
      <c r="V307" t="s">
        <v>7229</v>
      </c>
      <c r="W307" t="s">
        <v>7230</v>
      </c>
      <c r="X307" t="s">
        <v>7231</v>
      </c>
      <c r="Y307" t="s">
        <v>7232</v>
      </c>
    </row>
    <row r="308" spans="1:25" x14ac:dyDescent="0.3">
      <c r="A308">
        <v>15350</v>
      </c>
      <c r="B308" t="s">
        <v>7233</v>
      </c>
      <c r="C308" t="s">
        <v>7234</v>
      </c>
      <c r="D308" t="s">
        <v>7235</v>
      </c>
      <c r="E308" t="s">
        <v>7236</v>
      </c>
      <c r="F308" t="s">
        <v>7237</v>
      </c>
      <c r="G308" t="s">
        <v>7238</v>
      </c>
      <c r="H308" t="s">
        <v>7239</v>
      </c>
      <c r="I308" t="s">
        <v>7240</v>
      </c>
      <c r="J308" t="s">
        <v>7241</v>
      </c>
      <c r="K308" t="s">
        <v>7242</v>
      </c>
      <c r="L308" t="s">
        <v>7243</v>
      </c>
      <c r="M308" t="s">
        <v>7244</v>
      </c>
      <c r="N308" t="s">
        <v>7245</v>
      </c>
      <c r="O308" t="s">
        <v>7246</v>
      </c>
      <c r="P308" t="s">
        <v>7247</v>
      </c>
      <c r="Q308" t="s">
        <v>7248</v>
      </c>
      <c r="R308" t="s">
        <v>7249</v>
      </c>
      <c r="S308" t="s">
        <v>7250</v>
      </c>
      <c r="T308" t="s">
        <v>7251</v>
      </c>
      <c r="U308" t="s">
        <v>7252</v>
      </c>
      <c r="V308" t="s">
        <v>7253</v>
      </c>
      <c r="W308" t="s">
        <v>7254</v>
      </c>
      <c r="X308" t="s">
        <v>7255</v>
      </c>
      <c r="Y308" t="s">
        <v>7256</v>
      </c>
    </row>
    <row r="309" spans="1:25" x14ac:dyDescent="0.3">
      <c r="A309">
        <v>15400</v>
      </c>
      <c r="B309" t="s">
        <v>7257</v>
      </c>
      <c r="C309" t="s">
        <v>7258</v>
      </c>
      <c r="D309" t="s">
        <v>7259</v>
      </c>
      <c r="E309" t="s">
        <v>7260</v>
      </c>
      <c r="F309" t="s">
        <v>7261</v>
      </c>
      <c r="G309" t="s">
        <v>7262</v>
      </c>
      <c r="H309" t="s">
        <v>7263</v>
      </c>
      <c r="I309" t="s">
        <v>7264</v>
      </c>
      <c r="J309" t="s">
        <v>7265</v>
      </c>
      <c r="K309" t="s">
        <v>7266</v>
      </c>
      <c r="L309" t="s">
        <v>7267</v>
      </c>
      <c r="M309" t="s">
        <v>7268</v>
      </c>
      <c r="N309" t="s">
        <v>7269</v>
      </c>
      <c r="O309" t="s">
        <v>7270</v>
      </c>
      <c r="P309" t="s">
        <v>7271</v>
      </c>
      <c r="Q309" t="s">
        <v>7272</v>
      </c>
      <c r="R309" t="s">
        <v>7273</v>
      </c>
      <c r="S309" t="s">
        <v>7274</v>
      </c>
      <c r="T309" t="s">
        <v>7275</v>
      </c>
      <c r="U309" t="s">
        <v>7276</v>
      </c>
      <c r="V309" t="s">
        <v>7277</v>
      </c>
      <c r="W309" t="s">
        <v>7278</v>
      </c>
      <c r="X309" t="s">
        <v>7279</v>
      </c>
      <c r="Y309" t="s">
        <v>7280</v>
      </c>
    </row>
    <row r="310" spans="1:25" x14ac:dyDescent="0.3">
      <c r="A310">
        <v>15450</v>
      </c>
      <c r="B310" t="s">
        <v>7281</v>
      </c>
      <c r="C310" t="s">
        <v>7282</v>
      </c>
      <c r="D310" t="s">
        <v>7283</v>
      </c>
      <c r="E310" t="s">
        <v>7284</v>
      </c>
      <c r="F310" t="s">
        <v>7285</v>
      </c>
      <c r="G310" t="s">
        <v>7286</v>
      </c>
      <c r="H310" t="s">
        <v>7287</v>
      </c>
      <c r="I310" t="s">
        <v>7288</v>
      </c>
      <c r="J310" t="s">
        <v>7289</v>
      </c>
      <c r="K310" t="s">
        <v>7290</v>
      </c>
      <c r="L310" t="s">
        <v>7291</v>
      </c>
      <c r="M310" t="s">
        <v>7292</v>
      </c>
      <c r="N310" t="s">
        <v>7293</v>
      </c>
      <c r="O310" t="s">
        <v>7294</v>
      </c>
      <c r="P310" t="s">
        <v>7295</v>
      </c>
      <c r="Q310" t="s">
        <v>7296</v>
      </c>
      <c r="R310" t="s">
        <v>7297</v>
      </c>
      <c r="S310" t="s">
        <v>7298</v>
      </c>
      <c r="T310" t="s">
        <v>7299</v>
      </c>
      <c r="U310" t="s">
        <v>7300</v>
      </c>
      <c r="V310" t="s">
        <v>7301</v>
      </c>
      <c r="W310" t="s">
        <v>7302</v>
      </c>
      <c r="X310" t="s">
        <v>7303</v>
      </c>
      <c r="Y310" t="s">
        <v>7304</v>
      </c>
    </row>
    <row r="311" spans="1:25" x14ac:dyDescent="0.3">
      <c r="A311">
        <v>15500</v>
      </c>
      <c r="B311" t="s">
        <v>7305</v>
      </c>
      <c r="C311" t="s">
        <v>7306</v>
      </c>
      <c r="D311" t="s">
        <v>7307</v>
      </c>
      <c r="E311" t="s">
        <v>7308</v>
      </c>
      <c r="F311" t="s">
        <v>7309</v>
      </c>
      <c r="G311" t="s">
        <v>7310</v>
      </c>
      <c r="H311" t="s">
        <v>7311</v>
      </c>
      <c r="I311" t="s">
        <v>7312</v>
      </c>
      <c r="J311" t="s">
        <v>7313</v>
      </c>
      <c r="K311" t="s">
        <v>7314</v>
      </c>
      <c r="L311" t="s">
        <v>7315</v>
      </c>
      <c r="M311" t="s">
        <v>7316</v>
      </c>
      <c r="N311" t="s">
        <v>7317</v>
      </c>
      <c r="O311" t="s">
        <v>7318</v>
      </c>
      <c r="P311" t="s">
        <v>7319</v>
      </c>
      <c r="Q311" t="s">
        <v>7320</v>
      </c>
      <c r="R311" t="s">
        <v>7321</v>
      </c>
      <c r="S311" t="s">
        <v>7322</v>
      </c>
      <c r="T311" t="s">
        <v>7323</v>
      </c>
      <c r="U311" t="s">
        <v>7324</v>
      </c>
      <c r="V311" t="s">
        <v>7325</v>
      </c>
      <c r="W311" t="s">
        <v>7326</v>
      </c>
      <c r="X311" t="s">
        <v>7327</v>
      </c>
      <c r="Y311" t="s">
        <v>7328</v>
      </c>
    </row>
    <row r="312" spans="1:25" x14ac:dyDescent="0.3">
      <c r="A312">
        <v>15550</v>
      </c>
      <c r="B312" t="s">
        <v>7329</v>
      </c>
      <c r="C312" t="s">
        <v>7330</v>
      </c>
      <c r="D312" t="s">
        <v>7331</v>
      </c>
      <c r="E312" t="s">
        <v>7332</v>
      </c>
      <c r="F312" t="s">
        <v>7333</v>
      </c>
      <c r="G312" t="s">
        <v>7334</v>
      </c>
      <c r="H312" t="s">
        <v>7335</v>
      </c>
      <c r="I312" t="s">
        <v>7336</v>
      </c>
      <c r="J312" t="s">
        <v>7337</v>
      </c>
      <c r="K312" t="s">
        <v>7338</v>
      </c>
      <c r="L312" t="s">
        <v>7339</v>
      </c>
      <c r="M312" t="s">
        <v>7340</v>
      </c>
      <c r="N312" t="s">
        <v>7341</v>
      </c>
      <c r="O312" t="s">
        <v>7342</v>
      </c>
      <c r="P312" t="s">
        <v>7343</v>
      </c>
      <c r="Q312" t="s">
        <v>7344</v>
      </c>
      <c r="R312" t="s">
        <v>7345</v>
      </c>
      <c r="S312" t="s">
        <v>7346</v>
      </c>
      <c r="T312" t="s">
        <v>7347</v>
      </c>
      <c r="U312" t="s">
        <v>7348</v>
      </c>
      <c r="V312" t="s">
        <v>7349</v>
      </c>
      <c r="W312" t="s">
        <v>7350</v>
      </c>
      <c r="X312" t="s">
        <v>7351</v>
      </c>
      <c r="Y312" t="s">
        <v>7352</v>
      </c>
    </row>
    <row r="313" spans="1:25" x14ac:dyDescent="0.3">
      <c r="A313">
        <v>15600</v>
      </c>
      <c r="B313" t="s">
        <v>7353</v>
      </c>
      <c r="C313" t="s">
        <v>7354</v>
      </c>
      <c r="D313" t="s">
        <v>7355</v>
      </c>
      <c r="E313" t="s">
        <v>7356</v>
      </c>
      <c r="F313" t="s">
        <v>7357</v>
      </c>
      <c r="G313" t="s">
        <v>7358</v>
      </c>
      <c r="H313" t="s">
        <v>7359</v>
      </c>
      <c r="I313" t="s">
        <v>7360</v>
      </c>
      <c r="J313" t="s">
        <v>7361</v>
      </c>
      <c r="K313" t="s">
        <v>7362</v>
      </c>
      <c r="L313" t="s">
        <v>7363</v>
      </c>
      <c r="M313" t="s">
        <v>7364</v>
      </c>
      <c r="N313" t="s">
        <v>7365</v>
      </c>
      <c r="O313" t="s">
        <v>7366</v>
      </c>
      <c r="P313" t="s">
        <v>7367</v>
      </c>
      <c r="Q313" t="s">
        <v>7368</v>
      </c>
      <c r="R313" t="s">
        <v>7369</v>
      </c>
      <c r="S313" t="s">
        <v>7370</v>
      </c>
      <c r="T313" t="s">
        <v>7371</v>
      </c>
      <c r="U313" t="s">
        <v>7372</v>
      </c>
      <c r="V313" t="s">
        <v>7373</v>
      </c>
      <c r="W313" t="s">
        <v>7374</v>
      </c>
      <c r="X313" t="s">
        <v>7375</v>
      </c>
      <c r="Y313" t="s">
        <v>7376</v>
      </c>
    </row>
    <row r="314" spans="1:25" x14ac:dyDescent="0.3">
      <c r="A314">
        <v>15650</v>
      </c>
      <c r="B314" t="s">
        <v>7377</v>
      </c>
      <c r="C314" t="s">
        <v>7378</v>
      </c>
      <c r="D314" t="s">
        <v>7379</v>
      </c>
      <c r="E314" t="s">
        <v>7380</v>
      </c>
      <c r="F314" t="s">
        <v>7381</v>
      </c>
      <c r="G314" t="s">
        <v>7382</v>
      </c>
      <c r="H314" t="s">
        <v>7383</v>
      </c>
      <c r="I314" t="s">
        <v>7384</v>
      </c>
      <c r="J314" t="s">
        <v>7385</v>
      </c>
      <c r="K314" t="s">
        <v>7386</v>
      </c>
      <c r="L314" t="s">
        <v>7387</v>
      </c>
      <c r="M314" t="s">
        <v>7388</v>
      </c>
      <c r="N314" t="s">
        <v>7389</v>
      </c>
      <c r="O314" t="s">
        <v>7390</v>
      </c>
      <c r="P314" t="s">
        <v>7391</v>
      </c>
      <c r="Q314" t="s">
        <v>7392</v>
      </c>
      <c r="R314" t="s">
        <v>7393</v>
      </c>
      <c r="S314" t="s">
        <v>7394</v>
      </c>
      <c r="T314" t="s">
        <v>7395</v>
      </c>
      <c r="U314" t="s">
        <v>7396</v>
      </c>
      <c r="V314" t="s">
        <v>7397</v>
      </c>
      <c r="W314" t="s">
        <v>7398</v>
      </c>
      <c r="X314" t="s">
        <v>7399</v>
      </c>
      <c r="Y314" t="s">
        <v>7400</v>
      </c>
    </row>
    <row r="315" spans="1:25" x14ac:dyDescent="0.3">
      <c r="A315">
        <v>15700</v>
      </c>
      <c r="B315" t="s">
        <v>7401</v>
      </c>
      <c r="C315" t="s">
        <v>7402</v>
      </c>
      <c r="D315" t="s">
        <v>7403</v>
      </c>
      <c r="E315" t="s">
        <v>7404</v>
      </c>
      <c r="F315" t="s">
        <v>7405</v>
      </c>
      <c r="G315" t="s">
        <v>7406</v>
      </c>
      <c r="H315" t="s">
        <v>7407</v>
      </c>
      <c r="I315" t="s">
        <v>7408</v>
      </c>
      <c r="J315" t="s">
        <v>7409</v>
      </c>
      <c r="K315" t="s">
        <v>7410</v>
      </c>
      <c r="L315" t="s">
        <v>7411</v>
      </c>
      <c r="M315" t="s">
        <v>7412</v>
      </c>
      <c r="N315" t="s">
        <v>7413</v>
      </c>
      <c r="O315" t="s">
        <v>7414</v>
      </c>
      <c r="P315" t="s">
        <v>7415</v>
      </c>
      <c r="Q315" t="s">
        <v>7416</v>
      </c>
      <c r="R315" t="s">
        <v>7417</v>
      </c>
      <c r="S315" t="s">
        <v>7418</v>
      </c>
      <c r="T315" t="s">
        <v>7419</v>
      </c>
      <c r="U315" t="s">
        <v>7420</v>
      </c>
      <c r="V315" t="s">
        <v>7421</v>
      </c>
      <c r="W315" t="s">
        <v>7422</v>
      </c>
      <c r="X315" t="s">
        <v>7423</v>
      </c>
      <c r="Y315" t="s">
        <v>7424</v>
      </c>
    </row>
    <row r="316" spans="1:25" x14ac:dyDescent="0.3">
      <c r="A316">
        <v>15750</v>
      </c>
      <c r="B316" t="s">
        <v>7425</v>
      </c>
      <c r="C316" t="s">
        <v>7426</v>
      </c>
      <c r="D316" t="s">
        <v>7427</v>
      </c>
      <c r="E316" t="s">
        <v>7428</v>
      </c>
      <c r="F316" t="s">
        <v>7429</v>
      </c>
      <c r="G316" t="s">
        <v>7430</v>
      </c>
      <c r="H316" t="s">
        <v>7431</v>
      </c>
      <c r="I316" t="s">
        <v>7432</v>
      </c>
      <c r="J316" t="s">
        <v>7433</v>
      </c>
      <c r="K316" t="s">
        <v>7434</v>
      </c>
      <c r="L316" t="s">
        <v>7435</v>
      </c>
      <c r="M316" t="s">
        <v>7436</v>
      </c>
      <c r="N316" t="s">
        <v>7437</v>
      </c>
      <c r="O316" t="s">
        <v>7438</v>
      </c>
      <c r="P316" t="s">
        <v>7439</v>
      </c>
      <c r="Q316" t="s">
        <v>7440</v>
      </c>
      <c r="R316" t="s">
        <v>7441</v>
      </c>
      <c r="S316" t="s">
        <v>7442</v>
      </c>
      <c r="T316" t="s">
        <v>7443</v>
      </c>
      <c r="U316" t="s">
        <v>7444</v>
      </c>
      <c r="V316" t="s">
        <v>7445</v>
      </c>
      <c r="W316" t="s">
        <v>7446</v>
      </c>
      <c r="X316" t="s">
        <v>7447</v>
      </c>
      <c r="Y316" t="s">
        <v>7448</v>
      </c>
    </row>
    <row r="317" spans="1:25" x14ac:dyDescent="0.3">
      <c r="A317">
        <v>15800</v>
      </c>
      <c r="B317" t="s">
        <v>7449</v>
      </c>
      <c r="C317" t="s">
        <v>7450</v>
      </c>
      <c r="D317" t="s">
        <v>7451</v>
      </c>
      <c r="E317" t="s">
        <v>7452</v>
      </c>
      <c r="F317" t="s">
        <v>7453</v>
      </c>
      <c r="G317" t="s">
        <v>7454</v>
      </c>
      <c r="H317" t="s">
        <v>7455</v>
      </c>
      <c r="I317" t="s">
        <v>7456</v>
      </c>
      <c r="J317" t="s">
        <v>7457</v>
      </c>
      <c r="K317" t="s">
        <v>7458</v>
      </c>
      <c r="L317" t="s">
        <v>7459</v>
      </c>
      <c r="M317" t="s">
        <v>7460</v>
      </c>
      <c r="N317" t="s">
        <v>7461</v>
      </c>
      <c r="O317" t="s">
        <v>7462</v>
      </c>
      <c r="P317" t="s">
        <v>7463</v>
      </c>
      <c r="Q317" t="s">
        <v>7464</v>
      </c>
      <c r="R317" t="s">
        <v>7465</v>
      </c>
      <c r="S317" t="s">
        <v>7466</v>
      </c>
      <c r="T317" t="s">
        <v>7467</v>
      </c>
      <c r="U317" t="s">
        <v>7468</v>
      </c>
      <c r="V317" t="s">
        <v>7469</v>
      </c>
      <c r="W317" t="s">
        <v>7470</v>
      </c>
      <c r="X317" t="s">
        <v>7471</v>
      </c>
      <c r="Y317" t="s">
        <v>7472</v>
      </c>
    </row>
    <row r="318" spans="1:25" x14ac:dyDescent="0.3">
      <c r="A318">
        <v>15850</v>
      </c>
      <c r="B318" t="s">
        <v>7473</v>
      </c>
      <c r="C318" t="s">
        <v>7474</v>
      </c>
      <c r="D318" t="s">
        <v>7475</v>
      </c>
      <c r="E318" t="s">
        <v>7476</v>
      </c>
      <c r="F318" t="s">
        <v>7477</v>
      </c>
      <c r="G318" t="s">
        <v>7478</v>
      </c>
      <c r="H318" t="s">
        <v>7479</v>
      </c>
      <c r="I318" t="s">
        <v>7480</v>
      </c>
      <c r="J318" t="s">
        <v>7481</v>
      </c>
      <c r="K318" t="s">
        <v>7482</v>
      </c>
      <c r="L318" t="s">
        <v>7483</v>
      </c>
      <c r="M318" t="s">
        <v>7484</v>
      </c>
      <c r="N318" t="s">
        <v>7485</v>
      </c>
      <c r="O318" t="s">
        <v>7486</v>
      </c>
      <c r="P318" t="s">
        <v>7487</v>
      </c>
      <c r="Q318" t="s">
        <v>7488</v>
      </c>
      <c r="R318" t="s">
        <v>7489</v>
      </c>
      <c r="S318" t="s">
        <v>7490</v>
      </c>
      <c r="T318" t="s">
        <v>7491</v>
      </c>
      <c r="U318" t="s">
        <v>7492</v>
      </c>
      <c r="V318" t="s">
        <v>7493</v>
      </c>
      <c r="W318" t="s">
        <v>7494</v>
      </c>
      <c r="X318" t="s">
        <v>7495</v>
      </c>
      <c r="Y318" t="s">
        <v>7496</v>
      </c>
    </row>
    <row r="319" spans="1:25" x14ac:dyDescent="0.3">
      <c r="A319">
        <v>15900</v>
      </c>
      <c r="B319" t="s">
        <v>7497</v>
      </c>
      <c r="C319" t="s">
        <v>7498</v>
      </c>
      <c r="D319" t="s">
        <v>7499</v>
      </c>
      <c r="E319" t="s">
        <v>7500</v>
      </c>
      <c r="F319" t="s">
        <v>7501</v>
      </c>
      <c r="G319" t="s">
        <v>7502</v>
      </c>
      <c r="H319" t="s">
        <v>7503</v>
      </c>
      <c r="I319" t="s">
        <v>7504</v>
      </c>
      <c r="J319" t="s">
        <v>7505</v>
      </c>
      <c r="K319" t="s">
        <v>7506</v>
      </c>
      <c r="L319" t="s">
        <v>7507</v>
      </c>
      <c r="M319" t="s">
        <v>7508</v>
      </c>
      <c r="N319" t="s">
        <v>7509</v>
      </c>
      <c r="O319" t="s">
        <v>7510</v>
      </c>
      <c r="P319" t="s">
        <v>7511</v>
      </c>
      <c r="Q319" t="s">
        <v>7512</v>
      </c>
      <c r="R319" t="s">
        <v>7513</v>
      </c>
      <c r="S319" t="s">
        <v>7514</v>
      </c>
      <c r="T319" t="s">
        <v>7515</v>
      </c>
      <c r="U319" t="s">
        <v>7516</v>
      </c>
      <c r="V319" t="s">
        <v>7517</v>
      </c>
      <c r="W319" t="s">
        <v>7518</v>
      </c>
      <c r="X319" t="s">
        <v>7519</v>
      </c>
      <c r="Y319" t="s">
        <v>7520</v>
      </c>
    </row>
    <row r="320" spans="1:25" x14ac:dyDescent="0.3">
      <c r="A320">
        <v>15950</v>
      </c>
      <c r="B320" t="s">
        <v>7521</v>
      </c>
      <c r="C320" t="s">
        <v>7522</v>
      </c>
      <c r="D320" t="s">
        <v>7523</v>
      </c>
      <c r="E320" t="s">
        <v>7524</v>
      </c>
      <c r="F320" t="s">
        <v>7525</v>
      </c>
      <c r="G320" t="s">
        <v>7526</v>
      </c>
      <c r="H320" t="s">
        <v>7527</v>
      </c>
      <c r="I320" t="s">
        <v>7528</v>
      </c>
      <c r="J320" t="s">
        <v>7529</v>
      </c>
      <c r="K320" t="s">
        <v>7530</v>
      </c>
      <c r="L320" t="s">
        <v>7531</v>
      </c>
      <c r="M320" t="s">
        <v>7532</v>
      </c>
      <c r="N320" t="s">
        <v>7533</v>
      </c>
      <c r="O320" t="s">
        <v>7534</v>
      </c>
      <c r="P320" t="s">
        <v>7535</v>
      </c>
      <c r="Q320" t="s">
        <v>7536</v>
      </c>
      <c r="R320" t="s">
        <v>7537</v>
      </c>
      <c r="S320" t="s">
        <v>7538</v>
      </c>
      <c r="T320" t="s">
        <v>7539</v>
      </c>
      <c r="U320" t="s">
        <v>7540</v>
      </c>
      <c r="V320" t="s">
        <v>7541</v>
      </c>
      <c r="W320" t="s">
        <v>7542</v>
      </c>
      <c r="X320" t="s">
        <v>7543</v>
      </c>
      <c r="Y320" t="s">
        <v>7544</v>
      </c>
    </row>
    <row r="321" spans="1:25" x14ac:dyDescent="0.3">
      <c r="A321">
        <v>16000</v>
      </c>
      <c r="B321" t="s">
        <v>7545</v>
      </c>
      <c r="C321" t="s">
        <v>7546</v>
      </c>
      <c r="D321" t="s">
        <v>7547</v>
      </c>
      <c r="E321" t="s">
        <v>7548</v>
      </c>
      <c r="F321" t="s">
        <v>7549</v>
      </c>
      <c r="G321" t="s">
        <v>7550</v>
      </c>
      <c r="H321" t="s">
        <v>7551</v>
      </c>
      <c r="I321" t="s">
        <v>7552</v>
      </c>
      <c r="J321" t="s">
        <v>7553</v>
      </c>
      <c r="K321" t="s">
        <v>7554</v>
      </c>
      <c r="L321" t="s">
        <v>7555</v>
      </c>
      <c r="M321" t="s">
        <v>7556</v>
      </c>
      <c r="N321" t="s">
        <v>7557</v>
      </c>
      <c r="O321" t="s">
        <v>7558</v>
      </c>
      <c r="P321" t="s">
        <v>7559</v>
      </c>
      <c r="Q321" t="s">
        <v>7560</v>
      </c>
      <c r="R321" t="s">
        <v>7561</v>
      </c>
      <c r="S321" t="s">
        <v>7562</v>
      </c>
      <c r="T321" t="s">
        <v>7563</v>
      </c>
      <c r="U321" t="s">
        <v>7564</v>
      </c>
      <c r="V321" t="s">
        <v>7565</v>
      </c>
      <c r="W321" t="s">
        <v>7566</v>
      </c>
      <c r="X321" t="s">
        <v>7567</v>
      </c>
      <c r="Y321" t="s">
        <v>7568</v>
      </c>
    </row>
    <row r="322" spans="1:25" x14ac:dyDescent="0.3">
      <c r="A322">
        <v>16050</v>
      </c>
      <c r="B322" t="s">
        <v>7569</v>
      </c>
      <c r="C322" t="s">
        <v>7570</v>
      </c>
      <c r="D322" t="s">
        <v>7571</v>
      </c>
      <c r="E322" t="s">
        <v>7572</v>
      </c>
      <c r="F322" t="s">
        <v>7573</v>
      </c>
      <c r="G322" t="s">
        <v>7574</v>
      </c>
      <c r="H322" t="s">
        <v>7575</v>
      </c>
      <c r="I322" t="s">
        <v>7576</v>
      </c>
      <c r="J322" t="s">
        <v>7577</v>
      </c>
      <c r="K322" t="s">
        <v>7578</v>
      </c>
      <c r="L322" t="s">
        <v>7579</v>
      </c>
      <c r="M322" t="s">
        <v>7580</v>
      </c>
      <c r="N322" t="s">
        <v>7581</v>
      </c>
      <c r="O322" t="s">
        <v>7582</v>
      </c>
      <c r="P322" t="s">
        <v>7583</v>
      </c>
      <c r="Q322" t="s">
        <v>7584</v>
      </c>
      <c r="R322" t="s">
        <v>7585</v>
      </c>
      <c r="S322" t="s">
        <v>7586</v>
      </c>
      <c r="T322" t="s">
        <v>7587</v>
      </c>
      <c r="U322" t="s">
        <v>7588</v>
      </c>
      <c r="V322" t="s">
        <v>7589</v>
      </c>
      <c r="W322" t="s">
        <v>7590</v>
      </c>
      <c r="X322" t="s">
        <v>7591</v>
      </c>
      <c r="Y322" t="s">
        <v>7592</v>
      </c>
    </row>
    <row r="323" spans="1:25" x14ac:dyDescent="0.3">
      <c r="A323">
        <v>16100</v>
      </c>
      <c r="B323" t="s">
        <v>7593</v>
      </c>
      <c r="C323" t="s">
        <v>7594</v>
      </c>
      <c r="D323" t="s">
        <v>7595</v>
      </c>
      <c r="E323" t="s">
        <v>7596</v>
      </c>
      <c r="F323" t="s">
        <v>7597</v>
      </c>
      <c r="G323" t="s">
        <v>7598</v>
      </c>
      <c r="H323" t="s">
        <v>7599</v>
      </c>
      <c r="I323" t="s">
        <v>7600</v>
      </c>
      <c r="J323" t="s">
        <v>7601</v>
      </c>
      <c r="K323" t="s">
        <v>7602</v>
      </c>
      <c r="L323" t="s">
        <v>7603</v>
      </c>
      <c r="M323" t="s">
        <v>7604</v>
      </c>
      <c r="N323" t="s">
        <v>7605</v>
      </c>
      <c r="O323" t="s">
        <v>7606</v>
      </c>
      <c r="P323" t="s">
        <v>7607</v>
      </c>
      <c r="Q323" t="s">
        <v>7608</v>
      </c>
      <c r="R323" t="s">
        <v>7609</v>
      </c>
      <c r="S323" t="s">
        <v>7610</v>
      </c>
      <c r="T323" t="s">
        <v>7611</v>
      </c>
      <c r="U323" t="s">
        <v>7612</v>
      </c>
      <c r="V323" t="s">
        <v>7613</v>
      </c>
      <c r="W323" t="s">
        <v>7614</v>
      </c>
      <c r="X323" t="s">
        <v>7615</v>
      </c>
      <c r="Y323" t="s">
        <v>7616</v>
      </c>
    </row>
    <row r="324" spans="1:25" x14ac:dyDescent="0.3">
      <c r="A324">
        <v>16150</v>
      </c>
      <c r="B324" t="s">
        <v>7617</v>
      </c>
      <c r="C324" t="s">
        <v>7618</v>
      </c>
      <c r="D324" t="s">
        <v>7619</v>
      </c>
      <c r="E324" t="s">
        <v>7620</v>
      </c>
      <c r="F324" t="s">
        <v>7621</v>
      </c>
      <c r="G324" t="s">
        <v>7622</v>
      </c>
      <c r="H324" t="s">
        <v>7623</v>
      </c>
      <c r="I324" t="s">
        <v>7624</v>
      </c>
      <c r="J324" t="s">
        <v>7625</v>
      </c>
      <c r="K324" t="s">
        <v>7626</v>
      </c>
      <c r="L324" t="s">
        <v>7627</v>
      </c>
      <c r="M324" t="s">
        <v>7628</v>
      </c>
      <c r="N324" t="s">
        <v>7629</v>
      </c>
      <c r="O324" t="s">
        <v>7630</v>
      </c>
      <c r="P324" t="s">
        <v>7631</v>
      </c>
      <c r="Q324" t="s">
        <v>7632</v>
      </c>
      <c r="R324" t="s">
        <v>7633</v>
      </c>
      <c r="S324" t="s">
        <v>7634</v>
      </c>
      <c r="T324" t="s">
        <v>7635</v>
      </c>
      <c r="U324" t="s">
        <v>7636</v>
      </c>
      <c r="V324" t="s">
        <v>7637</v>
      </c>
      <c r="W324" t="s">
        <v>7638</v>
      </c>
      <c r="X324" t="s">
        <v>7639</v>
      </c>
      <c r="Y324" t="s">
        <v>7640</v>
      </c>
    </row>
    <row r="325" spans="1:25" x14ac:dyDescent="0.3">
      <c r="A325">
        <v>16200</v>
      </c>
      <c r="B325" t="s">
        <v>7641</v>
      </c>
      <c r="C325" t="s">
        <v>7642</v>
      </c>
      <c r="D325" t="s">
        <v>7643</v>
      </c>
      <c r="E325" t="s">
        <v>7644</v>
      </c>
      <c r="F325" t="s">
        <v>7645</v>
      </c>
      <c r="G325" t="s">
        <v>7646</v>
      </c>
      <c r="H325" t="s">
        <v>7647</v>
      </c>
      <c r="I325" t="s">
        <v>7648</v>
      </c>
      <c r="J325" t="s">
        <v>7649</v>
      </c>
      <c r="K325" t="s">
        <v>7650</v>
      </c>
      <c r="L325" t="s">
        <v>7651</v>
      </c>
      <c r="M325" t="s">
        <v>7652</v>
      </c>
      <c r="N325" t="s">
        <v>7653</v>
      </c>
      <c r="O325" t="s">
        <v>7654</v>
      </c>
      <c r="P325" t="s">
        <v>7655</v>
      </c>
      <c r="Q325" t="s">
        <v>7656</v>
      </c>
      <c r="R325" t="s">
        <v>7657</v>
      </c>
      <c r="S325" t="s">
        <v>7658</v>
      </c>
      <c r="T325" t="s">
        <v>7659</v>
      </c>
      <c r="U325" t="s">
        <v>7660</v>
      </c>
      <c r="V325" t="s">
        <v>7661</v>
      </c>
      <c r="W325" t="s">
        <v>7662</v>
      </c>
      <c r="X325" t="s">
        <v>7663</v>
      </c>
      <c r="Y325" t="s">
        <v>7664</v>
      </c>
    </row>
    <row r="326" spans="1:25" x14ac:dyDescent="0.3">
      <c r="A326">
        <v>16250</v>
      </c>
      <c r="B326" t="s">
        <v>7665</v>
      </c>
      <c r="C326" t="s">
        <v>7666</v>
      </c>
      <c r="D326" t="s">
        <v>7667</v>
      </c>
      <c r="E326" t="s">
        <v>7668</v>
      </c>
      <c r="F326" t="s">
        <v>7669</v>
      </c>
      <c r="G326" t="s">
        <v>7670</v>
      </c>
      <c r="H326" t="s">
        <v>7671</v>
      </c>
      <c r="I326" t="s">
        <v>7672</v>
      </c>
      <c r="J326" t="s">
        <v>7673</v>
      </c>
      <c r="K326" t="s">
        <v>7674</v>
      </c>
      <c r="L326" t="s">
        <v>7675</v>
      </c>
      <c r="M326" t="s">
        <v>7676</v>
      </c>
      <c r="N326" t="s">
        <v>7677</v>
      </c>
      <c r="O326" t="s">
        <v>7678</v>
      </c>
      <c r="P326" t="s">
        <v>7679</v>
      </c>
      <c r="Q326" t="s">
        <v>7680</v>
      </c>
      <c r="R326" t="s">
        <v>7681</v>
      </c>
      <c r="S326" t="s">
        <v>7682</v>
      </c>
      <c r="T326" t="s">
        <v>7683</v>
      </c>
      <c r="U326" t="s">
        <v>7684</v>
      </c>
      <c r="V326" t="s">
        <v>7685</v>
      </c>
      <c r="W326" t="s">
        <v>7686</v>
      </c>
      <c r="X326" t="s">
        <v>7687</v>
      </c>
      <c r="Y326" t="s">
        <v>7688</v>
      </c>
    </row>
    <row r="327" spans="1:25" x14ac:dyDescent="0.3">
      <c r="A327">
        <v>16300</v>
      </c>
      <c r="B327" t="s">
        <v>7689</v>
      </c>
      <c r="C327" t="s">
        <v>7690</v>
      </c>
      <c r="D327" t="s">
        <v>7691</v>
      </c>
      <c r="E327" t="s">
        <v>7692</v>
      </c>
      <c r="F327" t="s">
        <v>7693</v>
      </c>
      <c r="G327" t="s">
        <v>7694</v>
      </c>
      <c r="H327" t="s">
        <v>7695</v>
      </c>
      <c r="I327" t="s">
        <v>7696</v>
      </c>
      <c r="J327" t="s">
        <v>7697</v>
      </c>
      <c r="K327" t="s">
        <v>7698</v>
      </c>
      <c r="L327" t="s">
        <v>7699</v>
      </c>
      <c r="M327" t="s">
        <v>7700</v>
      </c>
      <c r="N327" t="s">
        <v>7701</v>
      </c>
      <c r="O327" t="s">
        <v>7702</v>
      </c>
      <c r="P327" t="s">
        <v>7703</v>
      </c>
      <c r="Q327" t="s">
        <v>7704</v>
      </c>
      <c r="R327" t="s">
        <v>7705</v>
      </c>
      <c r="S327" t="s">
        <v>7706</v>
      </c>
      <c r="T327" t="s">
        <v>7707</v>
      </c>
      <c r="U327" t="s">
        <v>7708</v>
      </c>
      <c r="V327" t="s">
        <v>7709</v>
      </c>
      <c r="W327" t="s">
        <v>7710</v>
      </c>
      <c r="X327" t="s">
        <v>7711</v>
      </c>
      <c r="Y327" t="s">
        <v>7712</v>
      </c>
    </row>
    <row r="328" spans="1:25" x14ac:dyDescent="0.3">
      <c r="A328">
        <v>16350</v>
      </c>
      <c r="B328" t="s">
        <v>7713</v>
      </c>
      <c r="C328" t="s">
        <v>7714</v>
      </c>
      <c r="D328" t="s">
        <v>7715</v>
      </c>
      <c r="E328" t="s">
        <v>7716</v>
      </c>
      <c r="F328" t="s">
        <v>7717</v>
      </c>
      <c r="G328" t="s">
        <v>7718</v>
      </c>
      <c r="H328" t="s">
        <v>7719</v>
      </c>
      <c r="I328" t="s">
        <v>7720</v>
      </c>
      <c r="J328" t="s">
        <v>7721</v>
      </c>
      <c r="K328" t="s">
        <v>7722</v>
      </c>
      <c r="L328" t="s">
        <v>7723</v>
      </c>
      <c r="M328" t="s">
        <v>7724</v>
      </c>
      <c r="N328" t="s">
        <v>7725</v>
      </c>
      <c r="O328" t="s">
        <v>7726</v>
      </c>
      <c r="P328" t="s">
        <v>7727</v>
      </c>
      <c r="Q328" t="s">
        <v>7728</v>
      </c>
      <c r="R328" t="s">
        <v>7729</v>
      </c>
      <c r="S328" t="s">
        <v>7730</v>
      </c>
      <c r="T328" t="s">
        <v>7731</v>
      </c>
      <c r="U328" t="s">
        <v>7732</v>
      </c>
      <c r="V328" t="s">
        <v>7733</v>
      </c>
      <c r="W328" t="s">
        <v>7734</v>
      </c>
      <c r="X328" t="s">
        <v>7735</v>
      </c>
      <c r="Y328" t="s">
        <v>7736</v>
      </c>
    </row>
    <row r="329" spans="1:25" x14ac:dyDescent="0.3">
      <c r="A329">
        <v>16400</v>
      </c>
      <c r="B329" t="s">
        <v>7737</v>
      </c>
      <c r="C329" t="s">
        <v>7738</v>
      </c>
      <c r="D329" t="s">
        <v>7739</v>
      </c>
      <c r="E329" t="s">
        <v>7740</v>
      </c>
      <c r="F329" t="s">
        <v>7741</v>
      </c>
      <c r="G329" t="s">
        <v>7742</v>
      </c>
      <c r="H329" t="s">
        <v>7743</v>
      </c>
      <c r="I329" t="s">
        <v>7744</v>
      </c>
      <c r="J329" t="s">
        <v>7745</v>
      </c>
      <c r="K329" t="s">
        <v>7746</v>
      </c>
      <c r="L329" t="s">
        <v>7747</v>
      </c>
      <c r="M329" t="s">
        <v>7748</v>
      </c>
      <c r="N329" t="s">
        <v>7749</v>
      </c>
      <c r="O329" t="s">
        <v>7750</v>
      </c>
      <c r="P329" t="s">
        <v>7751</v>
      </c>
      <c r="Q329" t="s">
        <v>7752</v>
      </c>
      <c r="R329" t="s">
        <v>7753</v>
      </c>
      <c r="S329" t="s">
        <v>7754</v>
      </c>
      <c r="T329" t="s">
        <v>7755</v>
      </c>
      <c r="U329" t="s">
        <v>7756</v>
      </c>
      <c r="V329" t="s">
        <v>7757</v>
      </c>
      <c r="W329" t="s">
        <v>7758</v>
      </c>
      <c r="X329" t="s">
        <v>7759</v>
      </c>
      <c r="Y329" t="s">
        <v>7760</v>
      </c>
    </row>
    <row r="330" spans="1:25" x14ac:dyDescent="0.3">
      <c r="A330">
        <v>16450</v>
      </c>
      <c r="B330" t="s">
        <v>7761</v>
      </c>
      <c r="C330" t="s">
        <v>7762</v>
      </c>
      <c r="D330" t="s">
        <v>7763</v>
      </c>
      <c r="E330" t="s">
        <v>7764</v>
      </c>
      <c r="F330" t="s">
        <v>7765</v>
      </c>
      <c r="G330" t="s">
        <v>7766</v>
      </c>
      <c r="H330" t="s">
        <v>7767</v>
      </c>
      <c r="I330" t="s">
        <v>7768</v>
      </c>
      <c r="J330" t="s">
        <v>7769</v>
      </c>
      <c r="K330" t="s">
        <v>7770</v>
      </c>
      <c r="L330" t="s">
        <v>7771</v>
      </c>
      <c r="M330" t="s">
        <v>7772</v>
      </c>
      <c r="N330" t="s">
        <v>7773</v>
      </c>
      <c r="O330" t="s">
        <v>7774</v>
      </c>
      <c r="P330" t="s">
        <v>7775</v>
      </c>
      <c r="Q330" t="s">
        <v>7776</v>
      </c>
      <c r="R330" t="s">
        <v>7777</v>
      </c>
      <c r="S330" t="s">
        <v>7778</v>
      </c>
      <c r="T330" t="s">
        <v>7779</v>
      </c>
      <c r="U330" t="s">
        <v>7780</v>
      </c>
      <c r="V330" t="s">
        <v>7781</v>
      </c>
      <c r="W330" t="s">
        <v>7782</v>
      </c>
      <c r="X330" t="s">
        <v>7783</v>
      </c>
      <c r="Y330" t="s">
        <v>7784</v>
      </c>
    </row>
    <row r="331" spans="1:25" x14ac:dyDescent="0.3">
      <c r="A331">
        <v>16500</v>
      </c>
      <c r="B331" t="s">
        <v>7785</v>
      </c>
      <c r="C331" t="s">
        <v>7786</v>
      </c>
      <c r="D331" t="s">
        <v>7787</v>
      </c>
      <c r="E331" t="s">
        <v>7788</v>
      </c>
      <c r="F331" t="s">
        <v>7789</v>
      </c>
      <c r="G331" t="s">
        <v>7790</v>
      </c>
      <c r="H331" t="s">
        <v>7791</v>
      </c>
      <c r="I331" t="s">
        <v>7792</v>
      </c>
      <c r="J331" t="s">
        <v>7793</v>
      </c>
      <c r="K331" t="s">
        <v>7794</v>
      </c>
      <c r="L331" t="s">
        <v>7795</v>
      </c>
      <c r="M331" t="s">
        <v>7796</v>
      </c>
      <c r="N331" t="s">
        <v>7797</v>
      </c>
      <c r="O331" t="s">
        <v>7798</v>
      </c>
      <c r="P331" t="s">
        <v>7799</v>
      </c>
      <c r="Q331" t="s">
        <v>7800</v>
      </c>
      <c r="R331" t="s">
        <v>7801</v>
      </c>
      <c r="S331" t="s">
        <v>7802</v>
      </c>
      <c r="T331" t="s">
        <v>7803</v>
      </c>
      <c r="U331" t="s">
        <v>7804</v>
      </c>
      <c r="V331" t="s">
        <v>7805</v>
      </c>
      <c r="W331" t="s">
        <v>7806</v>
      </c>
      <c r="X331" t="s">
        <v>7807</v>
      </c>
      <c r="Y331" t="s">
        <v>7808</v>
      </c>
    </row>
    <row r="332" spans="1:25" x14ac:dyDescent="0.3">
      <c r="A332">
        <v>16550</v>
      </c>
      <c r="B332" t="s">
        <v>7809</v>
      </c>
      <c r="C332" t="s">
        <v>7810</v>
      </c>
      <c r="D332" t="s">
        <v>7811</v>
      </c>
      <c r="E332" t="s">
        <v>7812</v>
      </c>
      <c r="F332" t="s">
        <v>7813</v>
      </c>
      <c r="G332" t="s">
        <v>7814</v>
      </c>
      <c r="H332" t="s">
        <v>7815</v>
      </c>
      <c r="I332" t="s">
        <v>7816</v>
      </c>
      <c r="J332" t="s">
        <v>7817</v>
      </c>
      <c r="K332" t="s">
        <v>7818</v>
      </c>
      <c r="L332" t="s">
        <v>7819</v>
      </c>
      <c r="M332" t="s">
        <v>7820</v>
      </c>
      <c r="N332" t="s">
        <v>7821</v>
      </c>
      <c r="O332" t="s">
        <v>7822</v>
      </c>
      <c r="P332" t="s">
        <v>7823</v>
      </c>
      <c r="Q332" t="s">
        <v>7824</v>
      </c>
      <c r="R332" t="s">
        <v>7825</v>
      </c>
      <c r="S332" t="s">
        <v>7826</v>
      </c>
      <c r="T332" t="s">
        <v>7827</v>
      </c>
      <c r="U332" t="s">
        <v>7828</v>
      </c>
      <c r="V332" t="s">
        <v>7829</v>
      </c>
      <c r="W332" t="s">
        <v>7830</v>
      </c>
      <c r="X332" t="s">
        <v>7831</v>
      </c>
      <c r="Y332" t="s">
        <v>7832</v>
      </c>
    </row>
    <row r="333" spans="1:25" x14ac:dyDescent="0.3">
      <c r="A333">
        <v>16600</v>
      </c>
      <c r="B333" t="s">
        <v>7833</v>
      </c>
      <c r="C333" t="s">
        <v>7834</v>
      </c>
      <c r="D333" t="s">
        <v>7835</v>
      </c>
      <c r="E333" t="s">
        <v>7836</v>
      </c>
      <c r="F333" t="s">
        <v>7837</v>
      </c>
      <c r="G333" t="s">
        <v>7838</v>
      </c>
      <c r="H333" t="s">
        <v>7839</v>
      </c>
      <c r="I333" t="s">
        <v>7840</v>
      </c>
      <c r="J333" t="s">
        <v>7841</v>
      </c>
      <c r="K333" t="s">
        <v>7842</v>
      </c>
      <c r="L333" t="s">
        <v>7843</v>
      </c>
      <c r="M333" t="s">
        <v>7844</v>
      </c>
      <c r="N333" t="s">
        <v>7845</v>
      </c>
      <c r="O333" t="s">
        <v>7846</v>
      </c>
      <c r="P333" t="s">
        <v>7847</v>
      </c>
      <c r="Q333" t="s">
        <v>7848</v>
      </c>
      <c r="R333" t="s">
        <v>7849</v>
      </c>
      <c r="S333" t="s">
        <v>7850</v>
      </c>
      <c r="T333" t="s">
        <v>7851</v>
      </c>
      <c r="U333" t="s">
        <v>7852</v>
      </c>
      <c r="V333" t="s">
        <v>7853</v>
      </c>
      <c r="W333" t="s">
        <v>7854</v>
      </c>
      <c r="X333" t="s">
        <v>7855</v>
      </c>
      <c r="Y333" t="s">
        <v>7856</v>
      </c>
    </row>
    <row r="334" spans="1:25" x14ac:dyDescent="0.3">
      <c r="A334">
        <v>16650</v>
      </c>
      <c r="B334" t="s">
        <v>7857</v>
      </c>
      <c r="C334" t="s">
        <v>7858</v>
      </c>
      <c r="D334" t="s">
        <v>7859</v>
      </c>
      <c r="E334" t="s">
        <v>7860</v>
      </c>
      <c r="F334" t="s">
        <v>7861</v>
      </c>
      <c r="G334" t="s">
        <v>7862</v>
      </c>
      <c r="H334" t="s">
        <v>7863</v>
      </c>
      <c r="I334" t="s">
        <v>7864</v>
      </c>
      <c r="J334" t="s">
        <v>7865</v>
      </c>
      <c r="K334" t="s">
        <v>7866</v>
      </c>
      <c r="L334" t="s">
        <v>7867</v>
      </c>
      <c r="M334" t="s">
        <v>7868</v>
      </c>
      <c r="N334" t="s">
        <v>7869</v>
      </c>
      <c r="O334" t="s">
        <v>7870</v>
      </c>
      <c r="P334" t="s">
        <v>7871</v>
      </c>
      <c r="Q334" t="s">
        <v>7872</v>
      </c>
      <c r="R334" t="s">
        <v>7873</v>
      </c>
      <c r="S334" t="s">
        <v>7874</v>
      </c>
      <c r="T334" t="s">
        <v>7875</v>
      </c>
      <c r="U334" t="s">
        <v>7876</v>
      </c>
      <c r="V334" t="s">
        <v>7877</v>
      </c>
      <c r="W334" t="s">
        <v>7878</v>
      </c>
      <c r="X334" t="s">
        <v>7879</v>
      </c>
      <c r="Y334" t="s">
        <v>7880</v>
      </c>
    </row>
    <row r="335" spans="1:25" x14ac:dyDescent="0.3">
      <c r="A335">
        <v>16700</v>
      </c>
      <c r="B335" t="s">
        <v>7881</v>
      </c>
      <c r="C335" t="s">
        <v>7882</v>
      </c>
      <c r="D335" t="s">
        <v>7883</v>
      </c>
      <c r="E335" t="s">
        <v>7884</v>
      </c>
      <c r="F335" t="s">
        <v>7885</v>
      </c>
      <c r="G335" t="s">
        <v>7886</v>
      </c>
      <c r="H335" t="s">
        <v>7887</v>
      </c>
      <c r="I335" t="s">
        <v>7888</v>
      </c>
      <c r="J335" t="s">
        <v>7889</v>
      </c>
      <c r="K335" t="s">
        <v>7890</v>
      </c>
      <c r="L335" t="s">
        <v>7891</v>
      </c>
      <c r="M335" t="s">
        <v>7892</v>
      </c>
      <c r="N335" t="s">
        <v>7893</v>
      </c>
      <c r="O335" t="s">
        <v>7894</v>
      </c>
      <c r="P335" t="s">
        <v>7895</v>
      </c>
      <c r="Q335" t="s">
        <v>7896</v>
      </c>
      <c r="R335" t="s">
        <v>7897</v>
      </c>
      <c r="S335" t="s">
        <v>7898</v>
      </c>
      <c r="T335" t="s">
        <v>7899</v>
      </c>
      <c r="U335" t="s">
        <v>7900</v>
      </c>
      <c r="V335" t="s">
        <v>7901</v>
      </c>
      <c r="W335" t="s">
        <v>7902</v>
      </c>
      <c r="X335" t="s">
        <v>7903</v>
      </c>
      <c r="Y335" t="s">
        <v>7904</v>
      </c>
    </row>
    <row r="336" spans="1:25" x14ac:dyDescent="0.3">
      <c r="A336">
        <v>16750</v>
      </c>
      <c r="B336" t="s">
        <v>7905</v>
      </c>
      <c r="C336" t="s">
        <v>7906</v>
      </c>
      <c r="D336" t="s">
        <v>7907</v>
      </c>
      <c r="E336" t="s">
        <v>7908</v>
      </c>
      <c r="F336" t="s">
        <v>7909</v>
      </c>
      <c r="G336" t="s">
        <v>7910</v>
      </c>
      <c r="H336" t="s">
        <v>7911</v>
      </c>
      <c r="I336" t="s">
        <v>7912</v>
      </c>
      <c r="J336" t="s">
        <v>7913</v>
      </c>
      <c r="K336" t="s">
        <v>7914</v>
      </c>
      <c r="L336" t="s">
        <v>7915</v>
      </c>
      <c r="M336" t="s">
        <v>7916</v>
      </c>
      <c r="N336" t="s">
        <v>7917</v>
      </c>
      <c r="O336" t="s">
        <v>7918</v>
      </c>
      <c r="P336" t="s">
        <v>7919</v>
      </c>
      <c r="Q336" t="s">
        <v>7920</v>
      </c>
      <c r="R336" t="s">
        <v>7921</v>
      </c>
      <c r="S336" t="s">
        <v>7922</v>
      </c>
      <c r="T336" t="s">
        <v>7923</v>
      </c>
      <c r="U336" t="s">
        <v>7924</v>
      </c>
      <c r="V336" t="s">
        <v>7925</v>
      </c>
      <c r="W336" t="s">
        <v>7926</v>
      </c>
      <c r="X336" t="s">
        <v>7927</v>
      </c>
      <c r="Y336" t="s">
        <v>7928</v>
      </c>
    </row>
    <row r="337" spans="1:25" x14ac:dyDescent="0.3">
      <c r="A337">
        <v>16800</v>
      </c>
      <c r="B337" t="s">
        <v>7929</v>
      </c>
      <c r="C337" t="s">
        <v>7930</v>
      </c>
      <c r="D337" t="s">
        <v>7931</v>
      </c>
      <c r="E337" t="s">
        <v>7932</v>
      </c>
      <c r="F337" t="s">
        <v>7933</v>
      </c>
      <c r="G337" t="s">
        <v>7934</v>
      </c>
      <c r="H337" t="s">
        <v>7935</v>
      </c>
      <c r="I337" t="s">
        <v>7936</v>
      </c>
      <c r="J337" t="s">
        <v>7937</v>
      </c>
      <c r="K337" t="s">
        <v>7938</v>
      </c>
      <c r="L337" t="s">
        <v>7939</v>
      </c>
      <c r="M337" t="s">
        <v>7940</v>
      </c>
      <c r="N337" t="s">
        <v>7941</v>
      </c>
      <c r="O337" t="s">
        <v>7942</v>
      </c>
      <c r="P337" t="s">
        <v>7943</v>
      </c>
      <c r="Q337" t="s">
        <v>7944</v>
      </c>
      <c r="R337" t="s">
        <v>7945</v>
      </c>
      <c r="S337" t="s">
        <v>7946</v>
      </c>
      <c r="T337" t="s">
        <v>7947</v>
      </c>
      <c r="U337" t="s">
        <v>7948</v>
      </c>
      <c r="V337" t="s">
        <v>7949</v>
      </c>
      <c r="W337" t="s">
        <v>7950</v>
      </c>
      <c r="X337" t="s">
        <v>7951</v>
      </c>
      <c r="Y337" t="s">
        <v>7952</v>
      </c>
    </row>
    <row r="338" spans="1:25" x14ac:dyDescent="0.3">
      <c r="A338">
        <v>16850</v>
      </c>
      <c r="B338" t="s">
        <v>7953</v>
      </c>
      <c r="C338" t="s">
        <v>7954</v>
      </c>
      <c r="D338" t="s">
        <v>7955</v>
      </c>
      <c r="E338" t="s">
        <v>7956</v>
      </c>
      <c r="F338" t="s">
        <v>7957</v>
      </c>
      <c r="G338" t="s">
        <v>7958</v>
      </c>
      <c r="H338" t="s">
        <v>7959</v>
      </c>
      <c r="I338" t="s">
        <v>7960</v>
      </c>
      <c r="J338" t="s">
        <v>7961</v>
      </c>
      <c r="K338" t="s">
        <v>7962</v>
      </c>
      <c r="L338" t="s">
        <v>7963</v>
      </c>
      <c r="M338" t="s">
        <v>7964</v>
      </c>
      <c r="N338" t="s">
        <v>7965</v>
      </c>
      <c r="O338" t="s">
        <v>7966</v>
      </c>
      <c r="P338" t="s">
        <v>7967</v>
      </c>
      <c r="Q338" t="s">
        <v>7968</v>
      </c>
      <c r="R338" t="s">
        <v>7969</v>
      </c>
      <c r="S338" t="s">
        <v>7970</v>
      </c>
      <c r="T338" t="s">
        <v>7971</v>
      </c>
      <c r="U338" t="s">
        <v>7972</v>
      </c>
      <c r="V338" t="s">
        <v>7973</v>
      </c>
      <c r="W338" t="s">
        <v>7974</v>
      </c>
      <c r="X338" t="s">
        <v>7975</v>
      </c>
      <c r="Y338" t="s">
        <v>7976</v>
      </c>
    </row>
    <row r="339" spans="1:25" x14ac:dyDescent="0.3">
      <c r="A339">
        <v>16900</v>
      </c>
      <c r="B339" t="s">
        <v>7977</v>
      </c>
      <c r="C339" t="s">
        <v>7978</v>
      </c>
      <c r="D339" t="s">
        <v>7979</v>
      </c>
      <c r="E339" t="s">
        <v>7980</v>
      </c>
      <c r="F339" t="s">
        <v>7981</v>
      </c>
      <c r="G339" t="s">
        <v>7982</v>
      </c>
      <c r="H339" t="s">
        <v>7983</v>
      </c>
      <c r="I339" t="s">
        <v>7984</v>
      </c>
      <c r="J339" t="s">
        <v>7985</v>
      </c>
      <c r="K339" t="s">
        <v>7986</v>
      </c>
      <c r="L339" t="s">
        <v>7987</v>
      </c>
      <c r="M339" t="s">
        <v>7988</v>
      </c>
      <c r="N339" t="s">
        <v>7989</v>
      </c>
      <c r="O339" t="s">
        <v>7990</v>
      </c>
      <c r="P339" t="s">
        <v>7991</v>
      </c>
      <c r="Q339" t="s">
        <v>7992</v>
      </c>
      <c r="R339" t="s">
        <v>7993</v>
      </c>
      <c r="S339" t="s">
        <v>7994</v>
      </c>
      <c r="T339" t="s">
        <v>7995</v>
      </c>
      <c r="U339" t="s">
        <v>7996</v>
      </c>
      <c r="V339" t="s">
        <v>7997</v>
      </c>
      <c r="W339" t="s">
        <v>7998</v>
      </c>
      <c r="X339" t="s">
        <v>7999</v>
      </c>
      <c r="Y339" t="s">
        <v>8000</v>
      </c>
    </row>
    <row r="340" spans="1:25" x14ac:dyDescent="0.3">
      <c r="A340">
        <v>16950</v>
      </c>
      <c r="B340" t="s">
        <v>8001</v>
      </c>
      <c r="C340" t="s">
        <v>8002</v>
      </c>
      <c r="D340" t="s">
        <v>8003</v>
      </c>
      <c r="E340" t="s">
        <v>8004</v>
      </c>
      <c r="F340" t="s">
        <v>8005</v>
      </c>
      <c r="G340" t="s">
        <v>8006</v>
      </c>
      <c r="H340" t="s">
        <v>8007</v>
      </c>
      <c r="I340" t="s">
        <v>8008</v>
      </c>
      <c r="J340" t="s">
        <v>8009</v>
      </c>
      <c r="K340" t="s">
        <v>8010</v>
      </c>
      <c r="L340" t="s">
        <v>8011</v>
      </c>
      <c r="M340" t="s">
        <v>8012</v>
      </c>
      <c r="N340" t="s">
        <v>8013</v>
      </c>
      <c r="O340" t="s">
        <v>8014</v>
      </c>
      <c r="P340" t="s">
        <v>8015</v>
      </c>
      <c r="Q340" t="s">
        <v>8016</v>
      </c>
      <c r="R340" t="s">
        <v>8017</v>
      </c>
      <c r="S340" t="s">
        <v>8018</v>
      </c>
      <c r="T340" t="s">
        <v>8019</v>
      </c>
      <c r="U340" t="s">
        <v>8020</v>
      </c>
      <c r="V340" t="s">
        <v>8021</v>
      </c>
      <c r="W340" t="s">
        <v>8022</v>
      </c>
      <c r="X340" t="s">
        <v>8023</v>
      </c>
      <c r="Y340" t="s">
        <v>8024</v>
      </c>
    </row>
    <row r="341" spans="1:25" x14ac:dyDescent="0.3">
      <c r="A341">
        <v>17000</v>
      </c>
      <c r="B341" t="s">
        <v>8025</v>
      </c>
      <c r="C341" t="s">
        <v>8026</v>
      </c>
      <c r="D341" t="s">
        <v>8027</v>
      </c>
      <c r="E341" t="s">
        <v>8028</v>
      </c>
      <c r="F341" t="s">
        <v>8029</v>
      </c>
      <c r="G341" t="s">
        <v>8030</v>
      </c>
      <c r="H341" t="s">
        <v>8031</v>
      </c>
      <c r="I341" t="s">
        <v>8032</v>
      </c>
      <c r="J341" t="s">
        <v>8033</v>
      </c>
      <c r="K341" t="s">
        <v>8034</v>
      </c>
      <c r="L341" t="s">
        <v>8035</v>
      </c>
      <c r="M341" t="s">
        <v>8036</v>
      </c>
      <c r="N341" t="s">
        <v>8037</v>
      </c>
      <c r="O341" t="s">
        <v>8038</v>
      </c>
      <c r="P341" t="s">
        <v>8039</v>
      </c>
      <c r="Q341" t="s">
        <v>8040</v>
      </c>
      <c r="R341" t="s">
        <v>8041</v>
      </c>
      <c r="S341" t="s">
        <v>8042</v>
      </c>
      <c r="T341" t="s">
        <v>8043</v>
      </c>
      <c r="U341" t="s">
        <v>8044</v>
      </c>
      <c r="V341" t="s">
        <v>8045</v>
      </c>
      <c r="W341" t="s">
        <v>8046</v>
      </c>
      <c r="X341" t="s">
        <v>8047</v>
      </c>
      <c r="Y341" t="s">
        <v>8048</v>
      </c>
    </row>
    <row r="342" spans="1:25" x14ac:dyDescent="0.3">
      <c r="A342">
        <v>17050</v>
      </c>
      <c r="B342" t="s">
        <v>8049</v>
      </c>
      <c r="C342" t="s">
        <v>8050</v>
      </c>
      <c r="D342" t="s">
        <v>8051</v>
      </c>
      <c r="E342" t="s">
        <v>8052</v>
      </c>
      <c r="F342" t="s">
        <v>8053</v>
      </c>
      <c r="G342" t="s">
        <v>8054</v>
      </c>
      <c r="H342" t="s">
        <v>8055</v>
      </c>
      <c r="I342" t="s">
        <v>8056</v>
      </c>
      <c r="J342" t="s">
        <v>8057</v>
      </c>
      <c r="K342" t="s">
        <v>8058</v>
      </c>
      <c r="L342" t="s">
        <v>8059</v>
      </c>
      <c r="M342" t="s">
        <v>8060</v>
      </c>
      <c r="N342" t="s">
        <v>8061</v>
      </c>
      <c r="O342" t="s">
        <v>8062</v>
      </c>
      <c r="P342" t="s">
        <v>8063</v>
      </c>
      <c r="Q342" t="s">
        <v>8064</v>
      </c>
      <c r="R342" t="s">
        <v>8065</v>
      </c>
      <c r="S342" t="s">
        <v>8066</v>
      </c>
      <c r="T342" t="s">
        <v>8067</v>
      </c>
      <c r="U342" t="s">
        <v>8068</v>
      </c>
      <c r="V342" t="s">
        <v>8069</v>
      </c>
      <c r="W342" t="s">
        <v>8070</v>
      </c>
      <c r="X342" t="s">
        <v>8071</v>
      </c>
      <c r="Y342" t="s">
        <v>8072</v>
      </c>
    </row>
    <row r="343" spans="1:25" x14ac:dyDescent="0.3">
      <c r="A343">
        <v>17100</v>
      </c>
      <c r="B343" t="s">
        <v>8073</v>
      </c>
      <c r="C343" t="s">
        <v>8074</v>
      </c>
      <c r="D343" t="s">
        <v>8075</v>
      </c>
      <c r="E343" t="s">
        <v>8076</v>
      </c>
      <c r="F343" t="s">
        <v>8077</v>
      </c>
      <c r="G343" t="s">
        <v>8078</v>
      </c>
      <c r="H343" t="s">
        <v>8079</v>
      </c>
      <c r="I343" t="s">
        <v>8080</v>
      </c>
      <c r="J343" t="s">
        <v>8081</v>
      </c>
      <c r="K343" t="s">
        <v>8082</v>
      </c>
      <c r="L343" t="s">
        <v>8083</v>
      </c>
      <c r="M343" t="s">
        <v>8084</v>
      </c>
      <c r="N343" t="s">
        <v>8085</v>
      </c>
      <c r="O343" t="s">
        <v>8086</v>
      </c>
      <c r="P343" t="s">
        <v>8087</v>
      </c>
      <c r="Q343" t="s">
        <v>8088</v>
      </c>
      <c r="R343" t="s">
        <v>8089</v>
      </c>
      <c r="S343" t="s">
        <v>8090</v>
      </c>
      <c r="T343" t="s">
        <v>8091</v>
      </c>
      <c r="U343" t="s">
        <v>8092</v>
      </c>
      <c r="V343" t="s">
        <v>8093</v>
      </c>
      <c r="W343" t="s">
        <v>8094</v>
      </c>
      <c r="X343" t="s">
        <v>8095</v>
      </c>
      <c r="Y343" t="s">
        <v>8096</v>
      </c>
    </row>
    <row r="344" spans="1:25" x14ac:dyDescent="0.3">
      <c r="A344">
        <v>17150</v>
      </c>
      <c r="B344" t="s">
        <v>8097</v>
      </c>
      <c r="C344" t="s">
        <v>8098</v>
      </c>
      <c r="D344" t="s">
        <v>8099</v>
      </c>
      <c r="E344" t="s">
        <v>8100</v>
      </c>
      <c r="F344" t="s">
        <v>8101</v>
      </c>
      <c r="G344" t="s">
        <v>8102</v>
      </c>
      <c r="H344" t="s">
        <v>8103</v>
      </c>
      <c r="I344" t="s">
        <v>8104</v>
      </c>
      <c r="J344" t="s">
        <v>8105</v>
      </c>
      <c r="K344" t="s">
        <v>8106</v>
      </c>
      <c r="L344" t="s">
        <v>8107</v>
      </c>
      <c r="M344" t="s">
        <v>8108</v>
      </c>
      <c r="N344" t="s">
        <v>8109</v>
      </c>
      <c r="O344" t="s">
        <v>8110</v>
      </c>
      <c r="P344" t="s">
        <v>8111</v>
      </c>
      <c r="Q344" t="s">
        <v>8112</v>
      </c>
      <c r="R344" t="s">
        <v>8113</v>
      </c>
      <c r="S344" t="s">
        <v>8114</v>
      </c>
      <c r="T344" t="s">
        <v>8115</v>
      </c>
      <c r="U344" t="s">
        <v>8116</v>
      </c>
      <c r="V344" t="s">
        <v>8117</v>
      </c>
      <c r="W344" t="s">
        <v>8118</v>
      </c>
      <c r="X344" t="s">
        <v>8119</v>
      </c>
      <c r="Y344" t="s">
        <v>8120</v>
      </c>
    </row>
    <row r="345" spans="1:25" x14ac:dyDescent="0.3">
      <c r="A345">
        <v>17200</v>
      </c>
      <c r="B345" t="s">
        <v>8121</v>
      </c>
      <c r="C345" t="s">
        <v>8122</v>
      </c>
      <c r="D345" t="s">
        <v>8123</v>
      </c>
      <c r="E345" t="s">
        <v>8124</v>
      </c>
      <c r="F345" t="s">
        <v>8125</v>
      </c>
      <c r="G345" t="s">
        <v>8126</v>
      </c>
      <c r="H345" t="s">
        <v>8127</v>
      </c>
      <c r="I345" t="s">
        <v>8128</v>
      </c>
      <c r="J345" t="s">
        <v>8129</v>
      </c>
      <c r="K345" t="s">
        <v>8130</v>
      </c>
      <c r="L345" t="s">
        <v>8131</v>
      </c>
      <c r="M345" t="s">
        <v>8132</v>
      </c>
      <c r="N345" t="s">
        <v>8133</v>
      </c>
      <c r="O345" t="s">
        <v>8134</v>
      </c>
      <c r="P345" t="s">
        <v>8135</v>
      </c>
      <c r="Q345" t="s">
        <v>8136</v>
      </c>
      <c r="R345" t="s">
        <v>8137</v>
      </c>
      <c r="S345" t="s">
        <v>8138</v>
      </c>
      <c r="T345" t="s">
        <v>8139</v>
      </c>
      <c r="U345" t="s">
        <v>8140</v>
      </c>
      <c r="V345" t="s">
        <v>8141</v>
      </c>
      <c r="W345" t="s">
        <v>8142</v>
      </c>
      <c r="X345" t="s">
        <v>8143</v>
      </c>
      <c r="Y345" t="s">
        <v>8144</v>
      </c>
    </row>
    <row r="346" spans="1:25" x14ac:dyDescent="0.3">
      <c r="A346">
        <v>17250</v>
      </c>
      <c r="B346" t="s">
        <v>8145</v>
      </c>
      <c r="C346" t="s">
        <v>8146</v>
      </c>
      <c r="D346" t="s">
        <v>8147</v>
      </c>
      <c r="E346" t="s">
        <v>8148</v>
      </c>
      <c r="F346" t="s">
        <v>8149</v>
      </c>
      <c r="G346" t="s">
        <v>8150</v>
      </c>
      <c r="H346" t="s">
        <v>8151</v>
      </c>
      <c r="I346" t="s">
        <v>8152</v>
      </c>
      <c r="J346" t="s">
        <v>8153</v>
      </c>
      <c r="K346" t="s">
        <v>8154</v>
      </c>
      <c r="L346" t="s">
        <v>8155</v>
      </c>
      <c r="M346" t="s">
        <v>8156</v>
      </c>
      <c r="N346" t="s">
        <v>8157</v>
      </c>
      <c r="O346" t="s">
        <v>8158</v>
      </c>
      <c r="P346" t="s">
        <v>8159</v>
      </c>
      <c r="Q346" t="s">
        <v>8160</v>
      </c>
      <c r="R346" t="s">
        <v>8161</v>
      </c>
      <c r="S346" t="s">
        <v>8162</v>
      </c>
      <c r="T346" t="s">
        <v>8163</v>
      </c>
      <c r="U346" t="s">
        <v>8164</v>
      </c>
      <c r="V346" t="s">
        <v>8165</v>
      </c>
      <c r="W346" t="s">
        <v>8166</v>
      </c>
      <c r="X346" t="s">
        <v>8167</v>
      </c>
      <c r="Y346" t="s">
        <v>8168</v>
      </c>
    </row>
    <row r="347" spans="1:25" x14ac:dyDescent="0.3">
      <c r="A347">
        <v>17300</v>
      </c>
      <c r="B347" t="s">
        <v>8169</v>
      </c>
      <c r="C347" t="s">
        <v>8170</v>
      </c>
      <c r="D347" t="s">
        <v>8171</v>
      </c>
      <c r="E347" t="s">
        <v>8172</v>
      </c>
      <c r="F347" t="s">
        <v>8173</v>
      </c>
      <c r="G347" t="s">
        <v>8174</v>
      </c>
      <c r="H347" t="s">
        <v>8175</v>
      </c>
      <c r="I347" t="s">
        <v>8176</v>
      </c>
      <c r="J347" t="s">
        <v>8177</v>
      </c>
      <c r="K347" t="s">
        <v>8178</v>
      </c>
      <c r="L347" t="s">
        <v>8179</v>
      </c>
      <c r="M347" t="s">
        <v>8180</v>
      </c>
      <c r="N347" t="s">
        <v>8181</v>
      </c>
      <c r="O347" t="s">
        <v>8182</v>
      </c>
      <c r="P347" t="s">
        <v>8183</v>
      </c>
      <c r="Q347" t="s">
        <v>8184</v>
      </c>
      <c r="R347" t="s">
        <v>8185</v>
      </c>
      <c r="S347" t="s">
        <v>8186</v>
      </c>
      <c r="T347" t="s">
        <v>8187</v>
      </c>
      <c r="U347" t="s">
        <v>8188</v>
      </c>
      <c r="V347" t="s">
        <v>8189</v>
      </c>
      <c r="W347" t="s">
        <v>8190</v>
      </c>
      <c r="X347" t="s">
        <v>8191</v>
      </c>
      <c r="Y347" t="s">
        <v>8192</v>
      </c>
    </row>
    <row r="348" spans="1:25" x14ac:dyDescent="0.3">
      <c r="A348">
        <v>17350</v>
      </c>
      <c r="B348" t="s">
        <v>8193</v>
      </c>
      <c r="C348" t="s">
        <v>8194</v>
      </c>
      <c r="D348" t="s">
        <v>8195</v>
      </c>
      <c r="E348" t="s">
        <v>8196</v>
      </c>
      <c r="F348" t="s">
        <v>8197</v>
      </c>
      <c r="G348" t="s">
        <v>8198</v>
      </c>
      <c r="H348" t="s">
        <v>8199</v>
      </c>
      <c r="I348" t="s">
        <v>8200</v>
      </c>
      <c r="J348" t="s">
        <v>8201</v>
      </c>
      <c r="K348" t="s">
        <v>8202</v>
      </c>
      <c r="L348" t="s">
        <v>8203</v>
      </c>
      <c r="M348" t="s">
        <v>8204</v>
      </c>
      <c r="N348" t="s">
        <v>8205</v>
      </c>
      <c r="O348" t="s">
        <v>8206</v>
      </c>
      <c r="P348" t="s">
        <v>8207</v>
      </c>
      <c r="Q348" t="s">
        <v>8208</v>
      </c>
      <c r="R348" t="s">
        <v>8209</v>
      </c>
      <c r="S348" t="s">
        <v>8210</v>
      </c>
      <c r="T348" t="s">
        <v>8211</v>
      </c>
      <c r="U348" t="s">
        <v>8212</v>
      </c>
      <c r="V348" t="s">
        <v>8213</v>
      </c>
      <c r="W348" t="s">
        <v>8214</v>
      </c>
      <c r="X348" t="s">
        <v>8215</v>
      </c>
      <c r="Y348" t="s">
        <v>8216</v>
      </c>
    </row>
    <row r="349" spans="1:25" x14ac:dyDescent="0.3">
      <c r="A349">
        <v>17400</v>
      </c>
      <c r="B349" t="s">
        <v>8217</v>
      </c>
      <c r="C349" t="s">
        <v>8218</v>
      </c>
      <c r="D349" t="s">
        <v>8219</v>
      </c>
      <c r="E349" t="s">
        <v>8220</v>
      </c>
      <c r="F349" t="s">
        <v>8221</v>
      </c>
      <c r="G349" t="s">
        <v>8222</v>
      </c>
      <c r="H349" t="s">
        <v>8223</v>
      </c>
      <c r="I349" t="s">
        <v>8224</v>
      </c>
      <c r="J349" t="s">
        <v>8225</v>
      </c>
      <c r="K349" t="s">
        <v>8226</v>
      </c>
      <c r="L349" t="s">
        <v>8227</v>
      </c>
      <c r="M349" t="s">
        <v>8228</v>
      </c>
      <c r="N349" t="s">
        <v>8229</v>
      </c>
      <c r="O349" t="s">
        <v>8230</v>
      </c>
      <c r="P349" t="s">
        <v>8231</v>
      </c>
      <c r="Q349" t="s">
        <v>8232</v>
      </c>
      <c r="R349" t="s">
        <v>8233</v>
      </c>
      <c r="S349" t="s">
        <v>8234</v>
      </c>
      <c r="T349" t="s">
        <v>8235</v>
      </c>
      <c r="U349" t="s">
        <v>8236</v>
      </c>
      <c r="V349" t="s">
        <v>8237</v>
      </c>
      <c r="W349" t="s">
        <v>8238</v>
      </c>
      <c r="X349" t="s">
        <v>8239</v>
      </c>
      <c r="Y349" t="s">
        <v>8240</v>
      </c>
    </row>
    <row r="350" spans="1:25" x14ac:dyDescent="0.3">
      <c r="A350">
        <v>17450</v>
      </c>
      <c r="B350" t="s">
        <v>8241</v>
      </c>
      <c r="C350" t="s">
        <v>8242</v>
      </c>
      <c r="D350" t="s">
        <v>8243</v>
      </c>
      <c r="E350" t="s">
        <v>8244</v>
      </c>
      <c r="F350" t="s">
        <v>8245</v>
      </c>
      <c r="G350" t="s">
        <v>8246</v>
      </c>
      <c r="H350" t="s">
        <v>8247</v>
      </c>
      <c r="I350" t="s">
        <v>8248</v>
      </c>
      <c r="J350" t="s">
        <v>8249</v>
      </c>
      <c r="K350" t="s">
        <v>8250</v>
      </c>
      <c r="L350" t="s">
        <v>8251</v>
      </c>
      <c r="M350" t="s">
        <v>8252</v>
      </c>
      <c r="N350" t="s">
        <v>8253</v>
      </c>
      <c r="O350" t="s">
        <v>8254</v>
      </c>
      <c r="P350" t="s">
        <v>8255</v>
      </c>
      <c r="Q350" t="s">
        <v>8256</v>
      </c>
      <c r="R350" t="s">
        <v>8257</v>
      </c>
      <c r="S350" t="s">
        <v>8258</v>
      </c>
      <c r="T350" t="s">
        <v>8259</v>
      </c>
      <c r="U350" t="s">
        <v>8260</v>
      </c>
      <c r="V350" t="s">
        <v>8261</v>
      </c>
      <c r="W350" t="s">
        <v>8262</v>
      </c>
      <c r="X350" t="s">
        <v>8263</v>
      </c>
      <c r="Y350" t="s">
        <v>8264</v>
      </c>
    </row>
    <row r="351" spans="1:25" x14ac:dyDescent="0.3">
      <c r="A351">
        <v>17500</v>
      </c>
      <c r="B351" t="s">
        <v>8265</v>
      </c>
      <c r="C351" t="s">
        <v>8266</v>
      </c>
      <c r="D351" t="s">
        <v>8267</v>
      </c>
      <c r="E351" t="s">
        <v>8268</v>
      </c>
      <c r="F351" t="s">
        <v>8269</v>
      </c>
      <c r="G351" t="s">
        <v>8270</v>
      </c>
      <c r="H351" t="s">
        <v>8271</v>
      </c>
      <c r="I351" t="s">
        <v>8272</v>
      </c>
      <c r="J351" t="s">
        <v>8273</v>
      </c>
      <c r="K351" t="s">
        <v>8274</v>
      </c>
      <c r="L351" t="s">
        <v>8275</v>
      </c>
      <c r="M351" t="s">
        <v>8276</v>
      </c>
      <c r="N351" t="s">
        <v>8277</v>
      </c>
      <c r="O351" t="s">
        <v>8278</v>
      </c>
      <c r="P351" t="s">
        <v>8279</v>
      </c>
      <c r="Q351" t="s">
        <v>8280</v>
      </c>
      <c r="R351" t="s">
        <v>8281</v>
      </c>
      <c r="S351" t="s">
        <v>8282</v>
      </c>
      <c r="T351" t="s">
        <v>8283</v>
      </c>
      <c r="U351" t="s">
        <v>8284</v>
      </c>
      <c r="V351" t="s">
        <v>8285</v>
      </c>
      <c r="W351" t="s">
        <v>8286</v>
      </c>
      <c r="X351" t="s">
        <v>8287</v>
      </c>
      <c r="Y351" t="s">
        <v>8288</v>
      </c>
    </row>
    <row r="352" spans="1:25" x14ac:dyDescent="0.3">
      <c r="A352">
        <v>17550</v>
      </c>
      <c r="B352" t="s">
        <v>8289</v>
      </c>
      <c r="C352" t="s">
        <v>8290</v>
      </c>
      <c r="D352" t="s">
        <v>8291</v>
      </c>
      <c r="E352" t="s">
        <v>8292</v>
      </c>
      <c r="F352" t="s">
        <v>8293</v>
      </c>
      <c r="G352" t="s">
        <v>8294</v>
      </c>
      <c r="H352" t="s">
        <v>8295</v>
      </c>
      <c r="I352" t="s">
        <v>8296</v>
      </c>
      <c r="J352" t="s">
        <v>8297</v>
      </c>
      <c r="K352" t="s">
        <v>8298</v>
      </c>
      <c r="L352" t="s">
        <v>8299</v>
      </c>
      <c r="M352" t="s">
        <v>8300</v>
      </c>
      <c r="N352" t="s">
        <v>8301</v>
      </c>
      <c r="O352" t="s">
        <v>8302</v>
      </c>
      <c r="P352" t="s">
        <v>8303</v>
      </c>
      <c r="Q352" t="s">
        <v>8304</v>
      </c>
      <c r="R352" t="s">
        <v>8305</v>
      </c>
      <c r="S352" t="s">
        <v>8306</v>
      </c>
      <c r="T352" t="s">
        <v>8307</v>
      </c>
      <c r="U352" t="s">
        <v>8308</v>
      </c>
      <c r="V352" t="s">
        <v>8309</v>
      </c>
      <c r="W352" t="s">
        <v>8310</v>
      </c>
      <c r="X352" t="s">
        <v>8311</v>
      </c>
      <c r="Y352" t="s">
        <v>8312</v>
      </c>
    </row>
    <row r="353" spans="1:25" x14ac:dyDescent="0.3">
      <c r="A353">
        <v>17600</v>
      </c>
      <c r="B353" t="s">
        <v>8313</v>
      </c>
      <c r="C353" t="s">
        <v>8314</v>
      </c>
      <c r="D353" t="s">
        <v>8315</v>
      </c>
      <c r="E353" t="s">
        <v>8316</v>
      </c>
      <c r="F353" t="s">
        <v>8317</v>
      </c>
      <c r="G353" t="s">
        <v>8318</v>
      </c>
      <c r="H353" t="s">
        <v>8319</v>
      </c>
      <c r="I353" t="s">
        <v>8320</v>
      </c>
      <c r="J353" t="s">
        <v>8321</v>
      </c>
      <c r="K353" t="s">
        <v>8322</v>
      </c>
      <c r="L353" t="s">
        <v>8323</v>
      </c>
      <c r="M353" t="s">
        <v>8324</v>
      </c>
      <c r="N353" t="s">
        <v>8325</v>
      </c>
      <c r="O353" t="s">
        <v>8326</v>
      </c>
      <c r="P353" t="s">
        <v>8327</v>
      </c>
      <c r="Q353" t="s">
        <v>8328</v>
      </c>
      <c r="R353" t="s">
        <v>8329</v>
      </c>
      <c r="S353" t="s">
        <v>8330</v>
      </c>
      <c r="T353" t="s">
        <v>8331</v>
      </c>
      <c r="U353" t="s">
        <v>8332</v>
      </c>
      <c r="V353" t="s">
        <v>8333</v>
      </c>
      <c r="W353" t="s">
        <v>8334</v>
      </c>
      <c r="X353" t="s">
        <v>8335</v>
      </c>
      <c r="Y353" t="s">
        <v>8336</v>
      </c>
    </row>
    <row r="354" spans="1:25" x14ac:dyDescent="0.3">
      <c r="A354">
        <v>17650</v>
      </c>
      <c r="B354" t="s">
        <v>8337</v>
      </c>
      <c r="C354" t="s">
        <v>8338</v>
      </c>
      <c r="D354" t="s">
        <v>8339</v>
      </c>
      <c r="E354" t="s">
        <v>8340</v>
      </c>
      <c r="F354" t="s">
        <v>8341</v>
      </c>
      <c r="G354" t="s">
        <v>8342</v>
      </c>
      <c r="H354" t="s">
        <v>8343</v>
      </c>
      <c r="I354" t="s">
        <v>8344</v>
      </c>
      <c r="J354" t="s">
        <v>8345</v>
      </c>
      <c r="K354" t="s">
        <v>8346</v>
      </c>
      <c r="L354" t="s">
        <v>8347</v>
      </c>
      <c r="M354" t="s">
        <v>8348</v>
      </c>
      <c r="N354" t="s">
        <v>8349</v>
      </c>
      <c r="O354" t="s">
        <v>8350</v>
      </c>
      <c r="P354" t="s">
        <v>8351</v>
      </c>
      <c r="Q354" t="s">
        <v>8352</v>
      </c>
      <c r="R354" t="s">
        <v>8353</v>
      </c>
      <c r="S354" t="s">
        <v>8354</v>
      </c>
      <c r="T354" t="s">
        <v>8355</v>
      </c>
      <c r="U354" t="s">
        <v>8356</v>
      </c>
      <c r="V354" t="s">
        <v>8357</v>
      </c>
      <c r="W354" t="s">
        <v>8358</v>
      </c>
      <c r="X354" t="s">
        <v>8359</v>
      </c>
      <c r="Y354" t="s">
        <v>8360</v>
      </c>
    </row>
    <row r="355" spans="1:25" x14ac:dyDescent="0.3">
      <c r="A355">
        <v>17700</v>
      </c>
      <c r="B355" t="s">
        <v>8361</v>
      </c>
      <c r="C355" t="s">
        <v>8362</v>
      </c>
      <c r="D355" t="s">
        <v>8363</v>
      </c>
      <c r="E355" t="s">
        <v>8364</v>
      </c>
      <c r="F355" t="s">
        <v>8365</v>
      </c>
      <c r="G355" t="s">
        <v>8366</v>
      </c>
      <c r="H355" t="s">
        <v>8367</v>
      </c>
      <c r="I355" t="s">
        <v>8368</v>
      </c>
      <c r="J355" t="s">
        <v>8369</v>
      </c>
      <c r="K355" t="s">
        <v>8370</v>
      </c>
      <c r="L355" t="s">
        <v>8371</v>
      </c>
      <c r="M355" t="s">
        <v>8372</v>
      </c>
      <c r="N355" t="s">
        <v>8373</v>
      </c>
      <c r="O355" t="s">
        <v>8374</v>
      </c>
      <c r="P355" t="s">
        <v>8375</v>
      </c>
      <c r="Q355" t="s">
        <v>8376</v>
      </c>
      <c r="R355" t="s">
        <v>8377</v>
      </c>
      <c r="S355" t="s">
        <v>8378</v>
      </c>
      <c r="T355" t="s">
        <v>8379</v>
      </c>
      <c r="U355" t="s">
        <v>8380</v>
      </c>
      <c r="V355" t="s">
        <v>8381</v>
      </c>
      <c r="W355" t="s">
        <v>8382</v>
      </c>
      <c r="X355" t="s">
        <v>8383</v>
      </c>
      <c r="Y355" t="s">
        <v>8384</v>
      </c>
    </row>
    <row r="356" spans="1:25" x14ac:dyDescent="0.3">
      <c r="A356">
        <v>17750</v>
      </c>
      <c r="B356" t="s">
        <v>8385</v>
      </c>
      <c r="C356" t="s">
        <v>8386</v>
      </c>
      <c r="D356" t="s">
        <v>8387</v>
      </c>
      <c r="E356" t="s">
        <v>8388</v>
      </c>
      <c r="F356" t="s">
        <v>8389</v>
      </c>
      <c r="G356" t="s">
        <v>8390</v>
      </c>
      <c r="H356" t="s">
        <v>8391</v>
      </c>
      <c r="I356" t="s">
        <v>8392</v>
      </c>
      <c r="J356" t="s">
        <v>8393</v>
      </c>
      <c r="K356" t="s">
        <v>8394</v>
      </c>
      <c r="L356" t="s">
        <v>8395</v>
      </c>
      <c r="M356" t="s">
        <v>8396</v>
      </c>
      <c r="N356" t="s">
        <v>8397</v>
      </c>
      <c r="O356" t="s">
        <v>8398</v>
      </c>
      <c r="P356" t="s">
        <v>8399</v>
      </c>
      <c r="Q356" t="s">
        <v>8400</v>
      </c>
      <c r="R356" t="s">
        <v>8401</v>
      </c>
      <c r="S356" t="s">
        <v>8402</v>
      </c>
      <c r="T356" t="s">
        <v>8403</v>
      </c>
      <c r="U356" t="s">
        <v>8404</v>
      </c>
      <c r="V356" t="s">
        <v>8405</v>
      </c>
      <c r="W356" t="s">
        <v>8406</v>
      </c>
      <c r="X356" t="s">
        <v>8407</v>
      </c>
      <c r="Y356" t="s">
        <v>8408</v>
      </c>
    </row>
    <row r="357" spans="1:25" x14ac:dyDescent="0.3">
      <c r="A357">
        <v>17800</v>
      </c>
      <c r="B357" t="s">
        <v>8409</v>
      </c>
      <c r="C357" t="s">
        <v>8410</v>
      </c>
      <c r="D357" t="s">
        <v>8411</v>
      </c>
      <c r="E357" t="s">
        <v>8412</v>
      </c>
      <c r="F357" t="s">
        <v>8413</v>
      </c>
      <c r="G357" t="s">
        <v>8414</v>
      </c>
      <c r="H357" t="s">
        <v>8415</v>
      </c>
      <c r="I357" t="s">
        <v>8416</v>
      </c>
      <c r="J357" t="s">
        <v>8417</v>
      </c>
      <c r="K357" t="s">
        <v>8418</v>
      </c>
      <c r="L357" t="s">
        <v>8419</v>
      </c>
      <c r="M357" t="s">
        <v>8420</v>
      </c>
      <c r="N357" t="s">
        <v>8421</v>
      </c>
      <c r="O357" t="s">
        <v>8422</v>
      </c>
      <c r="P357" t="s">
        <v>8423</v>
      </c>
      <c r="Q357" t="s">
        <v>8424</v>
      </c>
      <c r="R357" t="s">
        <v>8425</v>
      </c>
      <c r="S357" t="s">
        <v>8426</v>
      </c>
      <c r="T357" t="s">
        <v>8427</v>
      </c>
      <c r="U357" t="s">
        <v>8428</v>
      </c>
      <c r="V357" t="s">
        <v>8429</v>
      </c>
      <c r="W357" t="s">
        <v>8430</v>
      </c>
      <c r="X357" t="s">
        <v>8431</v>
      </c>
      <c r="Y357" t="s">
        <v>8432</v>
      </c>
    </row>
    <row r="358" spans="1:25" x14ac:dyDescent="0.3">
      <c r="A358">
        <v>17850</v>
      </c>
      <c r="B358" t="s">
        <v>8433</v>
      </c>
      <c r="C358" t="s">
        <v>8434</v>
      </c>
      <c r="D358" t="s">
        <v>8435</v>
      </c>
      <c r="E358" t="s">
        <v>8436</v>
      </c>
      <c r="F358" t="s">
        <v>8437</v>
      </c>
      <c r="G358" t="s">
        <v>8438</v>
      </c>
      <c r="H358" t="s">
        <v>8439</v>
      </c>
      <c r="I358" t="s">
        <v>8440</v>
      </c>
      <c r="J358" t="s">
        <v>8441</v>
      </c>
      <c r="K358" t="s">
        <v>8442</v>
      </c>
      <c r="L358" t="s">
        <v>8443</v>
      </c>
      <c r="M358" t="s">
        <v>8444</v>
      </c>
      <c r="N358" t="s">
        <v>8445</v>
      </c>
      <c r="O358" t="s">
        <v>8446</v>
      </c>
      <c r="P358" t="s">
        <v>8447</v>
      </c>
      <c r="Q358" t="s">
        <v>8448</v>
      </c>
      <c r="R358" t="s">
        <v>8449</v>
      </c>
      <c r="S358" t="s">
        <v>8450</v>
      </c>
      <c r="T358" t="s">
        <v>8451</v>
      </c>
      <c r="U358" t="s">
        <v>8452</v>
      </c>
      <c r="V358" t="s">
        <v>8453</v>
      </c>
      <c r="W358" t="s">
        <v>8454</v>
      </c>
      <c r="X358" t="s">
        <v>8455</v>
      </c>
      <c r="Y358" t="s">
        <v>8456</v>
      </c>
    </row>
    <row r="359" spans="1:25" x14ac:dyDescent="0.3">
      <c r="A359">
        <v>17900</v>
      </c>
      <c r="B359" t="s">
        <v>8457</v>
      </c>
      <c r="C359" t="s">
        <v>8458</v>
      </c>
      <c r="D359" t="s">
        <v>8459</v>
      </c>
      <c r="E359" t="s">
        <v>8460</v>
      </c>
      <c r="F359" t="s">
        <v>8461</v>
      </c>
      <c r="G359" t="s">
        <v>8462</v>
      </c>
      <c r="H359" t="s">
        <v>8463</v>
      </c>
      <c r="I359" t="s">
        <v>8464</v>
      </c>
      <c r="J359" t="s">
        <v>8465</v>
      </c>
      <c r="K359" t="s">
        <v>8466</v>
      </c>
      <c r="L359" t="s">
        <v>8467</v>
      </c>
      <c r="M359" t="s">
        <v>8468</v>
      </c>
      <c r="N359" t="s">
        <v>8469</v>
      </c>
      <c r="O359" t="s">
        <v>8470</v>
      </c>
      <c r="P359" t="s">
        <v>8471</v>
      </c>
      <c r="Q359" t="s">
        <v>8472</v>
      </c>
      <c r="R359" t="s">
        <v>8473</v>
      </c>
      <c r="S359" t="s">
        <v>8474</v>
      </c>
      <c r="T359" t="s">
        <v>8475</v>
      </c>
      <c r="U359" t="s">
        <v>8476</v>
      </c>
      <c r="V359" t="s">
        <v>8477</v>
      </c>
      <c r="W359" t="s">
        <v>8478</v>
      </c>
      <c r="X359" t="s">
        <v>8479</v>
      </c>
      <c r="Y359" t="s">
        <v>8480</v>
      </c>
    </row>
    <row r="360" spans="1:25" x14ac:dyDescent="0.3">
      <c r="A360">
        <v>17950</v>
      </c>
      <c r="B360" t="s">
        <v>8481</v>
      </c>
      <c r="C360" t="s">
        <v>8482</v>
      </c>
      <c r="D360" t="s">
        <v>8483</v>
      </c>
      <c r="E360" t="s">
        <v>8484</v>
      </c>
      <c r="F360" t="s">
        <v>8485</v>
      </c>
      <c r="G360" t="s">
        <v>8486</v>
      </c>
      <c r="H360" t="s">
        <v>8487</v>
      </c>
      <c r="I360" t="s">
        <v>8488</v>
      </c>
      <c r="J360" t="s">
        <v>8489</v>
      </c>
      <c r="K360" t="s">
        <v>8490</v>
      </c>
      <c r="L360" t="s">
        <v>8491</v>
      </c>
      <c r="M360" t="s">
        <v>8492</v>
      </c>
      <c r="N360" t="s">
        <v>8493</v>
      </c>
      <c r="O360" t="s">
        <v>8494</v>
      </c>
      <c r="P360" t="s">
        <v>8495</v>
      </c>
      <c r="Q360" t="s">
        <v>8496</v>
      </c>
      <c r="R360" t="s">
        <v>8497</v>
      </c>
      <c r="S360" t="s">
        <v>8498</v>
      </c>
      <c r="T360" t="s">
        <v>8499</v>
      </c>
      <c r="U360" t="s">
        <v>8500</v>
      </c>
      <c r="V360" t="s">
        <v>8501</v>
      </c>
      <c r="W360" t="s">
        <v>8502</v>
      </c>
      <c r="X360" t="s">
        <v>8503</v>
      </c>
      <c r="Y360" t="s">
        <v>8504</v>
      </c>
    </row>
    <row r="361" spans="1:25" x14ac:dyDescent="0.3">
      <c r="A361">
        <v>18000</v>
      </c>
      <c r="B361" t="s">
        <v>8505</v>
      </c>
      <c r="C361" t="s">
        <v>8506</v>
      </c>
      <c r="D361" t="s">
        <v>8507</v>
      </c>
      <c r="E361" t="s">
        <v>8508</v>
      </c>
      <c r="F361" t="s">
        <v>8509</v>
      </c>
      <c r="G361" t="s">
        <v>8510</v>
      </c>
      <c r="H361" t="s">
        <v>8511</v>
      </c>
      <c r="I361" t="s">
        <v>8512</v>
      </c>
      <c r="J361" t="s">
        <v>8513</v>
      </c>
      <c r="K361" t="s">
        <v>8514</v>
      </c>
      <c r="L361" t="s">
        <v>8515</v>
      </c>
      <c r="M361" t="s">
        <v>8516</v>
      </c>
      <c r="N361" t="s">
        <v>8517</v>
      </c>
      <c r="O361" t="s">
        <v>8518</v>
      </c>
      <c r="P361" t="s">
        <v>8519</v>
      </c>
      <c r="Q361" t="s">
        <v>8520</v>
      </c>
      <c r="R361" t="s">
        <v>8521</v>
      </c>
      <c r="S361" t="s">
        <v>8522</v>
      </c>
      <c r="T361" t="s">
        <v>8523</v>
      </c>
      <c r="U361" t="s">
        <v>8524</v>
      </c>
      <c r="V361" t="s">
        <v>8525</v>
      </c>
      <c r="W361" t="s">
        <v>8526</v>
      </c>
      <c r="X361" t="s">
        <v>8527</v>
      </c>
      <c r="Y361" t="s">
        <v>8528</v>
      </c>
    </row>
    <row r="362" spans="1:25" x14ac:dyDescent="0.3">
      <c r="A362">
        <v>18050</v>
      </c>
      <c r="B362" t="s">
        <v>8529</v>
      </c>
      <c r="C362" t="s">
        <v>8530</v>
      </c>
      <c r="D362" t="s">
        <v>8531</v>
      </c>
      <c r="E362" t="s">
        <v>8532</v>
      </c>
      <c r="F362" t="s">
        <v>8533</v>
      </c>
      <c r="G362" t="s">
        <v>8534</v>
      </c>
      <c r="H362" t="s">
        <v>8535</v>
      </c>
      <c r="I362" t="s">
        <v>8536</v>
      </c>
      <c r="J362" t="s">
        <v>8537</v>
      </c>
      <c r="K362" t="s">
        <v>8538</v>
      </c>
      <c r="L362" t="s">
        <v>8539</v>
      </c>
      <c r="M362" t="s">
        <v>8540</v>
      </c>
      <c r="N362" t="s">
        <v>8541</v>
      </c>
      <c r="O362" t="s">
        <v>8542</v>
      </c>
      <c r="P362" t="s">
        <v>8543</v>
      </c>
      <c r="Q362" t="s">
        <v>8544</v>
      </c>
      <c r="R362" t="s">
        <v>8545</v>
      </c>
      <c r="S362" t="s">
        <v>8546</v>
      </c>
      <c r="T362" t="s">
        <v>8547</v>
      </c>
      <c r="U362" t="s">
        <v>8548</v>
      </c>
      <c r="V362" t="s">
        <v>8549</v>
      </c>
      <c r="W362" t="s">
        <v>8550</v>
      </c>
      <c r="X362" t="s">
        <v>8551</v>
      </c>
      <c r="Y362" t="s">
        <v>8552</v>
      </c>
    </row>
    <row r="363" spans="1:25" x14ac:dyDescent="0.3">
      <c r="A363">
        <v>18100</v>
      </c>
      <c r="B363" t="s">
        <v>8553</v>
      </c>
      <c r="C363" t="s">
        <v>8554</v>
      </c>
      <c r="D363" t="s">
        <v>8555</v>
      </c>
      <c r="E363" t="s">
        <v>8556</v>
      </c>
      <c r="F363" t="s">
        <v>8557</v>
      </c>
      <c r="G363" t="s">
        <v>8558</v>
      </c>
      <c r="H363" t="s">
        <v>8559</v>
      </c>
      <c r="I363" t="s">
        <v>8560</v>
      </c>
      <c r="J363" t="s">
        <v>8561</v>
      </c>
      <c r="K363" t="s">
        <v>8562</v>
      </c>
      <c r="L363" t="s">
        <v>8563</v>
      </c>
      <c r="M363" t="s">
        <v>8564</v>
      </c>
      <c r="N363" t="s">
        <v>8565</v>
      </c>
      <c r="O363" t="s">
        <v>8566</v>
      </c>
      <c r="P363" t="s">
        <v>8567</v>
      </c>
      <c r="Q363" t="s">
        <v>8568</v>
      </c>
      <c r="R363" t="s">
        <v>8569</v>
      </c>
      <c r="S363" t="s">
        <v>8570</v>
      </c>
      <c r="T363" t="s">
        <v>8571</v>
      </c>
      <c r="U363" t="s">
        <v>8572</v>
      </c>
      <c r="V363" t="s">
        <v>8573</v>
      </c>
      <c r="W363" t="s">
        <v>8574</v>
      </c>
      <c r="X363" t="s">
        <v>8575</v>
      </c>
      <c r="Y363" t="s">
        <v>8576</v>
      </c>
    </row>
    <row r="364" spans="1:25" x14ac:dyDescent="0.3">
      <c r="A364">
        <v>18150</v>
      </c>
      <c r="B364" t="s">
        <v>8577</v>
      </c>
      <c r="C364" t="s">
        <v>8578</v>
      </c>
      <c r="D364" t="s">
        <v>8579</v>
      </c>
      <c r="E364" t="s">
        <v>8580</v>
      </c>
      <c r="F364" t="s">
        <v>8581</v>
      </c>
      <c r="G364" t="s">
        <v>8582</v>
      </c>
      <c r="H364" t="s">
        <v>8583</v>
      </c>
      <c r="I364" t="s">
        <v>8584</v>
      </c>
      <c r="J364" t="s">
        <v>8585</v>
      </c>
      <c r="K364" t="s">
        <v>8586</v>
      </c>
      <c r="L364" t="s">
        <v>8587</v>
      </c>
      <c r="M364" t="s">
        <v>8588</v>
      </c>
      <c r="N364" t="s">
        <v>8589</v>
      </c>
      <c r="O364" t="s">
        <v>8590</v>
      </c>
      <c r="P364" t="s">
        <v>8591</v>
      </c>
      <c r="Q364" t="s">
        <v>8592</v>
      </c>
      <c r="R364" t="s">
        <v>8593</v>
      </c>
      <c r="S364" t="s">
        <v>8594</v>
      </c>
      <c r="T364" t="s">
        <v>8595</v>
      </c>
      <c r="U364" t="s">
        <v>8596</v>
      </c>
      <c r="V364" t="s">
        <v>8597</v>
      </c>
      <c r="W364" t="s">
        <v>8598</v>
      </c>
      <c r="X364" t="s">
        <v>8599</v>
      </c>
      <c r="Y364" t="s">
        <v>8600</v>
      </c>
    </row>
    <row r="365" spans="1:25" x14ac:dyDescent="0.3">
      <c r="A365">
        <v>18200</v>
      </c>
      <c r="B365" t="s">
        <v>8601</v>
      </c>
      <c r="C365" t="s">
        <v>8602</v>
      </c>
      <c r="D365" t="s">
        <v>8603</v>
      </c>
      <c r="E365" t="s">
        <v>8604</v>
      </c>
      <c r="F365" t="s">
        <v>8605</v>
      </c>
      <c r="G365" t="s">
        <v>8606</v>
      </c>
      <c r="H365" t="s">
        <v>8607</v>
      </c>
      <c r="I365" t="s">
        <v>8608</v>
      </c>
      <c r="J365" t="s">
        <v>8609</v>
      </c>
      <c r="K365" t="s">
        <v>8610</v>
      </c>
      <c r="L365" t="s">
        <v>8611</v>
      </c>
      <c r="M365" t="s">
        <v>8612</v>
      </c>
      <c r="N365" t="s">
        <v>8613</v>
      </c>
      <c r="O365" t="s">
        <v>8614</v>
      </c>
      <c r="P365" t="s">
        <v>8615</v>
      </c>
      <c r="Q365" t="s">
        <v>8616</v>
      </c>
      <c r="R365" t="s">
        <v>8617</v>
      </c>
      <c r="S365" t="s">
        <v>8618</v>
      </c>
      <c r="T365" t="s">
        <v>8619</v>
      </c>
      <c r="U365" t="s">
        <v>8620</v>
      </c>
      <c r="V365" t="s">
        <v>8621</v>
      </c>
      <c r="W365" t="s">
        <v>8622</v>
      </c>
      <c r="X365" t="s">
        <v>8623</v>
      </c>
      <c r="Y365" t="s">
        <v>8624</v>
      </c>
    </row>
    <row r="366" spans="1:25" x14ac:dyDescent="0.3">
      <c r="A366">
        <v>18250</v>
      </c>
      <c r="B366" t="s">
        <v>8625</v>
      </c>
      <c r="C366" t="s">
        <v>8626</v>
      </c>
      <c r="D366" t="s">
        <v>8627</v>
      </c>
      <c r="E366" t="s">
        <v>8628</v>
      </c>
      <c r="F366" t="s">
        <v>8629</v>
      </c>
      <c r="G366" t="s">
        <v>8630</v>
      </c>
      <c r="H366" t="s">
        <v>8631</v>
      </c>
      <c r="I366" t="s">
        <v>8632</v>
      </c>
      <c r="J366" t="s">
        <v>8633</v>
      </c>
      <c r="K366" t="s">
        <v>8634</v>
      </c>
      <c r="L366" t="s">
        <v>8635</v>
      </c>
      <c r="M366" t="s">
        <v>8636</v>
      </c>
      <c r="N366" t="s">
        <v>8637</v>
      </c>
      <c r="O366" t="s">
        <v>8638</v>
      </c>
      <c r="P366" t="s">
        <v>8639</v>
      </c>
      <c r="Q366" t="s">
        <v>8640</v>
      </c>
      <c r="R366" t="s">
        <v>8641</v>
      </c>
      <c r="S366" t="s">
        <v>8642</v>
      </c>
      <c r="T366" t="s">
        <v>8643</v>
      </c>
      <c r="U366" t="s">
        <v>8644</v>
      </c>
      <c r="V366" t="s">
        <v>8645</v>
      </c>
      <c r="W366" t="s">
        <v>8646</v>
      </c>
      <c r="X366" t="s">
        <v>8647</v>
      </c>
      <c r="Y366" t="s">
        <v>8648</v>
      </c>
    </row>
    <row r="367" spans="1:25" x14ac:dyDescent="0.3">
      <c r="A367">
        <v>18300</v>
      </c>
      <c r="B367" t="s">
        <v>8649</v>
      </c>
      <c r="C367" t="s">
        <v>8650</v>
      </c>
      <c r="D367" t="s">
        <v>8651</v>
      </c>
      <c r="E367" t="s">
        <v>8652</v>
      </c>
      <c r="F367" t="s">
        <v>8653</v>
      </c>
      <c r="G367" t="s">
        <v>8654</v>
      </c>
      <c r="H367" t="s">
        <v>8655</v>
      </c>
      <c r="I367" t="s">
        <v>8656</v>
      </c>
      <c r="J367" t="s">
        <v>8657</v>
      </c>
      <c r="K367" t="s">
        <v>8658</v>
      </c>
      <c r="L367" t="s">
        <v>8659</v>
      </c>
      <c r="M367" t="s">
        <v>8660</v>
      </c>
      <c r="N367" t="s">
        <v>8661</v>
      </c>
      <c r="O367" t="s">
        <v>8662</v>
      </c>
      <c r="P367" t="s">
        <v>8663</v>
      </c>
      <c r="Q367" t="s">
        <v>8664</v>
      </c>
      <c r="R367" t="s">
        <v>8665</v>
      </c>
      <c r="S367" t="s">
        <v>8666</v>
      </c>
      <c r="T367" t="s">
        <v>8667</v>
      </c>
      <c r="U367" t="s">
        <v>8668</v>
      </c>
      <c r="V367" t="s">
        <v>8669</v>
      </c>
      <c r="W367" t="s">
        <v>8670</v>
      </c>
      <c r="X367" t="s">
        <v>8671</v>
      </c>
      <c r="Y367" t="s">
        <v>8672</v>
      </c>
    </row>
    <row r="368" spans="1:25" x14ac:dyDescent="0.3">
      <c r="A368">
        <v>18350</v>
      </c>
      <c r="B368" t="s">
        <v>8673</v>
      </c>
      <c r="C368" t="s">
        <v>8674</v>
      </c>
      <c r="D368" t="s">
        <v>8675</v>
      </c>
      <c r="E368" t="s">
        <v>8676</v>
      </c>
      <c r="F368" t="s">
        <v>8677</v>
      </c>
      <c r="G368" t="s">
        <v>8678</v>
      </c>
      <c r="H368" t="s">
        <v>8679</v>
      </c>
      <c r="I368" t="s">
        <v>8680</v>
      </c>
      <c r="J368" t="s">
        <v>8681</v>
      </c>
      <c r="K368" t="s">
        <v>8682</v>
      </c>
      <c r="L368" t="s">
        <v>8683</v>
      </c>
      <c r="M368" t="s">
        <v>8684</v>
      </c>
      <c r="N368" t="s">
        <v>8685</v>
      </c>
      <c r="O368" t="s">
        <v>8686</v>
      </c>
      <c r="P368" t="s">
        <v>8687</v>
      </c>
      <c r="Q368" t="s">
        <v>8688</v>
      </c>
      <c r="R368" t="s">
        <v>8689</v>
      </c>
      <c r="S368" t="s">
        <v>8690</v>
      </c>
      <c r="T368" t="s">
        <v>8691</v>
      </c>
      <c r="U368" t="s">
        <v>8692</v>
      </c>
      <c r="V368" t="s">
        <v>8693</v>
      </c>
      <c r="W368" t="s">
        <v>8694</v>
      </c>
      <c r="X368" t="s">
        <v>8695</v>
      </c>
      <c r="Y368" t="s">
        <v>8696</v>
      </c>
    </row>
    <row r="369" spans="1:25" x14ac:dyDescent="0.3">
      <c r="A369">
        <v>18400</v>
      </c>
      <c r="B369" t="s">
        <v>8697</v>
      </c>
      <c r="C369" t="s">
        <v>8698</v>
      </c>
      <c r="D369" t="s">
        <v>8699</v>
      </c>
      <c r="E369" t="s">
        <v>8700</v>
      </c>
      <c r="F369" t="s">
        <v>8701</v>
      </c>
      <c r="G369" t="s">
        <v>8702</v>
      </c>
      <c r="H369" t="s">
        <v>8703</v>
      </c>
      <c r="I369" t="s">
        <v>8704</v>
      </c>
      <c r="J369" t="s">
        <v>8705</v>
      </c>
      <c r="K369" t="s">
        <v>8706</v>
      </c>
      <c r="L369" t="s">
        <v>8707</v>
      </c>
      <c r="M369" t="s">
        <v>8708</v>
      </c>
      <c r="N369" t="s">
        <v>8709</v>
      </c>
      <c r="O369" t="s">
        <v>8710</v>
      </c>
      <c r="P369" t="s">
        <v>8711</v>
      </c>
      <c r="Q369" t="s">
        <v>8712</v>
      </c>
      <c r="R369" t="s">
        <v>8713</v>
      </c>
      <c r="S369" t="s">
        <v>8714</v>
      </c>
      <c r="T369" t="s">
        <v>8715</v>
      </c>
      <c r="U369" t="s">
        <v>8716</v>
      </c>
      <c r="V369" t="s">
        <v>8717</v>
      </c>
      <c r="W369" t="s">
        <v>8718</v>
      </c>
      <c r="X369" t="s">
        <v>8719</v>
      </c>
      <c r="Y369" t="s">
        <v>8720</v>
      </c>
    </row>
    <row r="370" spans="1:25" x14ac:dyDescent="0.3">
      <c r="A370">
        <v>18450</v>
      </c>
      <c r="B370" t="s">
        <v>8721</v>
      </c>
      <c r="C370" t="s">
        <v>8722</v>
      </c>
      <c r="D370" t="s">
        <v>8723</v>
      </c>
      <c r="E370" t="s">
        <v>8724</v>
      </c>
      <c r="F370" t="s">
        <v>8725</v>
      </c>
      <c r="G370" t="s">
        <v>8726</v>
      </c>
      <c r="H370" t="s">
        <v>8727</v>
      </c>
      <c r="I370" t="s">
        <v>8728</v>
      </c>
      <c r="J370" t="s">
        <v>8729</v>
      </c>
      <c r="K370" t="s">
        <v>8730</v>
      </c>
      <c r="L370" t="s">
        <v>8731</v>
      </c>
      <c r="M370" t="s">
        <v>8732</v>
      </c>
      <c r="N370" t="s">
        <v>8733</v>
      </c>
      <c r="O370" t="s">
        <v>8734</v>
      </c>
      <c r="P370" t="s">
        <v>8735</v>
      </c>
      <c r="Q370" t="s">
        <v>8736</v>
      </c>
      <c r="R370" t="s">
        <v>8737</v>
      </c>
      <c r="S370" t="s">
        <v>8738</v>
      </c>
      <c r="T370" t="s">
        <v>8739</v>
      </c>
      <c r="U370" t="s">
        <v>8740</v>
      </c>
      <c r="V370" t="s">
        <v>8741</v>
      </c>
      <c r="W370" t="s">
        <v>8742</v>
      </c>
      <c r="X370" t="s">
        <v>8743</v>
      </c>
      <c r="Y370" t="s">
        <v>8744</v>
      </c>
    </row>
    <row r="371" spans="1:25" x14ac:dyDescent="0.3">
      <c r="A371">
        <v>18500</v>
      </c>
      <c r="B371" t="s">
        <v>8745</v>
      </c>
      <c r="C371" t="s">
        <v>8746</v>
      </c>
      <c r="D371" t="s">
        <v>8747</v>
      </c>
      <c r="E371" t="s">
        <v>8748</v>
      </c>
      <c r="F371" t="s">
        <v>8749</v>
      </c>
      <c r="G371" t="s">
        <v>8750</v>
      </c>
      <c r="H371" t="s">
        <v>8751</v>
      </c>
      <c r="I371" t="s">
        <v>8752</v>
      </c>
      <c r="J371" t="s">
        <v>8753</v>
      </c>
      <c r="K371" t="s">
        <v>8754</v>
      </c>
      <c r="L371" t="s">
        <v>8755</v>
      </c>
      <c r="M371" t="s">
        <v>8756</v>
      </c>
      <c r="N371" t="s">
        <v>8757</v>
      </c>
      <c r="O371" t="s">
        <v>8758</v>
      </c>
      <c r="P371" t="s">
        <v>8759</v>
      </c>
      <c r="Q371" t="s">
        <v>8760</v>
      </c>
      <c r="R371" t="s">
        <v>8761</v>
      </c>
      <c r="S371" t="s">
        <v>8762</v>
      </c>
      <c r="T371" t="s">
        <v>8763</v>
      </c>
      <c r="U371" t="s">
        <v>8764</v>
      </c>
      <c r="V371" t="s">
        <v>8765</v>
      </c>
      <c r="W371" t="s">
        <v>8766</v>
      </c>
      <c r="X371" t="s">
        <v>8767</v>
      </c>
      <c r="Y371" t="s">
        <v>8768</v>
      </c>
    </row>
    <row r="372" spans="1:25" x14ac:dyDescent="0.3">
      <c r="A372">
        <v>18550</v>
      </c>
      <c r="B372" t="s">
        <v>8745</v>
      </c>
      <c r="C372" t="s">
        <v>8746</v>
      </c>
      <c r="D372" t="s">
        <v>8747</v>
      </c>
      <c r="E372" t="s">
        <v>8748</v>
      </c>
      <c r="F372" t="s">
        <v>8749</v>
      </c>
      <c r="G372" t="s">
        <v>8750</v>
      </c>
      <c r="H372" t="s">
        <v>8751</v>
      </c>
      <c r="I372" t="s">
        <v>8752</v>
      </c>
      <c r="J372" t="s">
        <v>8753</v>
      </c>
      <c r="K372" t="s">
        <v>8754</v>
      </c>
      <c r="L372" t="s">
        <v>8755</v>
      </c>
      <c r="M372" t="s">
        <v>8756</v>
      </c>
      <c r="N372" t="s">
        <v>8757</v>
      </c>
      <c r="O372" t="s">
        <v>8758</v>
      </c>
      <c r="P372" t="s">
        <v>8759</v>
      </c>
      <c r="Q372" t="s">
        <v>8760</v>
      </c>
      <c r="R372" t="s">
        <v>8761</v>
      </c>
      <c r="S372" t="s">
        <v>8762</v>
      </c>
      <c r="T372" t="s">
        <v>8763</v>
      </c>
      <c r="U372" t="s">
        <v>8764</v>
      </c>
      <c r="V372" t="s">
        <v>8765</v>
      </c>
      <c r="W372" t="s">
        <v>8766</v>
      </c>
      <c r="X372" t="s">
        <v>8767</v>
      </c>
      <c r="Y372" t="s">
        <v>8768</v>
      </c>
    </row>
    <row r="373" spans="1:25" x14ac:dyDescent="0.3">
      <c r="A373">
        <v>18600</v>
      </c>
      <c r="B373" t="s">
        <v>8769</v>
      </c>
      <c r="C373" t="s">
        <v>8770</v>
      </c>
      <c r="D373" t="s">
        <v>8771</v>
      </c>
      <c r="E373" t="s">
        <v>8772</v>
      </c>
      <c r="F373" t="s">
        <v>8773</v>
      </c>
      <c r="G373" t="s">
        <v>8774</v>
      </c>
      <c r="H373" t="s">
        <v>8775</v>
      </c>
      <c r="I373" t="s">
        <v>8776</v>
      </c>
      <c r="J373" t="s">
        <v>8777</v>
      </c>
      <c r="K373" t="s">
        <v>8778</v>
      </c>
      <c r="L373" t="s">
        <v>8779</v>
      </c>
      <c r="M373" t="s">
        <v>8780</v>
      </c>
      <c r="N373" t="s">
        <v>8781</v>
      </c>
      <c r="O373" t="s">
        <v>8782</v>
      </c>
      <c r="P373" t="s">
        <v>8783</v>
      </c>
      <c r="Q373" t="s">
        <v>8784</v>
      </c>
      <c r="R373" t="s">
        <v>8785</v>
      </c>
      <c r="S373" t="s">
        <v>8786</v>
      </c>
      <c r="T373" t="s">
        <v>8787</v>
      </c>
      <c r="U373" t="s">
        <v>8788</v>
      </c>
      <c r="V373" t="s">
        <v>8789</v>
      </c>
      <c r="W373" t="s">
        <v>8790</v>
      </c>
      <c r="X373" t="s">
        <v>8791</v>
      </c>
      <c r="Y373" t="s">
        <v>8792</v>
      </c>
    </row>
    <row r="374" spans="1:25" x14ac:dyDescent="0.3">
      <c r="A374">
        <v>18650</v>
      </c>
      <c r="B374" t="s">
        <v>8793</v>
      </c>
      <c r="C374" t="s">
        <v>8794</v>
      </c>
      <c r="D374" t="s">
        <v>8795</v>
      </c>
      <c r="E374" t="s">
        <v>8796</v>
      </c>
      <c r="F374" t="s">
        <v>8797</v>
      </c>
      <c r="G374" t="s">
        <v>8798</v>
      </c>
      <c r="H374" t="s">
        <v>8799</v>
      </c>
      <c r="I374" t="s">
        <v>8800</v>
      </c>
      <c r="J374" t="s">
        <v>8801</v>
      </c>
      <c r="K374" t="s">
        <v>8802</v>
      </c>
      <c r="L374" t="s">
        <v>8803</v>
      </c>
      <c r="M374" t="s">
        <v>8804</v>
      </c>
      <c r="N374" t="s">
        <v>8805</v>
      </c>
      <c r="O374" t="s">
        <v>8806</v>
      </c>
      <c r="P374" t="s">
        <v>8807</v>
      </c>
      <c r="Q374" t="s">
        <v>8808</v>
      </c>
      <c r="R374" t="s">
        <v>8809</v>
      </c>
      <c r="S374" t="s">
        <v>8810</v>
      </c>
      <c r="T374" t="s">
        <v>8811</v>
      </c>
      <c r="U374" t="s">
        <v>8812</v>
      </c>
      <c r="V374" t="s">
        <v>8813</v>
      </c>
      <c r="W374" t="s">
        <v>8814</v>
      </c>
      <c r="X374" t="s">
        <v>8815</v>
      </c>
      <c r="Y374" t="s">
        <v>8816</v>
      </c>
    </row>
    <row r="375" spans="1:25" x14ac:dyDescent="0.3">
      <c r="A375">
        <v>18700</v>
      </c>
      <c r="B375" t="s">
        <v>8817</v>
      </c>
      <c r="C375" t="s">
        <v>8818</v>
      </c>
      <c r="D375" t="s">
        <v>8819</v>
      </c>
      <c r="E375" t="s">
        <v>8820</v>
      </c>
      <c r="F375" t="s">
        <v>8821</v>
      </c>
      <c r="G375" t="s">
        <v>8822</v>
      </c>
      <c r="H375" t="s">
        <v>8823</v>
      </c>
      <c r="I375" t="s">
        <v>8824</v>
      </c>
      <c r="J375" t="s">
        <v>8825</v>
      </c>
      <c r="K375" t="s">
        <v>8826</v>
      </c>
      <c r="L375" t="s">
        <v>8827</v>
      </c>
      <c r="M375" t="s">
        <v>8828</v>
      </c>
      <c r="N375" t="s">
        <v>8829</v>
      </c>
      <c r="O375" t="s">
        <v>8830</v>
      </c>
      <c r="P375" t="s">
        <v>8831</v>
      </c>
      <c r="Q375" t="s">
        <v>8832</v>
      </c>
      <c r="R375" t="s">
        <v>8833</v>
      </c>
      <c r="S375" t="s">
        <v>8834</v>
      </c>
      <c r="T375" t="s">
        <v>8835</v>
      </c>
      <c r="U375" t="s">
        <v>8836</v>
      </c>
      <c r="V375" t="s">
        <v>8837</v>
      </c>
      <c r="W375" t="s">
        <v>8838</v>
      </c>
      <c r="X375" t="s">
        <v>8839</v>
      </c>
      <c r="Y375" t="s">
        <v>8840</v>
      </c>
    </row>
    <row r="376" spans="1:25" x14ac:dyDescent="0.3">
      <c r="A376">
        <v>18750</v>
      </c>
      <c r="B376" t="s">
        <v>8841</v>
      </c>
      <c r="C376" t="s">
        <v>8842</v>
      </c>
      <c r="D376" t="s">
        <v>8843</v>
      </c>
      <c r="E376" t="s">
        <v>8844</v>
      </c>
      <c r="F376" t="s">
        <v>8845</v>
      </c>
      <c r="G376" t="s">
        <v>8846</v>
      </c>
      <c r="H376" t="s">
        <v>8847</v>
      </c>
      <c r="I376" t="s">
        <v>8848</v>
      </c>
      <c r="J376" t="s">
        <v>8849</v>
      </c>
      <c r="K376" t="s">
        <v>8850</v>
      </c>
      <c r="L376" t="s">
        <v>8851</v>
      </c>
      <c r="M376" t="s">
        <v>8852</v>
      </c>
      <c r="N376" t="s">
        <v>8853</v>
      </c>
      <c r="O376" t="s">
        <v>8854</v>
      </c>
      <c r="P376" t="s">
        <v>8855</v>
      </c>
      <c r="Q376" t="s">
        <v>8856</v>
      </c>
      <c r="R376" t="s">
        <v>8857</v>
      </c>
      <c r="S376" t="s">
        <v>8858</v>
      </c>
      <c r="T376" t="s">
        <v>8859</v>
      </c>
      <c r="U376" t="s">
        <v>8860</v>
      </c>
      <c r="V376" t="s">
        <v>8861</v>
      </c>
      <c r="W376" t="s">
        <v>8862</v>
      </c>
      <c r="X376" t="s">
        <v>8863</v>
      </c>
      <c r="Y376" t="s">
        <v>8864</v>
      </c>
    </row>
    <row r="377" spans="1:25" x14ac:dyDescent="0.3">
      <c r="A377">
        <v>18800</v>
      </c>
      <c r="B377" t="s">
        <v>8865</v>
      </c>
      <c r="C377" t="s">
        <v>8866</v>
      </c>
      <c r="D377" t="s">
        <v>8867</v>
      </c>
      <c r="E377" t="s">
        <v>8868</v>
      </c>
      <c r="F377" t="s">
        <v>8869</v>
      </c>
      <c r="G377" t="s">
        <v>8870</v>
      </c>
      <c r="H377" t="s">
        <v>8871</v>
      </c>
      <c r="I377" t="s">
        <v>8872</v>
      </c>
      <c r="J377" t="s">
        <v>8873</v>
      </c>
      <c r="K377" t="s">
        <v>8874</v>
      </c>
      <c r="L377" t="s">
        <v>8875</v>
      </c>
      <c r="M377" t="s">
        <v>8876</v>
      </c>
      <c r="N377" t="s">
        <v>8877</v>
      </c>
      <c r="O377" t="s">
        <v>8878</v>
      </c>
      <c r="P377" t="s">
        <v>8879</v>
      </c>
      <c r="Q377" t="s">
        <v>8880</v>
      </c>
      <c r="R377" t="s">
        <v>8881</v>
      </c>
      <c r="S377" t="s">
        <v>8882</v>
      </c>
      <c r="T377" t="s">
        <v>8883</v>
      </c>
      <c r="U377" t="s">
        <v>8884</v>
      </c>
      <c r="V377" t="s">
        <v>8885</v>
      </c>
      <c r="W377" t="s">
        <v>8886</v>
      </c>
      <c r="X377" t="s">
        <v>8887</v>
      </c>
      <c r="Y377" t="s">
        <v>8888</v>
      </c>
    </row>
    <row r="378" spans="1:25" x14ac:dyDescent="0.3">
      <c r="A378">
        <v>18850</v>
      </c>
      <c r="B378" t="s">
        <v>8889</v>
      </c>
      <c r="C378" t="s">
        <v>8890</v>
      </c>
      <c r="D378" t="s">
        <v>8891</v>
      </c>
      <c r="E378" t="s">
        <v>8892</v>
      </c>
      <c r="F378" t="s">
        <v>8893</v>
      </c>
      <c r="G378" t="s">
        <v>8894</v>
      </c>
      <c r="H378" t="s">
        <v>8895</v>
      </c>
      <c r="I378" t="s">
        <v>8896</v>
      </c>
      <c r="J378" t="s">
        <v>8897</v>
      </c>
      <c r="K378" t="s">
        <v>8898</v>
      </c>
      <c r="L378" t="s">
        <v>8899</v>
      </c>
      <c r="M378" t="s">
        <v>8900</v>
      </c>
      <c r="N378" t="s">
        <v>8901</v>
      </c>
      <c r="O378" t="s">
        <v>8902</v>
      </c>
      <c r="P378" t="s">
        <v>8903</v>
      </c>
      <c r="Q378" t="s">
        <v>8904</v>
      </c>
      <c r="R378" t="s">
        <v>8905</v>
      </c>
      <c r="S378" t="s">
        <v>8906</v>
      </c>
      <c r="T378" t="s">
        <v>8907</v>
      </c>
      <c r="U378" t="s">
        <v>8908</v>
      </c>
      <c r="V378" t="s">
        <v>8909</v>
      </c>
      <c r="W378" t="s">
        <v>8910</v>
      </c>
      <c r="X378" t="s">
        <v>8911</v>
      </c>
      <c r="Y378" t="s">
        <v>8912</v>
      </c>
    </row>
    <row r="379" spans="1:25" x14ac:dyDescent="0.3">
      <c r="A379">
        <v>18900</v>
      </c>
      <c r="B379" t="s">
        <v>8913</v>
      </c>
      <c r="C379" t="s">
        <v>8914</v>
      </c>
      <c r="D379" t="s">
        <v>8915</v>
      </c>
      <c r="E379" t="s">
        <v>8916</v>
      </c>
      <c r="F379" t="s">
        <v>8917</v>
      </c>
      <c r="G379" t="s">
        <v>8918</v>
      </c>
      <c r="H379" t="s">
        <v>8919</v>
      </c>
      <c r="I379" t="s">
        <v>8920</v>
      </c>
      <c r="J379" t="s">
        <v>8921</v>
      </c>
      <c r="K379" t="s">
        <v>8922</v>
      </c>
      <c r="L379" t="s">
        <v>8923</v>
      </c>
      <c r="M379" t="s">
        <v>8924</v>
      </c>
      <c r="N379" t="s">
        <v>8925</v>
      </c>
      <c r="O379" t="s">
        <v>8926</v>
      </c>
      <c r="P379" t="s">
        <v>8927</v>
      </c>
      <c r="Q379" t="s">
        <v>8928</v>
      </c>
      <c r="R379" t="s">
        <v>8929</v>
      </c>
      <c r="S379" t="s">
        <v>8930</v>
      </c>
      <c r="T379" t="s">
        <v>8931</v>
      </c>
      <c r="U379" t="s">
        <v>8932</v>
      </c>
      <c r="V379" t="s">
        <v>8933</v>
      </c>
      <c r="W379" t="s">
        <v>8934</v>
      </c>
      <c r="X379" t="s">
        <v>8935</v>
      </c>
      <c r="Y379" t="s">
        <v>8936</v>
      </c>
    </row>
    <row r="380" spans="1:25" x14ac:dyDescent="0.3">
      <c r="A380">
        <v>18950</v>
      </c>
      <c r="B380" t="s">
        <v>8937</v>
      </c>
      <c r="C380" t="s">
        <v>8938</v>
      </c>
      <c r="D380" t="s">
        <v>8939</v>
      </c>
      <c r="E380" t="s">
        <v>8940</v>
      </c>
      <c r="F380" t="s">
        <v>8941</v>
      </c>
      <c r="G380" t="s">
        <v>8942</v>
      </c>
      <c r="H380" t="s">
        <v>8943</v>
      </c>
      <c r="I380" t="s">
        <v>8944</v>
      </c>
      <c r="J380" t="s">
        <v>8945</v>
      </c>
      <c r="K380" t="s">
        <v>8946</v>
      </c>
      <c r="L380" t="s">
        <v>8947</v>
      </c>
      <c r="M380" t="s">
        <v>8948</v>
      </c>
      <c r="N380" t="s">
        <v>8949</v>
      </c>
      <c r="O380" t="s">
        <v>8950</v>
      </c>
      <c r="P380" t="s">
        <v>8951</v>
      </c>
      <c r="Q380" t="s">
        <v>8952</v>
      </c>
      <c r="R380" t="s">
        <v>8953</v>
      </c>
      <c r="S380" t="s">
        <v>8954</v>
      </c>
      <c r="T380" t="s">
        <v>8955</v>
      </c>
      <c r="U380" t="s">
        <v>8956</v>
      </c>
      <c r="V380" t="s">
        <v>8957</v>
      </c>
      <c r="W380" t="s">
        <v>8958</v>
      </c>
      <c r="X380" t="s">
        <v>8959</v>
      </c>
      <c r="Y380" t="s">
        <v>8960</v>
      </c>
    </row>
    <row r="381" spans="1:25" x14ac:dyDescent="0.3">
      <c r="A381">
        <v>19000</v>
      </c>
      <c r="B381" t="s">
        <v>8961</v>
      </c>
      <c r="C381" t="s">
        <v>8962</v>
      </c>
      <c r="D381" t="s">
        <v>8963</v>
      </c>
      <c r="E381" t="s">
        <v>8964</v>
      </c>
      <c r="F381" t="s">
        <v>8965</v>
      </c>
      <c r="G381" t="s">
        <v>8966</v>
      </c>
      <c r="H381" t="s">
        <v>8967</v>
      </c>
      <c r="I381" t="s">
        <v>8968</v>
      </c>
      <c r="J381" t="s">
        <v>8969</v>
      </c>
      <c r="K381" t="s">
        <v>8970</v>
      </c>
      <c r="L381" t="s">
        <v>8971</v>
      </c>
      <c r="M381" t="s">
        <v>8972</v>
      </c>
      <c r="N381" t="s">
        <v>8973</v>
      </c>
      <c r="O381" t="s">
        <v>8974</v>
      </c>
      <c r="P381" t="s">
        <v>8975</v>
      </c>
      <c r="Q381" t="s">
        <v>8976</v>
      </c>
      <c r="R381" t="s">
        <v>8977</v>
      </c>
      <c r="S381" t="s">
        <v>8978</v>
      </c>
      <c r="T381" t="s">
        <v>8979</v>
      </c>
      <c r="U381" t="s">
        <v>8980</v>
      </c>
      <c r="V381" t="s">
        <v>8981</v>
      </c>
      <c r="W381" t="s">
        <v>8982</v>
      </c>
      <c r="X381" t="s">
        <v>8983</v>
      </c>
      <c r="Y381" t="s">
        <v>8984</v>
      </c>
    </row>
    <row r="382" spans="1:25" x14ac:dyDescent="0.3">
      <c r="A382">
        <v>19050</v>
      </c>
      <c r="B382" t="s">
        <v>8985</v>
      </c>
      <c r="C382" t="s">
        <v>8986</v>
      </c>
      <c r="D382" t="s">
        <v>8987</v>
      </c>
      <c r="E382" t="s">
        <v>8988</v>
      </c>
      <c r="F382" t="s">
        <v>8989</v>
      </c>
      <c r="G382" t="s">
        <v>8990</v>
      </c>
      <c r="H382" t="s">
        <v>8991</v>
      </c>
      <c r="I382" t="s">
        <v>8992</v>
      </c>
      <c r="J382" t="s">
        <v>8993</v>
      </c>
      <c r="K382" t="s">
        <v>8994</v>
      </c>
      <c r="L382" t="s">
        <v>8995</v>
      </c>
      <c r="M382" t="s">
        <v>8996</v>
      </c>
      <c r="N382" t="s">
        <v>8997</v>
      </c>
      <c r="O382" t="s">
        <v>8998</v>
      </c>
      <c r="P382" t="s">
        <v>8999</v>
      </c>
      <c r="Q382" t="s">
        <v>9000</v>
      </c>
      <c r="R382" t="s">
        <v>9001</v>
      </c>
      <c r="S382" t="s">
        <v>9002</v>
      </c>
      <c r="T382" t="s">
        <v>9003</v>
      </c>
      <c r="U382" t="s">
        <v>9004</v>
      </c>
      <c r="V382" t="s">
        <v>9005</v>
      </c>
      <c r="W382" t="s">
        <v>9006</v>
      </c>
      <c r="X382" t="s">
        <v>9007</v>
      </c>
      <c r="Y382" t="s">
        <v>9008</v>
      </c>
    </row>
    <row r="383" spans="1:25" x14ac:dyDescent="0.3">
      <c r="A383">
        <v>19100</v>
      </c>
      <c r="B383" t="s">
        <v>9009</v>
      </c>
      <c r="C383" t="s">
        <v>9010</v>
      </c>
      <c r="D383" t="s">
        <v>9011</v>
      </c>
      <c r="E383" t="s">
        <v>9012</v>
      </c>
      <c r="F383" t="s">
        <v>9013</v>
      </c>
      <c r="G383" t="s">
        <v>9014</v>
      </c>
      <c r="H383" t="s">
        <v>9015</v>
      </c>
      <c r="I383" t="s">
        <v>9016</v>
      </c>
      <c r="J383" t="s">
        <v>9017</v>
      </c>
      <c r="K383" t="s">
        <v>9018</v>
      </c>
      <c r="L383" t="s">
        <v>9019</v>
      </c>
      <c r="M383" t="s">
        <v>9020</v>
      </c>
      <c r="N383" t="s">
        <v>9021</v>
      </c>
      <c r="O383" t="s">
        <v>9022</v>
      </c>
      <c r="P383" t="s">
        <v>9023</v>
      </c>
      <c r="Q383" t="s">
        <v>9024</v>
      </c>
      <c r="R383" t="s">
        <v>9025</v>
      </c>
      <c r="S383" t="s">
        <v>9026</v>
      </c>
      <c r="T383" t="s">
        <v>9027</v>
      </c>
      <c r="U383" t="s">
        <v>9028</v>
      </c>
      <c r="V383" t="s">
        <v>9029</v>
      </c>
      <c r="W383" t="s">
        <v>9030</v>
      </c>
      <c r="X383" t="s">
        <v>9031</v>
      </c>
      <c r="Y383" t="s">
        <v>9032</v>
      </c>
    </row>
    <row r="384" spans="1:25" x14ac:dyDescent="0.3">
      <c r="A384">
        <v>19150</v>
      </c>
      <c r="B384" t="s">
        <v>9033</v>
      </c>
      <c r="C384" t="s">
        <v>9034</v>
      </c>
      <c r="D384" t="s">
        <v>9035</v>
      </c>
      <c r="E384" t="s">
        <v>9036</v>
      </c>
      <c r="F384" t="s">
        <v>9037</v>
      </c>
      <c r="G384" t="s">
        <v>9038</v>
      </c>
      <c r="H384" t="s">
        <v>9039</v>
      </c>
      <c r="I384" t="s">
        <v>9040</v>
      </c>
      <c r="J384" t="s">
        <v>9041</v>
      </c>
      <c r="K384" t="s">
        <v>9042</v>
      </c>
      <c r="L384" t="s">
        <v>9043</v>
      </c>
      <c r="M384" t="s">
        <v>9044</v>
      </c>
      <c r="N384" t="s">
        <v>9045</v>
      </c>
      <c r="O384" t="s">
        <v>9046</v>
      </c>
      <c r="P384" t="s">
        <v>9047</v>
      </c>
      <c r="Q384" t="s">
        <v>9048</v>
      </c>
      <c r="R384" t="s">
        <v>9049</v>
      </c>
      <c r="S384" t="s">
        <v>9050</v>
      </c>
      <c r="T384" t="s">
        <v>9051</v>
      </c>
      <c r="U384" t="s">
        <v>9052</v>
      </c>
      <c r="V384" t="s">
        <v>9053</v>
      </c>
      <c r="W384" t="s">
        <v>9054</v>
      </c>
      <c r="X384" t="s">
        <v>9055</v>
      </c>
      <c r="Y384" t="s">
        <v>9056</v>
      </c>
    </row>
    <row r="385" spans="1:25" x14ac:dyDescent="0.3">
      <c r="A385">
        <v>19200</v>
      </c>
      <c r="B385" t="s">
        <v>9057</v>
      </c>
      <c r="C385" t="s">
        <v>9058</v>
      </c>
      <c r="D385" t="s">
        <v>9059</v>
      </c>
      <c r="E385" t="s">
        <v>9060</v>
      </c>
      <c r="F385" t="s">
        <v>9061</v>
      </c>
      <c r="G385" t="s">
        <v>9062</v>
      </c>
      <c r="H385" t="s">
        <v>9063</v>
      </c>
      <c r="I385" t="s">
        <v>9064</v>
      </c>
      <c r="J385" t="s">
        <v>9065</v>
      </c>
      <c r="K385" t="s">
        <v>9066</v>
      </c>
      <c r="L385" t="s">
        <v>9067</v>
      </c>
      <c r="M385" t="s">
        <v>9068</v>
      </c>
      <c r="N385" t="s">
        <v>9069</v>
      </c>
      <c r="O385" t="s">
        <v>9070</v>
      </c>
      <c r="P385" t="s">
        <v>9071</v>
      </c>
      <c r="Q385" t="s">
        <v>9072</v>
      </c>
      <c r="R385" t="s">
        <v>9073</v>
      </c>
      <c r="S385" t="s">
        <v>9074</v>
      </c>
      <c r="T385" t="s">
        <v>9075</v>
      </c>
      <c r="U385" t="s">
        <v>9076</v>
      </c>
      <c r="V385" t="s">
        <v>9077</v>
      </c>
      <c r="W385" t="s">
        <v>9078</v>
      </c>
      <c r="X385" t="s">
        <v>9079</v>
      </c>
      <c r="Y385" t="s">
        <v>9080</v>
      </c>
    </row>
    <row r="386" spans="1:25" x14ac:dyDescent="0.3">
      <c r="A386">
        <v>19250</v>
      </c>
      <c r="B386" t="s">
        <v>9081</v>
      </c>
      <c r="C386" t="s">
        <v>9082</v>
      </c>
      <c r="D386" t="s">
        <v>9083</v>
      </c>
      <c r="E386" t="s">
        <v>9084</v>
      </c>
      <c r="F386" t="s">
        <v>9085</v>
      </c>
      <c r="G386" t="s">
        <v>9086</v>
      </c>
      <c r="H386" t="s">
        <v>9087</v>
      </c>
      <c r="I386" t="s">
        <v>9088</v>
      </c>
      <c r="J386" t="s">
        <v>9089</v>
      </c>
      <c r="K386" t="s">
        <v>9090</v>
      </c>
      <c r="L386" t="s">
        <v>9091</v>
      </c>
      <c r="M386" t="s">
        <v>9092</v>
      </c>
      <c r="N386" t="s">
        <v>9093</v>
      </c>
      <c r="O386" t="s">
        <v>9094</v>
      </c>
      <c r="P386" t="s">
        <v>9095</v>
      </c>
      <c r="Q386" t="s">
        <v>9096</v>
      </c>
      <c r="R386" t="s">
        <v>9097</v>
      </c>
      <c r="S386" t="s">
        <v>9098</v>
      </c>
      <c r="T386" t="s">
        <v>9099</v>
      </c>
      <c r="U386" t="s">
        <v>9100</v>
      </c>
      <c r="V386" t="s">
        <v>9101</v>
      </c>
      <c r="W386" t="s">
        <v>9102</v>
      </c>
      <c r="X386" t="s">
        <v>9103</v>
      </c>
      <c r="Y386" t="s">
        <v>9104</v>
      </c>
    </row>
    <row r="387" spans="1:25" x14ac:dyDescent="0.3">
      <c r="A387">
        <v>19300</v>
      </c>
      <c r="B387" t="s">
        <v>9105</v>
      </c>
      <c r="C387" t="s">
        <v>9106</v>
      </c>
      <c r="D387" t="s">
        <v>9107</v>
      </c>
      <c r="E387" t="s">
        <v>9108</v>
      </c>
      <c r="F387" t="s">
        <v>9109</v>
      </c>
      <c r="G387" t="s">
        <v>9110</v>
      </c>
      <c r="H387" t="s">
        <v>9111</v>
      </c>
      <c r="I387" t="s">
        <v>9112</v>
      </c>
      <c r="J387" t="s">
        <v>9113</v>
      </c>
      <c r="K387" t="s">
        <v>9114</v>
      </c>
      <c r="L387" t="s">
        <v>9115</v>
      </c>
      <c r="M387" t="s">
        <v>9116</v>
      </c>
      <c r="N387" t="s">
        <v>9117</v>
      </c>
      <c r="O387" t="s">
        <v>9118</v>
      </c>
      <c r="P387" t="s">
        <v>9119</v>
      </c>
      <c r="Q387" t="s">
        <v>9120</v>
      </c>
      <c r="R387" t="s">
        <v>9121</v>
      </c>
      <c r="S387" t="s">
        <v>9122</v>
      </c>
      <c r="T387" t="s">
        <v>9123</v>
      </c>
      <c r="U387" t="s">
        <v>9124</v>
      </c>
      <c r="V387" t="s">
        <v>9125</v>
      </c>
      <c r="W387" t="s">
        <v>9126</v>
      </c>
      <c r="X387" t="s">
        <v>9127</v>
      </c>
      <c r="Y387" t="s">
        <v>9128</v>
      </c>
    </row>
    <row r="388" spans="1:25" x14ac:dyDescent="0.3">
      <c r="A388">
        <v>19350</v>
      </c>
      <c r="B388" t="s">
        <v>9129</v>
      </c>
      <c r="C388" t="s">
        <v>9130</v>
      </c>
      <c r="D388" t="s">
        <v>9131</v>
      </c>
      <c r="E388" t="s">
        <v>9132</v>
      </c>
      <c r="F388" t="s">
        <v>9133</v>
      </c>
      <c r="G388" t="s">
        <v>9134</v>
      </c>
      <c r="H388" t="s">
        <v>9135</v>
      </c>
      <c r="I388" t="s">
        <v>9136</v>
      </c>
      <c r="J388" t="s">
        <v>9137</v>
      </c>
      <c r="K388" t="s">
        <v>9138</v>
      </c>
      <c r="L388" t="s">
        <v>9139</v>
      </c>
      <c r="M388" t="s">
        <v>9140</v>
      </c>
      <c r="N388" t="s">
        <v>9141</v>
      </c>
      <c r="O388" t="s">
        <v>9142</v>
      </c>
      <c r="P388" t="s">
        <v>9143</v>
      </c>
      <c r="Q388" t="s">
        <v>9144</v>
      </c>
      <c r="R388" t="s">
        <v>9145</v>
      </c>
      <c r="S388" t="s">
        <v>9146</v>
      </c>
      <c r="T388" t="s">
        <v>9147</v>
      </c>
      <c r="U388" t="s">
        <v>9148</v>
      </c>
      <c r="V388" t="s">
        <v>9149</v>
      </c>
      <c r="W388" t="s">
        <v>9150</v>
      </c>
      <c r="X388" t="s">
        <v>9151</v>
      </c>
      <c r="Y388" t="s">
        <v>9152</v>
      </c>
    </row>
    <row r="389" spans="1:25" x14ac:dyDescent="0.3">
      <c r="A389">
        <v>19400</v>
      </c>
      <c r="B389" t="s">
        <v>9153</v>
      </c>
      <c r="C389" t="s">
        <v>9154</v>
      </c>
      <c r="D389" t="s">
        <v>9155</v>
      </c>
      <c r="E389" t="s">
        <v>9156</v>
      </c>
      <c r="F389" t="s">
        <v>9157</v>
      </c>
      <c r="G389" t="s">
        <v>9158</v>
      </c>
      <c r="H389" t="s">
        <v>9159</v>
      </c>
      <c r="I389" t="s">
        <v>9160</v>
      </c>
      <c r="J389" t="s">
        <v>9161</v>
      </c>
      <c r="K389" t="s">
        <v>9162</v>
      </c>
      <c r="L389" t="s">
        <v>9163</v>
      </c>
      <c r="M389" t="s">
        <v>9164</v>
      </c>
      <c r="N389" t="s">
        <v>9165</v>
      </c>
      <c r="O389" t="s">
        <v>9166</v>
      </c>
      <c r="P389" t="s">
        <v>9167</v>
      </c>
      <c r="Q389" t="s">
        <v>9168</v>
      </c>
      <c r="R389" t="s">
        <v>9169</v>
      </c>
      <c r="S389" t="s">
        <v>9170</v>
      </c>
      <c r="T389" t="s">
        <v>9171</v>
      </c>
      <c r="U389" t="s">
        <v>9172</v>
      </c>
      <c r="V389" t="s">
        <v>9173</v>
      </c>
      <c r="W389" t="s">
        <v>9174</v>
      </c>
      <c r="X389" t="s">
        <v>9175</v>
      </c>
      <c r="Y389" t="s">
        <v>9176</v>
      </c>
    </row>
    <row r="390" spans="1:25" x14ac:dyDescent="0.3">
      <c r="A390">
        <v>19450</v>
      </c>
      <c r="B390" t="s">
        <v>9177</v>
      </c>
      <c r="C390" t="s">
        <v>9178</v>
      </c>
      <c r="D390" t="s">
        <v>9179</v>
      </c>
      <c r="E390" t="s">
        <v>9180</v>
      </c>
      <c r="F390" t="s">
        <v>9181</v>
      </c>
      <c r="G390" t="s">
        <v>9182</v>
      </c>
      <c r="H390" t="s">
        <v>9183</v>
      </c>
      <c r="I390" t="s">
        <v>9184</v>
      </c>
      <c r="J390" t="s">
        <v>9185</v>
      </c>
      <c r="K390" t="s">
        <v>9186</v>
      </c>
      <c r="L390" t="s">
        <v>9187</v>
      </c>
      <c r="M390" t="s">
        <v>9188</v>
      </c>
      <c r="N390" t="s">
        <v>9189</v>
      </c>
      <c r="O390" t="s">
        <v>9190</v>
      </c>
      <c r="P390" t="s">
        <v>9191</v>
      </c>
      <c r="Q390" t="s">
        <v>9192</v>
      </c>
      <c r="R390" t="s">
        <v>9193</v>
      </c>
      <c r="S390" t="s">
        <v>9194</v>
      </c>
      <c r="T390" t="s">
        <v>9195</v>
      </c>
      <c r="U390" t="s">
        <v>9196</v>
      </c>
      <c r="V390" t="s">
        <v>9197</v>
      </c>
      <c r="W390" t="s">
        <v>9198</v>
      </c>
      <c r="X390" t="s">
        <v>9199</v>
      </c>
      <c r="Y390" t="s">
        <v>9200</v>
      </c>
    </row>
    <row r="391" spans="1:25" x14ac:dyDescent="0.3">
      <c r="A391">
        <v>19500</v>
      </c>
      <c r="B391" t="s">
        <v>9201</v>
      </c>
      <c r="C391" t="s">
        <v>9202</v>
      </c>
      <c r="D391" t="s">
        <v>9203</v>
      </c>
      <c r="E391" t="s">
        <v>9204</v>
      </c>
      <c r="F391" t="s">
        <v>9205</v>
      </c>
      <c r="G391" t="s">
        <v>9206</v>
      </c>
      <c r="H391" t="s">
        <v>9207</v>
      </c>
      <c r="I391" t="s">
        <v>9208</v>
      </c>
      <c r="J391" t="s">
        <v>9209</v>
      </c>
      <c r="K391" t="s">
        <v>9210</v>
      </c>
      <c r="L391" t="s">
        <v>9211</v>
      </c>
      <c r="M391" t="s">
        <v>9212</v>
      </c>
      <c r="N391" t="s">
        <v>9213</v>
      </c>
      <c r="O391" t="s">
        <v>9214</v>
      </c>
      <c r="P391" t="s">
        <v>9215</v>
      </c>
      <c r="Q391" t="s">
        <v>9216</v>
      </c>
      <c r="R391" t="s">
        <v>9217</v>
      </c>
      <c r="S391" t="s">
        <v>9218</v>
      </c>
      <c r="T391" t="s">
        <v>9219</v>
      </c>
      <c r="U391" t="s">
        <v>9220</v>
      </c>
      <c r="V391" t="s">
        <v>9221</v>
      </c>
      <c r="W391" t="s">
        <v>9222</v>
      </c>
      <c r="X391" t="s">
        <v>9223</v>
      </c>
      <c r="Y391" t="s">
        <v>9224</v>
      </c>
    </row>
    <row r="392" spans="1:25" x14ac:dyDescent="0.3">
      <c r="A392">
        <v>19550</v>
      </c>
      <c r="B392" t="s">
        <v>9225</v>
      </c>
      <c r="C392" t="s">
        <v>9226</v>
      </c>
      <c r="D392" t="s">
        <v>9227</v>
      </c>
      <c r="E392" t="s">
        <v>9228</v>
      </c>
      <c r="F392" t="s">
        <v>9229</v>
      </c>
      <c r="G392" t="s">
        <v>9230</v>
      </c>
      <c r="H392" t="s">
        <v>9231</v>
      </c>
      <c r="I392" t="s">
        <v>9232</v>
      </c>
      <c r="J392" t="s">
        <v>9233</v>
      </c>
      <c r="K392" t="s">
        <v>9234</v>
      </c>
      <c r="L392" t="s">
        <v>9235</v>
      </c>
      <c r="M392" t="s">
        <v>9236</v>
      </c>
      <c r="N392" t="s">
        <v>9237</v>
      </c>
      <c r="O392" t="s">
        <v>9238</v>
      </c>
      <c r="P392" t="s">
        <v>9239</v>
      </c>
      <c r="Q392" t="s">
        <v>9240</v>
      </c>
      <c r="R392" t="s">
        <v>9241</v>
      </c>
      <c r="S392" t="s">
        <v>9242</v>
      </c>
      <c r="T392" t="s">
        <v>9243</v>
      </c>
      <c r="U392" t="s">
        <v>9244</v>
      </c>
      <c r="V392" t="s">
        <v>9245</v>
      </c>
      <c r="W392" t="s">
        <v>9246</v>
      </c>
      <c r="X392" t="s">
        <v>9247</v>
      </c>
      <c r="Y392" t="s">
        <v>9248</v>
      </c>
    </row>
    <row r="393" spans="1:25" x14ac:dyDescent="0.3">
      <c r="A393">
        <v>19600</v>
      </c>
      <c r="B393" t="s">
        <v>9249</v>
      </c>
      <c r="C393" t="s">
        <v>9250</v>
      </c>
      <c r="D393" t="s">
        <v>9251</v>
      </c>
      <c r="E393" t="s">
        <v>9252</v>
      </c>
      <c r="F393" t="s">
        <v>9253</v>
      </c>
      <c r="G393" t="s">
        <v>9254</v>
      </c>
      <c r="H393" t="s">
        <v>9255</v>
      </c>
      <c r="I393" t="s">
        <v>9256</v>
      </c>
      <c r="J393" t="s">
        <v>9257</v>
      </c>
      <c r="K393" t="s">
        <v>9258</v>
      </c>
      <c r="L393" t="s">
        <v>9259</v>
      </c>
      <c r="M393" t="s">
        <v>9260</v>
      </c>
      <c r="N393" t="s">
        <v>9261</v>
      </c>
      <c r="O393" t="s">
        <v>9262</v>
      </c>
      <c r="P393" t="s">
        <v>9263</v>
      </c>
      <c r="Q393" t="s">
        <v>9264</v>
      </c>
      <c r="R393" t="s">
        <v>9265</v>
      </c>
      <c r="S393" t="s">
        <v>9266</v>
      </c>
      <c r="T393" t="s">
        <v>9267</v>
      </c>
      <c r="U393" t="s">
        <v>9268</v>
      </c>
      <c r="V393" t="s">
        <v>9269</v>
      </c>
      <c r="W393" t="s">
        <v>9270</v>
      </c>
      <c r="X393" t="s">
        <v>9271</v>
      </c>
      <c r="Y393" t="s">
        <v>9272</v>
      </c>
    </row>
    <row r="394" spans="1:25" x14ac:dyDescent="0.3">
      <c r="A394">
        <v>19650</v>
      </c>
      <c r="B394" t="s">
        <v>9273</v>
      </c>
      <c r="C394" t="s">
        <v>9274</v>
      </c>
      <c r="D394" t="s">
        <v>9275</v>
      </c>
      <c r="E394" t="s">
        <v>9276</v>
      </c>
      <c r="F394" t="s">
        <v>9277</v>
      </c>
      <c r="G394" t="s">
        <v>9278</v>
      </c>
      <c r="H394" t="s">
        <v>9279</v>
      </c>
      <c r="I394" t="s">
        <v>9280</v>
      </c>
      <c r="J394" t="s">
        <v>9281</v>
      </c>
      <c r="K394" t="s">
        <v>9282</v>
      </c>
      <c r="L394" t="s">
        <v>9283</v>
      </c>
      <c r="M394" t="s">
        <v>9284</v>
      </c>
      <c r="N394" t="s">
        <v>9285</v>
      </c>
      <c r="O394" t="s">
        <v>9286</v>
      </c>
      <c r="P394" t="s">
        <v>9287</v>
      </c>
      <c r="Q394" t="s">
        <v>9288</v>
      </c>
      <c r="R394" t="s">
        <v>9289</v>
      </c>
      <c r="S394" t="s">
        <v>9290</v>
      </c>
      <c r="T394" t="s">
        <v>9291</v>
      </c>
      <c r="U394" t="s">
        <v>9292</v>
      </c>
      <c r="V394" t="s">
        <v>9293</v>
      </c>
      <c r="W394" t="s">
        <v>9294</v>
      </c>
      <c r="X394" t="s">
        <v>9295</v>
      </c>
      <c r="Y394" t="s">
        <v>9296</v>
      </c>
    </row>
    <row r="395" spans="1:25" x14ac:dyDescent="0.3">
      <c r="A395">
        <v>19700</v>
      </c>
      <c r="B395" t="s">
        <v>9297</v>
      </c>
      <c r="C395" t="s">
        <v>9298</v>
      </c>
      <c r="D395" t="s">
        <v>9299</v>
      </c>
      <c r="E395" t="s">
        <v>9300</v>
      </c>
      <c r="F395" t="s">
        <v>9301</v>
      </c>
      <c r="G395" t="s">
        <v>9302</v>
      </c>
      <c r="H395" t="s">
        <v>9303</v>
      </c>
      <c r="I395" t="s">
        <v>9304</v>
      </c>
      <c r="J395" t="s">
        <v>9305</v>
      </c>
      <c r="K395" t="s">
        <v>9306</v>
      </c>
      <c r="L395" t="s">
        <v>9307</v>
      </c>
      <c r="M395" t="s">
        <v>9308</v>
      </c>
      <c r="N395" t="s">
        <v>9309</v>
      </c>
      <c r="O395" t="s">
        <v>9310</v>
      </c>
      <c r="P395" t="s">
        <v>9311</v>
      </c>
      <c r="Q395" t="s">
        <v>9312</v>
      </c>
      <c r="R395" t="s">
        <v>9313</v>
      </c>
      <c r="S395" t="s">
        <v>9314</v>
      </c>
      <c r="T395" t="s">
        <v>9315</v>
      </c>
      <c r="U395" t="s">
        <v>9316</v>
      </c>
      <c r="V395" t="s">
        <v>9317</v>
      </c>
      <c r="W395" t="s">
        <v>9318</v>
      </c>
      <c r="X395" t="s">
        <v>9319</v>
      </c>
      <c r="Y395" t="s">
        <v>9320</v>
      </c>
    </row>
    <row r="396" spans="1:25" x14ac:dyDescent="0.3">
      <c r="A396">
        <v>19750</v>
      </c>
      <c r="B396" t="s">
        <v>9321</v>
      </c>
      <c r="C396" t="s">
        <v>9322</v>
      </c>
      <c r="D396" t="s">
        <v>9323</v>
      </c>
      <c r="E396" t="s">
        <v>9324</v>
      </c>
      <c r="F396" t="s">
        <v>9325</v>
      </c>
      <c r="G396" t="s">
        <v>9326</v>
      </c>
      <c r="H396" t="s">
        <v>9327</v>
      </c>
      <c r="I396" t="s">
        <v>9328</v>
      </c>
      <c r="J396" t="s">
        <v>9329</v>
      </c>
      <c r="K396" t="s">
        <v>9330</v>
      </c>
      <c r="L396" t="s">
        <v>9331</v>
      </c>
      <c r="M396" t="s">
        <v>9332</v>
      </c>
      <c r="N396" t="s">
        <v>9333</v>
      </c>
      <c r="O396" t="s">
        <v>9334</v>
      </c>
      <c r="P396" t="s">
        <v>9335</v>
      </c>
      <c r="Q396" t="s">
        <v>9336</v>
      </c>
      <c r="R396" t="s">
        <v>9337</v>
      </c>
      <c r="S396" t="s">
        <v>9338</v>
      </c>
      <c r="T396" t="s">
        <v>9339</v>
      </c>
      <c r="U396" t="s">
        <v>9340</v>
      </c>
      <c r="V396" t="s">
        <v>9341</v>
      </c>
      <c r="W396" t="s">
        <v>9342</v>
      </c>
      <c r="X396" t="s">
        <v>9343</v>
      </c>
      <c r="Y396" t="s">
        <v>9344</v>
      </c>
    </row>
    <row r="397" spans="1:25" x14ac:dyDescent="0.3">
      <c r="A397">
        <v>19800</v>
      </c>
      <c r="B397" t="s">
        <v>9345</v>
      </c>
      <c r="C397" t="s">
        <v>9346</v>
      </c>
      <c r="D397" t="s">
        <v>9347</v>
      </c>
      <c r="E397" t="s">
        <v>9348</v>
      </c>
      <c r="F397" t="s">
        <v>9349</v>
      </c>
      <c r="G397" t="s">
        <v>9350</v>
      </c>
      <c r="H397" t="s">
        <v>9351</v>
      </c>
      <c r="I397" t="s">
        <v>9352</v>
      </c>
      <c r="J397" t="s">
        <v>9353</v>
      </c>
      <c r="K397" t="s">
        <v>9354</v>
      </c>
      <c r="L397" t="s">
        <v>9355</v>
      </c>
      <c r="M397" t="s">
        <v>9356</v>
      </c>
      <c r="N397" t="s">
        <v>9357</v>
      </c>
      <c r="O397" t="s">
        <v>9358</v>
      </c>
      <c r="P397" t="s">
        <v>9359</v>
      </c>
      <c r="Q397" t="s">
        <v>9360</v>
      </c>
      <c r="R397" t="s">
        <v>9361</v>
      </c>
      <c r="S397" t="s">
        <v>9362</v>
      </c>
      <c r="T397" t="s">
        <v>9363</v>
      </c>
      <c r="U397" t="s">
        <v>9364</v>
      </c>
      <c r="V397" t="s">
        <v>9365</v>
      </c>
      <c r="W397" t="s">
        <v>9366</v>
      </c>
      <c r="X397" t="s">
        <v>9367</v>
      </c>
      <c r="Y397" t="s">
        <v>9368</v>
      </c>
    </row>
    <row r="398" spans="1:25" x14ac:dyDescent="0.3">
      <c r="A398">
        <v>19850</v>
      </c>
      <c r="B398" t="s">
        <v>9369</v>
      </c>
      <c r="C398" t="s">
        <v>9370</v>
      </c>
      <c r="D398" t="s">
        <v>9371</v>
      </c>
      <c r="E398" t="s">
        <v>9372</v>
      </c>
      <c r="F398" t="s">
        <v>9373</v>
      </c>
      <c r="G398" t="s">
        <v>9374</v>
      </c>
      <c r="H398" t="s">
        <v>9375</v>
      </c>
      <c r="I398" t="s">
        <v>9376</v>
      </c>
      <c r="J398" t="s">
        <v>9377</v>
      </c>
      <c r="K398" t="s">
        <v>9378</v>
      </c>
      <c r="L398" t="s">
        <v>9379</v>
      </c>
      <c r="M398" t="s">
        <v>9380</v>
      </c>
      <c r="N398" t="s">
        <v>9381</v>
      </c>
      <c r="O398" t="s">
        <v>9382</v>
      </c>
      <c r="P398" t="s">
        <v>9383</v>
      </c>
      <c r="Q398" t="s">
        <v>9384</v>
      </c>
      <c r="R398" t="s">
        <v>9385</v>
      </c>
      <c r="S398" t="s">
        <v>9386</v>
      </c>
      <c r="T398" t="s">
        <v>9387</v>
      </c>
      <c r="U398" t="s">
        <v>9388</v>
      </c>
      <c r="V398" t="s">
        <v>9389</v>
      </c>
      <c r="W398" t="s">
        <v>9390</v>
      </c>
      <c r="X398" t="s">
        <v>9391</v>
      </c>
      <c r="Y398" t="s">
        <v>9392</v>
      </c>
    </row>
    <row r="399" spans="1:25" x14ac:dyDescent="0.3">
      <c r="A399">
        <v>19900</v>
      </c>
      <c r="B399" t="s">
        <v>9393</v>
      </c>
      <c r="C399" t="s">
        <v>9394</v>
      </c>
      <c r="D399" t="s">
        <v>9395</v>
      </c>
      <c r="E399" t="s">
        <v>9396</v>
      </c>
      <c r="F399" t="s">
        <v>9397</v>
      </c>
      <c r="G399" t="s">
        <v>9398</v>
      </c>
      <c r="H399" t="s">
        <v>9399</v>
      </c>
      <c r="I399" t="s">
        <v>9400</v>
      </c>
      <c r="J399" t="s">
        <v>9401</v>
      </c>
      <c r="K399" t="s">
        <v>9402</v>
      </c>
      <c r="L399" t="s">
        <v>9403</v>
      </c>
      <c r="M399" t="s">
        <v>9404</v>
      </c>
      <c r="N399" t="s">
        <v>9405</v>
      </c>
      <c r="O399" t="s">
        <v>9406</v>
      </c>
      <c r="P399" t="s">
        <v>9407</v>
      </c>
      <c r="Q399" t="s">
        <v>9408</v>
      </c>
      <c r="R399" t="s">
        <v>9409</v>
      </c>
      <c r="S399" t="s">
        <v>9410</v>
      </c>
      <c r="T399" t="s">
        <v>9411</v>
      </c>
      <c r="U399" t="s">
        <v>9412</v>
      </c>
      <c r="V399" t="s">
        <v>9413</v>
      </c>
      <c r="W399" t="s">
        <v>9414</v>
      </c>
      <c r="X399" t="s">
        <v>9415</v>
      </c>
      <c r="Y399" t="s">
        <v>9416</v>
      </c>
    </row>
    <row r="400" spans="1:25" x14ac:dyDescent="0.3">
      <c r="A400">
        <v>19950</v>
      </c>
      <c r="B400" t="s">
        <v>9417</v>
      </c>
      <c r="C400" t="s">
        <v>9418</v>
      </c>
      <c r="D400" t="s">
        <v>9419</v>
      </c>
      <c r="E400" t="s">
        <v>9420</v>
      </c>
      <c r="F400" t="s">
        <v>9421</v>
      </c>
      <c r="G400" t="s">
        <v>9422</v>
      </c>
      <c r="H400" t="s">
        <v>9423</v>
      </c>
      <c r="I400" t="s">
        <v>9424</v>
      </c>
      <c r="J400" t="s">
        <v>9425</v>
      </c>
      <c r="K400" t="s">
        <v>9426</v>
      </c>
      <c r="L400" t="s">
        <v>9427</v>
      </c>
      <c r="M400" t="s">
        <v>9428</v>
      </c>
      <c r="N400" t="s">
        <v>9429</v>
      </c>
      <c r="O400" t="s">
        <v>9430</v>
      </c>
      <c r="P400" t="s">
        <v>9431</v>
      </c>
      <c r="Q400" t="s">
        <v>9432</v>
      </c>
      <c r="R400" t="s">
        <v>9433</v>
      </c>
      <c r="S400" t="s">
        <v>9434</v>
      </c>
      <c r="T400" t="s">
        <v>9435</v>
      </c>
      <c r="U400" t="s">
        <v>9436</v>
      </c>
      <c r="V400" t="s">
        <v>9437</v>
      </c>
      <c r="W400" t="s">
        <v>9438</v>
      </c>
      <c r="X400" t="s">
        <v>9439</v>
      </c>
      <c r="Y400" t="s">
        <v>9440</v>
      </c>
    </row>
    <row r="401" spans="1:25" x14ac:dyDescent="0.3">
      <c r="A401">
        <v>20000</v>
      </c>
      <c r="B401" t="s">
        <v>9441</v>
      </c>
      <c r="C401" t="s">
        <v>9442</v>
      </c>
      <c r="D401" t="s">
        <v>9443</v>
      </c>
      <c r="E401" t="s">
        <v>9444</v>
      </c>
      <c r="F401" t="s">
        <v>9445</v>
      </c>
      <c r="G401" t="s">
        <v>9446</v>
      </c>
      <c r="H401" t="s">
        <v>9447</v>
      </c>
      <c r="I401" t="s">
        <v>9448</v>
      </c>
      <c r="J401" t="s">
        <v>9449</v>
      </c>
      <c r="K401" t="s">
        <v>9450</v>
      </c>
      <c r="L401" t="s">
        <v>9451</v>
      </c>
      <c r="M401" t="s">
        <v>9452</v>
      </c>
      <c r="N401" t="s">
        <v>9453</v>
      </c>
      <c r="O401" t="s">
        <v>9454</v>
      </c>
      <c r="P401" t="s">
        <v>9455</v>
      </c>
      <c r="Q401" t="s">
        <v>9456</v>
      </c>
      <c r="R401" t="s">
        <v>9457</v>
      </c>
      <c r="S401" t="s">
        <v>9458</v>
      </c>
      <c r="T401" t="s">
        <v>9459</v>
      </c>
      <c r="U401" t="s">
        <v>9460</v>
      </c>
      <c r="V401" t="s">
        <v>9461</v>
      </c>
      <c r="W401" t="s">
        <v>9462</v>
      </c>
      <c r="X401" t="s">
        <v>9463</v>
      </c>
      <c r="Y401" t="s">
        <v>9464</v>
      </c>
    </row>
    <row r="402" spans="1:25" x14ac:dyDescent="0.3">
      <c r="A402">
        <v>20050</v>
      </c>
      <c r="B402" t="s">
        <v>9465</v>
      </c>
      <c r="C402" t="s">
        <v>9466</v>
      </c>
      <c r="D402" t="s">
        <v>9467</v>
      </c>
      <c r="E402" t="s">
        <v>9468</v>
      </c>
      <c r="F402" t="s">
        <v>9469</v>
      </c>
      <c r="G402" t="s">
        <v>9470</v>
      </c>
      <c r="H402" t="s">
        <v>9471</v>
      </c>
      <c r="I402" t="s">
        <v>9472</v>
      </c>
      <c r="J402" t="s">
        <v>9473</v>
      </c>
      <c r="K402" t="s">
        <v>9474</v>
      </c>
      <c r="L402" t="s">
        <v>9475</v>
      </c>
      <c r="M402" t="s">
        <v>9476</v>
      </c>
      <c r="N402" t="s">
        <v>9477</v>
      </c>
      <c r="O402" t="s">
        <v>9478</v>
      </c>
      <c r="P402" t="s">
        <v>9479</v>
      </c>
      <c r="Q402" t="s">
        <v>9480</v>
      </c>
      <c r="R402" t="s">
        <v>9481</v>
      </c>
      <c r="S402" t="s">
        <v>9482</v>
      </c>
      <c r="T402" t="s">
        <v>9483</v>
      </c>
      <c r="U402" t="s">
        <v>9484</v>
      </c>
      <c r="V402" t="s">
        <v>9485</v>
      </c>
      <c r="W402" t="s">
        <v>9486</v>
      </c>
      <c r="X402" t="s">
        <v>9487</v>
      </c>
      <c r="Y402" t="s">
        <v>9488</v>
      </c>
    </row>
    <row r="403" spans="1:25" x14ac:dyDescent="0.3">
      <c r="A403">
        <v>20100</v>
      </c>
      <c r="B403" t="s">
        <v>9489</v>
      </c>
      <c r="C403" t="s">
        <v>9490</v>
      </c>
      <c r="D403" t="s">
        <v>9491</v>
      </c>
      <c r="E403" t="s">
        <v>9492</v>
      </c>
      <c r="F403" t="s">
        <v>9493</v>
      </c>
      <c r="G403" t="s">
        <v>9494</v>
      </c>
      <c r="H403" t="s">
        <v>9495</v>
      </c>
      <c r="I403" t="s">
        <v>9496</v>
      </c>
      <c r="J403" t="s">
        <v>9497</v>
      </c>
      <c r="K403" t="s">
        <v>9498</v>
      </c>
      <c r="L403" t="s">
        <v>9499</v>
      </c>
      <c r="M403" t="s">
        <v>9500</v>
      </c>
      <c r="N403" t="s">
        <v>9501</v>
      </c>
      <c r="O403" t="s">
        <v>9502</v>
      </c>
      <c r="P403" t="s">
        <v>9503</v>
      </c>
      <c r="Q403" t="s">
        <v>9504</v>
      </c>
      <c r="R403" t="s">
        <v>9505</v>
      </c>
      <c r="S403" t="s">
        <v>9506</v>
      </c>
      <c r="T403" t="s">
        <v>9507</v>
      </c>
      <c r="U403" t="s">
        <v>9508</v>
      </c>
      <c r="V403" t="s">
        <v>9509</v>
      </c>
      <c r="W403" t="s">
        <v>9510</v>
      </c>
      <c r="X403" t="s">
        <v>9511</v>
      </c>
      <c r="Y403" t="s">
        <v>9512</v>
      </c>
    </row>
    <row r="404" spans="1:25" x14ac:dyDescent="0.3">
      <c r="A404">
        <v>20150</v>
      </c>
      <c r="B404" t="s">
        <v>9513</v>
      </c>
      <c r="C404" t="s">
        <v>9514</v>
      </c>
      <c r="D404" t="s">
        <v>9515</v>
      </c>
      <c r="E404" t="s">
        <v>9516</v>
      </c>
      <c r="F404" t="s">
        <v>9517</v>
      </c>
      <c r="G404" t="s">
        <v>9518</v>
      </c>
      <c r="H404" t="s">
        <v>9519</v>
      </c>
      <c r="I404" t="s">
        <v>9520</v>
      </c>
      <c r="J404" t="s">
        <v>9521</v>
      </c>
      <c r="K404" t="s">
        <v>9522</v>
      </c>
      <c r="L404" t="s">
        <v>9523</v>
      </c>
      <c r="M404" t="s">
        <v>9524</v>
      </c>
      <c r="N404" t="s">
        <v>9525</v>
      </c>
      <c r="O404" t="s">
        <v>9526</v>
      </c>
      <c r="P404" t="s">
        <v>9527</v>
      </c>
      <c r="Q404" t="s">
        <v>9528</v>
      </c>
      <c r="R404" t="s">
        <v>9529</v>
      </c>
      <c r="S404" t="s">
        <v>9530</v>
      </c>
      <c r="T404" t="s">
        <v>9531</v>
      </c>
      <c r="U404" t="s">
        <v>9532</v>
      </c>
      <c r="V404" t="s">
        <v>9533</v>
      </c>
      <c r="W404" t="s">
        <v>9534</v>
      </c>
      <c r="X404" t="s">
        <v>9535</v>
      </c>
      <c r="Y404" t="s">
        <v>9536</v>
      </c>
    </row>
    <row r="405" spans="1:25" x14ac:dyDescent="0.3">
      <c r="A405">
        <v>20200</v>
      </c>
      <c r="B405" t="s">
        <v>9537</v>
      </c>
      <c r="C405" t="s">
        <v>9538</v>
      </c>
      <c r="D405" t="s">
        <v>9539</v>
      </c>
      <c r="E405" t="s">
        <v>9540</v>
      </c>
      <c r="F405" t="s">
        <v>9541</v>
      </c>
      <c r="G405" t="s">
        <v>9542</v>
      </c>
      <c r="H405" t="s">
        <v>9543</v>
      </c>
      <c r="I405" t="s">
        <v>9544</v>
      </c>
      <c r="J405" t="s">
        <v>9545</v>
      </c>
      <c r="K405" t="s">
        <v>9546</v>
      </c>
      <c r="L405" t="s">
        <v>9547</v>
      </c>
      <c r="M405" t="s">
        <v>9548</v>
      </c>
      <c r="N405" t="s">
        <v>9549</v>
      </c>
      <c r="O405" t="s">
        <v>9550</v>
      </c>
      <c r="P405" t="s">
        <v>9551</v>
      </c>
      <c r="Q405" t="s">
        <v>9552</v>
      </c>
      <c r="R405" t="s">
        <v>9553</v>
      </c>
      <c r="S405" t="s">
        <v>9554</v>
      </c>
      <c r="T405" t="s">
        <v>9555</v>
      </c>
      <c r="U405" t="s">
        <v>9556</v>
      </c>
      <c r="V405" t="s">
        <v>9557</v>
      </c>
      <c r="W405" t="s">
        <v>9558</v>
      </c>
      <c r="X405" t="s">
        <v>9559</v>
      </c>
      <c r="Y405" t="s">
        <v>9560</v>
      </c>
    </row>
    <row r="406" spans="1:25" x14ac:dyDescent="0.3">
      <c r="A406">
        <v>20250</v>
      </c>
      <c r="B406" t="s">
        <v>9561</v>
      </c>
      <c r="C406" t="s">
        <v>9562</v>
      </c>
      <c r="D406" t="s">
        <v>9563</v>
      </c>
      <c r="E406" t="s">
        <v>9564</v>
      </c>
      <c r="F406" t="s">
        <v>9565</v>
      </c>
      <c r="G406" t="s">
        <v>9566</v>
      </c>
      <c r="H406" t="s">
        <v>9567</v>
      </c>
      <c r="I406" t="s">
        <v>9568</v>
      </c>
      <c r="J406" t="s">
        <v>9569</v>
      </c>
      <c r="K406" t="s">
        <v>9570</v>
      </c>
      <c r="L406" t="s">
        <v>9571</v>
      </c>
      <c r="M406" t="s">
        <v>9572</v>
      </c>
      <c r="N406" t="s">
        <v>9573</v>
      </c>
      <c r="O406" t="s">
        <v>9574</v>
      </c>
      <c r="P406" t="s">
        <v>9575</v>
      </c>
      <c r="Q406" t="s">
        <v>9576</v>
      </c>
      <c r="R406" t="s">
        <v>9577</v>
      </c>
      <c r="S406" t="s">
        <v>9578</v>
      </c>
      <c r="T406" t="s">
        <v>9579</v>
      </c>
      <c r="U406" t="s">
        <v>9580</v>
      </c>
      <c r="V406" t="s">
        <v>9581</v>
      </c>
      <c r="W406" t="s">
        <v>9582</v>
      </c>
      <c r="X406" t="s">
        <v>9583</v>
      </c>
      <c r="Y406" t="s">
        <v>9584</v>
      </c>
    </row>
    <row r="407" spans="1:25" x14ac:dyDescent="0.3">
      <c r="A407">
        <v>20300</v>
      </c>
      <c r="B407" t="s">
        <v>9585</v>
      </c>
      <c r="C407" t="s">
        <v>9586</v>
      </c>
      <c r="D407" t="s">
        <v>9587</v>
      </c>
      <c r="E407" t="s">
        <v>9588</v>
      </c>
      <c r="F407" t="s">
        <v>9589</v>
      </c>
      <c r="G407" t="s">
        <v>9590</v>
      </c>
      <c r="H407" t="s">
        <v>9591</v>
      </c>
      <c r="I407" t="s">
        <v>9592</v>
      </c>
      <c r="J407" t="s">
        <v>9593</v>
      </c>
      <c r="K407" t="s">
        <v>9594</v>
      </c>
      <c r="L407" t="s">
        <v>9595</v>
      </c>
      <c r="M407" t="s">
        <v>9596</v>
      </c>
      <c r="N407" t="s">
        <v>9597</v>
      </c>
      <c r="O407" t="s">
        <v>9598</v>
      </c>
      <c r="P407" t="s">
        <v>9599</v>
      </c>
      <c r="Q407" t="s">
        <v>9600</v>
      </c>
      <c r="R407" t="s">
        <v>9601</v>
      </c>
      <c r="S407" t="s">
        <v>9602</v>
      </c>
      <c r="T407" t="s">
        <v>9603</v>
      </c>
      <c r="U407" t="s">
        <v>9604</v>
      </c>
      <c r="V407" t="s">
        <v>9605</v>
      </c>
      <c r="W407" t="s">
        <v>9606</v>
      </c>
      <c r="X407" t="s">
        <v>9607</v>
      </c>
      <c r="Y407" t="s">
        <v>9608</v>
      </c>
    </row>
    <row r="408" spans="1:25" x14ac:dyDescent="0.3">
      <c r="A408">
        <v>20350</v>
      </c>
      <c r="B408" t="s">
        <v>9609</v>
      </c>
      <c r="C408" t="s">
        <v>9610</v>
      </c>
      <c r="D408" t="s">
        <v>9611</v>
      </c>
      <c r="E408" t="s">
        <v>9612</v>
      </c>
      <c r="F408" t="s">
        <v>9613</v>
      </c>
      <c r="G408" t="s">
        <v>9614</v>
      </c>
      <c r="H408" t="s">
        <v>9615</v>
      </c>
      <c r="I408" t="s">
        <v>9616</v>
      </c>
      <c r="J408" t="s">
        <v>9617</v>
      </c>
      <c r="K408" t="s">
        <v>9618</v>
      </c>
      <c r="L408" t="s">
        <v>9619</v>
      </c>
      <c r="M408" t="s">
        <v>9620</v>
      </c>
      <c r="N408" t="s">
        <v>9621</v>
      </c>
      <c r="O408" t="s">
        <v>9622</v>
      </c>
      <c r="P408" t="s">
        <v>9623</v>
      </c>
      <c r="Q408" t="s">
        <v>9624</v>
      </c>
      <c r="R408" t="s">
        <v>9625</v>
      </c>
      <c r="S408" t="s">
        <v>9626</v>
      </c>
      <c r="T408" t="s">
        <v>9627</v>
      </c>
      <c r="U408" t="s">
        <v>9628</v>
      </c>
      <c r="V408" t="s">
        <v>9629</v>
      </c>
      <c r="W408" t="s">
        <v>9630</v>
      </c>
      <c r="X408" t="s">
        <v>9631</v>
      </c>
      <c r="Y408" t="s">
        <v>9632</v>
      </c>
    </row>
    <row r="409" spans="1:25" x14ac:dyDescent="0.3">
      <c r="A409">
        <v>20400</v>
      </c>
      <c r="B409" t="s">
        <v>9633</v>
      </c>
      <c r="C409" t="s">
        <v>9634</v>
      </c>
      <c r="D409" t="s">
        <v>9635</v>
      </c>
      <c r="E409" t="s">
        <v>9636</v>
      </c>
      <c r="F409" t="s">
        <v>9637</v>
      </c>
      <c r="G409" t="s">
        <v>9638</v>
      </c>
      <c r="H409" t="s">
        <v>9639</v>
      </c>
      <c r="I409" t="s">
        <v>9640</v>
      </c>
      <c r="J409" t="s">
        <v>9641</v>
      </c>
      <c r="K409" t="s">
        <v>9642</v>
      </c>
      <c r="L409" t="s">
        <v>9643</v>
      </c>
      <c r="M409" t="s">
        <v>9644</v>
      </c>
      <c r="N409" t="s">
        <v>9645</v>
      </c>
      <c r="O409" t="s">
        <v>9646</v>
      </c>
      <c r="P409" t="s">
        <v>9647</v>
      </c>
      <c r="Q409" t="s">
        <v>9648</v>
      </c>
      <c r="R409" t="s">
        <v>9649</v>
      </c>
      <c r="S409" t="s">
        <v>9650</v>
      </c>
      <c r="T409" t="s">
        <v>9651</v>
      </c>
      <c r="U409" t="s">
        <v>9652</v>
      </c>
      <c r="V409" t="s">
        <v>9653</v>
      </c>
      <c r="W409" t="s">
        <v>9654</v>
      </c>
      <c r="X409" t="s">
        <v>9655</v>
      </c>
      <c r="Y409" t="s">
        <v>9656</v>
      </c>
    </row>
    <row r="410" spans="1:25" x14ac:dyDescent="0.3">
      <c r="A410">
        <v>20450</v>
      </c>
      <c r="B410" t="s">
        <v>9657</v>
      </c>
      <c r="C410" t="s">
        <v>9658</v>
      </c>
      <c r="D410" t="s">
        <v>9659</v>
      </c>
      <c r="E410" t="s">
        <v>9660</v>
      </c>
      <c r="F410" t="s">
        <v>9661</v>
      </c>
      <c r="G410" t="s">
        <v>9662</v>
      </c>
      <c r="H410" t="s">
        <v>9663</v>
      </c>
      <c r="I410" t="s">
        <v>9664</v>
      </c>
      <c r="J410" t="s">
        <v>9665</v>
      </c>
      <c r="K410" t="s">
        <v>9666</v>
      </c>
      <c r="L410" t="s">
        <v>9667</v>
      </c>
      <c r="M410" t="s">
        <v>9668</v>
      </c>
      <c r="N410" t="s">
        <v>9669</v>
      </c>
      <c r="O410" t="s">
        <v>9670</v>
      </c>
      <c r="P410" t="s">
        <v>9671</v>
      </c>
      <c r="Q410" t="s">
        <v>9672</v>
      </c>
      <c r="R410" t="s">
        <v>9673</v>
      </c>
      <c r="S410" t="s">
        <v>9674</v>
      </c>
      <c r="T410" t="s">
        <v>9675</v>
      </c>
      <c r="U410" t="s">
        <v>9676</v>
      </c>
      <c r="V410" t="s">
        <v>9677</v>
      </c>
      <c r="W410" t="s">
        <v>9678</v>
      </c>
      <c r="X410" t="s">
        <v>9679</v>
      </c>
      <c r="Y410" t="s">
        <v>9680</v>
      </c>
    </row>
    <row r="411" spans="1:25" x14ac:dyDescent="0.3">
      <c r="A411">
        <v>20500</v>
      </c>
      <c r="B411" t="s">
        <v>9681</v>
      </c>
      <c r="C411" t="s">
        <v>9682</v>
      </c>
      <c r="D411" t="s">
        <v>9683</v>
      </c>
      <c r="E411" t="s">
        <v>9684</v>
      </c>
      <c r="F411" t="s">
        <v>9685</v>
      </c>
      <c r="G411" t="s">
        <v>9686</v>
      </c>
      <c r="H411" t="s">
        <v>9687</v>
      </c>
      <c r="I411" t="s">
        <v>9688</v>
      </c>
      <c r="J411" t="s">
        <v>9689</v>
      </c>
      <c r="K411" t="s">
        <v>9690</v>
      </c>
      <c r="L411" t="s">
        <v>9691</v>
      </c>
      <c r="M411" t="s">
        <v>9692</v>
      </c>
      <c r="N411" t="s">
        <v>9693</v>
      </c>
      <c r="O411" t="s">
        <v>9694</v>
      </c>
      <c r="P411" t="s">
        <v>9695</v>
      </c>
      <c r="Q411" t="s">
        <v>9696</v>
      </c>
      <c r="R411" t="s">
        <v>9697</v>
      </c>
      <c r="S411" t="s">
        <v>9698</v>
      </c>
      <c r="T411" t="s">
        <v>9699</v>
      </c>
      <c r="U411" t="s">
        <v>9700</v>
      </c>
      <c r="V411" t="s">
        <v>9701</v>
      </c>
      <c r="W411" t="s">
        <v>9702</v>
      </c>
      <c r="X411" t="s">
        <v>9703</v>
      </c>
      <c r="Y411" t="s">
        <v>9704</v>
      </c>
    </row>
    <row r="412" spans="1:25" x14ac:dyDescent="0.3">
      <c r="A412">
        <v>20550</v>
      </c>
      <c r="B412" t="s">
        <v>9705</v>
      </c>
      <c r="C412" t="s">
        <v>9706</v>
      </c>
      <c r="D412" t="s">
        <v>9707</v>
      </c>
      <c r="E412" t="s">
        <v>9708</v>
      </c>
      <c r="F412" t="s">
        <v>9709</v>
      </c>
      <c r="G412" t="s">
        <v>9710</v>
      </c>
      <c r="H412" t="s">
        <v>9711</v>
      </c>
      <c r="I412" t="s">
        <v>9712</v>
      </c>
      <c r="J412" t="s">
        <v>9713</v>
      </c>
      <c r="K412" t="s">
        <v>9714</v>
      </c>
      <c r="L412" t="s">
        <v>9715</v>
      </c>
      <c r="M412" t="s">
        <v>9716</v>
      </c>
      <c r="N412" t="s">
        <v>9717</v>
      </c>
      <c r="O412" t="s">
        <v>9718</v>
      </c>
      <c r="P412" t="s">
        <v>9719</v>
      </c>
      <c r="Q412" t="s">
        <v>9720</v>
      </c>
      <c r="R412" t="s">
        <v>9721</v>
      </c>
      <c r="S412" t="s">
        <v>9722</v>
      </c>
      <c r="T412" t="s">
        <v>9723</v>
      </c>
      <c r="U412" t="s">
        <v>9724</v>
      </c>
      <c r="V412" t="s">
        <v>9725</v>
      </c>
      <c r="W412" t="s">
        <v>9726</v>
      </c>
      <c r="X412" t="s">
        <v>9727</v>
      </c>
      <c r="Y412" t="s">
        <v>9728</v>
      </c>
    </row>
    <row r="413" spans="1:25" x14ac:dyDescent="0.3">
      <c r="A413">
        <v>20600</v>
      </c>
      <c r="B413" t="s">
        <v>9729</v>
      </c>
      <c r="C413" t="s">
        <v>9730</v>
      </c>
      <c r="D413" t="s">
        <v>9731</v>
      </c>
      <c r="E413" t="s">
        <v>9732</v>
      </c>
      <c r="F413" t="s">
        <v>9733</v>
      </c>
      <c r="G413" t="s">
        <v>9734</v>
      </c>
      <c r="H413" t="s">
        <v>9735</v>
      </c>
      <c r="I413" t="s">
        <v>9736</v>
      </c>
      <c r="J413" t="s">
        <v>9737</v>
      </c>
      <c r="K413" t="s">
        <v>9738</v>
      </c>
      <c r="L413" t="s">
        <v>9739</v>
      </c>
      <c r="M413" t="s">
        <v>9740</v>
      </c>
      <c r="N413" t="s">
        <v>9741</v>
      </c>
      <c r="O413" t="s">
        <v>9742</v>
      </c>
      <c r="P413" t="s">
        <v>9743</v>
      </c>
      <c r="Q413" t="s">
        <v>9744</v>
      </c>
      <c r="R413" t="s">
        <v>9745</v>
      </c>
      <c r="S413" t="s">
        <v>9746</v>
      </c>
      <c r="T413" t="s">
        <v>9747</v>
      </c>
      <c r="U413" t="s">
        <v>9748</v>
      </c>
      <c r="V413" t="s">
        <v>9749</v>
      </c>
      <c r="W413" t="s">
        <v>9750</v>
      </c>
      <c r="X413" t="s">
        <v>9751</v>
      </c>
      <c r="Y413" t="s">
        <v>9752</v>
      </c>
    </row>
    <row r="414" spans="1:25" x14ac:dyDescent="0.3">
      <c r="A414">
        <v>20650</v>
      </c>
      <c r="B414" t="s">
        <v>9753</v>
      </c>
      <c r="C414" t="s">
        <v>9754</v>
      </c>
      <c r="D414" t="s">
        <v>9755</v>
      </c>
      <c r="E414" t="s">
        <v>9756</v>
      </c>
      <c r="F414" t="s">
        <v>9757</v>
      </c>
      <c r="G414" t="s">
        <v>9758</v>
      </c>
      <c r="H414" t="s">
        <v>9759</v>
      </c>
      <c r="I414" t="s">
        <v>9760</v>
      </c>
      <c r="J414" t="s">
        <v>9761</v>
      </c>
      <c r="K414" t="s">
        <v>9762</v>
      </c>
      <c r="L414" t="s">
        <v>9763</v>
      </c>
      <c r="M414" t="s">
        <v>9764</v>
      </c>
      <c r="N414" t="s">
        <v>9765</v>
      </c>
      <c r="O414" t="s">
        <v>9766</v>
      </c>
      <c r="P414" t="s">
        <v>9767</v>
      </c>
      <c r="Q414" t="s">
        <v>9768</v>
      </c>
      <c r="R414" t="s">
        <v>9769</v>
      </c>
      <c r="S414" t="s">
        <v>9770</v>
      </c>
      <c r="T414" t="s">
        <v>9771</v>
      </c>
      <c r="U414" t="s">
        <v>9772</v>
      </c>
      <c r="V414" t="s">
        <v>9773</v>
      </c>
      <c r="W414" t="s">
        <v>9774</v>
      </c>
      <c r="X414" t="s">
        <v>9775</v>
      </c>
      <c r="Y414" t="s">
        <v>9776</v>
      </c>
    </row>
    <row r="415" spans="1:25" x14ac:dyDescent="0.3">
      <c r="A415">
        <v>20700</v>
      </c>
      <c r="B415" t="s">
        <v>9777</v>
      </c>
      <c r="C415" t="s">
        <v>9778</v>
      </c>
      <c r="D415" t="s">
        <v>9779</v>
      </c>
      <c r="E415" t="s">
        <v>9780</v>
      </c>
      <c r="F415" t="s">
        <v>9781</v>
      </c>
      <c r="G415" t="s">
        <v>9782</v>
      </c>
      <c r="H415" t="s">
        <v>9783</v>
      </c>
      <c r="I415" t="s">
        <v>9784</v>
      </c>
      <c r="J415" t="s">
        <v>9785</v>
      </c>
      <c r="K415" t="s">
        <v>9786</v>
      </c>
      <c r="L415" t="s">
        <v>9787</v>
      </c>
      <c r="M415" t="s">
        <v>9788</v>
      </c>
      <c r="N415" t="s">
        <v>9789</v>
      </c>
      <c r="O415" t="s">
        <v>9790</v>
      </c>
      <c r="P415" t="s">
        <v>9791</v>
      </c>
      <c r="Q415" t="s">
        <v>9792</v>
      </c>
      <c r="R415" t="s">
        <v>9793</v>
      </c>
      <c r="S415" t="s">
        <v>9794</v>
      </c>
      <c r="T415" t="s">
        <v>9795</v>
      </c>
      <c r="U415" t="s">
        <v>9796</v>
      </c>
      <c r="V415" t="s">
        <v>9797</v>
      </c>
      <c r="W415" t="s">
        <v>9798</v>
      </c>
      <c r="X415" t="s">
        <v>9799</v>
      </c>
      <c r="Y415" t="s">
        <v>9800</v>
      </c>
    </row>
    <row r="416" spans="1:25" x14ac:dyDescent="0.3">
      <c r="A416">
        <v>20750</v>
      </c>
      <c r="B416" t="s">
        <v>9801</v>
      </c>
      <c r="C416" t="s">
        <v>9802</v>
      </c>
      <c r="D416" t="s">
        <v>9803</v>
      </c>
      <c r="E416" t="s">
        <v>9804</v>
      </c>
      <c r="F416" t="s">
        <v>9805</v>
      </c>
      <c r="G416" t="s">
        <v>9806</v>
      </c>
      <c r="H416" t="s">
        <v>9807</v>
      </c>
      <c r="I416" t="s">
        <v>9808</v>
      </c>
      <c r="J416" t="s">
        <v>9809</v>
      </c>
      <c r="K416" t="s">
        <v>9810</v>
      </c>
      <c r="L416" t="s">
        <v>9811</v>
      </c>
      <c r="M416" t="s">
        <v>9812</v>
      </c>
      <c r="N416" t="s">
        <v>9813</v>
      </c>
      <c r="O416" t="s">
        <v>9814</v>
      </c>
      <c r="P416" t="s">
        <v>9815</v>
      </c>
      <c r="Q416" t="s">
        <v>9816</v>
      </c>
      <c r="R416" t="s">
        <v>9817</v>
      </c>
      <c r="S416" t="s">
        <v>9818</v>
      </c>
      <c r="T416" t="s">
        <v>9819</v>
      </c>
      <c r="U416" t="s">
        <v>9820</v>
      </c>
      <c r="V416" t="s">
        <v>9821</v>
      </c>
      <c r="W416" t="s">
        <v>9822</v>
      </c>
      <c r="X416" t="s">
        <v>9823</v>
      </c>
      <c r="Y416" t="s">
        <v>9824</v>
      </c>
    </row>
    <row r="417" spans="1:25" x14ac:dyDescent="0.3">
      <c r="A417">
        <v>20800</v>
      </c>
      <c r="B417" t="s">
        <v>9825</v>
      </c>
      <c r="C417" t="s">
        <v>9826</v>
      </c>
      <c r="D417" t="s">
        <v>9827</v>
      </c>
      <c r="E417" t="s">
        <v>9828</v>
      </c>
      <c r="F417" t="s">
        <v>9829</v>
      </c>
      <c r="G417" t="s">
        <v>9830</v>
      </c>
      <c r="H417" t="s">
        <v>9831</v>
      </c>
      <c r="I417" t="s">
        <v>9832</v>
      </c>
      <c r="J417" t="s">
        <v>9833</v>
      </c>
      <c r="K417" t="s">
        <v>9834</v>
      </c>
      <c r="L417" t="s">
        <v>9835</v>
      </c>
      <c r="M417" t="s">
        <v>9836</v>
      </c>
      <c r="N417" t="s">
        <v>9837</v>
      </c>
      <c r="O417" t="s">
        <v>9838</v>
      </c>
      <c r="P417" t="s">
        <v>9839</v>
      </c>
      <c r="Q417" t="s">
        <v>9840</v>
      </c>
      <c r="R417" t="s">
        <v>9841</v>
      </c>
      <c r="S417" t="s">
        <v>9842</v>
      </c>
      <c r="T417" t="s">
        <v>9843</v>
      </c>
      <c r="U417" t="s">
        <v>9844</v>
      </c>
      <c r="V417" t="s">
        <v>9845</v>
      </c>
      <c r="W417" t="s">
        <v>9846</v>
      </c>
      <c r="X417" t="s">
        <v>9847</v>
      </c>
      <c r="Y417" t="s">
        <v>9848</v>
      </c>
    </row>
    <row r="418" spans="1:25" x14ac:dyDescent="0.3">
      <c r="A418">
        <v>20850</v>
      </c>
      <c r="B418" t="s">
        <v>9849</v>
      </c>
      <c r="C418" t="s">
        <v>9850</v>
      </c>
      <c r="D418" t="s">
        <v>9851</v>
      </c>
      <c r="E418" t="s">
        <v>9852</v>
      </c>
      <c r="F418" t="s">
        <v>9853</v>
      </c>
      <c r="G418" t="s">
        <v>9854</v>
      </c>
      <c r="H418" t="s">
        <v>9855</v>
      </c>
      <c r="I418" t="s">
        <v>9856</v>
      </c>
      <c r="J418" t="s">
        <v>9857</v>
      </c>
      <c r="K418" t="s">
        <v>9858</v>
      </c>
      <c r="L418" t="s">
        <v>9859</v>
      </c>
      <c r="M418" t="s">
        <v>9860</v>
      </c>
      <c r="N418" t="s">
        <v>9861</v>
      </c>
      <c r="O418" t="s">
        <v>9862</v>
      </c>
      <c r="P418" t="s">
        <v>9863</v>
      </c>
      <c r="Q418" t="s">
        <v>9864</v>
      </c>
      <c r="R418" t="s">
        <v>9865</v>
      </c>
      <c r="S418" t="s">
        <v>9866</v>
      </c>
      <c r="T418" t="s">
        <v>9867</v>
      </c>
      <c r="U418" t="s">
        <v>9868</v>
      </c>
      <c r="V418" t="s">
        <v>9869</v>
      </c>
      <c r="W418" t="s">
        <v>9870</v>
      </c>
      <c r="X418" t="s">
        <v>9871</v>
      </c>
      <c r="Y418" t="s">
        <v>9872</v>
      </c>
    </row>
    <row r="419" spans="1:25" x14ac:dyDescent="0.3">
      <c r="A419">
        <v>20900</v>
      </c>
      <c r="B419" t="s">
        <v>9873</v>
      </c>
      <c r="C419" t="s">
        <v>9874</v>
      </c>
      <c r="D419" t="s">
        <v>9875</v>
      </c>
      <c r="E419" t="s">
        <v>9876</v>
      </c>
      <c r="F419" t="s">
        <v>9877</v>
      </c>
      <c r="G419" t="s">
        <v>9878</v>
      </c>
      <c r="H419" t="s">
        <v>9879</v>
      </c>
      <c r="I419" t="s">
        <v>9880</v>
      </c>
      <c r="J419" t="s">
        <v>9881</v>
      </c>
      <c r="K419" t="s">
        <v>9882</v>
      </c>
      <c r="L419" t="s">
        <v>9883</v>
      </c>
      <c r="M419" t="s">
        <v>9884</v>
      </c>
      <c r="N419" t="s">
        <v>9885</v>
      </c>
      <c r="O419" t="s">
        <v>9886</v>
      </c>
      <c r="P419" t="s">
        <v>9887</v>
      </c>
      <c r="Q419" t="s">
        <v>9888</v>
      </c>
      <c r="R419" t="s">
        <v>9889</v>
      </c>
      <c r="S419" t="s">
        <v>9890</v>
      </c>
      <c r="T419" t="s">
        <v>9891</v>
      </c>
      <c r="U419" t="s">
        <v>9892</v>
      </c>
      <c r="V419" t="s">
        <v>9893</v>
      </c>
      <c r="W419" t="s">
        <v>9894</v>
      </c>
      <c r="X419" t="s">
        <v>9895</v>
      </c>
      <c r="Y419" t="s">
        <v>9896</v>
      </c>
    </row>
    <row r="420" spans="1:25" x14ac:dyDescent="0.3">
      <c r="A420">
        <v>20950</v>
      </c>
      <c r="B420" t="s">
        <v>9897</v>
      </c>
      <c r="C420" t="s">
        <v>9898</v>
      </c>
      <c r="D420" t="s">
        <v>9899</v>
      </c>
      <c r="E420" t="s">
        <v>9900</v>
      </c>
      <c r="F420" t="s">
        <v>9901</v>
      </c>
      <c r="G420" t="s">
        <v>9902</v>
      </c>
      <c r="H420" t="s">
        <v>9903</v>
      </c>
      <c r="I420" t="s">
        <v>9904</v>
      </c>
      <c r="J420" t="s">
        <v>9905</v>
      </c>
      <c r="K420" t="s">
        <v>9906</v>
      </c>
      <c r="L420" t="s">
        <v>9907</v>
      </c>
      <c r="M420" t="s">
        <v>9908</v>
      </c>
      <c r="N420" t="s">
        <v>9909</v>
      </c>
      <c r="O420" t="s">
        <v>9910</v>
      </c>
      <c r="P420" t="s">
        <v>9911</v>
      </c>
      <c r="Q420" t="s">
        <v>9912</v>
      </c>
      <c r="R420" t="s">
        <v>9913</v>
      </c>
      <c r="S420" t="s">
        <v>9914</v>
      </c>
      <c r="T420" t="s">
        <v>9915</v>
      </c>
      <c r="U420" t="s">
        <v>9916</v>
      </c>
      <c r="V420" t="s">
        <v>9917</v>
      </c>
      <c r="W420" t="s">
        <v>9918</v>
      </c>
      <c r="X420" t="s">
        <v>9919</v>
      </c>
      <c r="Y420" t="s">
        <v>9920</v>
      </c>
    </row>
    <row r="421" spans="1:25" x14ac:dyDescent="0.3">
      <c r="A421">
        <v>21000</v>
      </c>
      <c r="B421" t="s">
        <v>9921</v>
      </c>
      <c r="C421" t="s">
        <v>9922</v>
      </c>
      <c r="D421" t="s">
        <v>9923</v>
      </c>
      <c r="E421" t="s">
        <v>9924</v>
      </c>
      <c r="F421" t="s">
        <v>9925</v>
      </c>
      <c r="G421" t="s">
        <v>9926</v>
      </c>
      <c r="H421" t="s">
        <v>9927</v>
      </c>
      <c r="I421" t="s">
        <v>9928</v>
      </c>
      <c r="J421" t="s">
        <v>9929</v>
      </c>
      <c r="K421" t="s">
        <v>9930</v>
      </c>
      <c r="L421" t="s">
        <v>9931</v>
      </c>
      <c r="M421" t="s">
        <v>9932</v>
      </c>
      <c r="N421" t="s">
        <v>9933</v>
      </c>
      <c r="O421" t="s">
        <v>9934</v>
      </c>
      <c r="P421" t="s">
        <v>9935</v>
      </c>
      <c r="Q421" t="s">
        <v>9936</v>
      </c>
      <c r="R421" t="s">
        <v>9937</v>
      </c>
      <c r="S421" t="s">
        <v>9938</v>
      </c>
      <c r="T421" t="s">
        <v>9939</v>
      </c>
      <c r="U421" t="s">
        <v>9940</v>
      </c>
      <c r="V421" t="s">
        <v>9941</v>
      </c>
      <c r="W421" t="s">
        <v>9942</v>
      </c>
      <c r="X421" t="s">
        <v>9943</v>
      </c>
      <c r="Y421" t="s">
        <v>9944</v>
      </c>
    </row>
    <row r="422" spans="1:25" x14ac:dyDescent="0.3">
      <c r="A422">
        <v>21050</v>
      </c>
      <c r="B422" t="s">
        <v>9945</v>
      </c>
      <c r="C422" t="s">
        <v>9946</v>
      </c>
      <c r="D422" t="s">
        <v>9947</v>
      </c>
      <c r="E422" t="s">
        <v>9948</v>
      </c>
      <c r="F422" t="s">
        <v>9949</v>
      </c>
      <c r="G422" t="s">
        <v>9950</v>
      </c>
      <c r="H422" t="s">
        <v>9951</v>
      </c>
      <c r="I422" t="s">
        <v>9952</v>
      </c>
      <c r="J422" t="s">
        <v>9953</v>
      </c>
      <c r="K422" t="s">
        <v>9954</v>
      </c>
      <c r="L422" t="s">
        <v>9955</v>
      </c>
      <c r="M422" t="s">
        <v>9956</v>
      </c>
      <c r="N422" t="s">
        <v>9957</v>
      </c>
      <c r="O422" t="s">
        <v>9958</v>
      </c>
      <c r="P422" t="s">
        <v>9959</v>
      </c>
      <c r="Q422" t="s">
        <v>9960</v>
      </c>
      <c r="R422" t="s">
        <v>9961</v>
      </c>
      <c r="S422" t="s">
        <v>9962</v>
      </c>
      <c r="T422" t="s">
        <v>9963</v>
      </c>
      <c r="U422" t="s">
        <v>9964</v>
      </c>
      <c r="V422" t="s">
        <v>9965</v>
      </c>
      <c r="W422" t="s">
        <v>9966</v>
      </c>
      <c r="X422" t="s">
        <v>9967</v>
      </c>
      <c r="Y422" t="s">
        <v>9968</v>
      </c>
    </row>
    <row r="423" spans="1:25" x14ac:dyDescent="0.3">
      <c r="A423">
        <v>21100</v>
      </c>
      <c r="B423" t="s">
        <v>9969</v>
      </c>
      <c r="C423" t="s">
        <v>9970</v>
      </c>
      <c r="D423" t="s">
        <v>9971</v>
      </c>
      <c r="E423" t="s">
        <v>9972</v>
      </c>
      <c r="F423" t="s">
        <v>9973</v>
      </c>
      <c r="G423" t="s">
        <v>9974</v>
      </c>
      <c r="H423" t="s">
        <v>9975</v>
      </c>
      <c r="I423" t="s">
        <v>9976</v>
      </c>
      <c r="J423" t="s">
        <v>9977</v>
      </c>
      <c r="K423" t="s">
        <v>9978</v>
      </c>
      <c r="L423" t="s">
        <v>9979</v>
      </c>
      <c r="M423" t="s">
        <v>9980</v>
      </c>
      <c r="N423" t="s">
        <v>9981</v>
      </c>
      <c r="O423" t="s">
        <v>9982</v>
      </c>
      <c r="P423" t="s">
        <v>9983</v>
      </c>
      <c r="Q423" t="s">
        <v>9984</v>
      </c>
      <c r="R423" t="s">
        <v>9985</v>
      </c>
      <c r="S423" t="s">
        <v>9986</v>
      </c>
      <c r="T423" t="s">
        <v>9987</v>
      </c>
      <c r="U423" t="s">
        <v>9988</v>
      </c>
      <c r="V423" t="s">
        <v>9989</v>
      </c>
      <c r="W423" t="s">
        <v>9990</v>
      </c>
      <c r="X423" t="s">
        <v>9991</v>
      </c>
      <c r="Y423" t="s">
        <v>9992</v>
      </c>
    </row>
    <row r="424" spans="1:25" x14ac:dyDescent="0.3">
      <c r="A424">
        <v>21150</v>
      </c>
      <c r="B424" t="s">
        <v>9993</v>
      </c>
      <c r="C424" t="s">
        <v>9994</v>
      </c>
      <c r="D424" t="s">
        <v>9995</v>
      </c>
      <c r="E424" t="s">
        <v>9996</v>
      </c>
      <c r="F424" t="s">
        <v>9997</v>
      </c>
      <c r="G424" t="s">
        <v>9998</v>
      </c>
      <c r="H424" t="s">
        <v>9999</v>
      </c>
      <c r="I424" t="s">
        <v>10000</v>
      </c>
      <c r="J424" t="s">
        <v>10001</v>
      </c>
      <c r="K424" t="s">
        <v>10002</v>
      </c>
      <c r="L424" t="s">
        <v>10003</v>
      </c>
      <c r="M424" t="s">
        <v>10004</v>
      </c>
      <c r="N424" t="s">
        <v>10005</v>
      </c>
      <c r="O424" t="s">
        <v>10006</v>
      </c>
      <c r="P424" t="s">
        <v>10007</v>
      </c>
      <c r="Q424" t="s">
        <v>10008</v>
      </c>
      <c r="R424" t="s">
        <v>10009</v>
      </c>
      <c r="S424" t="s">
        <v>10010</v>
      </c>
      <c r="T424" t="s">
        <v>10011</v>
      </c>
      <c r="U424" t="s">
        <v>10012</v>
      </c>
      <c r="V424" t="s">
        <v>10013</v>
      </c>
      <c r="W424" t="s">
        <v>10014</v>
      </c>
      <c r="X424" t="s">
        <v>10015</v>
      </c>
      <c r="Y424" t="s">
        <v>10016</v>
      </c>
    </row>
    <row r="425" spans="1:25" x14ac:dyDescent="0.3">
      <c r="A425">
        <v>21200</v>
      </c>
      <c r="B425" t="s">
        <v>9993</v>
      </c>
      <c r="C425" t="s">
        <v>9994</v>
      </c>
      <c r="D425" t="s">
        <v>9995</v>
      </c>
      <c r="E425" t="s">
        <v>9996</v>
      </c>
      <c r="F425" t="s">
        <v>9997</v>
      </c>
      <c r="G425" t="s">
        <v>9998</v>
      </c>
      <c r="H425" t="s">
        <v>9999</v>
      </c>
      <c r="I425" t="s">
        <v>10000</v>
      </c>
      <c r="J425" t="s">
        <v>10001</v>
      </c>
      <c r="K425" t="s">
        <v>10002</v>
      </c>
      <c r="L425" t="s">
        <v>10003</v>
      </c>
      <c r="M425" t="s">
        <v>10004</v>
      </c>
      <c r="N425" t="s">
        <v>10005</v>
      </c>
      <c r="O425" t="s">
        <v>10006</v>
      </c>
      <c r="P425" t="s">
        <v>10007</v>
      </c>
      <c r="Q425" t="s">
        <v>10008</v>
      </c>
      <c r="R425" t="s">
        <v>10009</v>
      </c>
      <c r="S425" t="s">
        <v>10010</v>
      </c>
      <c r="T425" t="s">
        <v>10011</v>
      </c>
      <c r="U425" t="s">
        <v>10012</v>
      </c>
      <c r="V425" t="s">
        <v>10013</v>
      </c>
      <c r="W425" t="s">
        <v>10014</v>
      </c>
      <c r="X425" t="s">
        <v>10015</v>
      </c>
      <c r="Y425" t="s">
        <v>10016</v>
      </c>
    </row>
    <row r="426" spans="1:25" x14ac:dyDescent="0.3">
      <c r="A426">
        <v>21250</v>
      </c>
      <c r="B426" t="s">
        <v>10017</v>
      </c>
      <c r="C426" t="s">
        <v>10018</v>
      </c>
      <c r="D426" t="s">
        <v>10019</v>
      </c>
      <c r="E426" t="s">
        <v>10020</v>
      </c>
      <c r="F426" t="s">
        <v>10021</v>
      </c>
      <c r="G426" t="s">
        <v>10022</v>
      </c>
      <c r="H426" t="s">
        <v>10023</v>
      </c>
      <c r="I426" t="s">
        <v>10024</v>
      </c>
      <c r="J426" t="s">
        <v>10025</v>
      </c>
      <c r="K426" t="s">
        <v>10026</v>
      </c>
      <c r="L426" t="s">
        <v>10027</v>
      </c>
      <c r="M426" t="s">
        <v>10028</v>
      </c>
      <c r="N426" t="s">
        <v>10029</v>
      </c>
      <c r="O426" t="s">
        <v>10030</v>
      </c>
      <c r="P426" t="s">
        <v>10031</v>
      </c>
      <c r="Q426" t="s">
        <v>10032</v>
      </c>
      <c r="R426" t="s">
        <v>10033</v>
      </c>
      <c r="S426" t="s">
        <v>10034</v>
      </c>
      <c r="T426" t="s">
        <v>10035</v>
      </c>
      <c r="U426" t="s">
        <v>10036</v>
      </c>
      <c r="V426" t="s">
        <v>10037</v>
      </c>
      <c r="W426" t="s">
        <v>10038</v>
      </c>
      <c r="X426" t="s">
        <v>10039</v>
      </c>
      <c r="Y426" t="s">
        <v>10040</v>
      </c>
    </row>
    <row r="427" spans="1:25" x14ac:dyDescent="0.3">
      <c r="A427">
        <v>21300</v>
      </c>
      <c r="B427" t="s">
        <v>10041</v>
      </c>
      <c r="C427" t="s">
        <v>10042</v>
      </c>
      <c r="D427" t="s">
        <v>10043</v>
      </c>
      <c r="E427" t="s">
        <v>10044</v>
      </c>
      <c r="F427" t="s">
        <v>10045</v>
      </c>
      <c r="G427" t="s">
        <v>10046</v>
      </c>
      <c r="H427" t="s">
        <v>10047</v>
      </c>
      <c r="I427" t="s">
        <v>10048</v>
      </c>
      <c r="J427" t="s">
        <v>10049</v>
      </c>
      <c r="K427" t="s">
        <v>10050</v>
      </c>
      <c r="L427" t="s">
        <v>10051</v>
      </c>
      <c r="M427" t="s">
        <v>10052</v>
      </c>
      <c r="N427" t="s">
        <v>10053</v>
      </c>
      <c r="O427" t="s">
        <v>10054</v>
      </c>
      <c r="P427" t="s">
        <v>10055</v>
      </c>
      <c r="Q427" t="s">
        <v>10056</v>
      </c>
      <c r="R427" t="s">
        <v>10057</v>
      </c>
      <c r="S427" t="s">
        <v>10058</v>
      </c>
      <c r="T427" t="s">
        <v>10059</v>
      </c>
      <c r="U427" t="s">
        <v>10060</v>
      </c>
      <c r="V427" t="s">
        <v>10061</v>
      </c>
      <c r="W427" t="s">
        <v>10062</v>
      </c>
      <c r="X427" t="s">
        <v>10063</v>
      </c>
      <c r="Y427" t="s">
        <v>10064</v>
      </c>
    </row>
    <row r="428" spans="1:25" x14ac:dyDescent="0.3">
      <c r="A428">
        <v>21350</v>
      </c>
      <c r="B428" t="s">
        <v>10065</v>
      </c>
      <c r="C428" t="s">
        <v>10066</v>
      </c>
      <c r="D428" t="s">
        <v>10067</v>
      </c>
      <c r="E428" t="s">
        <v>10068</v>
      </c>
      <c r="F428" t="s">
        <v>10069</v>
      </c>
      <c r="G428" t="s">
        <v>10070</v>
      </c>
      <c r="H428" t="s">
        <v>10071</v>
      </c>
      <c r="I428" t="s">
        <v>10072</v>
      </c>
      <c r="J428" t="s">
        <v>10073</v>
      </c>
      <c r="K428" t="s">
        <v>10074</v>
      </c>
      <c r="L428" t="s">
        <v>10075</v>
      </c>
      <c r="M428" t="s">
        <v>10076</v>
      </c>
      <c r="N428" t="s">
        <v>10077</v>
      </c>
      <c r="O428" t="s">
        <v>10078</v>
      </c>
      <c r="P428" t="s">
        <v>10079</v>
      </c>
      <c r="Q428" t="s">
        <v>10080</v>
      </c>
      <c r="R428" t="s">
        <v>10081</v>
      </c>
      <c r="S428" t="s">
        <v>10082</v>
      </c>
      <c r="T428" t="s">
        <v>10083</v>
      </c>
      <c r="U428" t="s">
        <v>10084</v>
      </c>
      <c r="V428" t="s">
        <v>10085</v>
      </c>
      <c r="W428" t="s">
        <v>10086</v>
      </c>
      <c r="X428" t="s">
        <v>10087</v>
      </c>
      <c r="Y428" t="s">
        <v>10088</v>
      </c>
    </row>
    <row r="429" spans="1:25" x14ac:dyDescent="0.3">
      <c r="A429">
        <v>21400</v>
      </c>
      <c r="B429" t="s">
        <v>10089</v>
      </c>
      <c r="C429" t="s">
        <v>10090</v>
      </c>
      <c r="D429" t="s">
        <v>10091</v>
      </c>
      <c r="E429" t="s">
        <v>10092</v>
      </c>
      <c r="F429" t="s">
        <v>10093</v>
      </c>
      <c r="G429" t="s">
        <v>10094</v>
      </c>
      <c r="H429" t="s">
        <v>10095</v>
      </c>
      <c r="I429" t="s">
        <v>10096</v>
      </c>
      <c r="J429" t="s">
        <v>10097</v>
      </c>
      <c r="K429" t="s">
        <v>10098</v>
      </c>
      <c r="L429" t="s">
        <v>10099</v>
      </c>
      <c r="M429" t="s">
        <v>10100</v>
      </c>
      <c r="N429" t="s">
        <v>10101</v>
      </c>
      <c r="O429" t="s">
        <v>10102</v>
      </c>
      <c r="P429" t="s">
        <v>10103</v>
      </c>
      <c r="Q429" t="s">
        <v>10104</v>
      </c>
      <c r="R429" t="s">
        <v>10105</v>
      </c>
      <c r="S429" t="s">
        <v>10106</v>
      </c>
      <c r="T429" t="s">
        <v>10107</v>
      </c>
      <c r="U429" t="s">
        <v>10108</v>
      </c>
      <c r="V429" t="s">
        <v>10109</v>
      </c>
      <c r="W429" t="s">
        <v>10110</v>
      </c>
      <c r="X429" t="s">
        <v>10111</v>
      </c>
      <c r="Y429" t="s">
        <v>10112</v>
      </c>
    </row>
    <row r="430" spans="1:25" x14ac:dyDescent="0.3">
      <c r="A430">
        <v>21450</v>
      </c>
      <c r="B430" t="s">
        <v>10113</v>
      </c>
      <c r="C430" t="s">
        <v>10114</v>
      </c>
      <c r="D430" t="s">
        <v>10115</v>
      </c>
      <c r="E430" t="s">
        <v>10116</v>
      </c>
      <c r="F430" t="s">
        <v>10117</v>
      </c>
      <c r="G430" t="s">
        <v>10118</v>
      </c>
      <c r="H430" t="s">
        <v>10119</v>
      </c>
      <c r="I430" t="s">
        <v>10120</v>
      </c>
      <c r="J430" t="s">
        <v>10121</v>
      </c>
      <c r="K430" t="s">
        <v>10122</v>
      </c>
      <c r="L430" t="s">
        <v>10123</v>
      </c>
      <c r="M430" t="s">
        <v>10124</v>
      </c>
      <c r="N430" t="s">
        <v>10125</v>
      </c>
      <c r="O430" t="s">
        <v>10126</v>
      </c>
      <c r="P430" t="s">
        <v>10127</v>
      </c>
      <c r="Q430" t="s">
        <v>10128</v>
      </c>
      <c r="R430" t="s">
        <v>10129</v>
      </c>
      <c r="S430" t="s">
        <v>10130</v>
      </c>
      <c r="T430" t="s">
        <v>10131</v>
      </c>
      <c r="U430" t="s">
        <v>10132</v>
      </c>
      <c r="V430" t="s">
        <v>10133</v>
      </c>
      <c r="W430" t="s">
        <v>10134</v>
      </c>
      <c r="X430" t="s">
        <v>10135</v>
      </c>
      <c r="Y430" t="s">
        <v>10136</v>
      </c>
    </row>
    <row r="431" spans="1:25" x14ac:dyDescent="0.3">
      <c r="A431">
        <v>21500</v>
      </c>
      <c r="B431" t="s">
        <v>10137</v>
      </c>
      <c r="C431" t="s">
        <v>10138</v>
      </c>
      <c r="D431" t="s">
        <v>10139</v>
      </c>
      <c r="E431" t="s">
        <v>10140</v>
      </c>
      <c r="F431" t="s">
        <v>10141</v>
      </c>
      <c r="G431" t="s">
        <v>10142</v>
      </c>
      <c r="H431" t="s">
        <v>10143</v>
      </c>
      <c r="I431" t="s">
        <v>10144</v>
      </c>
      <c r="J431" t="s">
        <v>10145</v>
      </c>
      <c r="K431" t="s">
        <v>10146</v>
      </c>
      <c r="L431" t="s">
        <v>10147</v>
      </c>
      <c r="M431" t="s">
        <v>10148</v>
      </c>
      <c r="N431" t="s">
        <v>10149</v>
      </c>
      <c r="O431" t="s">
        <v>10150</v>
      </c>
      <c r="P431" t="s">
        <v>10151</v>
      </c>
      <c r="Q431" t="s">
        <v>10152</v>
      </c>
      <c r="R431" t="s">
        <v>10153</v>
      </c>
      <c r="S431" t="s">
        <v>10154</v>
      </c>
      <c r="T431" t="s">
        <v>10155</v>
      </c>
      <c r="U431" t="s">
        <v>10156</v>
      </c>
      <c r="V431" t="s">
        <v>10157</v>
      </c>
      <c r="W431" t="s">
        <v>10158</v>
      </c>
      <c r="X431" t="s">
        <v>10159</v>
      </c>
      <c r="Y431" t="s">
        <v>10160</v>
      </c>
    </row>
    <row r="432" spans="1:25" x14ac:dyDescent="0.3">
      <c r="A432">
        <v>21550</v>
      </c>
      <c r="B432" t="s">
        <v>10161</v>
      </c>
      <c r="C432" t="s">
        <v>10162</v>
      </c>
      <c r="D432" t="s">
        <v>10163</v>
      </c>
      <c r="E432" t="s">
        <v>10164</v>
      </c>
      <c r="F432" t="s">
        <v>10165</v>
      </c>
      <c r="G432" t="s">
        <v>10166</v>
      </c>
      <c r="H432" t="s">
        <v>10167</v>
      </c>
      <c r="I432" t="s">
        <v>10168</v>
      </c>
      <c r="J432" t="s">
        <v>10169</v>
      </c>
      <c r="K432" t="s">
        <v>10170</v>
      </c>
      <c r="L432" t="s">
        <v>10171</v>
      </c>
      <c r="M432" t="s">
        <v>10172</v>
      </c>
      <c r="N432" t="s">
        <v>10173</v>
      </c>
      <c r="O432" t="s">
        <v>10174</v>
      </c>
      <c r="P432" t="s">
        <v>10175</v>
      </c>
      <c r="Q432" t="s">
        <v>10176</v>
      </c>
      <c r="R432" t="s">
        <v>10177</v>
      </c>
      <c r="S432" t="s">
        <v>10178</v>
      </c>
      <c r="T432" t="s">
        <v>10179</v>
      </c>
      <c r="U432" t="s">
        <v>10180</v>
      </c>
      <c r="V432" t="s">
        <v>10181</v>
      </c>
      <c r="W432" t="s">
        <v>10182</v>
      </c>
      <c r="X432" t="s">
        <v>10183</v>
      </c>
      <c r="Y432" t="s">
        <v>10184</v>
      </c>
    </row>
    <row r="433" spans="1:25" x14ac:dyDescent="0.3">
      <c r="A433">
        <v>21600</v>
      </c>
      <c r="B433" t="s">
        <v>10185</v>
      </c>
      <c r="C433" t="s">
        <v>10186</v>
      </c>
      <c r="D433" t="s">
        <v>10187</v>
      </c>
      <c r="E433" t="s">
        <v>10188</v>
      </c>
      <c r="F433" t="s">
        <v>10189</v>
      </c>
      <c r="G433" t="s">
        <v>10190</v>
      </c>
      <c r="H433" t="s">
        <v>10191</v>
      </c>
      <c r="I433" t="s">
        <v>10192</v>
      </c>
      <c r="J433" t="s">
        <v>10193</v>
      </c>
      <c r="K433" t="s">
        <v>10194</v>
      </c>
      <c r="L433" t="s">
        <v>10195</v>
      </c>
      <c r="M433" t="s">
        <v>10196</v>
      </c>
      <c r="N433" t="s">
        <v>10197</v>
      </c>
      <c r="O433" t="s">
        <v>10198</v>
      </c>
      <c r="P433" t="s">
        <v>10199</v>
      </c>
      <c r="Q433" t="s">
        <v>10200</v>
      </c>
      <c r="R433" t="s">
        <v>10201</v>
      </c>
      <c r="S433" t="s">
        <v>10202</v>
      </c>
      <c r="T433" t="s">
        <v>10203</v>
      </c>
      <c r="U433" t="s">
        <v>10204</v>
      </c>
      <c r="V433" t="s">
        <v>10205</v>
      </c>
      <c r="W433" t="s">
        <v>10206</v>
      </c>
      <c r="X433" t="s">
        <v>10207</v>
      </c>
      <c r="Y433" t="s">
        <v>10208</v>
      </c>
    </row>
    <row r="434" spans="1:25" x14ac:dyDescent="0.3">
      <c r="A434">
        <v>21650</v>
      </c>
      <c r="B434" t="s">
        <v>10209</v>
      </c>
      <c r="C434" t="s">
        <v>10210</v>
      </c>
      <c r="D434" t="s">
        <v>10211</v>
      </c>
      <c r="E434" t="s">
        <v>10212</v>
      </c>
      <c r="F434" t="s">
        <v>10213</v>
      </c>
      <c r="G434" t="s">
        <v>10214</v>
      </c>
      <c r="H434" t="s">
        <v>10215</v>
      </c>
      <c r="I434" t="s">
        <v>10216</v>
      </c>
      <c r="J434" t="s">
        <v>10217</v>
      </c>
      <c r="K434" t="s">
        <v>10218</v>
      </c>
      <c r="L434" t="s">
        <v>10219</v>
      </c>
      <c r="M434" t="s">
        <v>10220</v>
      </c>
      <c r="N434" t="s">
        <v>10221</v>
      </c>
      <c r="O434" t="s">
        <v>10222</v>
      </c>
      <c r="P434" t="s">
        <v>10223</v>
      </c>
      <c r="Q434" t="s">
        <v>10224</v>
      </c>
      <c r="R434" t="s">
        <v>10225</v>
      </c>
      <c r="S434" t="s">
        <v>10226</v>
      </c>
      <c r="T434" t="s">
        <v>10227</v>
      </c>
      <c r="U434" t="s">
        <v>10228</v>
      </c>
      <c r="V434" t="s">
        <v>10229</v>
      </c>
      <c r="W434" t="s">
        <v>10230</v>
      </c>
      <c r="X434" t="s">
        <v>10231</v>
      </c>
      <c r="Y434" t="s">
        <v>10232</v>
      </c>
    </row>
    <row r="435" spans="1:25" x14ac:dyDescent="0.3">
      <c r="A435">
        <v>21700</v>
      </c>
      <c r="B435" t="s">
        <v>10233</v>
      </c>
      <c r="C435" t="s">
        <v>10234</v>
      </c>
      <c r="D435" t="s">
        <v>10235</v>
      </c>
      <c r="E435" t="s">
        <v>10236</v>
      </c>
      <c r="F435" t="s">
        <v>10237</v>
      </c>
      <c r="G435" t="s">
        <v>10238</v>
      </c>
      <c r="H435" t="s">
        <v>10239</v>
      </c>
      <c r="I435" t="s">
        <v>10240</v>
      </c>
      <c r="J435" t="s">
        <v>10241</v>
      </c>
      <c r="K435" t="s">
        <v>10242</v>
      </c>
      <c r="L435" t="s">
        <v>10243</v>
      </c>
      <c r="M435" t="s">
        <v>10244</v>
      </c>
      <c r="N435" t="s">
        <v>10245</v>
      </c>
      <c r="O435" t="s">
        <v>10246</v>
      </c>
      <c r="P435" t="s">
        <v>10247</v>
      </c>
      <c r="Q435" t="s">
        <v>10248</v>
      </c>
      <c r="R435" t="s">
        <v>10249</v>
      </c>
      <c r="S435" t="s">
        <v>10250</v>
      </c>
      <c r="T435" t="s">
        <v>10251</v>
      </c>
      <c r="U435" t="s">
        <v>10252</v>
      </c>
      <c r="V435" t="s">
        <v>10253</v>
      </c>
      <c r="W435" t="s">
        <v>10254</v>
      </c>
      <c r="X435" t="s">
        <v>10255</v>
      </c>
      <c r="Y435" t="s">
        <v>10256</v>
      </c>
    </row>
    <row r="436" spans="1:25" x14ac:dyDescent="0.3">
      <c r="A436">
        <v>21750</v>
      </c>
      <c r="B436" t="s">
        <v>10257</v>
      </c>
      <c r="C436" t="s">
        <v>10258</v>
      </c>
      <c r="D436" t="s">
        <v>10259</v>
      </c>
      <c r="E436" t="s">
        <v>10260</v>
      </c>
      <c r="F436" t="s">
        <v>10261</v>
      </c>
      <c r="G436" t="s">
        <v>10262</v>
      </c>
      <c r="H436" t="s">
        <v>10263</v>
      </c>
      <c r="I436" t="s">
        <v>10264</v>
      </c>
      <c r="J436" t="s">
        <v>10265</v>
      </c>
      <c r="K436" t="s">
        <v>10266</v>
      </c>
      <c r="L436" t="s">
        <v>10267</v>
      </c>
      <c r="M436" t="s">
        <v>10268</v>
      </c>
      <c r="N436" t="s">
        <v>10269</v>
      </c>
      <c r="O436" t="s">
        <v>10270</v>
      </c>
      <c r="P436" t="s">
        <v>10271</v>
      </c>
      <c r="Q436" t="s">
        <v>10272</v>
      </c>
      <c r="R436" t="s">
        <v>10273</v>
      </c>
      <c r="S436" t="s">
        <v>10274</v>
      </c>
      <c r="T436" t="s">
        <v>10275</v>
      </c>
      <c r="U436" t="s">
        <v>10276</v>
      </c>
      <c r="V436" t="s">
        <v>10277</v>
      </c>
      <c r="W436" t="s">
        <v>10278</v>
      </c>
      <c r="X436" t="s">
        <v>10279</v>
      </c>
      <c r="Y436" t="s">
        <v>10280</v>
      </c>
    </row>
    <row r="437" spans="1:25" x14ac:dyDescent="0.3">
      <c r="A437">
        <v>21800</v>
      </c>
      <c r="B437" t="s">
        <v>10281</v>
      </c>
      <c r="C437" t="s">
        <v>10282</v>
      </c>
      <c r="D437" t="s">
        <v>10283</v>
      </c>
      <c r="E437" t="s">
        <v>10284</v>
      </c>
      <c r="F437" t="s">
        <v>10285</v>
      </c>
      <c r="G437" t="s">
        <v>10286</v>
      </c>
      <c r="H437" t="s">
        <v>10287</v>
      </c>
      <c r="I437" t="s">
        <v>10288</v>
      </c>
      <c r="J437" t="s">
        <v>10289</v>
      </c>
      <c r="K437" t="s">
        <v>10290</v>
      </c>
      <c r="L437" t="s">
        <v>10291</v>
      </c>
      <c r="M437" t="s">
        <v>10292</v>
      </c>
      <c r="N437" t="s">
        <v>10293</v>
      </c>
      <c r="O437" t="s">
        <v>10294</v>
      </c>
      <c r="P437" t="s">
        <v>10295</v>
      </c>
      <c r="Q437" t="s">
        <v>10296</v>
      </c>
      <c r="R437" t="s">
        <v>10297</v>
      </c>
      <c r="S437" t="s">
        <v>10298</v>
      </c>
      <c r="T437" t="s">
        <v>10299</v>
      </c>
      <c r="U437" t="s">
        <v>10300</v>
      </c>
      <c r="V437" t="s">
        <v>10301</v>
      </c>
      <c r="W437" t="s">
        <v>10302</v>
      </c>
      <c r="X437" t="s">
        <v>10303</v>
      </c>
      <c r="Y437" t="s">
        <v>10304</v>
      </c>
    </row>
    <row r="438" spans="1:25" x14ac:dyDescent="0.3">
      <c r="A438">
        <v>21850</v>
      </c>
      <c r="B438" t="s">
        <v>10305</v>
      </c>
      <c r="C438" t="s">
        <v>10306</v>
      </c>
      <c r="D438" t="s">
        <v>10307</v>
      </c>
      <c r="E438" t="s">
        <v>10308</v>
      </c>
      <c r="F438" t="s">
        <v>10309</v>
      </c>
      <c r="G438" t="s">
        <v>10310</v>
      </c>
      <c r="H438" t="s">
        <v>10311</v>
      </c>
      <c r="I438" t="s">
        <v>10312</v>
      </c>
      <c r="J438" t="s">
        <v>10313</v>
      </c>
      <c r="K438" t="s">
        <v>10314</v>
      </c>
      <c r="L438" t="s">
        <v>10315</v>
      </c>
      <c r="M438" t="s">
        <v>10316</v>
      </c>
      <c r="N438" t="s">
        <v>10317</v>
      </c>
      <c r="O438" t="s">
        <v>10318</v>
      </c>
      <c r="P438" t="s">
        <v>10319</v>
      </c>
      <c r="Q438" t="s">
        <v>10320</v>
      </c>
      <c r="R438" t="s">
        <v>10321</v>
      </c>
      <c r="S438" t="s">
        <v>10322</v>
      </c>
      <c r="T438" t="s">
        <v>10323</v>
      </c>
      <c r="U438" t="s">
        <v>10324</v>
      </c>
      <c r="V438" t="s">
        <v>10325</v>
      </c>
      <c r="W438" t="s">
        <v>10326</v>
      </c>
      <c r="X438" t="s">
        <v>10327</v>
      </c>
      <c r="Y438" t="s">
        <v>10328</v>
      </c>
    </row>
    <row r="439" spans="1:25" x14ac:dyDescent="0.3">
      <c r="A439">
        <v>21900</v>
      </c>
      <c r="B439" t="s">
        <v>10329</v>
      </c>
      <c r="C439" t="s">
        <v>10330</v>
      </c>
      <c r="D439" t="s">
        <v>10331</v>
      </c>
      <c r="E439" t="s">
        <v>10332</v>
      </c>
      <c r="F439" t="s">
        <v>10333</v>
      </c>
      <c r="G439" t="s">
        <v>10334</v>
      </c>
      <c r="H439" t="s">
        <v>10335</v>
      </c>
      <c r="I439" t="s">
        <v>10336</v>
      </c>
      <c r="J439" t="s">
        <v>10337</v>
      </c>
      <c r="K439" t="s">
        <v>10338</v>
      </c>
      <c r="L439" t="s">
        <v>10339</v>
      </c>
      <c r="M439" t="s">
        <v>10340</v>
      </c>
      <c r="N439" t="s">
        <v>10341</v>
      </c>
      <c r="O439" t="s">
        <v>10342</v>
      </c>
      <c r="P439" t="s">
        <v>10343</v>
      </c>
      <c r="Q439" t="s">
        <v>10344</v>
      </c>
      <c r="R439" t="s">
        <v>10345</v>
      </c>
      <c r="S439" t="s">
        <v>10346</v>
      </c>
      <c r="T439" t="s">
        <v>10347</v>
      </c>
      <c r="U439" t="s">
        <v>10348</v>
      </c>
      <c r="V439" t="s">
        <v>10349</v>
      </c>
      <c r="W439" t="s">
        <v>10350</v>
      </c>
      <c r="X439" t="s">
        <v>10351</v>
      </c>
      <c r="Y439" t="s">
        <v>10352</v>
      </c>
    </row>
    <row r="440" spans="1:25" x14ac:dyDescent="0.3">
      <c r="A440">
        <v>21950</v>
      </c>
      <c r="B440" t="s">
        <v>10353</v>
      </c>
      <c r="C440" t="s">
        <v>10354</v>
      </c>
      <c r="D440" t="s">
        <v>10355</v>
      </c>
      <c r="E440" t="s">
        <v>10356</v>
      </c>
      <c r="F440" t="s">
        <v>10357</v>
      </c>
      <c r="G440" t="s">
        <v>10358</v>
      </c>
      <c r="H440" t="s">
        <v>10359</v>
      </c>
      <c r="I440" t="s">
        <v>10360</v>
      </c>
      <c r="J440" t="s">
        <v>10361</v>
      </c>
      <c r="K440" t="s">
        <v>10362</v>
      </c>
      <c r="L440" t="s">
        <v>10363</v>
      </c>
      <c r="M440" t="s">
        <v>10364</v>
      </c>
      <c r="N440" t="s">
        <v>10365</v>
      </c>
      <c r="O440" t="s">
        <v>10366</v>
      </c>
      <c r="P440" t="s">
        <v>10367</v>
      </c>
      <c r="Q440" t="s">
        <v>10368</v>
      </c>
      <c r="R440" t="s">
        <v>10369</v>
      </c>
      <c r="S440" t="s">
        <v>10370</v>
      </c>
      <c r="T440" t="s">
        <v>10371</v>
      </c>
      <c r="U440" t="s">
        <v>10372</v>
      </c>
      <c r="V440" t="s">
        <v>10373</v>
      </c>
      <c r="W440" t="s">
        <v>10374</v>
      </c>
      <c r="X440" t="s">
        <v>10375</v>
      </c>
      <c r="Y440" t="s">
        <v>10376</v>
      </c>
    </row>
    <row r="441" spans="1:25" x14ac:dyDescent="0.3">
      <c r="A441">
        <v>22000</v>
      </c>
      <c r="B441" t="s">
        <v>10377</v>
      </c>
      <c r="C441" t="s">
        <v>10378</v>
      </c>
      <c r="D441" t="s">
        <v>10379</v>
      </c>
      <c r="E441" t="s">
        <v>10380</v>
      </c>
      <c r="F441" t="s">
        <v>10381</v>
      </c>
      <c r="G441" t="s">
        <v>10382</v>
      </c>
      <c r="H441" t="s">
        <v>10383</v>
      </c>
      <c r="I441" t="s">
        <v>10384</v>
      </c>
      <c r="J441" t="s">
        <v>10385</v>
      </c>
      <c r="K441" t="s">
        <v>10386</v>
      </c>
      <c r="L441" t="s">
        <v>10387</v>
      </c>
      <c r="M441" t="s">
        <v>10388</v>
      </c>
      <c r="N441" t="s">
        <v>10389</v>
      </c>
      <c r="O441" t="s">
        <v>10390</v>
      </c>
      <c r="P441" t="s">
        <v>10391</v>
      </c>
      <c r="Q441" t="s">
        <v>10392</v>
      </c>
      <c r="R441" t="s">
        <v>10393</v>
      </c>
      <c r="S441" t="s">
        <v>10394</v>
      </c>
      <c r="T441" t="s">
        <v>10395</v>
      </c>
      <c r="U441" t="s">
        <v>10396</v>
      </c>
      <c r="V441" t="s">
        <v>10397</v>
      </c>
      <c r="W441" t="s">
        <v>10398</v>
      </c>
      <c r="X441" t="s">
        <v>10399</v>
      </c>
      <c r="Y441" t="s">
        <v>10400</v>
      </c>
    </row>
    <row r="442" spans="1:25" x14ac:dyDescent="0.3">
      <c r="A442">
        <v>22050</v>
      </c>
      <c r="B442" t="s">
        <v>10401</v>
      </c>
      <c r="C442" t="s">
        <v>10402</v>
      </c>
      <c r="D442" t="s">
        <v>10403</v>
      </c>
      <c r="E442" t="s">
        <v>10404</v>
      </c>
      <c r="F442" t="s">
        <v>10405</v>
      </c>
      <c r="G442" t="s">
        <v>10406</v>
      </c>
      <c r="H442" t="s">
        <v>10407</v>
      </c>
      <c r="I442" t="s">
        <v>10408</v>
      </c>
      <c r="J442" t="s">
        <v>10409</v>
      </c>
      <c r="K442" t="s">
        <v>10410</v>
      </c>
      <c r="L442" t="s">
        <v>10411</v>
      </c>
      <c r="M442" t="s">
        <v>10412</v>
      </c>
      <c r="N442" t="s">
        <v>10413</v>
      </c>
      <c r="O442" t="s">
        <v>10414</v>
      </c>
      <c r="P442" t="s">
        <v>10415</v>
      </c>
      <c r="Q442" t="s">
        <v>10416</v>
      </c>
      <c r="R442" t="s">
        <v>10417</v>
      </c>
      <c r="S442" t="s">
        <v>10418</v>
      </c>
      <c r="T442" t="s">
        <v>10419</v>
      </c>
      <c r="U442" t="s">
        <v>10420</v>
      </c>
      <c r="V442" t="s">
        <v>10421</v>
      </c>
      <c r="W442" t="s">
        <v>10422</v>
      </c>
      <c r="X442" t="s">
        <v>10423</v>
      </c>
      <c r="Y442" t="s">
        <v>10424</v>
      </c>
    </row>
    <row r="443" spans="1:25" x14ac:dyDescent="0.3">
      <c r="A443">
        <v>22100</v>
      </c>
      <c r="B443" t="s">
        <v>10425</v>
      </c>
      <c r="C443" t="s">
        <v>10426</v>
      </c>
      <c r="D443" t="s">
        <v>10427</v>
      </c>
      <c r="E443" t="s">
        <v>10428</v>
      </c>
      <c r="F443" t="s">
        <v>10429</v>
      </c>
      <c r="G443" t="s">
        <v>10430</v>
      </c>
      <c r="H443" t="s">
        <v>10431</v>
      </c>
      <c r="I443" t="s">
        <v>10432</v>
      </c>
      <c r="J443" t="s">
        <v>10433</v>
      </c>
      <c r="K443" t="s">
        <v>10434</v>
      </c>
      <c r="L443" t="s">
        <v>10435</v>
      </c>
      <c r="M443" t="s">
        <v>10436</v>
      </c>
      <c r="N443" t="s">
        <v>10437</v>
      </c>
      <c r="O443" t="s">
        <v>10438</v>
      </c>
      <c r="P443" t="s">
        <v>10439</v>
      </c>
      <c r="Q443" t="s">
        <v>10440</v>
      </c>
      <c r="R443" t="s">
        <v>10441</v>
      </c>
      <c r="S443" t="s">
        <v>10442</v>
      </c>
      <c r="T443" t="s">
        <v>10443</v>
      </c>
      <c r="U443" t="s">
        <v>10444</v>
      </c>
      <c r="V443" t="s">
        <v>10445</v>
      </c>
      <c r="W443" t="s">
        <v>10446</v>
      </c>
      <c r="X443" t="s">
        <v>10447</v>
      </c>
      <c r="Y443" t="s">
        <v>10448</v>
      </c>
    </row>
    <row r="444" spans="1:25" x14ac:dyDescent="0.3">
      <c r="A444">
        <v>22150</v>
      </c>
      <c r="B444" t="s">
        <v>10449</v>
      </c>
      <c r="C444" t="s">
        <v>10450</v>
      </c>
      <c r="D444" t="s">
        <v>10451</v>
      </c>
      <c r="E444" t="s">
        <v>10452</v>
      </c>
      <c r="F444" t="s">
        <v>10453</v>
      </c>
      <c r="G444" t="s">
        <v>10454</v>
      </c>
      <c r="H444" t="s">
        <v>10455</v>
      </c>
      <c r="I444" t="s">
        <v>10456</v>
      </c>
      <c r="J444" t="s">
        <v>10457</v>
      </c>
      <c r="K444" t="s">
        <v>10458</v>
      </c>
      <c r="L444" t="s">
        <v>10459</v>
      </c>
      <c r="M444" t="s">
        <v>10460</v>
      </c>
      <c r="N444" t="s">
        <v>10461</v>
      </c>
      <c r="O444" t="s">
        <v>10462</v>
      </c>
      <c r="P444" t="s">
        <v>10463</v>
      </c>
      <c r="Q444" t="s">
        <v>10464</v>
      </c>
      <c r="R444" t="s">
        <v>10465</v>
      </c>
      <c r="S444" t="s">
        <v>10466</v>
      </c>
      <c r="T444" t="s">
        <v>10467</v>
      </c>
      <c r="U444" t="s">
        <v>10468</v>
      </c>
      <c r="V444" t="s">
        <v>10469</v>
      </c>
      <c r="W444" t="s">
        <v>10470</v>
      </c>
      <c r="X444" t="s">
        <v>10471</v>
      </c>
      <c r="Y444" t="s">
        <v>10472</v>
      </c>
    </row>
    <row r="445" spans="1:25" x14ac:dyDescent="0.3">
      <c r="A445">
        <v>22200</v>
      </c>
      <c r="B445" t="s">
        <v>10473</v>
      </c>
      <c r="C445" t="s">
        <v>10474</v>
      </c>
      <c r="D445" t="s">
        <v>10475</v>
      </c>
      <c r="E445" t="s">
        <v>10476</v>
      </c>
      <c r="F445" t="s">
        <v>10477</v>
      </c>
      <c r="G445" t="s">
        <v>10478</v>
      </c>
      <c r="H445" t="s">
        <v>10479</v>
      </c>
      <c r="I445" t="s">
        <v>10480</v>
      </c>
      <c r="J445" t="s">
        <v>10481</v>
      </c>
      <c r="K445" t="s">
        <v>10482</v>
      </c>
      <c r="L445" t="s">
        <v>10483</v>
      </c>
      <c r="M445" t="s">
        <v>10484</v>
      </c>
      <c r="N445" t="s">
        <v>10485</v>
      </c>
      <c r="O445" t="s">
        <v>10486</v>
      </c>
      <c r="P445" t="s">
        <v>10487</v>
      </c>
      <c r="Q445" t="s">
        <v>10488</v>
      </c>
      <c r="R445" t="s">
        <v>10489</v>
      </c>
      <c r="S445" t="s">
        <v>10490</v>
      </c>
      <c r="T445" t="s">
        <v>10491</v>
      </c>
      <c r="U445" t="s">
        <v>10492</v>
      </c>
      <c r="V445" t="s">
        <v>10493</v>
      </c>
      <c r="W445" t="s">
        <v>10494</v>
      </c>
      <c r="X445" t="s">
        <v>10495</v>
      </c>
      <c r="Y445" t="s">
        <v>10496</v>
      </c>
    </row>
    <row r="446" spans="1:25" x14ac:dyDescent="0.3">
      <c r="A446">
        <v>22250</v>
      </c>
      <c r="B446" t="s">
        <v>10497</v>
      </c>
      <c r="C446" t="s">
        <v>10498</v>
      </c>
      <c r="D446" t="s">
        <v>10499</v>
      </c>
      <c r="E446" t="s">
        <v>10500</v>
      </c>
      <c r="F446" t="s">
        <v>10501</v>
      </c>
      <c r="G446" t="s">
        <v>10502</v>
      </c>
      <c r="H446" t="s">
        <v>10503</v>
      </c>
      <c r="I446" t="s">
        <v>10504</v>
      </c>
      <c r="J446" t="s">
        <v>10505</v>
      </c>
      <c r="K446" t="s">
        <v>10506</v>
      </c>
      <c r="L446" t="s">
        <v>10507</v>
      </c>
      <c r="M446" t="s">
        <v>10508</v>
      </c>
      <c r="N446" t="s">
        <v>10509</v>
      </c>
      <c r="O446" t="s">
        <v>10510</v>
      </c>
      <c r="P446" t="s">
        <v>10511</v>
      </c>
      <c r="Q446" t="s">
        <v>10512</v>
      </c>
      <c r="R446" t="s">
        <v>10513</v>
      </c>
      <c r="S446" t="s">
        <v>10514</v>
      </c>
      <c r="T446" t="s">
        <v>10515</v>
      </c>
      <c r="U446" t="s">
        <v>10516</v>
      </c>
      <c r="V446" t="s">
        <v>10517</v>
      </c>
      <c r="W446" t="s">
        <v>10518</v>
      </c>
      <c r="X446" t="s">
        <v>10519</v>
      </c>
      <c r="Y446" t="s">
        <v>10520</v>
      </c>
    </row>
    <row r="447" spans="1:25" x14ac:dyDescent="0.3">
      <c r="A447">
        <v>22300</v>
      </c>
      <c r="B447" t="s">
        <v>10521</v>
      </c>
      <c r="C447" t="s">
        <v>10522</v>
      </c>
      <c r="D447" t="s">
        <v>10523</v>
      </c>
      <c r="E447" t="s">
        <v>10524</v>
      </c>
      <c r="F447" t="s">
        <v>10525</v>
      </c>
      <c r="G447" t="s">
        <v>10526</v>
      </c>
      <c r="H447" t="s">
        <v>10527</v>
      </c>
      <c r="I447" t="s">
        <v>10528</v>
      </c>
      <c r="J447" t="s">
        <v>10529</v>
      </c>
      <c r="K447" t="s">
        <v>10530</v>
      </c>
      <c r="L447" t="s">
        <v>10531</v>
      </c>
      <c r="M447" t="s">
        <v>10532</v>
      </c>
      <c r="N447" t="s">
        <v>10533</v>
      </c>
      <c r="O447" t="s">
        <v>10534</v>
      </c>
      <c r="P447" t="s">
        <v>10535</v>
      </c>
      <c r="Q447" t="s">
        <v>10536</v>
      </c>
      <c r="R447" t="s">
        <v>10537</v>
      </c>
      <c r="S447" t="s">
        <v>10538</v>
      </c>
      <c r="T447" t="s">
        <v>10539</v>
      </c>
      <c r="U447" t="s">
        <v>10540</v>
      </c>
      <c r="V447" t="s">
        <v>10541</v>
      </c>
      <c r="W447" t="s">
        <v>10542</v>
      </c>
      <c r="X447" t="s">
        <v>10543</v>
      </c>
      <c r="Y447" t="s">
        <v>10544</v>
      </c>
    </row>
    <row r="448" spans="1:25" x14ac:dyDescent="0.3">
      <c r="A448">
        <v>22350</v>
      </c>
      <c r="B448" t="s">
        <v>10545</v>
      </c>
      <c r="C448" t="s">
        <v>10546</v>
      </c>
      <c r="D448" t="s">
        <v>10547</v>
      </c>
      <c r="E448" t="s">
        <v>10548</v>
      </c>
      <c r="F448" t="s">
        <v>10549</v>
      </c>
      <c r="G448" t="s">
        <v>10550</v>
      </c>
      <c r="H448" t="s">
        <v>10551</v>
      </c>
      <c r="I448" t="s">
        <v>10552</v>
      </c>
      <c r="J448" t="s">
        <v>10553</v>
      </c>
      <c r="K448" t="s">
        <v>10554</v>
      </c>
      <c r="L448" t="s">
        <v>10555</v>
      </c>
      <c r="M448" t="s">
        <v>10556</v>
      </c>
      <c r="N448" t="s">
        <v>10557</v>
      </c>
      <c r="O448" t="s">
        <v>10558</v>
      </c>
      <c r="P448" t="s">
        <v>10559</v>
      </c>
      <c r="Q448" t="s">
        <v>10560</v>
      </c>
      <c r="R448" t="s">
        <v>10561</v>
      </c>
      <c r="S448" t="s">
        <v>10562</v>
      </c>
      <c r="T448" t="s">
        <v>10563</v>
      </c>
      <c r="U448" t="s">
        <v>10564</v>
      </c>
      <c r="V448" t="s">
        <v>10565</v>
      </c>
      <c r="W448" t="s">
        <v>10566</v>
      </c>
      <c r="X448" t="s">
        <v>10567</v>
      </c>
      <c r="Y448" t="s">
        <v>10568</v>
      </c>
    </row>
    <row r="449" spans="1:25" x14ac:dyDescent="0.3">
      <c r="A449">
        <v>22400</v>
      </c>
      <c r="B449" t="s">
        <v>10569</v>
      </c>
      <c r="C449" t="s">
        <v>10570</v>
      </c>
      <c r="D449" t="s">
        <v>10571</v>
      </c>
      <c r="E449" t="s">
        <v>10572</v>
      </c>
      <c r="F449" t="s">
        <v>10573</v>
      </c>
      <c r="G449" t="s">
        <v>10574</v>
      </c>
      <c r="H449" t="s">
        <v>10575</v>
      </c>
      <c r="I449" t="s">
        <v>10576</v>
      </c>
      <c r="J449" t="s">
        <v>10577</v>
      </c>
      <c r="K449" t="s">
        <v>10578</v>
      </c>
      <c r="L449" t="s">
        <v>10579</v>
      </c>
      <c r="M449" t="s">
        <v>10580</v>
      </c>
      <c r="N449" t="s">
        <v>10581</v>
      </c>
      <c r="O449" t="s">
        <v>10582</v>
      </c>
      <c r="P449" t="s">
        <v>10583</v>
      </c>
      <c r="Q449" t="s">
        <v>10584</v>
      </c>
      <c r="R449" t="s">
        <v>10585</v>
      </c>
      <c r="S449" t="s">
        <v>10586</v>
      </c>
      <c r="T449" t="s">
        <v>10587</v>
      </c>
      <c r="U449" t="s">
        <v>10588</v>
      </c>
      <c r="V449" t="s">
        <v>10589</v>
      </c>
      <c r="W449" t="s">
        <v>10590</v>
      </c>
      <c r="X449" t="s">
        <v>10591</v>
      </c>
      <c r="Y449" t="s">
        <v>10592</v>
      </c>
    </row>
    <row r="450" spans="1:25" x14ac:dyDescent="0.3">
      <c r="A450">
        <v>22450</v>
      </c>
      <c r="B450" t="s">
        <v>10593</v>
      </c>
      <c r="C450" t="s">
        <v>10594</v>
      </c>
      <c r="D450" t="s">
        <v>10595</v>
      </c>
      <c r="E450" t="s">
        <v>10596</v>
      </c>
      <c r="F450" t="s">
        <v>10597</v>
      </c>
      <c r="G450" t="s">
        <v>10598</v>
      </c>
      <c r="H450" t="s">
        <v>10599</v>
      </c>
      <c r="I450" t="s">
        <v>10600</v>
      </c>
      <c r="J450" t="s">
        <v>10601</v>
      </c>
      <c r="K450" t="s">
        <v>10602</v>
      </c>
      <c r="L450" t="s">
        <v>10603</v>
      </c>
      <c r="M450" t="s">
        <v>10604</v>
      </c>
      <c r="N450" t="s">
        <v>10605</v>
      </c>
      <c r="O450" t="s">
        <v>10606</v>
      </c>
      <c r="P450" t="s">
        <v>10607</v>
      </c>
      <c r="Q450" t="s">
        <v>10608</v>
      </c>
      <c r="R450" t="s">
        <v>10609</v>
      </c>
      <c r="S450" t="s">
        <v>10610</v>
      </c>
      <c r="T450" t="s">
        <v>10611</v>
      </c>
      <c r="U450" t="s">
        <v>10612</v>
      </c>
      <c r="V450" t="s">
        <v>10613</v>
      </c>
      <c r="W450" t="s">
        <v>10614</v>
      </c>
      <c r="X450" t="s">
        <v>10615</v>
      </c>
      <c r="Y450" t="s">
        <v>10616</v>
      </c>
    </row>
    <row r="451" spans="1:25" x14ac:dyDescent="0.3">
      <c r="A451">
        <v>22500</v>
      </c>
      <c r="B451" t="s">
        <v>10617</v>
      </c>
      <c r="C451" t="s">
        <v>10618</v>
      </c>
      <c r="D451" t="s">
        <v>10619</v>
      </c>
      <c r="E451" t="s">
        <v>10620</v>
      </c>
      <c r="F451" t="s">
        <v>10621</v>
      </c>
      <c r="G451" t="s">
        <v>10622</v>
      </c>
      <c r="H451" t="s">
        <v>10623</v>
      </c>
      <c r="I451" t="s">
        <v>10624</v>
      </c>
      <c r="J451" t="s">
        <v>10625</v>
      </c>
      <c r="K451" t="s">
        <v>10626</v>
      </c>
      <c r="L451" t="s">
        <v>10627</v>
      </c>
      <c r="M451" t="s">
        <v>10628</v>
      </c>
      <c r="N451" t="s">
        <v>10629</v>
      </c>
      <c r="O451" t="s">
        <v>10630</v>
      </c>
      <c r="P451" t="s">
        <v>10631</v>
      </c>
      <c r="Q451" t="s">
        <v>10632</v>
      </c>
      <c r="R451" t="s">
        <v>10633</v>
      </c>
      <c r="S451" t="s">
        <v>10634</v>
      </c>
      <c r="T451" t="s">
        <v>10635</v>
      </c>
      <c r="U451" t="s">
        <v>10636</v>
      </c>
      <c r="V451" t="s">
        <v>10637</v>
      </c>
      <c r="W451" t="s">
        <v>10638</v>
      </c>
      <c r="X451" t="s">
        <v>10639</v>
      </c>
      <c r="Y451" t="s">
        <v>10640</v>
      </c>
    </row>
    <row r="452" spans="1:25" x14ac:dyDescent="0.3">
      <c r="A452">
        <v>22550</v>
      </c>
      <c r="B452" t="s">
        <v>10641</v>
      </c>
      <c r="C452" t="s">
        <v>10642</v>
      </c>
      <c r="D452" t="s">
        <v>10643</v>
      </c>
      <c r="E452" t="s">
        <v>10644</v>
      </c>
      <c r="F452" t="s">
        <v>10645</v>
      </c>
      <c r="G452" t="s">
        <v>10646</v>
      </c>
      <c r="H452" t="s">
        <v>10647</v>
      </c>
      <c r="I452" t="s">
        <v>10648</v>
      </c>
      <c r="J452" t="s">
        <v>10649</v>
      </c>
      <c r="K452" t="s">
        <v>10650</v>
      </c>
      <c r="L452" t="s">
        <v>10651</v>
      </c>
      <c r="M452" t="s">
        <v>10652</v>
      </c>
      <c r="N452" t="s">
        <v>10653</v>
      </c>
      <c r="O452" t="s">
        <v>10654</v>
      </c>
      <c r="P452" t="s">
        <v>10655</v>
      </c>
      <c r="Q452" t="s">
        <v>10656</v>
      </c>
      <c r="R452" t="s">
        <v>10657</v>
      </c>
      <c r="S452" t="s">
        <v>10658</v>
      </c>
      <c r="T452" t="s">
        <v>10659</v>
      </c>
      <c r="U452" t="s">
        <v>10660</v>
      </c>
      <c r="V452" t="s">
        <v>10661</v>
      </c>
      <c r="W452" t="s">
        <v>10662</v>
      </c>
      <c r="X452" t="s">
        <v>10663</v>
      </c>
      <c r="Y452" t="s">
        <v>10664</v>
      </c>
    </row>
    <row r="453" spans="1:25" x14ac:dyDescent="0.3">
      <c r="A453">
        <v>22600</v>
      </c>
      <c r="B453" t="s">
        <v>10665</v>
      </c>
      <c r="C453" t="s">
        <v>10666</v>
      </c>
      <c r="D453" t="s">
        <v>10667</v>
      </c>
      <c r="E453" t="s">
        <v>10668</v>
      </c>
      <c r="F453" t="s">
        <v>10669</v>
      </c>
      <c r="G453" t="s">
        <v>10670</v>
      </c>
      <c r="H453" t="s">
        <v>10671</v>
      </c>
      <c r="I453" t="s">
        <v>10672</v>
      </c>
      <c r="J453" t="s">
        <v>10673</v>
      </c>
      <c r="K453" t="s">
        <v>10674</v>
      </c>
      <c r="L453" t="s">
        <v>10675</v>
      </c>
      <c r="M453" t="s">
        <v>10676</v>
      </c>
      <c r="N453" t="s">
        <v>10677</v>
      </c>
      <c r="O453" t="s">
        <v>10678</v>
      </c>
      <c r="P453" t="s">
        <v>10679</v>
      </c>
      <c r="Q453" t="s">
        <v>10680</v>
      </c>
      <c r="R453" t="s">
        <v>10681</v>
      </c>
      <c r="S453" t="s">
        <v>10682</v>
      </c>
      <c r="T453" t="s">
        <v>10683</v>
      </c>
      <c r="U453" t="s">
        <v>10684</v>
      </c>
      <c r="V453" t="s">
        <v>10685</v>
      </c>
      <c r="W453" t="s">
        <v>10686</v>
      </c>
      <c r="X453" t="s">
        <v>10687</v>
      </c>
      <c r="Y453" t="s">
        <v>10688</v>
      </c>
    </row>
    <row r="454" spans="1:25" x14ac:dyDescent="0.3">
      <c r="A454">
        <v>22650</v>
      </c>
      <c r="B454" t="s">
        <v>10689</v>
      </c>
      <c r="C454" t="s">
        <v>10690</v>
      </c>
      <c r="D454" t="s">
        <v>10691</v>
      </c>
      <c r="E454" t="s">
        <v>10692</v>
      </c>
      <c r="F454" t="s">
        <v>10693</v>
      </c>
      <c r="G454" t="s">
        <v>10694</v>
      </c>
      <c r="H454" t="s">
        <v>10695</v>
      </c>
      <c r="I454" t="s">
        <v>10696</v>
      </c>
      <c r="J454" t="s">
        <v>10697</v>
      </c>
      <c r="K454" t="s">
        <v>10698</v>
      </c>
      <c r="L454" t="s">
        <v>10699</v>
      </c>
      <c r="M454" t="s">
        <v>10700</v>
      </c>
      <c r="N454" t="s">
        <v>10701</v>
      </c>
      <c r="O454" t="s">
        <v>10702</v>
      </c>
      <c r="P454" t="s">
        <v>10703</v>
      </c>
      <c r="Q454" t="s">
        <v>10704</v>
      </c>
      <c r="R454" t="s">
        <v>10705</v>
      </c>
      <c r="S454" t="s">
        <v>10706</v>
      </c>
      <c r="T454" t="s">
        <v>10707</v>
      </c>
      <c r="U454" t="s">
        <v>10708</v>
      </c>
      <c r="V454" t="s">
        <v>10709</v>
      </c>
      <c r="W454" t="s">
        <v>10710</v>
      </c>
      <c r="X454" t="s">
        <v>10711</v>
      </c>
      <c r="Y454" t="s">
        <v>10712</v>
      </c>
    </row>
    <row r="455" spans="1:25" x14ac:dyDescent="0.3">
      <c r="A455">
        <v>22700</v>
      </c>
      <c r="B455" t="s">
        <v>10713</v>
      </c>
      <c r="C455" t="s">
        <v>10714</v>
      </c>
      <c r="D455" t="s">
        <v>10715</v>
      </c>
      <c r="E455" t="s">
        <v>10716</v>
      </c>
      <c r="F455" t="s">
        <v>10717</v>
      </c>
      <c r="G455" t="s">
        <v>10718</v>
      </c>
      <c r="H455" t="s">
        <v>10719</v>
      </c>
      <c r="I455" t="s">
        <v>10720</v>
      </c>
      <c r="J455" t="s">
        <v>10721</v>
      </c>
      <c r="K455" t="s">
        <v>10722</v>
      </c>
      <c r="L455" t="s">
        <v>10723</v>
      </c>
      <c r="M455" t="s">
        <v>10724</v>
      </c>
      <c r="N455" t="s">
        <v>10725</v>
      </c>
      <c r="O455" t="s">
        <v>10726</v>
      </c>
      <c r="P455" t="s">
        <v>10727</v>
      </c>
      <c r="Q455" t="s">
        <v>10728</v>
      </c>
      <c r="R455" t="s">
        <v>10729</v>
      </c>
      <c r="S455" t="s">
        <v>10730</v>
      </c>
      <c r="T455" t="s">
        <v>10731</v>
      </c>
      <c r="U455" t="s">
        <v>10732</v>
      </c>
      <c r="V455" t="s">
        <v>10733</v>
      </c>
      <c r="W455" t="s">
        <v>10734</v>
      </c>
      <c r="X455" t="s">
        <v>10735</v>
      </c>
      <c r="Y455" t="s">
        <v>10736</v>
      </c>
    </row>
    <row r="456" spans="1:25" x14ac:dyDescent="0.3">
      <c r="A456">
        <v>22750</v>
      </c>
      <c r="B456" t="s">
        <v>10737</v>
      </c>
      <c r="C456" t="s">
        <v>10738</v>
      </c>
      <c r="D456" t="s">
        <v>10739</v>
      </c>
      <c r="E456" t="s">
        <v>10740</v>
      </c>
      <c r="F456" t="s">
        <v>10741</v>
      </c>
      <c r="G456" t="s">
        <v>10742</v>
      </c>
      <c r="H456" t="s">
        <v>10743</v>
      </c>
      <c r="I456" t="s">
        <v>10744</v>
      </c>
      <c r="J456" t="s">
        <v>10745</v>
      </c>
      <c r="K456" t="s">
        <v>10746</v>
      </c>
      <c r="L456" t="s">
        <v>10747</v>
      </c>
      <c r="M456" t="s">
        <v>10748</v>
      </c>
      <c r="N456" t="s">
        <v>10749</v>
      </c>
      <c r="O456" t="s">
        <v>10750</v>
      </c>
      <c r="P456" t="s">
        <v>10751</v>
      </c>
      <c r="Q456" t="s">
        <v>10752</v>
      </c>
      <c r="R456" t="s">
        <v>10753</v>
      </c>
      <c r="S456" t="s">
        <v>10754</v>
      </c>
      <c r="T456" t="s">
        <v>10755</v>
      </c>
      <c r="U456" t="s">
        <v>10756</v>
      </c>
      <c r="V456" t="s">
        <v>10757</v>
      </c>
      <c r="W456" t="s">
        <v>10758</v>
      </c>
      <c r="X456" t="s">
        <v>10759</v>
      </c>
      <c r="Y456" t="s">
        <v>10760</v>
      </c>
    </row>
    <row r="457" spans="1:25" x14ac:dyDescent="0.3">
      <c r="A457">
        <v>22800</v>
      </c>
      <c r="B457" t="s">
        <v>10761</v>
      </c>
      <c r="C457" t="s">
        <v>10762</v>
      </c>
      <c r="D457" t="s">
        <v>10763</v>
      </c>
      <c r="E457" t="s">
        <v>10764</v>
      </c>
      <c r="F457" t="s">
        <v>10765</v>
      </c>
      <c r="G457" t="s">
        <v>10766</v>
      </c>
      <c r="H457" t="s">
        <v>10767</v>
      </c>
      <c r="I457" t="s">
        <v>10768</v>
      </c>
      <c r="J457" t="s">
        <v>10769</v>
      </c>
      <c r="K457" t="s">
        <v>10770</v>
      </c>
      <c r="L457" t="s">
        <v>10771</v>
      </c>
      <c r="M457" t="s">
        <v>10772</v>
      </c>
      <c r="N457" t="s">
        <v>10773</v>
      </c>
      <c r="O457" t="s">
        <v>10774</v>
      </c>
      <c r="P457" t="s">
        <v>10775</v>
      </c>
      <c r="Q457" t="s">
        <v>10776</v>
      </c>
      <c r="R457" t="s">
        <v>10777</v>
      </c>
      <c r="S457" t="s">
        <v>10778</v>
      </c>
      <c r="T457" t="s">
        <v>10779</v>
      </c>
      <c r="U457" t="s">
        <v>10780</v>
      </c>
      <c r="V457" t="s">
        <v>10781</v>
      </c>
      <c r="W457" t="s">
        <v>10782</v>
      </c>
      <c r="X457" t="s">
        <v>10783</v>
      </c>
      <c r="Y457" t="s">
        <v>10784</v>
      </c>
    </row>
    <row r="458" spans="1:25" x14ac:dyDescent="0.3">
      <c r="A458">
        <v>22850</v>
      </c>
      <c r="B458" t="s">
        <v>10785</v>
      </c>
      <c r="C458" t="s">
        <v>10786</v>
      </c>
      <c r="D458" t="s">
        <v>10787</v>
      </c>
      <c r="E458" t="s">
        <v>10788</v>
      </c>
      <c r="F458" t="s">
        <v>10789</v>
      </c>
      <c r="G458" t="s">
        <v>10790</v>
      </c>
      <c r="H458" t="s">
        <v>10791</v>
      </c>
      <c r="I458" t="s">
        <v>10792</v>
      </c>
      <c r="J458" t="s">
        <v>10793</v>
      </c>
      <c r="K458" t="s">
        <v>10794</v>
      </c>
      <c r="L458" t="s">
        <v>10795</v>
      </c>
      <c r="M458" t="s">
        <v>10796</v>
      </c>
      <c r="N458" t="s">
        <v>10797</v>
      </c>
      <c r="O458" t="s">
        <v>10798</v>
      </c>
      <c r="P458" t="s">
        <v>10799</v>
      </c>
      <c r="Q458" t="s">
        <v>10800</v>
      </c>
      <c r="R458" t="s">
        <v>10801</v>
      </c>
      <c r="S458" t="s">
        <v>10802</v>
      </c>
      <c r="T458" t="s">
        <v>10803</v>
      </c>
      <c r="U458" t="s">
        <v>10804</v>
      </c>
      <c r="V458" t="s">
        <v>10805</v>
      </c>
      <c r="W458" t="s">
        <v>10806</v>
      </c>
      <c r="X458" t="s">
        <v>10807</v>
      </c>
      <c r="Y458" t="s">
        <v>10808</v>
      </c>
    </row>
    <row r="459" spans="1:25" x14ac:dyDescent="0.3">
      <c r="A459">
        <v>22900</v>
      </c>
      <c r="B459" t="s">
        <v>10809</v>
      </c>
      <c r="C459" t="s">
        <v>10810</v>
      </c>
      <c r="D459" t="s">
        <v>10811</v>
      </c>
      <c r="E459" t="s">
        <v>10812</v>
      </c>
      <c r="F459" t="s">
        <v>10813</v>
      </c>
      <c r="G459" t="s">
        <v>10814</v>
      </c>
      <c r="H459" t="s">
        <v>10815</v>
      </c>
      <c r="I459" t="s">
        <v>10816</v>
      </c>
      <c r="J459" t="s">
        <v>10817</v>
      </c>
      <c r="K459" t="s">
        <v>10818</v>
      </c>
      <c r="L459" t="s">
        <v>10819</v>
      </c>
      <c r="M459" t="s">
        <v>10820</v>
      </c>
      <c r="N459" t="s">
        <v>10821</v>
      </c>
      <c r="O459" t="s">
        <v>10822</v>
      </c>
      <c r="P459" t="s">
        <v>10823</v>
      </c>
      <c r="Q459" t="s">
        <v>10824</v>
      </c>
      <c r="R459" t="s">
        <v>10825</v>
      </c>
      <c r="S459" t="s">
        <v>10826</v>
      </c>
      <c r="T459" t="s">
        <v>10827</v>
      </c>
      <c r="U459" t="s">
        <v>10828</v>
      </c>
      <c r="V459" t="s">
        <v>10829</v>
      </c>
      <c r="W459" t="s">
        <v>10830</v>
      </c>
      <c r="X459" t="s">
        <v>10831</v>
      </c>
      <c r="Y459" t="s">
        <v>10832</v>
      </c>
    </row>
    <row r="460" spans="1:25" x14ac:dyDescent="0.3">
      <c r="A460">
        <v>22950</v>
      </c>
      <c r="B460" t="s">
        <v>10833</v>
      </c>
      <c r="C460" t="s">
        <v>10834</v>
      </c>
      <c r="D460" t="s">
        <v>10835</v>
      </c>
      <c r="E460" t="s">
        <v>10836</v>
      </c>
      <c r="F460" t="s">
        <v>10837</v>
      </c>
      <c r="G460" t="s">
        <v>10838</v>
      </c>
      <c r="H460" t="s">
        <v>10839</v>
      </c>
      <c r="I460" t="s">
        <v>10840</v>
      </c>
      <c r="J460" t="s">
        <v>10841</v>
      </c>
      <c r="K460" t="s">
        <v>10842</v>
      </c>
      <c r="L460" t="s">
        <v>10843</v>
      </c>
      <c r="M460" t="s">
        <v>10844</v>
      </c>
      <c r="N460" t="s">
        <v>10845</v>
      </c>
      <c r="O460" t="s">
        <v>10846</v>
      </c>
      <c r="P460" t="s">
        <v>10847</v>
      </c>
      <c r="Q460" t="s">
        <v>10848</v>
      </c>
      <c r="R460" t="s">
        <v>10849</v>
      </c>
      <c r="S460" t="s">
        <v>10850</v>
      </c>
      <c r="T460" t="s">
        <v>10851</v>
      </c>
      <c r="U460" t="s">
        <v>10852</v>
      </c>
      <c r="V460" t="s">
        <v>10853</v>
      </c>
      <c r="W460" t="s">
        <v>10854</v>
      </c>
      <c r="X460" t="s">
        <v>10855</v>
      </c>
      <c r="Y460" t="s">
        <v>10856</v>
      </c>
    </row>
    <row r="461" spans="1:25" x14ac:dyDescent="0.3">
      <c r="A461">
        <v>23000</v>
      </c>
      <c r="B461" t="s">
        <v>10857</v>
      </c>
      <c r="C461" t="s">
        <v>10858</v>
      </c>
      <c r="D461" t="s">
        <v>10859</v>
      </c>
      <c r="E461" t="s">
        <v>10860</v>
      </c>
      <c r="F461" t="s">
        <v>10861</v>
      </c>
      <c r="G461" t="s">
        <v>10862</v>
      </c>
      <c r="H461" t="s">
        <v>10863</v>
      </c>
      <c r="I461" t="s">
        <v>10864</v>
      </c>
      <c r="J461" t="s">
        <v>10865</v>
      </c>
      <c r="K461" t="s">
        <v>10866</v>
      </c>
      <c r="L461" t="s">
        <v>10867</v>
      </c>
      <c r="M461" t="s">
        <v>10868</v>
      </c>
      <c r="N461" t="s">
        <v>10869</v>
      </c>
      <c r="O461" t="s">
        <v>10870</v>
      </c>
      <c r="P461" t="s">
        <v>10871</v>
      </c>
      <c r="Q461" t="s">
        <v>10872</v>
      </c>
      <c r="R461" t="s">
        <v>10873</v>
      </c>
      <c r="S461" t="s">
        <v>10874</v>
      </c>
      <c r="T461" t="s">
        <v>10875</v>
      </c>
      <c r="U461" t="s">
        <v>10876</v>
      </c>
      <c r="V461" t="s">
        <v>10877</v>
      </c>
      <c r="W461" t="s">
        <v>10878</v>
      </c>
      <c r="X461" t="s">
        <v>10879</v>
      </c>
      <c r="Y461" t="s">
        <v>10880</v>
      </c>
    </row>
    <row r="462" spans="1:25" x14ac:dyDescent="0.3">
      <c r="A462">
        <v>23050</v>
      </c>
      <c r="B462" t="s">
        <v>10881</v>
      </c>
      <c r="C462" t="s">
        <v>10882</v>
      </c>
      <c r="D462" t="s">
        <v>10883</v>
      </c>
      <c r="E462" t="s">
        <v>10884</v>
      </c>
      <c r="F462" t="s">
        <v>10885</v>
      </c>
      <c r="G462" t="s">
        <v>10886</v>
      </c>
      <c r="H462" t="s">
        <v>10887</v>
      </c>
      <c r="I462" t="s">
        <v>10888</v>
      </c>
      <c r="J462" t="s">
        <v>10889</v>
      </c>
      <c r="K462" t="s">
        <v>10890</v>
      </c>
      <c r="L462" t="s">
        <v>10891</v>
      </c>
      <c r="M462" t="s">
        <v>10892</v>
      </c>
      <c r="N462" t="s">
        <v>10893</v>
      </c>
      <c r="O462" t="s">
        <v>10894</v>
      </c>
      <c r="P462" t="s">
        <v>10895</v>
      </c>
      <c r="Q462" t="s">
        <v>10896</v>
      </c>
      <c r="R462" t="s">
        <v>10897</v>
      </c>
      <c r="S462" t="s">
        <v>10898</v>
      </c>
      <c r="T462" t="s">
        <v>10899</v>
      </c>
      <c r="U462" t="s">
        <v>10900</v>
      </c>
      <c r="V462" t="s">
        <v>10901</v>
      </c>
      <c r="W462" t="s">
        <v>10902</v>
      </c>
      <c r="X462" t="s">
        <v>10903</v>
      </c>
      <c r="Y462" t="s">
        <v>10904</v>
      </c>
    </row>
    <row r="463" spans="1:25" x14ac:dyDescent="0.3">
      <c r="A463">
        <v>23100</v>
      </c>
      <c r="B463" t="s">
        <v>10905</v>
      </c>
      <c r="C463" t="s">
        <v>10906</v>
      </c>
      <c r="D463" t="s">
        <v>10907</v>
      </c>
      <c r="E463" t="s">
        <v>10908</v>
      </c>
      <c r="F463" t="s">
        <v>10909</v>
      </c>
      <c r="G463" t="s">
        <v>10910</v>
      </c>
      <c r="H463" t="s">
        <v>10911</v>
      </c>
      <c r="I463" t="s">
        <v>10912</v>
      </c>
      <c r="J463" t="s">
        <v>10913</v>
      </c>
      <c r="K463" t="s">
        <v>10914</v>
      </c>
      <c r="L463" t="s">
        <v>10915</v>
      </c>
      <c r="M463" t="s">
        <v>10916</v>
      </c>
      <c r="N463" t="s">
        <v>10917</v>
      </c>
      <c r="O463" t="s">
        <v>10918</v>
      </c>
      <c r="P463" t="s">
        <v>10919</v>
      </c>
      <c r="Q463" t="s">
        <v>10920</v>
      </c>
      <c r="R463" t="s">
        <v>10921</v>
      </c>
      <c r="S463" t="s">
        <v>10922</v>
      </c>
      <c r="T463" t="s">
        <v>10923</v>
      </c>
      <c r="U463" t="s">
        <v>10924</v>
      </c>
      <c r="V463" t="s">
        <v>10925</v>
      </c>
      <c r="W463" t="s">
        <v>10926</v>
      </c>
      <c r="X463" t="s">
        <v>10927</v>
      </c>
      <c r="Y463" t="s">
        <v>10928</v>
      </c>
    </row>
    <row r="464" spans="1:25" x14ac:dyDescent="0.3">
      <c r="A464">
        <v>23150</v>
      </c>
      <c r="B464" t="s">
        <v>10929</v>
      </c>
      <c r="C464" t="s">
        <v>10930</v>
      </c>
      <c r="D464" t="s">
        <v>10931</v>
      </c>
      <c r="E464" t="s">
        <v>10932</v>
      </c>
      <c r="F464" t="s">
        <v>10933</v>
      </c>
      <c r="G464" t="s">
        <v>10934</v>
      </c>
      <c r="H464" t="s">
        <v>10935</v>
      </c>
      <c r="I464" t="s">
        <v>10936</v>
      </c>
      <c r="J464" t="s">
        <v>10937</v>
      </c>
      <c r="K464" t="s">
        <v>10938</v>
      </c>
      <c r="L464" t="s">
        <v>10939</v>
      </c>
      <c r="M464" t="s">
        <v>10940</v>
      </c>
      <c r="N464" t="s">
        <v>10941</v>
      </c>
      <c r="O464" t="s">
        <v>10942</v>
      </c>
      <c r="P464" t="s">
        <v>10943</v>
      </c>
      <c r="Q464" t="s">
        <v>10944</v>
      </c>
      <c r="R464" t="s">
        <v>10945</v>
      </c>
      <c r="S464" t="s">
        <v>10946</v>
      </c>
      <c r="T464" t="s">
        <v>10947</v>
      </c>
      <c r="U464" t="s">
        <v>10948</v>
      </c>
      <c r="V464" t="s">
        <v>10949</v>
      </c>
      <c r="W464" t="s">
        <v>10950</v>
      </c>
      <c r="X464" t="s">
        <v>10951</v>
      </c>
      <c r="Y464" t="s">
        <v>10952</v>
      </c>
    </row>
    <row r="465" spans="1:25" x14ac:dyDescent="0.3">
      <c r="A465">
        <v>23200</v>
      </c>
      <c r="B465" t="s">
        <v>10953</v>
      </c>
      <c r="C465" t="s">
        <v>10954</v>
      </c>
      <c r="D465" t="s">
        <v>10955</v>
      </c>
      <c r="E465" t="s">
        <v>10956</v>
      </c>
      <c r="F465" t="s">
        <v>10957</v>
      </c>
      <c r="G465" t="s">
        <v>10958</v>
      </c>
      <c r="H465" t="s">
        <v>10959</v>
      </c>
      <c r="I465" t="s">
        <v>10960</v>
      </c>
      <c r="J465" t="s">
        <v>10961</v>
      </c>
      <c r="K465" t="s">
        <v>10962</v>
      </c>
      <c r="L465" t="s">
        <v>10963</v>
      </c>
      <c r="M465" t="s">
        <v>10964</v>
      </c>
      <c r="N465" t="s">
        <v>10965</v>
      </c>
      <c r="O465" t="s">
        <v>10966</v>
      </c>
      <c r="P465" t="s">
        <v>10967</v>
      </c>
      <c r="Q465" t="s">
        <v>10968</v>
      </c>
      <c r="R465" t="s">
        <v>10969</v>
      </c>
      <c r="S465" t="s">
        <v>10970</v>
      </c>
      <c r="T465" t="s">
        <v>10971</v>
      </c>
      <c r="U465" t="s">
        <v>10972</v>
      </c>
      <c r="V465" t="s">
        <v>10973</v>
      </c>
      <c r="W465" t="s">
        <v>10974</v>
      </c>
      <c r="X465" t="s">
        <v>10975</v>
      </c>
      <c r="Y465" t="s">
        <v>10976</v>
      </c>
    </row>
    <row r="466" spans="1:25" x14ac:dyDescent="0.3">
      <c r="A466">
        <v>23250</v>
      </c>
      <c r="B466" t="s">
        <v>10977</v>
      </c>
      <c r="C466" t="s">
        <v>10978</v>
      </c>
      <c r="D466" t="s">
        <v>10979</v>
      </c>
      <c r="E466" t="s">
        <v>10980</v>
      </c>
      <c r="F466" t="s">
        <v>10981</v>
      </c>
      <c r="G466" t="s">
        <v>10982</v>
      </c>
      <c r="H466" t="s">
        <v>10983</v>
      </c>
      <c r="I466" t="s">
        <v>10984</v>
      </c>
      <c r="J466" t="s">
        <v>10985</v>
      </c>
      <c r="K466" t="s">
        <v>10986</v>
      </c>
      <c r="L466" t="s">
        <v>10987</v>
      </c>
      <c r="M466" t="s">
        <v>10988</v>
      </c>
      <c r="N466" t="s">
        <v>10989</v>
      </c>
      <c r="O466" t="s">
        <v>10990</v>
      </c>
      <c r="P466" t="s">
        <v>10991</v>
      </c>
      <c r="Q466" t="s">
        <v>10992</v>
      </c>
      <c r="R466" t="s">
        <v>10993</v>
      </c>
      <c r="S466" t="s">
        <v>10994</v>
      </c>
      <c r="T466" t="s">
        <v>10995</v>
      </c>
      <c r="U466" t="s">
        <v>10996</v>
      </c>
      <c r="V466" t="s">
        <v>10997</v>
      </c>
      <c r="W466" t="s">
        <v>10998</v>
      </c>
      <c r="X466" t="s">
        <v>10999</v>
      </c>
      <c r="Y466" t="s">
        <v>11000</v>
      </c>
    </row>
    <row r="467" spans="1:25" x14ac:dyDescent="0.3">
      <c r="A467">
        <v>23300</v>
      </c>
      <c r="B467" t="s">
        <v>11001</v>
      </c>
      <c r="C467" t="s">
        <v>11002</v>
      </c>
      <c r="D467" t="s">
        <v>11003</v>
      </c>
      <c r="E467" t="s">
        <v>11004</v>
      </c>
      <c r="F467" t="s">
        <v>11005</v>
      </c>
      <c r="G467" t="s">
        <v>11006</v>
      </c>
      <c r="H467" t="s">
        <v>11007</v>
      </c>
      <c r="I467" t="s">
        <v>11008</v>
      </c>
      <c r="J467" t="s">
        <v>11009</v>
      </c>
      <c r="K467" t="s">
        <v>11010</v>
      </c>
      <c r="L467" t="s">
        <v>11011</v>
      </c>
      <c r="M467" t="s">
        <v>11012</v>
      </c>
      <c r="N467" t="s">
        <v>11013</v>
      </c>
      <c r="O467" t="s">
        <v>11014</v>
      </c>
      <c r="P467" t="s">
        <v>11015</v>
      </c>
      <c r="Q467" t="s">
        <v>11016</v>
      </c>
      <c r="R467" t="s">
        <v>11017</v>
      </c>
      <c r="S467" t="s">
        <v>11018</v>
      </c>
      <c r="T467" t="s">
        <v>11019</v>
      </c>
      <c r="U467" t="s">
        <v>11020</v>
      </c>
      <c r="V467" t="s">
        <v>11021</v>
      </c>
      <c r="W467" t="s">
        <v>11022</v>
      </c>
      <c r="X467" t="s">
        <v>11023</v>
      </c>
      <c r="Y467" t="s">
        <v>11024</v>
      </c>
    </row>
    <row r="468" spans="1:25" x14ac:dyDescent="0.3">
      <c r="A468">
        <v>23350</v>
      </c>
      <c r="B468" t="s">
        <v>11025</v>
      </c>
      <c r="C468" t="s">
        <v>11026</v>
      </c>
      <c r="D468" t="s">
        <v>11027</v>
      </c>
      <c r="E468" t="s">
        <v>11028</v>
      </c>
      <c r="F468" t="s">
        <v>11029</v>
      </c>
      <c r="G468" t="s">
        <v>11030</v>
      </c>
      <c r="H468" t="s">
        <v>11031</v>
      </c>
      <c r="I468" t="s">
        <v>11032</v>
      </c>
      <c r="J468" t="s">
        <v>11033</v>
      </c>
      <c r="K468" t="s">
        <v>11034</v>
      </c>
      <c r="L468" t="s">
        <v>11035</v>
      </c>
      <c r="M468" t="s">
        <v>11036</v>
      </c>
      <c r="N468" t="s">
        <v>11037</v>
      </c>
      <c r="O468" t="s">
        <v>11038</v>
      </c>
      <c r="P468" t="s">
        <v>11039</v>
      </c>
      <c r="Q468" t="s">
        <v>11040</v>
      </c>
      <c r="R468" t="s">
        <v>11041</v>
      </c>
      <c r="S468" t="s">
        <v>11042</v>
      </c>
      <c r="T468" t="s">
        <v>11043</v>
      </c>
      <c r="U468" t="s">
        <v>11044</v>
      </c>
      <c r="V468" t="s">
        <v>11045</v>
      </c>
      <c r="W468" t="s">
        <v>11046</v>
      </c>
      <c r="X468" t="s">
        <v>11047</v>
      </c>
      <c r="Y468" t="s">
        <v>11048</v>
      </c>
    </row>
    <row r="469" spans="1:25" x14ac:dyDescent="0.3">
      <c r="A469">
        <v>23400</v>
      </c>
      <c r="B469" t="s">
        <v>11049</v>
      </c>
      <c r="C469" t="s">
        <v>11050</v>
      </c>
      <c r="D469" t="s">
        <v>11051</v>
      </c>
      <c r="E469" t="s">
        <v>11052</v>
      </c>
      <c r="F469" t="s">
        <v>11053</v>
      </c>
      <c r="G469" t="s">
        <v>11054</v>
      </c>
      <c r="H469" t="s">
        <v>11055</v>
      </c>
      <c r="I469" t="s">
        <v>11056</v>
      </c>
      <c r="J469" t="s">
        <v>11057</v>
      </c>
      <c r="K469" t="s">
        <v>11058</v>
      </c>
      <c r="L469" t="s">
        <v>11059</v>
      </c>
      <c r="M469" t="s">
        <v>11060</v>
      </c>
      <c r="N469" t="s">
        <v>11061</v>
      </c>
      <c r="O469" t="s">
        <v>11062</v>
      </c>
      <c r="P469" t="s">
        <v>11063</v>
      </c>
      <c r="Q469" t="s">
        <v>11064</v>
      </c>
      <c r="R469" t="s">
        <v>11065</v>
      </c>
      <c r="S469" t="s">
        <v>11066</v>
      </c>
      <c r="T469" t="s">
        <v>11067</v>
      </c>
      <c r="U469" t="s">
        <v>11068</v>
      </c>
      <c r="V469" t="s">
        <v>11069</v>
      </c>
      <c r="W469" t="s">
        <v>11070</v>
      </c>
      <c r="X469" t="s">
        <v>11071</v>
      </c>
      <c r="Y469" t="s">
        <v>11072</v>
      </c>
    </row>
    <row r="470" spans="1:25" x14ac:dyDescent="0.3">
      <c r="A470">
        <v>23450</v>
      </c>
      <c r="B470" t="s">
        <v>11073</v>
      </c>
      <c r="C470" t="s">
        <v>11074</v>
      </c>
      <c r="D470" t="s">
        <v>11075</v>
      </c>
      <c r="E470" t="s">
        <v>11076</v>
      </c>
      <c r="F470" t="s">
        <v>11077</v>
      </c>
      <c r="G470" t="s">
        <v>11078</v>
      </c>
      <c r="H470" t="s">
        <v>11079</v>
      </c>
      <c r="I470" t="s">
        <v>11080</v>
      </c>
      <c r="J470" t="s">
        <v>11081</v>
      </c>
      <c r="K470" t="s">
        <v>11082</v>
      </c>
      <c r="L470" t="s">
        <v>11083</v>
      </c>
      <c r="M470" t="s">
        <v>11084</v>
      </c>
      <c r="N470" t="s">
        <v>11085</v>
      </c>
      <c r="O470" t="s">
        <v>11086</v>
      </c>
      <c r="P470" t="s">
        <v>11087</v>
      </c>
      <c r="Q470" t="s">
        <v>11088</v>
      </c>
      <c r="R470" t="s">
        <v>11089</v>
      </c>
      <c r="S470" t="s">
        <v>11090</v>
      </c>
      <c r="T470" t="s">
        <v>11091</v>
      </c>
      <c r="U470" t="s">
        <v>11092</v>
      </c>
      <c r="V470" t="s">
        <v>11093</v>
      </c>
      <c r="W470" t="s">
        <v>11094</v>
      </c>
      <c r="X470" t="s">
        <v>11095</v>
      </c>
      <c r="Y470" t="s">
        <v>11096</v>
      </c>
    </row>
    <row r="471" spans="1:25" x14ac:dyDescent="0.3">
      <c r="A471">
        <v>23500</v>
      </c>
      <c r="B471" t="s">
        <v>11097</v>
      </c>
      <c r="C471" t="s">
        <v>11098</v>
      </c>
      <c r="D471" t="s">
        <v>11099</v>
      </c>
      <c r="E471" t="s">
        <v>11100</v>
      </c>
      <c r="F471" t="s">
        <v>11101</v>
      </c>
      <c r="G471" t="s">
        <v>11102</v>
      </c>
      <c r="H471" t="s">
        <v>11103</v>
      </c>
      <c r="I471" t="s">
        <v>11104</v>
      </c>
      <c r="J471" t="s">
        <v>11105</v>
      </c>
      <c r="K471" t="s">
        <v>11106</v>
      </c>
      <c r="L471" t="s">
        <v>11107</v>
      </c>
      <c r="M471" t="s">
        <v>11108</v>
      </c>
      <c r="N471" t="s">
        <v>11109</v>
      </c>
      <c r="O471" t="s">
        <v>11110</v>
      </c>
      <c r="P471" t="s">
        <v>11111</v>
      </c>
      <c r="Q471" t="s">
        <v>11112</v>
      </c>
      <c r="R471" t="s">
        <v>11113</v>
      </c>
      <c r="S471" t="s">
        <v>11114</v>
      </c>
      <c r="T471" t="s">
        <v>11115</v>
      </c>
      <c r="U471" t="s">
        <v>11116</v>
      </c>
      <c r="V471" t="s">
        <v>11117</v>
      </c>
      <c r="W471" t="s">
        <v>11118</v>
      </c>
      <c r="X471" t="s">
        <v>11119</v>
      </c>
      <c r="Y471" t="s">
        <v>11120</v>
      </c>
    </row>
    <row r="472" spans="1:25" x14ac:dyDescent="0.3">
      <c r="A472">
        <v>23550</v>
      </c>
      <c r="B472" t="s">
        <v>11121</v>
      </c>
      <c r="C472" t="s">
        <v>11122</v>
      </c>
      <c r="D472" t="s">
        <v>11123</v>
      </c>
      <c r="E472" t="s">
        <v>11124</v>
      </c>
      <c r="F472" t="s">
        <v>11125</v>
      </c>
      <c r="G472" t="s">
        <v>11126</v>
      </c>
      <c r="H472" t="s">
        <v>11127</v>
      </c>
      <c r="I472" t="s">
        <v>11128</v>
      </c>
      <c r="J472" t="s">
        <v>11129</v>
      </c>
      <c r="K472" t="s">
        <v>11130</v>
      </c>
      <c r="L472" t="s">
        <v>11131</v>
      </c>
      <c r="M472" t="s">
        <v>11132</v>
      </c>
      <c r="N472" t="s">
        <v>11133</v>
      </c>
      <c r="O472" t="s">
        <v>11134</v>
      </c>
      <c r="P472" t="s">
        <v>11135</v>
      </c>
      <c r="Q472" t="s">
        <v>11136</v>
      </c>
      <c r="R472" t="s">
        <v>11137</v>
      </c>
      <c r="S472" t="s">
        <v>11138</v>
      </c>
      <c r="T472" t="s">
        <v>11139</v>
      </c>
      <c r="U472" t="s">
        <v>11140</v>
      </c>
      <c r="V472" t="s">
        <v>11141</v>
      </c>
      <c r="W472" t="s">
        <v>11142</v>
      </c>
      <c r="X472" t="s">
        <v>11143</v>
      </c>
      <c r="Y472" t="s">
        <v>11144</v>
      </c>
    </row>
    <row r="473" spans="1:25" x14ac:dyDescent="0.3">
      <c r="A473">
        <v>23600</v>
      </c>
      <c r="B473" t="s">
        <v>11145</v>
      </c>
      <c r="C473" t="s">
        <v>11146</v>
      </c>
      <c r="D473" t="s">
        <v>11147</v>
      </c>
      <c r="E473" t="s">
        <v>11148</v>
      </c>
      <c r="F473" t="s">
        <v>11149</v>
      </c>
      <c r="G473" t="s">
        <v>11150</v>
      </c>
      <c r="H473" t="s">
        <v>11151</v>
      </c>
      <c r="I473" t="s">
        <v>11152</v>
      </c>
      <c r="J473" t="s">
        <v>11153</v>
      </c>
      <c r="K473" t="s">
        <v>11154</v>
      </c>
      <c r="L473" t="s">
        <v>11155</v>
      </c>
      <c r="M473" t="s">
        <v>11156</v>
      </c>
      <c r="N473" t="s">
        <v>11157</v>
      </c>
      <c r="O473" t="s">
        <v>11158</v>
      </c>
      <c r="P473" t="s">
        <v>11159</v>
      </c>
      <c r="Q473" t="s">
        <v>11160</v>
      </c>
      <c r="R473" t="s">
        <v>11161</v>
      </c>
      <c r="S473" t="s">
        <v>11162</v>
      </c>
      <c r="T473" t="s">
        <v>11163</v>
      </c>
      <c r="U473" t="s">
        <v>11164</v>
      </c>
      <c r="V473" t="s">
        <v>11165</v>
      </c>
      <c r="W473" t="s">
        <v>11166</v>
      </c>
      <c r="X473" t="s">
        <v>11167</v>
      </c>
      <c r="Y473" t="s">
        <v>11168</v>
      </c>
    </row>
    <row r="474" spans="1:25" x14ac:dyDescent="0.3">
      <c r="A474">
        <v>23650</v>
      </c>
      <c r="B474" t="s">
        <v>11169</v>
      </c>
      <c r="C474" t="s">
        <v>11170</v>
      </c>
      <c r="D474" t="s">
        <v>11171</v>
      </c>
      <c r="E474" t="s">
        <v>11172</v>
      </c>
      <c r="F474" t="s">
        <v>11173</v>
      </c>
      <c r="G474" t="s">
        <v>11174</v>
      </c>
      <c r="H474" t="s">
        <v>11175</v>
      </c>
      <c r="I474" t="s">
        <v>11176</v>
      </c>
      <c r="J474" t="s">
        <v>11177</v>
      </c>
      <c r="K474" t="s">
        <v>11178</v>
      </c>
      <c r="L474" t="s">
        <v>11179</v>
      </c>
      <c r="M474" t="s">
        <v>11180</v>
      </c>
      <c r="N474" t="s">
        <v>11181</v>
      </c>
      <c r="O474" t="s">
        <v>11182</v>
      </c>
      <c r="P474" t="s">
        <v>11183</v>
      </c>
      <c r="Q474" t="s">
        <v>11184</v>
      </c>
      <c r="R474" t="s">
        <v>11185</v>
      </c>
      <c r="S474" t="s">
        <v>11186</v>
      </c>
      <c r="T474" t="s">
        <v>11187</v>
      </c>
      <c r="U474" t="s">
        <v>11188</v>
      </c>
      <c r="V474" t="s">
        <v>11189</v>
      </c>
      <c r="W474" t="s">
        <v>11190</v>
      </c>
      <c r="X474" t="s">
        <v>11191</v>
      </c>
      <c r="Y474" t="s">
        <v>11192</v>
      </c>
    </row>
    <row r="475" spans="1:25" x14ac:dyDescent="0.3">
      <c r="A475">
        <v>23700</v>
      </c>
      <c r="B475" t="s">
        <v>11193</v>
      </c>
      <c r="C475" t="s">
        <v>11194</v>
      </c>
      <c r="D475" t="s">
        <v>11195</v>
      </c>
      <c r="E475" t="s">
        <v>11196</v>
      </c>
      <c r="F475" t="s">
        <v>11197</v>
      </c>
      <c r="G475" t="s">
        <v>11198</v>
      </c>
      <c r="H475" t="s">
        <v>11199</v>
      </c>
      <c r="I475" t="s">
        <v>11200</v>
      </c>
      <c r="J475" t="s">
        <v>11201</v>
      </c>
      <c r="K475" t="s">
        <v>11202</v>
      </c>
      <c r="L475" t="s">
        <v>11203</v>
      </c>
      <c r="M475" t="s">
        <v>11204</v>
      </c>
      <c r="N475" t="s">
        <v>11205</v>
      </c>
      <c r="O475" t="s">
        <v>11206</v>
      </c>
      <c r="P475" t="s">
        <v>11207</v>
      </c>
      <c r="Q475" t="s">
        <v>11208</v>
      </c>
      <c r="R475" t="s">
        <v>11209</v>
      </c>
      <c r="S475" t="s">
        <v>11210</v>
      </c>
      <c r="T475" t="s">
        <v>11211</v>
      </c>
      <c r="U475" t="s">
        <v>11212</v>
      </c>
      <c r="V475" t="s">
        <v>11213</v>
      </c>
      <c r="W475" t="s">
        <v>11214</v>
      </c>
      <c r="X475" t="s">
        <v>11215</v>
      </c>
      <c r="Y475" t="s">
        <v>11216</v>
      </c>
    </row>
    <row r="476" spans="1:25" x14ac:dyDescent="0.3">
      <c r="A476">
        <v>23750</v>
      </c>
      <c r="B476" t="s">
        <v>11217</v>
      </c>
      <c r="C476" t="s">
        <v>11218</v>
      </c>
      <c r="D476" t="s">
        <v>11219</v>
      </c>
      <c r="E476" t="s">
        <v>11220</v>
      </c>
      <c r="F476" t="s">
        <v>11221</v>
      </c>
      <c r="G476" t="s">
        <v>11222</v>
      </c>
      <c r="H476" t="s">
        <v>11223</v>
      </c>
      <c r="I476" t="s">
        <v>11224</v>
      </c>
      <c r="J476" t="s">
        <v>11225</v>
      </c>
      <c r="K476" t="s">
        <v>11226</v>
      </c>
      <c r="L476" t="s">
        <v>11227</v>
      </c>
      <c r="M476" t="s">
        <v>11228</v>
      </c>
      <c r="N476" t="s">
        <v>11229</v>
      </c>
      <c r="O476" t="s">
        <v>11230</v>
      </c>
      <c r="P476" t="s">
        <v>11231</v>
      </c>
      <c r="Q476" t="s">
        <v>11232</v>
      </c>
      <c r="R476" t="s">
        <v>11233</v>
      </c>
      <c r="S476" t="s">
        <v>11234</v>
      </c>
      <c r="T476" t="s">
        <v>11235</v>
      </c>
      <c r="U476" t="s">
        <v>11236</v>
      </c>
      <c r="V476" t="s">
        <v>11237</v>
      </c>
      <c r="W476" t="s">
        <v>11238</v>
      </c>
      <c r="X476" t="s">
        <v>11239</v>
      </c>
      <c r="Y476" t="s">
        <v>11240</v>
      </c>
    </row>
    <row r="477" spans="1:25" x14ac:dyDescent="0.3">
      <c r="A477">
        <v>23800</v>
      </c>
      <c r="B477" t="s">
        <v>11241</v>
      </c>
      <c r="C477" t="s">
        <v>11242</v>
      </c>
      <c r="D477" t="s">
        <v>11243</v>
      </c>
      <c r="E477" t="s">
        <v>11244</v>
      </c>
      <c r="F477" t="s">
        <v>11245</v>
      </c>
      <c r="G477" t="s">
        <v>11246</v>
      </c>
      <c r="H477" t="s">
        <v>11247</v>
      </c>
      <c r="I477" t="s">
        <v>11248</v>
      </c>
      <c r="J477" t="s">
        <v>11249</v>
      </c>
      <c r="K477" t="s">
        <v>11250</v>
      </c>
      <c r="L477" t="s">
        <v>11251</v>
      </c>
      <c r="M477" t="s">
        <v>11252</v>
      </c>
      <c r="N477" t="s">
        <v>11253</v>
      </c>
      <c r="O477" t="s">
        <v>11254</v>
      </c>
      <c r="P477" t="s">
        <v>11255</v>
      </c>
      <c r="Q477" t="s">
        <v>11256</v>
      </c>
      <c r="R477" t="s">
        <v>11257</v>
      </c>
      <c r="S477" t="s">
        <v>11258</v>
      </c>
      <c r="T477" t="s">
        <v>11259</v>
      </c>
      <c r="U477" t="s">
        <v>11260</v>
      </c>
      <c r="V477" t="s">
        <v>11261</v>
      </c>
      <c r="W477" t="s">
        <v>11262</v>
      </c>
      <c r="X477" t="s">
        <v>11263</v>
      </c>
      <c r="Y477" t="s">
        <v>11264</v>
      </c>
    </row>
    <row r="478" spans="1:25" x14ac:dyDescent="0.3">
      <c r="A478">
        <v>23850</v>
      </c>
      <c r="B478" t="s">
        <v>11265</v>
      </c>
      <c r="C478" t="s">
        <v>11266</v>
      </c>
      <c r="D478" t="s">
        <v>11267</v>
      </c>
      <c r="E478" t="s">
        <v>11268</v>
      </c>
      <c r="F478" t="s">
        <v>11269</v>
      </c>
      <c r="G478" t="s">
        <v>11270</v>
      </c>
      <c r="H478" t="s">
        <v>11271</v>
      </c>
      <c r="I478" t="s">
        <v>11272</v>
      </c>
      <c r="J478" t="s">
        <v>11273</v>
      </c>
      <c r="K478" t="s">
        <v>11274</v>
      </c>
      <c r="L478" t="s">
        <v>11275</v>
      </c>
      <c r="M478" t="s">
        <v>11276</v>
      </c>
      <c r="N478" t="s">
        <v>11277</v>
      </c>
      <c r="O478" t="s">
        <v>11278</v>
      </c>
      <c r="P478" t="s">
        <v>11279</v>
      </c>
      <c r="Q478" t="s">
        <v>11280</v>
      </c>
      <c r="R478" t="s">
        <v>11281</v>
      </c>
      <c r="S478" t="s">
        <v>11282</v>
      </c>
      <c r="T478" t="s">
        <v>11283</v>
      </c>
      <c r="U478" t="s">
        <v>11284</v>
      </c>
      <c r="V478" t="s">
        <v>11285</v>
      </c>
      <c r="W478" t="s">
        <v>11286</v>
      </c>
      <c r="X478" t="s">
        <v>11287</v>
      </c>
      <c r="Y478" t="s">
        <v>11288</v>
      </c>
    </row>
    <row r="479" spans="1:25" x14ac:dyDescent="0.3">
      <c r="A479">
        <v>23900</v>
      </c>
      <c r="B479" t="s">
        <v>11289</v>
      </c>
      <c r="C479" t="s">
        <v>11290</v>
      </c>
      <c r="D479" t="s">
        <v>11291</v>
      </c>
      <c r="E479" t="s">
        <v>11292</v>
      </c>
      <c r="F479" t="s">
        <v>11293</v>
      </c>
      <c r="G479" t="s">
        <v>11294</v>
      </c>
      <c r="H479" t="s">
        <v>11295</v>
      </c>
      <c r="I479" t="s">
        <v>11296</v>
      </c>
      <c r="J479" t="s">
        <v>11297</v>
      </c>
      <c r="K479" t="s">
        <v>11298</v>
      </c>
      <c r="L479" t="s">
        <v>11299</v>
      </c>
      <c r="M479" t="s">
        <v>11300</v>
      </c>
      <c r="N479" t="s">
        <v>11301</v>
      </c>
      <c r="O479" t="s">
        <v>11302</v>
      </c>
      <c r="P479" t="s">
        <v>11303</v>
      </c>
      <c r="Q479" t="s">
        <v>11304</v>
      </c>
      <c r="R479" t="s">
        <v>11305</v>
      </c>
      <c r="S479" t="s">
        <v>11306</v>
      </c>
      <c r="T479" t="s">
        <v>11307</v>
      </c>
      <c r="U479" t="s">
        <v>11308</v>
      </c>
      <c r="V479" t="s">
        <v>11309</v>
      </c>
      <c r="W479" t="s">
        <v>11310</v>
      </c>
      <c r="X479" t="s">
        <v>11311</v>
      </c>
      <c r="Y479" t="s">
        <v>11312</v>
      </c>
    </row>
    <row r="480" spans="1:25" x14ac:dyDescent="0.3">
      <c r="A480">
        <v>23950</v>
      </c>
      <c r="B480" t="s">
        <v>11313</v>
      </c>
      <c r="C480" t="s">
        <v>11314</v>
      </c>
      <c r="D480" t="s">
        <v>11315</v>
      </c>
      <c r="E480" t="s">
        <v>11316</v>
      </c>
      <c r="F480" t="s">
        <v>11317</v>
      </c>
      <c r="G480" t="s">
        <v>11318</v>
      </c>
      <c r="H480" t="s">
        <v>11319</v>
      </c>
      <c r="I480" t="s">
        <v>11320</v>
      </c>
      <c r="J480" t="s">
        <v>11321</v>
      </c>
      <c r="K480" t="s">
        <v>11322</v>
      </c>
      <c r="L480" t="s">
        <v>11323</v>
      </c>
      <c r="M480" t="s">
        <v>11324</v>
      </c>
      <c r="N480" t="s">
        <v>11325</v>
      </c>
      <c r="O480" t="s">
        <v>11326</v>
      </c>
      <c r="P480" t="s">
        <v>11327</v>
      </c>
      <c r="Q480" t="s">
        <v>11328</v>
      </c>
      <c r="R480" t="s">
        <v>11329</v>
      </c>
      <c r="S480" t="s">
        <v>11330</v>
      </c>
      <c r="T480" t="s">
        <v>11331</v>
      </c>
      <c r="U480" t="s">
        <v>11332</v>
      </c>
      <c r="V480" t="s">
        <v>11333</v>
      </c>
      <c r="W480" t="s">
        <v>11334</v>
      </c>
      <c r="X480" t="s">
        <v>11335</v>
      </c>
      <c r="Y480" t="s">
        <v>11336</v>
      </c>
    </row>
    <row r="481" spans="1:25" x14ac:dyDescent="0.3">
      <c r="A481">
        <v>24000</v>
      </c>
      <c r="B481" t="s">
        <v>11337</v>
      </c>
      <c r="C481" t="s">
        <v>11338</v>
      </c>
      <c r="D481" t="s">
        <v>11339</v>
      </c>
      <c r="E481" t="s">
        <v>11340</v>
      </c>
      <c r="F481" t="s">
        <v>11341</v>
      </c>
      <c r="G481" t="s">
        <v>11342</v>
      </c>
      <c r="H481" t="s">
        <v>11343</v>
      </c>
      <c r="I481" t="s">
        <v>11344</v>
      </c>
      <c r="J481" t="s">
        <v>11345</v>
      </c>
      <c r="K481" t="s">
        <v>11346</v>
      </c>
      <c r="L481" t="s">
        <v>11347</v>
      </c>
      <c r="M481" t="s">
        <v>11348</v>
      </c>
      <c r="N481" t="s">
        <v>11349</v>
      </c>
      <c r="O481" t="s">
        <v>11350</v>
      </c>
      <c r="P481" t="s">
        <v>11351</v>
      </c>
      <c r="Q481" t="s">
        <v>11352</v>
      </c>
      <c r="R481" t="s">
        <v>11353</v>
      </c>
      <c r="S481" t="s">
        <v>11354</v>
      </c>
      <c r="T481" t="s">
        <v>11355</v>
      </c>
      <c r="U481" t="s">
        <v>11356</v>
      </c>
      <c r="V481" t="s">
        <v>11357</v>
      </c>
      <c r="W481" t="s">
        <v>11358</v>
      </c>
      <c r="X481" t="s">
        <v>11359</v>
      </c>
      <c r="Y481" t="s">
        <v>11360</v>
      </c>
    </row>
    <row r="482" spans="1:25" x14ac:dyDescent="0.3">
      <c r="A482">
        <v>24050</v>
      </c>
      <c r="B482" t="s">
        <v>11361</v>
      </c>
      <c r="C482" t="s">
        <v>11362</v>
      </c>
      <c r="D482" t="s">
        <v>11363</v>
      </c>
      <c r="E482" t="s">
        <v>11364</v>
      </c>
      <c r="F482" t="s">
        <v>11365</v>
      </c>
      <c r="G482" t="s">
        <v>11366</v>
      </c>
      <c r="H482" t="s">
        <v>11367</v>
      </c>
      <c r="I482" t="s">
        <v>11368</v>
      </c>
      <c r="J482" t="s">
        <v>11369</v>
      </c>
      <c r="K482" t="s">
        <v>11370</v>
      </c>
      <c r="L482" t="s">
        <v>11371</v>
      </c>
      <c r="M482" t="s">
        <v>11372</v>
      </c>
      <c r="N482" t="s">
        <v>11373</v>
      </c>
      <c r="O482" t="s">
        <v>11374</v>
      </c>
      <c r="P482" t="s">
        <v>11375</v>
      </c>
      <c r="Q482" t="s">
        <v>11376</v>
      </c>
      <c r="R482" t="s">
        <v>11377</v>
      </c>
      <c r="S482" t="s">
        <v>11378</v>
      </c>
      <c r="T482" t="s">
        <v>11379</v>
      </c>
      <c r="U482" t="s">
        <v>11380</v>
      </c>
      <c r="V482" t="s">
        <v>11381</v>
      </c>
      <c r="W482" t="s">
        <v>11382</v>
      </c>
      <c r="X482" t="s">
        <v>11383</v>
      </c>
      <c r="Y482" t="s">
        <v>11384</v>
      </c>
    </row>
    <row r="483" spans="1:25" x14ac:dyDescent="0.3">
      <c r="A483">
        <v>24100</v>
      </c>
      <c r="B483" t="s">
        <v>11385</v>
      </c>
      <c r="C483" t="s">
        <v>11386</v>
      </c>
      <c r="D483" t="s">
        <v>11387</v>
      </c>
      <c r="E483" t="s">
        <v>11388</v>
      </c>
      <c r="F483" t="s">
        <v>11389</v>
      </c>
      <c r="G483" t="s">
        <v>11390</v>
      </c>
      <c r="H483" t="s">
        <v>11391</v>
      </c>
      <c r="I483" t="s">
        <v>11392</v>
      </c>
      <c r="J483" t="s">
        <v>11393</v>
      </c>
      <c r="K483" t="s">
        <v>11394</v>
      </c>
      <c r="L483" t="s">
        <v>11395</v>
      </c>
      <c r="M483" t="s">
        <v>11396</v>
      </c>
      <c r="N483" t="s">
        <v>11397</v>
      </c>
      <c r="O483" t="s">
        <v>11398</v>
      </c>
      <c r="P483" t="s">
        <v>11399</v>
      </c>
      <c r="Q483" t="s">
        <v>11400</v>
      </c>
      <c r="R483" t="s">
        <v>11401</v>
      </c>
      <c r="S483" t="s">
        <v>11402</v>
      </c>
      <c r="T483" t="s">
        <v>11403</v>
      </c>
      <c r="U483" t="s">
        <v>11404</v>
      </c>
      <c r="V483" t="s">
        <v>11405</v>
      </c>
      <c r="W483" t="s">
        <v>11406</v>
      </c>
      <c r="X483" t="s">
        <v>11407</v>
      </c>
      <c r="Y483" t="s">
        <v>11408</v>
      </c>
    </row>
    <row r="484" spans="1:25" x14ac:dyDescent="0.3">
      <c r="A484">
        <v>24150</v>
      </c>
      <c r="B484" t="s">
        <v>11409</v>
      </c>
      <c r="C484" t="s">
        <v>11410</v>
      </c>
      <c r="D484" t="s">
        <v>11411</v>
      </c>
      <c r="E484" t="s">
        <v>11412</v>
      </c>
      <c r="F484" t="s">
        <v>11413</v>
      </c>
      <c r="G484" t="s">
        <v>11414</v>
      </c>
      <c r="H484" t="s">
        <v>11415</v>
      </c>
      <c r="I484" t="s">
        <v>11416</v>
      </c>
      <c r="J484" t="s">
        <v>11417</v>
      </c>
      <c r="K484" t="s">
        <v>11418</v>
      </c>
      <c r="L484" t="s">
        <v>11419</v>
      </c>
      <c r="M484" t="s">
        <v>11420</v>
      </c>
      <c r="N484" t="s">
        <v>11421</v>
      </c>
      <c r="O484" t="s">
        <v>11422</v>
      </c>
      <c r="P484" t="s">
        <v>11423</v>
      </c>
      <c r="Q484" t="s">
        <v>11424</v>
      </c>
      <c r="R484" t="s">
        <v>11425</v>
      </c>
      <c r="S484" t="s">
        <v>11426</v>
      </c>
      <c r="T484" t="s">
        <v>11427</v>
      </c>
      <c r="U484" t="s">
        <v>11428</v>
      </c>
      <c r="V484" t="s">
        <v>11429</v>
      </c>
      <c r="W484" t="s">
        <v>11430</v>
      </c>
      <c r="X484" t="s">
        <v>11431</v>
      </c>
      <c r="Y484" t="s">
        <v>11432</v>
      </c>
    </row>
    <row r="485" spans="1:25" x14ac:dyDescent="0.3">
      <c r="A485">
        <v>24200</v>
      </c>
      <c r="B485" t="s">
        <v>11433</v>
      </c>
      <c r="C485" t="s">
        <v>11434</v>
      </c>
      <c r="D485" t="s">
        <v>11435</v>
      </c>
      <c r="E485" t="s">
        <v>11436</v>
      </c>
      <c r="F485" t="s">
        <v>11437</v>
      </c>
      <c r="G485" t="s">
        <v>11438</v>
      </c>
      <c r="H485" t="s">
        <v>11439</v>
      </c>
      <c r="I485" t="s">
        <v>11440</v>
      </c>
      <c r="J485" t="s">
        <v>11441</v>
      </c>
      <c r="K485" t="s">
        <v>11442</v>
      </c>
      <c r="L485" t="s">
        <v>11443</v>
      </c>
      <c r="M485" t="s">
        <v>11444</v>
      </c>
      <c r="N485" t="s">
        <v>11445</v>
      </c>
      <c r="O485" t="s">
        <v>11446</v>
      </c>
      <c r="P485" t="s">
        <v>11447</v>
      </c>
      <c r="Q485" t="s">
        <v>11448</v>
      </c>
      <c r="R485" t="s">
        <v>11449</v>
      </c>
      <c r="S485" t="s">
        <v>11450</v>
      </c>
      <c r="T485" t="s">
        <v>11451</v>
      </c>
      <c r="U485" t="s">
        <v>11452</v>
      </c>
      <c r="V485" t="s">
        <v>11453</v>
      </c>
      <c r="W485" t="s">
        <v>11454</v>
      </c>
      <c r="X485" t="s">
        <v>11455</v>
      </c>
      <c r="Y485" t="s">
        <v>11456</v>
      </c>
    </row>
    <row r="486" spans="1:25" x14ac:dyDescent="0.3">
      <c r="A486">
        <v>24250</v>
      </c>
      <c r="B486" t="s">
        <v>11457</v>
      </c>
      <c r="C486" t="s">
        <v>11458</v>
      </c>
      <c r="D486" t="s">
        <v>11459</v>
      </c>
      <c r="E486" t="s">
        <v>11460</v>
      </c>
      <c r="F486" t="s">
        <v>11461</v>
      </c>
      <c r="G486" t="s">
        <v>11462</v>
      </c>
      <c r="H486" t="s">
        <v>11463</v>
      </c>
      <c r="I486" t="s">
        <v>11464</v>
      </c>
      <c r="J486" t="s">
        <v>11465</v>
      </c>
      <c r="K486" t="s">
        <v>11466</v>
      </c>
      <c r="L486" t="s">
        <v>11467</v>
      </c>
      <c r="M486" t="s">
        <v>11468</v>
      </c>
      <c r="N486" t="s">
        <v>11469</v>
      </c>
      <c r="O486" t="s">
        <v>11470</v>
      </c>
      <c r="P486" t="s">
        <v>11471</v>
      </c>
      <c r="Q486" t="s">
        <v>11472</v>
      </c>
      <c r="R486" t="s">
        <v>11473</v>
      </c>
      <c r="S486" t="s">
        <v>11474</v>
      </c>
      <c r="T486" t="s">
        <v>11475</v>
      </c>
      <c r="U486" t="s">
        <v>11476</v>
      </c>
      <c r="V486" t="s">
        <v>11477</v>
      </c>
      <c r="W486" t="s">
        <v>11478</v>
      </c>
      <c r="X486" t="s">
        <v>11479</v>
      </c>
      <c r="Y486" t="s">
        <v>11480</v>
      </c>
    </row>
    <row r="487" spans="1:25" x14ac:dyDescent="0.3">
      <c r="A487">
        <v>24300</v>
      </c>
      <c r="B487" t="s">
        <v>11481</v>
      </c>
      <c r="C487" t="s">
        <v>11482</v>
      </c>
      <c r="D487" t="s">
        <v>11483</v>
      </c>
      <c r="E487" t="s">
        <v>11484</v>
      </c>
      <c r="F487" t="s">
        <v>11485</v>
      </c>
      <c r="G487" t="s">
        <v>11486</v>
      </c>
      <c r="H487" t="s">
        <v>11487</v>
      </c>
      <c r="I487" t="s">
        <v>11488</v>
      </c>
      <c r="J487" t="s">
        <v>11489</v>
      </c>
      <c r="K487" t="s">
        <v>11490</v>
      </c>
      <c r="L487" t="s">
        <v>11491</v>
      </c>
      <c r="M487" t="s">
        <v>11492</v>
      </c>
      <c r="N487" t="s">
        <v>11493</v>
      </c>
      <c r="O487" t="s">
        <v>11494</v>
      </c>
      <c r="P487" t="s">
        <v>11495</v>
      </c>
      <c r="Q487" t="s">
        <v>11496</v>
      </c>
      <c r="R487" t="s">
        <v>11497</v>
      </c>
      <c r="S487" t="s">
        <v>11498</v>
      </c>
      <c r="T487" t="s">
        <v>11499</v>
      </c>
      <c r="U487" t="s">
        <v>11500</v>
      </c>
      <c r="V487" t="s">
        <v>11501</v>
      </c>
      <c r="W487" t="s">
        <v>11502</v>
      </c>
      <c r="X487" t="s">
        <v>11503</v>
      </c>
      <c r="Y487" t="s">
        <v>11504</v>
      </c>
    </row>
    <row r="488" spans="1:25" x14ac:dyDescent="0.3">
      <c r="A488">
        <v>24350</v>
      </c>
      <c r="B488" t="s">
        <v>11505</v>
      </c>
      <c r="C488" t="s">
        <v>11506</v>
      </c>
      <c r="D488" t="s">
        <v>11507</v>
      </c>
      <c r="E488" t="s">
        <v>11508</v>
      </c>
      <c r="F488" t="s">
        <v>11509</v>
      </c>
      <c r="G488" t="s">
        <v>11510</v>
      </c>
      <c r="H488" t="s">
        <v>11511</v>
      </c>
      <c r="I488" t="s">
        <v>11512</v>
      </c>
      <c r="J488" t="s">
        <v>11513</v>
      </c>
      <c r="K488" t="s">
        <v>11514</v>
      </c>
      <c r="L488" t="s">
        <v>11515</v>
      </c>
      <c r="M488" t="s">
        <v>11516</v>
      </c>
      <c r="N488" t="s">
        <v>11517</v>
      </c>
      <c r="O488" t="s">
        <v>11518</v>
      </c>
      <c r="P488" t="s">
        <v>11519</v>
      </c>
      <c r="Q488" t="s">
        <v>11520</v>
      </c>
      <c r="R488" t="s">
        <v>11521</v>
      </c>
      <c r="S488" t="s">
        <v>11522</v>
      </c>
      <c r="T488" t="s">
        <v>11523</v>
      </c>
      <c r="U488" t="s">
        <v>11524</v>
      </c>
      <c r="V488" t="s">
        <v>11525</v>
      </c>
      <c r="W488" t="s">
        <v>11526</v>
      </c>
      <c r="X488" t="s">
        <v>11527</v>
      </c>
      <c r="Y488" t="s">
        <v>11528</v>
      </c>
    </row>
    <row r="489" spans="1:25" x14ac:dyDescent="0.3">
      <c r="A489">
        <v>24400</v>
      </c>
      <c r="B489" t="s">
        <v>11529</v>
      </c>
      <c r="C489" t="s">
        <v>11530</v>
      </c>
      <c r="D489" t="s">
        <v>11531</v>
      </c>
      <c r="E489" t="s">
        <v>11532</v>
      </c>
      <c r="F489" t="s">
        <v>11533</v>
      </c>
      <c r="G489" t="s">
        <v>11534</v>
      </c>
      <c r="H489" t="s">
        <v>11535</v>
      </c>
      <c r="I489" t="s">
        <v>11536</v>
      </c>
      <c r="J489" t="s">
        <v>11537</v>
      </c>
      <c r="K489" t="s">
        <v>11538</v>
      </c>
      <c r="L489" t="s">
        <v>11539</v>
      </c>
      <c r="M489" t="s">
        <v>11540</v>
      </c>
      <c r="N489" t="s">
        <v>11541</v>
      </c>
      <c r="O489" t="s">
        <v>11542</v>
      </c>
      <c r="P489" t="s">
        <v>11543</v>
      </c>
      <c r="Q489" t="s">
        <v>11544</v>
      </c>
      <c r="R489" t="s">
        <v>11545</v>
      </c>
      <c r="S489" t="s">
        <v>11546</v>
      </c>
      <c r="T489" t="s">
        <v>11547</v>
      </c>
      <c r="U489" t="s">
        <v>11548</v>
      </c>
      <c r="V489" t="s">
        <v>11549</v>
      </c>
      <c r="W489" t="s">
        <v>11550</v>
      </c>
      <c r="X489" t="s">
        <v>11551</v>
      </c>
      <c r="Y489" t="s">
        <v>11552</v>
      </c>
    </row>
    <row r="490" spans="1:25" x14ac:dyDescent="0.3">
      <c r="A490">
        <v>24450</v>
      </c>
      <c r="B490" t="s">
        <v>11553</v>
      </c>
      <c r="C490" t="s">
        <v>11554</v>
      </c>
      <c r="D490" t="s">
        <v>11555</v>
      </c>
      <c r="E490" t="s">
        <v>11556</v>
      </c>
      <c r="F490" t="s">
        <v>11557</v>
      </c>
      <c r="G490" t="s">
        <v>11558</v>
      </c>
      <c r="H490" t="s">
        <v>11559</v>
      </c>
      <c r="I490" t="s">
        <v>11560</v>
      </c>
      <c r="J490" t="s">
        <v>11561</v>
      </c>
      <c r="K490" t="s">
        <v>11562</v>
      </c>
      <c r="L490" t="s">
        <v>11563</v>
      </c>
      <c r="M490" t="s">
        <v>11564</v>
      </c>
      <c r="N490" t="s">
        <v>11565</v>
      </c>
      <c r="O490" t="s">
        <v>11566</v>
      </c>
      <c r="P490" t="s">
        <v>11567</v>
      </c>
      <c r="Q490" t="s">
        <v>11568</v>
      </c>
      <c r="R490" t="s">
        <v>11569</v>
      </c>
      <c r="S490" t="s">
        <v>11570</v>
      </c>
      <c r="T490" t="s">
        <v>11571</v>
      </c>
      <c r="U490" t="s">
        <v>11572</v>
      </c>
      <c r="V490" t="s">
        <v>11573</v>
      </c>
      <c r="W490" t="s">
        <v>11574</v>
      </c>
      <c r="X490" t="s">
        <v>11575</v>
      </c>
      <c r="Y490" t="s">
        <v>11576</v>
      </c>
    </row>
    <row r="491" spans="1:25" x14ac:dyDescent="0.3">
      <c r="A491">
        <v>24500</v>
      </c>
      <c r="B491" t="s">
        <v>11577</v>
      </c>
      <c r="C491" t="s">
        <v>11578</v>
      </c>
      <c r="D491" t="s">
        <v>11579</v>
      </c>
      <c r="E491" t="s">
        <v>11580</v>
      </c>
      <c r="F491" t="s">
        <v>11581</v>
      </c>
      <c r="G491" t="s">
        <v>11582</v>
      </c>
      <c r="H491" t="s">
        <v>11583</v>
      </c>
      <c r="I491" t="s">
        <v>11584</v>
      </c>
      <c r="J491" t="s">
        <v>11585</v>
      </c>
      <c r="K491" t="s">
        <v>11586</v>
      </c>
      <c r="L491" t="s">
        <v>11587</v>
      </c>
      <c r="M491" t="s">
        <v>11588</v>
      </c>
      <c r="N491" t="s">
        <v>11589</v>
      </c>
      <c r="O491" t="s">
        <v>11590</v>
      </c>
      <c r="P491" t="s">
        <v>11591</v>
      </c>
      <c r="Q491" t="s">
        <v>11592</v>
      </c>
      <c r="R491" t="s">
        <v>11593</v>
      </c>
      <c r="S491" t="s">
        <v>11594</v>
      </c>
      <c r="T491" t="s">
        <v>11595</v>
      </c>
      <c r="U491" t="s">
        <v>11596</v>
      </c>
      <c r="V491" t="s">
        <v>11597</v>
      </c>
      <c r="W491" t="s">
        <v>11598</v>
      </c>
      <c r="X491" t="s">
        <v>11599</v>
      </c>
      <c r="Y491" t="s">
        <v>11600</v>
      </c>
    </row>
    <row r="492" spans="1:25" x14ac:dyDescent="0.3">
      <c r="A492">
        <v>24550</v>
      </c>
      <c r="B492" t="s">
        <v>11601</v>
      </c>
      <c r="C492" t="s">
        <v>11602</v>
      </c>
      <c r="D492" t="s">
        <v>11603</v>
      </c>
      <c r="E492" t="s">
        <v>11604</v>
      </c>
      <c r="F492" t="s">
        <v>11605</v>
      </c>
      <c r="G492" t="s">
        <v>11606</v>
      </c>
      <c r="H492" t="s">
        <v>11607</v>
      </c>
      <c r="I492" t="s">
        <v>11608</v>
      </c>
      <c r="J492" t="s">
        <v>11609</v>
      </c>
      <c r="K492" t="s">
        <v>11610</v>
      </c>
      <c r="L492" t="s">
        <v>11611</v>
      </c>
      <c r="M492" t="s">
        <v>11612</v>
      </c>
      <c r="N492" t="s">
        <v>11613</v>
      </c>
      <c r="O492" t="s">
        <v>11614</v>
      </c>
      <c r="P492" t="s">
        <v>11615</v>
      </c>
      <c r="Q492" t="s">
        <v>11616</v>
      </c>
      <c r="R492" t="s">
        <v>11617</v>
      </c>
      <c r="S492" t="s">
        <v>11618</v>
      </c>
      <c r="T492" t="s">
        <v>11619</v>
      </c>
      <c r="U492" t="s">
        <v>11620</v>
      </c>
      <c r="V492" t="s">
        <v>11621</v>
      </c>
      <c r="W492" t="s">
        <v>11622</v>
      </c>
      <c r="X492" t="s">
        <v>11623</v>
      </c>
      <c r="Y492" t="s">
        <v>11624</v>
      </c>
    </row>
    <row r="493" spans="1:25" x14ac:dyDescent="0.3">
      <c r="A493">
        <v>24600</v>
      </c>
      <c r="B493" t="s">
        <v>11625</v>
      </c>
      <c r="C493" t="s">
        <v>11626</v>
      </c>
      <c r="D493" t="s">
        <v>11627</v>
      </c>
      <c r="E493" t="s">
        <v>11628</v>
      </c>
      <c r="F493" t="s">
        <v>11629</v>
      </c>
      <c r="G493" t="s">
        <v>11630</v>
      </c>
      <c r="H493" t="s">
        <v>11631</v>
      </c>
      <c r="I493" t="s">
        <v>11632</v>
      </c>
      <c r="J493" t="s">
        <v>11633</v>
      </c>
      <c r="K493" t="s">
        <v>11634</v>
      </c>
      <c r="L493" t="s">
        <v>11635</v>
      </c>
      <c r="M493" t="s">
        <v>11636</v>
      </c>
      <c r="N493" t="s">
        <v>11637</v>
      </c>
      <c r="O493" t="s">
        <v>11638</v>
      </c>
      <c r="P493" t="s">
        <v>11639</v>
      </c>
      <c r="Q493" t="s">
        <v>11640</v>
      </c>
      <c r="R493" t="s">
        <v>11641</v>
      </c>
      <c r="S493" t="s">
        <v>11642</v>
      </c>
      <c r="T493" t="s">
        <v>11643</v>
      </c>
      <c r="U493" t="s">
        <v>11644</v>
      </c>
      <c r="V493" t="s">
        <v>11645</v>
      </c>
      <c r="W493" t="s">
        <v>11646</v>
      </c>
      <c r="X493" t="s">
        <v>11647</v>
      </c>
      <c r="Y493" t="s">
        <v>11648</v>
      </c>
    </row>
    <row r="494" spans="1:25" x14ac:dyDescent="0.3">
      <c r="A494">
        <v>24650</v>
      </c>
      <c r="B494" t="s">
        <v>11649</v>
      </c>
      <c r="C494" t="s">
        <v>11650</v>
      </c>
      <c r="D494" t="s">
        <v>11651</v>
      </c>
      <c r="E494" t="s">
        <v>11652</v>
      </c>
      <c r="F494" t="s">
        <v>11653</v>
      </c>
      <c r="G494" t="s">
        <v>11654</v>
      </c>
      <c r="H494" t="s">
        <v>11655</v>
      </c>
      <c r="I494" t="s">
        <v>11656</v>
      </c>
      <c r="J494" t="s">
        <v>11657</v>
      </c>
      <c r="K494" t="s">
        <v>11658</v>
      </c>
      <c r="L494" t="s">
        <v>11659</v>
      </c>
      <c r="M494" t="s">
        <v>11660</v>
      </c>
      <c r="N494" t="s">
        <v>11661</v>
      </c>
      <c r="O494" t="s">
        <v>11662</v>
      </c>
      <c r="P494" t="s">
        <v>11663</v>
      </c>
      <c r="Q494" t="s">
        <v>11664</v>
      </c>
      <c r="R494" t="s">
        <v>11665</v>
      </c>
      <c r="S494" t="s">
        <v>11666</v>
      </c>
      <c r="T494" t="s">
        <v>11667</v>
      </c>
      <c r="U494" t="s">
        <v>11668</v>
      </c>
      <c r="V494" t="s">
        <v>11669</v>
      </c>
      <c r="W494" t="s">
        <v>11670</v>
      </c>
      <c r="X494" t="s">
        <v>11671</v>
      </c>
      <c r="Y494" t="s">
        <v>11672</v>
      </c>
    </row>
    <row r="495" spans="1:25" x14ac:dyDescent="0.3">
      <c r="A495">
        <v>24700</v>
      </c>
      <c r="B495" t="s">
        <v>11673</v>
      </c>
      <c r="C495" t="s">
        <v>11674</v>
      </c>
      <c r="D495" t="s">
        <v>11675</v>
      </c>
      <c r="E495" t="s">
        <v>11676</v>
      </c>
      <c r="F495" t="s">
        <v>11677</v>
      </c>
      <c r="G495" t="s">
        <v>11678</v>
      </c>
      <c r="H495" t="s">
        <v>11679</v>
      </c>
      <c r="I495" t="s">
        <v>11680</v>
      </c>
      <c r="J495" t="s">
        <v>11681</v>
      </c>
      <c r="K495" t="s">
        <v>11682</v>
      </c>
      <c r="L495" t="s">
        <v>11683</v>
      </c>
      <c r="M495" t="s">
        <v>11684</v>
      </c>
      <c r="N495" t="s">
        <v>11685</v>
      </c>
      <c r="O495" t="s">
        <v>11686</v>
      </c>
      <c r="P495" t="s">
        <v>11687</v>
      </c>
      <c r="Q495" t="s">
        <v>11688</v>
      </c>
      <c r="R495" t="s">
        <v>11689</v>
      </c>
      <c r="S495" t="s">
        <v>11690</v>
      </c>
      <c r="T495" t="s">
        <v>11691</v>
      </c>
      <c r="U495" t="s">
        <v>11692</v>
      </c>
      <c r="V495" t="s">
        <v>11693</v>
      </c>
      <c r="W495" t="s">
        <v>11694</v>
      </c>
      <c r="X495" t="s">
        <v>11695</v>
      </c>
      <c r="Y495" t="s">
        <v>11696</v>
      </c>
    </row>
    <row r="496" spans="1:25" x14ac:dyDescent="0.3">
      <c r="A496">
        <v>24750</v>
      </c>
      <c r="B496" t="s">
        <v>11697</v>
      </c>
      <c r="C496" t="s">
        <v>11698</v>
      </c>
      <c r="D496" t="s">
        <v>11699</v>
      </c>
      <c r="E496" t="s">
        <v>11700</v>
      </c>
      <c r="F496" t="s">
        <v>11701</v>
      </c>
      <c r="G496" t="s">
        <v>11702</v>
      </c>
      <c r="H496" t="s">
        <v>11703</v>
      </c>
      <c r="I496" t="s">
        <v>11704</v>
      </c>
      <c r="J496" t="s">
        <v>11705</v>
      </c>
      <c r="K496" t="s">
        <v>11706</v>
      </c>
      <c r="L496" t="s">
        <v>11707</v>
      </c>
      <c r="M496" t="s">
        <v>11708</v>
      </c>
      <c r="N496" t="s">
        <v>11709</v>
      </c>
      <c r="O496" t="s">
        <v>11710</v>
      </c>
      <c r="P496" t="s">
        <v>11711</v>
      </c>
      <c r="Q496" t="s">
        <v>11712</v>
      </c>
      <c r="R496" t="s">
        <v>11713</v>
      </c>
      <c r="S496" t="s">
        <v>11714</v>
      </c>
      <c r="T496" t="s">
        <v>11715</v>
      </c>
      <c r="U496" t="s">
        <v>11716</v>
      </c>
      <c r="V496" t="s">
        <v>11717</v>
      </c>
      <c r="W496" t="s">
        <v>11718</v>
      </c>
      <c r="X496" t="s">
        <v>11719</v>
      </c>
      <c r="Y496" t="s">
        <v>11720</v>
      </c>
    </row>
    <row r="497" spans="1:25" x14ac:dyDescent="0.3">
      <c r="A497">
        <v>24800</v>
      </c>
      <c r="B497" t="s">
        <v>11721</v>
      </c>
      <c r="C497" t="s">
        <v>11722</v>
      </c>
      <c r="D497" t="s">
        <v>11723</v>
      </c>
      <c r="E497" t="s">
        <v>11724</v>
      </c>
      <c r="F497" t="s">
        <v>11725</v>
      </c>
      <c r="G497" t="s">
        <v>11726</v>
      </c>
      <c r="H497" t="s">
        <v>11727</v>
      </c>
      <c r="I497" t="s">
        <v>11728</v>
      </c>
      <c r="J497" t="s">
        <v>11729</v>
      </c>
      <c r="K497" t="s">
        <v>11730</v>
      </c>
      <c r="L497" t="s">
        <v>11731</v>
      </c>
      <c r="M497" t="s">
        <v>11732</v>
      </c>
      <c r="N497" t="s">
        <v>11733</v>
      </c>
      <c r="O497" t="s">
        <v>11734</v>
      </c>
      <c r="P497" t="s">
        <v>11735</v>
      </c>
      <c r="Q497" t="s">
        <v>11736</v>
      </c>
      <c r="R497" t="s">
        <v>11737</v>
      </c>
      <c r="S497" t="s">
        <v>11738</v>
      </c>
      <c r="T497" t="s">
        <v>11739</v>
      </c>
      <c r="U497" t="s">
        <v>11740</v>
      </c>
      <c r="V497" t="s">
        <v>11741</v>
      </c>
      <c r="W497" t="s">
        <v>11742</v>
      </c>
      <c r="X497" t="s">
        <v>11743</v>
      </c>
      <c r="Y497" t="s">
        <v>11744</v>
      </c>
    </row>
    <row r="498" spans="1:25" x14ac:dyDescent="0.3">
      <c r="A498">
        <v>24850</v>
      </c>
      <c r="B498" t="s">
        <v>11745</v>
      </c>
      <c r="C498" t="s">
        <v>11746</v>
      </c>
      <c r="D498" t="s">
        <v>11747</v>
      </c>
      <c r="E498" t="s">
        <v>11748</v>
      </c>
      <c r="F498" t="s">
        <v>11749</v>
      </c>
      <c r="G498" t="s">
        <v>11750</v>
      </c>
      <c r="H498" t="s">
        <v>11751</v>
      </c>
      <c r="I498" t="s">
        <v>11752</v>
      </c>
      <c r="J498" t="s">
        <v>11753</v>
      </c>
      <c r="K498" t="s">
        <v>11754</v>
      </c>
      <c r="L498" t="s">
        <v>11755</v>
      </c>
      <c r="M498" t="s">
        <v>11756</v>
      </c>
      <c r="N498" t="s">
        <v>11757</v>
      </c>
      <c r="O498" t="s">
        <v>11758</v>
      </c>
      <c r="P498" t="s">
        <v>11759</v>
      </c>
      <c r="Q498" t="s">
        <v>11760</v>
      </c>
      <c r="R498" t="s">
        <v>11761</v>
      </c>
      <c r="S498" t="s">
        <v>11762</v>
      </c>
      <c r="T498" t="s">
        <v>11763</v>
      </c>
      <c r="U498" t="s">
        <v>11764</v>
      </c>
      <c r="V498" t="s">
        <v>11765</v>
      </c>
      <c r="W498" t="s">
        <v>11766</v>
      </c>
      <c r="X498" t="s">
        <v>11767</v>
      </c>
      <c r="Y498" t="s">
        <v>11768</v>
      </c>
    </row>
    <row r="499" spans="1:25" x14ac:dyDescent="0.3">
      <c r="A499">
        <v>24900</v>
      </c>
      <c r="B499" t="s">
        <v>11769</v>
      </c>
      <c r="C499" t="s">
        <v>11770</v>
      </c>
      <c r="D499" t="s">
        <v>11771</v>
      </c>
      <c r="E499" t="s">
        <v>11772</v>
      </c>
      <c r="F499" t="s">
        <v>11773</v>
      </c>
      <c r="G499" t="s">
        <v>11774</v>
      </c>
      <c r="H499" t="s">
        <v>11775</v>
      </c>
      <c r="I499" t="s">
        <v>11776</v>
      </c>
      <c r="J499" t="s">
        <v>11777</v>
      </c>
      <c r="K499" t="s">
        <v>11778</v>
      </c>
      <c r="L499" t="s">
        <v>11779</v>
      </c>
      <c r="M499" t="s">
        <v>11780</v>
      </c>
      <c r="N499" t="s">
        <v>11781</v>
      </c>
      <c r="O499" t="s">
        <v>11782</v>
      </c>
      <c r="P499" t="s">
        <v>11783</v>
      </c>
      <c r="Q499" t="s">
        <v>11784</v>
      </c>
      <c r="R499" t="s">
        <v>11785</v>
      </c>
      <c r="S499" t="s">
        <v>11786</v>
      </c>
      <c r="T499" t="s">
        <v>11787</v>
      </c>
      <c r="U499" t="s">
        <v>11788</v>
      </c>
      <c r="V499" t="s">
        <v>11789</v>
      </c>
      <c r="W499" t="s">
        <v>11790</v>
      </c>
      <c r="X499" t="s">
        <v>11791</v>
      </c>
      <c r="Y499" t="s">
        <v>11792</v>
      </c>
    </row>
    <row r="500" spans="1:25" x14ac:dyDescent="0.3">
      <c r="A500">
        <v>24950</v>
      </c>
      <c r="B500" t="s">
        <v>11793</v>
      </c>
      <c r="C500" t="s">
        <v>11794</v>
      </c>
      <c r="D500" t="s">
        <v>11795</v>
      </c>
      <c r="E500" t="s">
        <v>11796</v>
      </c>
      <c r="F500" t="s">
        <v>11797</v>
      </c>
      <c r="G500" t="s">
        <v>11798</v>
      </c>
      <c r="H500" t="s">
        <v>11799</v>
      </c>
      <c r="I500" t="s">
        <v>11800</v>
      </c>
      <c r="J500" t="s">
        <v>11801</v>
      </c>
      <c r="K500" t="s">
        <v>11802</v>
      </c>
      <c r="L500" t="s">
        <v>11803</v>
      </c>
      <c r="M500" t="s">
        <v>11804</v>
      </c>
      <c r="N500" t="s">
        <v>11805</v>
      </c>
      <c r="O500" t="s">
        <v>11806</v>
      </c>
      <c r="P500" t="s">
        <v>11807</v>
      </c>
      <c r="Q500" t="s">
        <v>11808</v>
      </c>
      <c r="R500" t="s">
        <v>11809</v>
      </c>
      <c r="S500" t="s">
        <v>11810</v>
      </c>
      <c r="T500" t="s">
        <v>11811</v>
      </c>
      <c r="U500" t="s">
        <v>11812</v>
      </c>
      <c r="V500" t="s">
        <v>11813</v>
      </c>
      <c r="W500" t="s">
        <v>11814</v>
      </c>
      <c r="X500" t="s">
        <v>11815</v>
      </c>
      <c r="Y500" t="s">
        <v>11816</v>
      </c>
    </row>
    <row r="501" spans="1:25" x14ac:dyDescent="0.3">
      <c r="A501">
        <v>25000</v>
      </c>
      <c r="B501" t="s">
        <v>11817</v>
      </c>
      <c r="C501" t="s">
        <v>11818</v>
      </c>
      <c r="D501" t="s">
        <v>11819</v>
      </c>
      <c r="E501" t="s">
        <v>11820</v>
      </c>
      <c r="F501" t="s">
        <v>11821</v>
      </c>
      <c r="G501" t="s">
        <v>11822</v>
      </c>
      <c r="H501" t="s">
        <v>11823</v>
      </c>
      <c r="I501" t="s">
        <v>11824</v>
      </c>
      <c r="J501" t="s">
        <v>11825</v>
      </c>
      <c r="K501" t="s">
        <v>11826</v>
      </c>
      <c r="L501" t="s">
        <v>11827</v>
      </c>
      <c r="M501" t="s">
        <v>11828</v>
      </c>
      <c r="N501" t="s">
        <v>11829</v>
      </c>
      <c r="O501" t="s">
        <v>11830</v>
      </c>
      <c r="P501" t="s">
        <v>11831</v>
      </c>
      <c r="Q501" t="s">
        <v>11832</v>
      </c>
      <c r="R501" t="s">
        <v>11833</v>
      </c>
      <c r="S501" t="s">
        <v>11834</v>
      </c>
      <c r="T501" t="s">
        <v>11835</v>
      </c>
      <c r="U501" t="s">
        <v>11836</v>
      </c>
      <c r="V501" t="s">
        <v>11837</v>
      </c>
      <c r="W501" t="s">
        <v>11838</v>
      </c>
      <c r="X501" t="s">
        <v>11839</v>
      </c>
      <c r="Y501" t="s">
        <v>11840</v>
      </c>
    </row>
    <row r="502" spans="1:25" x14ac:dyDescent="0.3">
      <c r="A502">
        <v>25050</v>
      </c>
      <c r="B502" t="s">
        <v>11841</v>
      </c>
      <c r="C502" t="s">
        <v>11842</v>
      </c>
      <c r="D502" t="s">
        <v>11843</v>
      </c>
      <c r="E502" t="s">
        <v>11844</v>
      </c>
      <c r="F502" t="s">
        <v>11845</v>
      </c>
      <c r="G502" t="s">
        <v>11846</v>
      </c>
      <c r="H502" t="s">
        <v>11847</v>
      </c>
      <c r="I502" t="s">
        <v>11848</v>
      </c>
      <c r="J502" t="s">
        <v>11849</v>
      </c>
      <c r="K502" t="s">
        <v>11850</v>
      </c>
      <c r="L502" t="s">
        <v>11851</v>
      </c>
      <c r="M502" t="s">
        <v>11852</v>
      </c>
      <c r="N502" t="s">
        <v>11853</v>
      </c>
      <c r="O502" t="s">
        <v>11854</v>
      </c>
      <c r="P502" t="s">
        <v>11855</v>
      </c>
      <c r="Q502" t="s">
        <v>11856</v>
      </c>
      <c r="R502" t="s">
        <v>11857</v>
      </c>
      <c r="S502" t="s">
        <v>11858</v>
      </c>
      <c r="T502" t="s">
        <v>11859</v>
      </c>
      <c r="U502" t="s">
        <v>11860</v>
      </c>
      <c r="V502" t="s">
        <v>11861</v>
      </c>
      <c r="W502" t="s">
        <v>11862</v>
      </c>
      <c r="X502" t="s">
        <v>11863</v>
      </c>
      <c r="Y502" t="s">
        <v>11864</v>
      </c>
    </row>
    <row r="503" spans="1:25" x14ac:dyDescent="0.3">
      <c r="A503">
        <v>25100</v>
      </c>
      <c r="B503" t="s">
        <v>11865</v>
      </c>
      <c r="C503" t="s">
        <v>11866</v>
      </c>
      <c r="D503" t="s">
        <v>11867</v>
      </c>
      <c r="E503" t="s">
        <v>11868</v>
      </c>
      <c r="F503" t="s">
        <v>11869</v>
      </c>
      <c r="G503" t="s">
        <v>11870</v>
      </c>
      <c r="H503" t="s">
        <v>11871</v>
      </c>
      <c r="I503" t="s">
        <v>11872</v>
      </c>
      <c r="J503" t="s">
        <v>11873</v>
      </c>
      <c r="K503" t="s">
        <v>11874</v>
      </c>
      <c r="L503" t="s">
        <v>11875</v>
      </c>
      <c r="M503" t="s">
        <v>11876</v>
      </c>
      <c r="N503" t="s">
        <v>11877</v>
      </c>
      <c r="O503" t="s">
        <v>11878</v>
      </c>
      <c r="P503" t="s">
        <v>11879</v>
      </c>
      <c r="Q503" t="s">
        <v>11880</v>
      </c>
      <c r="R503" t="s">
        <v>11881</v>
      </c>
      <c r="S503" t="s">
        <v>11882</v>
      </c>
      <c r="T503" t="s">
        <v>11883</v>
      </c>
      <c r="U503" t="s">
        <v>11884</v>
      </c>
      <c r="V503" t="s">
        <v>11885</v>
      </c>
      <c r="W503" t="s">
        <v>11886</v>
      </c>
      <c r="X503" t="s">
        <v>11887</v>
      </c>
      <c r="Y503" t="s">
        <v>11888</v>
      </c>
    </row>
    <row r="504" spans="1:25" x14ac:dyDescent="0.3">
      <c r="A504">
        <v>25150</v>
      </c>
      <c r="B504" t="s">
        <v>11889</v>
      </c>
      <c r="C504" t="s">
        <v>11890</v>
      </c>
      <c r="D504" t="s">
        <v>11891</v>
      </c>
      <c r="E504" t="s">
        <v>11892</v>
      </c>
      <c r="F504" t="s">
        <v>11893</v>
      </c>
      <c r="G504" t="s">
        <v>11894</v>
      </c>
      <c r="H504" t="s">
        <v>11895</v>
      </c>
      <c r="I504" t="s">
        <v>11896</v>
      </c>
      <c r="J504" t="s">
        <v>11897</v>
      </c>
      <c r="K504" t="s">
        <v>11898</v>
      </c>
      <c r="L504" t="s">
        <v>11899</v>
      </c>
      <c r="M504" t="s">
        <v>11900</v>
      </c>
      <c r="N504" t="s">
        <v>11901</v>
      </c>
      <c r="O504" t="s">
        <v>11902</v>
      </c>
      <c r="P504" t="s">
        <v>11903</v>
      </c>
      <c r="Q504" t="s">
        <v>11904</v>
      </c>
      <c r="R504" t="s">
        <v>11905</v>
      </c>
      <c r="S504" t="s">
        <v>11906</v>
      </c>
      <c r="T504" t="s">
        <v>11907</v>
      </c>
      <c r="U504" t="s">
        <v>11908</v>
      </c>
      <c r="V504" t="s">
        <v>11909</v>
      </c>
      <c r="W504" t="s">
        <v>11910</v>
      </c>
      <c r="X504" t="s">
        <v>11911</v>
      </c>
      <c r="Y504" t="s">
        <v>11912</v>
      </c>
    </row>
    <row r="505" spans="1:25" x14ac:dyDescent="0.3">
      <c r="A505">
        <v>25200</v>
      </c>
      <c r="B505" t="s">
        <v>11913</v>
      </c>
      <c r="C505" t="s">
        <v>11914</v>
      </c>
      <c r="D505" t="s">
        <v>11915</v>
      </c>
      <c r="E505" t="s">
        <v>11916</v>
      </c>
      <c r="F505" t="s">
        <v>11917</v>
      </c>
      <c r="G505" t="s">
        <v>11918</v>
      </c>
      <c r="H505" t="s">
        <v>11919</v>
      </c>
      <c r="I505" t="s">
        <v>11920</v>
      </c>
      <c r="J505" t="s">
        <v>11921</v>
      </c>
      <c r="K505" t="s">
        <v>11922</v>
      </c>
      <c r="L505" t="s">
        <v>11923</v>
      </c>
      <c r="M505" t="s">
        <v>11924</v>
      </c>
      <c r="N505" t="s">
        <v>11925</v>
      </c>
      <c r="O505" t="s">
        <v>11926</v>
      </c>
      <c r="P505" t="s">
        <v>11927</v>
      </c>
      <c r="Q505" t="s">
        <v>11928</v>
      </c>
      <c r="R505" t="s">
        <v>11929</v>
      </c>
      <c r="S505" t="s">
        <v>11930</v>
      </c>
      <c r="T505" t="s">
        <v>11931</v>
      </c>
      <c r="U505" t="s">
        <v>11932</v>
      </c>
      <c r="V505" t="s">
        <v>11933</v>
      </c>
      <c r="W505" t="s">
        <v>11934</v>
      </c>
      <c r="X505" t="s">
        <v>11935</v>
      </c>
      <c r="Y505" t="s">
        <v>11936</v>
      </c>
    </row>
    <row r="506" spans="1:25" x14ac:dyDescent="0.3">
      <c r="A506">
        <v>25250</v>
      </c>
      <c r="B506" t="s">
        <v>11937</v>
      </c>
      <c r="C506" t="s">
        <v>11938</v>
      </c>
      <c r="D506" t="s">
        <v>11939</v>
      </c>
      <c r="E506" t="s">
        <v>11940</v>
      </c>
      <c r="F506" t="s">
        <v>11941</v>
      </c>
      <c r="G506" t="s">
        <v>11942</v>
      </c>
      <c r="H506" t="s">
        <v>11943</v>
      </c>
      <c r="I506" t="s">
        <v>11944</v>
      </c>
      <c r="J506" t="s">
        <v>11945</v>
      </c>
      <c r="K506" t="s">
        <v>11946</v>
      </c>
      <c r="L506" t="s">
        <v>11947</v>
      </c>
      <c r="M506" t="s">
        <v>11948</v>
      </c>
      <c r="N506" t="s">
        <v>11949</v>
      </c>
      <c r="O506" t="s">
        <v>11950</v>
      </c>
      <c r="P506" t="s">
        <v>11951</v>
      </c>
      <c r="Q506" t="s">
        <v>11952</v>
      </c>
      <c r="R506" t="s">
        <v>11953</v>
      </c>
      <c r="S506" t="s">
        <v>11954</v>
      </c>
      <c r="T506" t="s">
        <v>11955</v>
      </c>
      <c r="U506" t="s">
        <v>11956</v>
      </c>
      <c r="V506" t="s">
        <v>11957</v>
      </c>
      <c r="W506" t="s">
        <v>11958</v>
      </c>
      <c r="X506" t="s">
        <v>11959</v>
      </c>
      <c r="Y506" t="s">
        <v>11960</v>
      </c>
    </row>
    <row r="507" spans="1:25" x14ac:dyDescent="0.3">
      <c r="A507">
        <v>25300</v>
      </c>
      <c r="B507" t="s">
        <v>11961</v>
      </c>
      <c r="C507" t="s">
        <v>11962</v>
      </c>
      <c r="D507" t="s">
        <v>11963</v>
      </c>
      <c r="E507" t="s">
        <v>11964</v>
      </c>
      <c r="F507" t="s">
        <v>11965</v>
      </c>
      <c r="G507" t="s">
        <v>11966</v>
      </c>
      <c r="H507" t="s">
        <v>11967</v>
      </c>
      <c r="I507" t="s">
        <v>11968</v>
      </c>
      <c r="J507" t="s">
        <v>11969</v>
      </c>
      <c r="K507" t="s">
        <v>11970</v>
      </c>
      <c r="L507" t="s">
        <v>11971</v>
      </c>
      <c r="M507" t="s">
        <v>11972</v>
      </c>
      <c r="N507" t="s">
        <v>11973</v>
      </c>
      <c r="O507" t="s">
        <v>11974</v>
      </c>
      <c r="P507" t="s">
        <v>11975</v>
      </c>
      <c r="Q507" t="s">
        <v>11976</v>
      </c>
      <c r="R507" t="s">
        <v>11977</v>
      </c>
      <c r="S507" t="s">
        <v>11978</v>
      </c>
      <c r="T507" t="s">
        <v>11979</v>
      </c>
      <c r="U507" t="s">
        <v>11980</v>
      </c>
      <c r="V507" t="s">
        <v>11981</v>
      </c>
      <c r="W507" t="s">
        <v>11982</v>
      </c>
      <c r="X507" t="s">
        <v>11983</v>
      </c>
      <c r="Y507" t="s">
        <v>11984</v>
      </c>
    </row>
    <row r="508" spans="1:25" x14ac:dyDescent="0.3">
      <c r="A508">
        <v>25350</v>
      </c>
      <c r="B508" t="s">
        <v>11985</v>
      </c>
      <c r="C508" t="s">
        <v>11986</v>
      </c>
      <c r="D508" t="s">
        <v>11987</v>
      </c>
      <c r="E508" t="s">
        <v>11988</v>
      </c>
      <c r="F508" t="s">
        <v>11989</v>
      </c>
      <c r="G508" t="s">
        <v>11990</v>
      </c>
      <c r="H508" t="s">
        <v>11991</v>
      </c>
      <c r="I508" t="s">
        <v>11992</v>
      </c>
      <c r="J508" t="s">
        <v>11993</v>
      </c>
      <c r="K508" t="s">
        <v>11994</v>
      </c>
      <c r="L508" t="s">
        <v>11995</v>
      </c>
      <c r="M508" t="s">
        <v>11996</v>
      </c>
      <c r="N508" t="s">
        <v>11997</v>
      </c>
      <c r="O508" t="s">
        <v>11998</v>
      </c>
      <c r="P508" t="s">
        <v>11999</v>
      </c>
      <c r="Q508" t="s">
        <v>12000</v>
      </c>
      <c r="R508" t="s">
        <v>12001</v>
      </c>
      <c r="S508" t="s">
        <v>12002</v>
      </c>
      <c r="T508" t="s">
        <v>12003</v>
      </c>
      <c r="U508" t="s">
        <v>12004</v>
      </c>
      <c r="V508" t="s">
        <v>12005</v>
      </c>
      <c r="W508" t="s">
        <v>12006</v>
      </c>
      <c r="X508" t="s">
        <v>12007</v>
      </c>
      <c r="Y508" t="s">
        <v>12008</v>
      </c>
    </row>
    <row r="509" spans="1:25" x14ac:dyDescent="0.3">
      <c r="A509">
        <v>25400</v>
      </c>
      <c r="B509" t="s">
        <v>12009</v>
      </c>
      <c r="C509" t="s">
        <v>12010</v>
      </c>
      <c r="D509" t="s">
        <v>12011</v>
      </c>
      <c r="E509" t="s">
        <v>12012</v>
      </c>
      <c r="F509" t="s">
        <v>12013</v>
      </c>
      <c r="G509" t="s">
        <v>12014</v>
      </c>
      <c r="H509" t="s">
        <v>12015</v>
      </c>
      <c r="I509" t="s">
        <v>12016</v>
      </c>
      <c r="J509" t="s">
        <v>12017</v>
      </c>
      <c r="K509" t="s">
        <v>12018</v>
      </c>
      <c r="L509" t="s">
        <v>12019</v>
      </c>
      <c r="M509" t="s">
        <v>12020</v>
      </c>
      <c r="N509" t="s">
        <v>12021</v>
      </c>
      <c r="O509" t="s">
        <v>12022</v>
      </c>
      <c r="P509" t="s">
        <v>12023</v>
      </c>
      <c r="Q509" t="s">
        <v>12024</v>
      </c>
      <c r="R509" t="s">
        <v>12025</v>
      </c>
      <c r="S509" t="s">
        <v>12026</v>
      </c>
      <c r="T509" t="s">
        <v>12027</v>
      </c>
      <c r="U509" t="s">
        <v>12028</v>
      </c>
      <c r="V509" t="s">
        <v>12029</v>
      </c>
      <c r="W509" t="s">
        <v>12030</v>
      </c>
      <c r="X509" t="s">
        <v>12031</v>
      </c>
      <c r="Y509" t="s">
        <v>12032</v>
      </c>
    </row>
    <row r="510" spans="1:25" x14ac:dyDescent="0.3">
      <c r="A510">
        <v>25450</v>
      </c>
      <c r="B510" t="s">
        <v>12033</v>
      </c>
      <c r="C510" t="s">
        <v>12034</v>
      </c>
      <c r="D510" t="s">
        <v>12035</v>
      </c>
      <c r="E510" t="s">
        <v>12036</v>
      </c>
      <c r="F510" t="s">
        <v>12037</v>
      </c>
      <c r="G510" t="s">
        <v>12038</v>
      </c>
      <c r="H510" t="s">
        <v>12039</v>
      </c>
      <c r="I510" t="s">
        <v>12040</v>
      </c>
      <c r="J510" t="s">
        <v>12041</v>
      </c>
      <c r="K510" t="s">
        <v>12042</v>
      </c>
      <c r="L510" t="s">
        <v>12043</v>
      </c>
      <c r="M510" t="s">
        <v>12044</v>
      </c>
      <c r="N510" t="s">
        <v>12045</v>
      </c>
      <c r="O510" t="s">
        <v>12046</v>
      </c>
      <c r="P510" t="s">
        <v>12047</v>
      </c>
      <c r="Q510" t="s">
        <v>12048</v>
      </c>
      <c r="R510" t="s">
        <v>12049</v>
      </c>
      <c r="S510" t="s">
        <v>12050</v>
      </c>
      <c r="T510" t="s">
        <v>12051</v>
      </c>
      <c r="U510" t="s">
        <v>12052</v>
      </c>
      <c r="V510" t="s">
        <v>12053</v>
      </c>
      <c r="W510" t="s">
        <v>12054</v>
      </c>
      <c r="X510" t="s">
        <v>12055</v>
      </c>
      <c r="Y510" t="s">
        <v>12056</v>
      </c>
    </row>
    <row r="511" spans="1:25" x14ac:dyDescent="0.3">
      <c r="A511">
        <v>25500</v>
      </c>
      <c r="B511" t="s">
        <v>12057</v>
      </c>
      <c r="C511" t="s">
        <v>12058</v>
      </c>
      <c r="D511" t="s">
        <v>12059</v>
      </c>
      <c r="E511" t="s">
        <v>12060</v>
      </c>
      <c r="F511" t="s">
        <v>12061</v>
      </c>
      <c r="G511" t="s">
        <v>12062</v>
      </c>
      <c r="H511" t="s">
        <v>12063</v>
      </c>
      <c r="I511" t="s">
        <v>12064</v>
      </c>
      <c r="J511" t="s">
        <v>12065</v>
      </c>
      <c r="K511" t="s">
        <v>12066</v>
      </c>
      <c r="L511" t="s">
        <v>12067</v>
      </c>
      <c r="M511" t="s">
        <v>12068</v>
      </c>
      <c r="N511" t="s">
        <v>12069</v>
      </c>
      <c r="O511" t="s">
        <v>12070</v>
      </c>
      <c r="P511" t="s">
        <v>12071</v>
      </c>
      <c r="Q511" t="s">
        <v>12072</v>
      </c>
      <c r="R511" t="s">
        <v>12073</v>
      </c>
      <c r="S511" t="s">
        <v>12074</v>
      </c>
      <c r="T511" t="s">
        <v>12075</v>
      </c>
      <c r="U511" t="s">
        <v>12076</v>
      </c>
      <c r="V511" t="s">
        <v>12077</v>
      </c>
      <c r="W511" t="s">
        <v>12078</v>
      </c>
      <c r="X511" t="s">
        <v>12079</v>
      </c>
      <c r="Y511" t="s">
        <v>12080</v>
      </c>
    </row>
    <row r="512" spans="1:25" x14ac:dyDescent="0.3">
      <c r="A512">
        <v>25550</v>
      </c>
      <c r="B512" t="s">
        <v>12081</v>
      </c>
      <c r="C512" t="s">
        <v>12082</v>
      </c>
      <c r="D512" t="s">
        <v>12083</v>
      </c>
      <c r="E512" t="s">
        <v>12084</v>
      </c>
      <c r="F512" t="s">
        <v>12085</v>
      </c>
      <c r="G512" t="s">
        <v>12086</v>
      </c>
      <c r="H512" t="s">
        <v>12087</v>
      </c>
      <c r="I512" t="s">
        <v>12088</v>
      </c>
      <c r="J512" t="s">
        <v>12089</v>
      </c>
      <c r="K512" t="s">
        <v>12090</v>
      </c>
      <c r="L512" t="s">
        <v>12091</v>
      </c>
      <c r="M512" t="s">
        <v>12092</v>
      </c>
      <c r="N512" t="s">
        <v>12093</v>
      </c>
      <c r="O512" t="s">
        <v>12094</v>
      </c>
      <c r="P512" t="s">
        <v>12095</v>
      </c>
      <c r="Q512" t="s">
        <v>12096</v>
      </c>
      <c r="R512" t="s">
        <v>12097</v>
      </c>
      <c r="S512" t="s">
        <v>12098</v>
      </c>
      <c r="T512" t="s">
        <v>12099</v>
      </c>
      <c r="U512" t="s">
        <v>12100</v>
      </c>
      <c r="V512" t="s">
        <v>12101</v>
      </c>
      <c r="W512" t="s">
        <v>12102</v>
      </c>
      <c r="X512" t="s">
        <v>12103</v>
      </c>
      <c r="Y512" t="s">
        <v>12104</v>
      </c>
    </row>
    <row r="513" spans="1:25" x14ac:dyDescent="0.3">
      <c r="A513">
        <v>25600</v>
      </c>
      <c r="B513" t="s">
        <v>12105</v>
      </c>
      <c r="C513" t="s">
        <v>12106</v>
      </c>
      <c r="D513" t="s">
        <v>12107</v>
      </c>
      <c r="E513" t="s">
        <v>12108</v>
      </c>
      <c r="F513" t="s">
        <v>12109</v>
      </c>
      <c r="G513" t="s">
        <v>12110</v>
      </c>
      <c r="H513" t="s">
        <v>12111</v>
      </c>
      <c r="I513" t="s">
        <v>12112</v>
      </c>
      <c r="J513" t="s">
        <v>12113</v>
      </c>
      <c r="K513" t="s">
        <v>12114</v>
      </c>
      <c r="L513" t="s">
        <v>12115</v>
      </c>
      <c r="M513" t="s">
        <v>12116</v>
      </c>
      <c r="N513" t="s">
        <v>12117</v>
      </c>
      <c r="O513" t="s">
        <v>12118</v>
      </c>
      <c r="P513" t="s">
        <v>12119</v>
      </c>
      <c r="Q513" t="s">
        <v>12120</v>
      </c>
      <c r="R513" t="s">
        <v>12121</v>
      </c>
      <c r="S513" t="s">
        <v>12122</v>
      </c>
      <c r="T513" t="s">
        <v>12123</v>
      </c>
      <c r="U513" t="s">
        <v>12124</v>
      </c>
      <c r="V513" t="s">
        <v>12125</v>
      </c>
      <c r="W513" t="s">
        <v>12126</v>
      </c>
      <c r="X513" t="s">
        <v>12127</v>
      </c>
      <c r="Y513" t="s">
        <v>12128</v>
      </c>
    </row>
    <row r="514" spans="1:25" x14ac:dyDescent="0.3">
      <c r="A514">
        <v>25650</v>
      </c>
      <c r="B514" t="s">
        <v>12129</v>
      </c>
      <c r="C514" t="s">
        <v>12130</v>
      </c>
      <c r="D514" t="s">
        <v>12131</v>
      </c>
      <c r="E514" t="s">
        <v>12132</v>
      </c>
      <c r="F514" t="s">
        <v>12133</v>
      </c>
      <c r="G514" t="s">
        <v>12134</v>
      </c>
      <c r="H514" t="s">
        <v>12135</v>
      </c>
      <c r="I514" t="s">
        <v>12136</v>
      </c>
      <c r="J514" t="s">
        <v>12137</v>
      </c>
      <c r="K514" t="s">
        <v>12138</v>
      </c>
      <c r="L514" t="s">
        <v>12139</v>
      </c>
      <c r="M514" t="s">
        <v>12140</v>
      </c>
      <c r="N514" t="s">
        <v>12141</v>
      </c>
      <c r="O514" t="s">
        <v>12142</v>
      </c>
      <c r="P514" t="s">
        <v>12143</v>
      </c>
      <c r="Q514" t="s">
        <v>12144</v>
      </c>
      <c r="R514" t="s">
        <v>12145</v>
      </c>
      <c r="S514" t="s">
        <v>12146</v>
      </c>
      <c r="T514" t="s">
        <v>12147</v>
      </c>
      <c r="U514" t="s">
        <v>12148</v>
      </c>
      <c r="V514" t="s">
        <v>12149</v>
      </c>
      <c r="W514" t="s">
        <v>12150</v>
      </c>
      <c r="X514" t="s">
        <v>12151</v>
      </c>
      <c r="Y514" t="s">
        <v>12152</v>
      </c>
    </row>
    <row r="515" spans="1:25" x14ac:dyDescent="0.3">
      <c r="A515">
        <v>25700</v>
      </c>
      <c r="B515" t="s">
        <v>12153</v>
      </c>
      <c r="C515" t="s">
        <v>12154</v>
      </c>
      <c r="D515" t="s">
        <v>12155</v>
      </c>
      <c r="E515" t="s">
        <v>12156</v>
      </c>
      <c r="F515" t="s">
        <v>12157</v>
      </c>
      <c r="G515" t="s">
        <v>12158</v>
      </c>
      <c r="H515" t="s">
        <v>12159</v>
      </c>
      <c r="I515" t="s">
        <v>12160</v>
      </c>
      <c r="J515" t="s">
        <v>12161</v>
      </c>
      <c r="K515" t="s">
        <v>12162</v>
      </c>
      <c r="L515" t="s">
        <v>12163</v>
      </c>
      <c r="M515" t="s">
        <v>12164</v>
      </c>
      <c r="N515" t="s">
        <v>12165</v>
      </c>
      <c r="O515" t="s">
        <v>12166</v>
      </c>
      <c r="P515" t="s">
        <v>12167</v>
      </c>
      <c r="Q515" t="s">
        <v>12168</v>
      </c>
      <c r="R515" t="s">
        <v>12169</v>
      </c>
      <c r="S515" t="s">
        <v>12170</v>
      </c>
      <c r="T515" t="s">
        <v>12171</v>
      </c>
      <c r="U515" t="s">
        <v>12172</v>
      </c>
      <c r="V515" t="s">
        <v>12173</v>
      </c>
      <c r="W515" t="s">
        <v>12174</v>
      </c>
      <c r="X515" t="s">
        <v>12175</v>
      </c>
      <c r="Y515" t="s">
        <v>12176</v>
      </c>
    </row>
    <row r="516" spans="1:25" x14ac:dyDescent="0.3">
      <c r="A516">
        <v>25750</v>
      </c>
      <c r="B516" t="s">
        <v>12177</v>
      </c>
      <c r="C516" t="s">
        <v>12178</v>
      </c>
      <c r="D516" t="s">
        <v>12179</v>
      </c>
      <c r="E516" t="s">
        <v>12180</v>
      </c>
      <c r="F516" t="s">
        <v>12181</v>
      </c>
      <c r="G516" t="s">
        <v>12182</v>
      </c>
      <c r="H516" t="s">
        <v>12183</v>
      </c>
      <c r="I516" t="s">
        <v>12184</v>
      </c>
      <c r="J516" t="s">
        <v>12185</v>
      </c>
      <c r="K516" t="s">
        <v>12186</v>
      </c>
      <c r="L516" t="s">
        <v>12187</v>
      </c>
      <c r="M516" t="s">
        <v>12188</v>
      </c>
      <c r="N516" t="s">
        <v>12189</v>
      </c>
      <c r="O516" t="s">
        <v>12190</v>
      </c>
      <c r="P516" t="s">
        <v>12191</v>
      </c>
      <c r="Q516" t="s">
        <v>12192</v>
      </c>
      <c r="R516" t="s">
        <v>12193</v>
      </c>
      <c r="S516" t="s">
        <v>12194</v>
      </c>
      <c r="T516" t="s">
        <v>12195</v>
      </c>
      <c r="U516" t="s">
        <v>12196</v>
      </c>
      <c r="V516" t="s">
        <v>12197</v>
      </c>
      <c r="W516" t="s">
        <v>12198</v>
      </c>
      <c r="X516" t="s">
        <v>12199</v>
      </c>
      <c r="Y516" t="s">
        <v>12200</v>
      </c>
    </row>
    <row r="517" spans="1:25" x14ac:dyDescent="0.3">
      <c r="A517">
        <v>25800</v>
      </c>
      <c r="B517" t="s">
        <v>12201</v>
      </c>
      <c r="C517" t="s">
        <v>12202</v>
      </c>
      <c r="D517" t="s">
        <v>12203</v>
      </c>
      <c r="E517" t="s">
        <v>12204</v>
      </c>
      <c r="F517" t="s">
        <v>12205</v>
      </c>
      <c r="G517" t="s">
        <v>12206</v>
      </c>
      <c r="H517" t="s">
        <v>12207</v>
      </c>
      <c r="I517" t="s">
        <v>12208</v>
      </c>
      <c r="J517" t="s">
        <v>12209</v>
      </c>
      <c r="K517" t="s">
        <v>12210</v>
      </c>
      <c r="L517" t="s">
        <v>12211</v>
      </c>
      <c r="M517" t="s">
        <v>12212</v>
      </c>
      <c r="N517" t="s">
        <v>12213</v>
      </c>
      <c r="O517" t="s">
        <v>12214</v>
      </c>
      <c r="P517" t="s">
        <v>12215</v>
      </c>
      <c r="Q517" t="s">
        <v>12216</v>
      </c>
      <c r="R517" t="s">
        <v>12217</v>
      </c>
      <c r="S517" t="s">
        <v>12218</v>
      </c>
      <c r="T517" t="s">
        <v>12219</v>
      </c>
      <c r="U517" t="s">
        <v>12220</v>
      </c>
      <c r="V517" t="s">
        <v>12221</v>
      </c>
      <c r="W517" t="s">
        <v>12222</v>
      </c>
      <c r="X517" t="s">
        <v>12223</v>
      </c>
      <c r="Y517" t="s">
        <v>12224</v>
      </c>
    </row>
    <row r="518" spans="1:25" x14ac:dyDescent="0.3">
      <c r="A518">
        <v>25850</v>
      </c>
      <c r="B518" t="s">
        <v>12225</v>
      </c>
      <c r="C518" t="s">
        <v>12226</v>
      </c>
      <c r="D518" t="s">
        <v>12227</v>
      </c>
      <c r="E518" t="s">
        <v>12228</v>
      </c>
      <c r="F518" t="s">
        <v>12229</v>
      </c>
      <c r="G518" t="s">
        <v>12230</v>
      </c>
      <c r="H518" t="s">
        <v>12231</v>
      </c>
      <c r="I518" t="s">
        <v>12232</v>
      </c>
      <c r="J518" t="s">
        <v>12233</v>
      </c>
      <c r="K518" t="s">
        <v>12234</v>
      </c>
      <c r="L518" t="s">
        <v>12235</v>
      </c>
      <c r="M518" t="s">
        <v>12236</v>
      </c>
      <c r="N518" t="s">
        <v>12237</v>
      </c>
      <c r="O518" t="s">
        <v>12238</v>
      </c>
      <c r="P518" t="s">
        <v>12239</v>
      </c>
      <c r="Q518" t="s">
        <v>12240</v>
      </c>
      <c r="R518" t="s">
        <v>12241</v>
      </c>
      <c r="S518" t="s">
        <v>12242</v>
      </c>
      <c r="T518" t="s">
        <v>12243</v>
      </c>
      <c r="U518" t="s">
        <v>12244</v>
      </c>
      <c r="V518" t="s">
        <v>12245</v>
      </c>
      <c r="W518" t="s">
        <v>12246</v>
      </c>
      <c r="X518" t="s">
        <v>12247</v>
      </c>
      <c r="Y518" t="s">
        <v>12248</v>
      </c>
    </row>
    <row r="519" spans="1:25" x14ac:dyDescent="0.3">
      <c r="A519">
        <v>25900</v>
      </c>
      <c r="B519" t="s">
        <v>12249</v>
      </c>
      <c r="C519" t="s">
        <v>12250</v>
      </c>
      <c r="D519" t="s">
        <v>12251</v>
      </c>
      <c r="E519" t="s">
        <v>12252</v>
      </c>
      <c r="F519" t="s">
        <v>12253</v>
      </c>
      <c r="G519" t="s">
        <v>12254</v>
      </c>
      <c r="H519" t="s">
        <v>12255</v>
      </c>
      <c r="I519" t="s">
        <v>12256</v>
      </c>
      <c r="J519" t="s">
        <v>12257</v>
      </c>
      <c r="K519" t="s">
        <v>12258</v>
      </c>
      <c r="L519" t="s">
        <v>12259</v>
      </c>
      <c r="M519" t="s">
        <v>12260</v>
      </c>
      <c r="N519" t="s">
        <v>12261</v>
      </c>
      <c r="O519" t="s">
        <v>12262</v>
      </c>
      <c r="P519" t="s">
        <v>12263</v>
      </c>
      <c r="Q519" t="s">
        <v>12264</v>
      </c>
      <c r="R519" t="s">
        <v>12265</v>
      </c>
      <c r="S519" t="s">
        <v>12266</v>
      </c>
      <c r="T519" t="s">
        <v>12267</v>
      </c>
      <c r="U519" t="s">
        <v>12268</v>
      </c>
      <c r="V519" t="s">
        <v>12269</v>
      </c>
      <c r="W519" t="s">
        <v>12270</v>
      </c>
      <c r="X519" t="s">
        <v>12271</v>
      </c>
      <c r="Y519" t="s">
        <v>12272</v>
      </c>
    </row>
    <row r="520" spans="1:25" x14ac:dyDescent="0.3">
      <c r="A520">
        <v>25950</v>
      </c>
      <c r="B520" t="s">
        <v>12273</v>
      </c>
      <c r="C520" t="s">
        <v>12274</v>
      </c>
      <c r="D520" t="s">
        <v>12275</v>
      </c>
      <c r="E520" t="s">
        <v>12276</v>
      </c>
      <c r="F520" t="s">
        <v>12277</v>
      </c>
      <c r="G520" t="s">
        <v>12278</v>
      </c>
      <c r="H520" t="s">
        <v>12279</v>
      </c>
      <c r="I520" t="s">
        <v>12280</v>
      </c>
      <c r="J520" t="s">
        <v>12281</v>
      </c>
      <c r="K520" t="s">
        <v>12282</v>
      </c>
      <c r="L520" t="s">
        <v>12283</v>
      </c>
      <c r="M520" t="s">
        <v>12284</v>
      </c>
      <c r="N520" t="s">
        <v>12285</v>
      </c>
      <c r="O520" t="s">
        <v>12286</v>
      </c>
      <c r="P520" t="s">
        <v>12287</v>
      </c>
      <c r="Q520" t="s">
        <v>12288</v>
      </c>
      <c r="R520" t="s">
        <v>12289</v>
      </c>
      <c r="S520" t="s">
        <v>12290</v>
      </c>
      <c r="T520" t="s">
        <v>12291</v>
      </c>
      <c r="U520" t="s">
        <v>12292</v>
      </c>
      <c r="V520" t="s">
        <v>12293</v>
      </c>
      <c r="W520" t="s">
        <v>12294</v>
      </c>
      <c r="X520" t="s">
        <v>12295</v>
      </c>
      <c r="Y520" t="s">
        <v>12296</v>
      </c>
    </row>
    <row r="521" spans="1:25" x14ac:dyDescent="0.3">
      <c r="A521">
        <v>26000</v>
      </c>
      <c r="B521" t="s">
        <v>12297</v>
      </c>
      <c r="C521" t="s">
        <v>12298</v>
      </c>
      <c r="D521" t="s">
        <v>12299</v>
      </c>
      <c r="E521" t="s">
        <v>12300</v>
      </c>
      <c r="F521" t="s">
        <v>12301</v>
      </c>
      <c r="G521" t="s">
        <v>12302</v>
      </c>
      <c r="H521" t="s">
        <v>12303</v>
      </c>
      <c r="I521" t="s">
        <v>12304</v>
      </c>
      <c r="J521" t="s">
        <v>12305</v>
      </c>
      <c r="K521" t="s">
        <v>12306</v>
      </c>
      <c r="L521" t="s">
        <v>12307</v>
      </c>
      <c r="M521" t="s">
        <v>12308</v>
      </c>
      <c r="N521" t="s">
        <v>12309</v>
      </c>
      <c r="O521" t="s">
        <v>12310</v>
      </c>
      <c r="P521" t="s">
        <v>12311</v>
      </c>
      <c r="Q521" t="s">
        <v>12312</v>
      </c>
      <c r="R521" t="s">
        <v>12313</v>
      </c>
      <c r="S521" t="s">
        <v>12314</v>
      </c>
      <c r="T521" t="s">
        <v>12315</v>
      </c>
      <c r="U521" t="s">
        <v>12316</v>
      </c>
      <c r="V521" t="s">
        <v>12317</v>
      </c>
      <c r="W521" t="s">
        <v>12318</v>
      </c>
      <c r="X521" t="s">
        <v>12319</v>
      </c>
      <c r="Y521" t="s">
        <v>12320</v>
      </c>
    </row>
    <row r="522" spans="1:25" x14ac:dyDescent="0.3">
      <c r="A522">
        <v>26050</v>
      </c>
      <c r="B522" t="s">
        <v>12321</v>
      </c>
      <c r="C522" t="s">
        <v>12322</v>
      </c>
      <c r="D522" t="s">
        <v>12323</v>
      </c>
      <c r="E522" t="s">
        <v>12324</v>
      </c>
      <c r="F522" t="s">
        <v>12325</v>
      </c>
      <c r="G522" t="s">
        <v>12326</v>
      </c>
      <c r="H522" t="s">
        <v>12327</v>
      </c>
      <c r="I522" t="s">
        <v>12328</v>
      </c>
      <c r="J522" t="s">
        <v>12329</v>
      </c>
      <c r="K522" t="s">
        <v>12330</v>
      </c>
      <c r="L522" t="s">
        <v>12331</v>
      </c>
      <c r="M522" t="s">
        <v>12332</v>
      </c>
      <c r="N522" t="s">
        <v>12333</v>
      </c>
      <c r="O522" t="s">
        <v>12334</v>
      </c>
      <c r="P522" t="s">
        <v>12335</v>
      </c>
      <c r="Q522" t="s">
        <v>12336</v>
      </c>
      <c r="R522" t="s">
        <v>12337</v>
      </c>
      <c r="S522" t="s">
        <v>12338</v>
      </c>
      <c r="T522" t="s">
        <v>12339</v>
      </c>
      <c r="U522" t="s">
        <v>12340</v>
      </c>
      <c r="V522" t="s">
        <v>12341</v>
      </c>
      <c r="W522" t="s">
        <v>12342</v>
      </c>
      <c r="X522" t="s">
        <v>12343</v>
      </c>
      <c r="Y522" t="s">
        <v>12344</v>
      </c>
    </row>
    <row r="523" spans="1:25" x14ac:dyDescent="0.3">
      <c r="A523">
        <v>26100</v>
      </c>
      <c r="B523" t="s">
        <v>12345</v>
      </c>
      <c r="C523" t="s">
        <v>12346</v>
      </c>
      <c r="D523" t="s">
        <v>12347</v>
      </c>
      <c r="E523" t="s">
        <v>12348</v>
      </c>
      <c r="F523" t="s">
        <v>12349</v>
      </c>
      <c r="G523" t="s">
        <v>12350</v>
      </c>
      <c r="H523" t="s">
        <v>12351</v>
      </c>
      <c r="I523" t="s">
        <v>12352</v>
      </c>
      <c r="J523" t="s">
        <v>12353</v>
      </c>
      <c r="K523" t="s">
        <v>12354</v>
      </c>
      <c r="L523" t="s">
        <v>12355</v>
      </c>
      <c r="M523" t="s">
        <v>12356</v>
      </c>
      <c r="N523" t="s">
        <v>12357</v>
      </c>
      <c r="O523" t="s">
        <v>12358</v>
      </c>
      <c r="P523" t="s">
        <v>12359</v>
      </c>
      <c r="Q523" t="s">
        <v>12360</v>
      </c>
      <c r="R523" t="s">
        <v>12361</v>
      </c>
      <c r="S523" t="s">
        <v>12362</v>
      </c>
      <c r="T523" t="s">
        <v>12363</v>
      </c>
      <c r="U523" t="s">
        <v>12364</v>
      </c>
      <c r="V523" t="s">
        <v>12365</v>
      </c>
      <c r="W523" t="s">
        <v>12366</v>
      </c>
      <c r="X523" t="s">
        <v>12367</v>
      </c>
      <c r="Y523" t="s">
        <v>12368</v>
      </c>
    </row>
    <row r="524" spans="1:25" x14ac:dyDescent="0.3">
      <c r="A524">
        <v>26150</v>
      </c>
      <c r="B524" t="s">
        <v>12369</v>
      </c>
      <c r="C524" t="s">
        <v>12370</v>
      </c>
      <c r="D524" t="s">
        <v>12371</v>
      </c>
      <c r="E524" t="s">
        <v>12372</v>
      </c>
      <c r="F524" t="s">
        <v>12373</v>
      </c>
      <c r="G524" t="s">
        <v>12374</v>
      </c>
      <c r="H524" t="s">
        <v>12375</v>
      </c>
      <c r="I524" t="s">
        <v>12376</v>
      </c>
      <c r="J524" t="s">
        <v>12377</v>
      </c>
      <c r="K524" t="s">
        <v>12378</v>
      </c>
      <c r="L524" t="s">
        <v>12379</v>
      </c>
      <c r="M524" t="s">
        <v>12380</v>
      </c>
      <c r="N524" t="s">
        <v>12381</v>
      </c>
      <c r="O524" t="s">
        <v>12382</v>
      </c>
      <c r="P524" t="s">
        <v>12383</v>
      </c>
      <c r="Q524" t="s">
        <v>12384</v>
      </c>
      <c r="R524" t="s">
        <v>12385</v>
      </c>
      <c r="S524" t="s">
        <v>12386</v>
      </c>
      <c r="T524" t="s">
        <v>12387</v>
      </c>
      <c r="U524" t="s">
        <v>12388</v>
      </c>
      <c r="V524" t="s">
        <v>12389</v>
      </c>
      <c r="W524" t="s">
        <v>12390</v>
      </c>
      <c r="X524" t="s">
        <v>12391</v>
      </c>
      <c r="Y524" t="s">
        <v>12392</v>
      </c>
    </row>
    <row r="525" spans="1:25" x14ac:dyDescent="0.3">
      <c r="A525">
        <v>26200</v>
      </c>
      <c r="B525" t="s">
        <v>12393</v>
      </c>
      <c r="C525" t="s">
        <v>12394</v>
      </c>
      <c r="D525" t="s">
        <v>12395</v>
      </c>
      <c r="E525" t="s">
        <v>12396</v>
      </c>
      <c r="F525" t="s">
        <v>12397</v>
      </c>
      <c r="G525" t="s">
        <v>12398</v>
      </c>
      <c r="H525" t="s">
        <v>12399</v>
      </c>
      <c r="I525" t="s">
        <v>12400</v>
      </c>
      <c r="J525" t="s">
        <v>12401</v>
      </c>
      <c r="K525" t="s">
        <v>12402</v>
      </c>
      <c r="L525" t="s">
        <v>12403</v>
      </c>
      <c r="M525" t="s">
        <v>12404</v>
      </c>
      <c r="N525" t="s">
        <v>12405</v>
      </c>
      <c r="O525" t="s">
        <v>12406</v>
      </c>
      <c r="P525" t="s">
        <v>12407</v>
      </c>
      <c r="Q525" t="s">
        <v>12408</v>
      </c>
      <c r="R525" t="s">
        <v>12409</v>
      </c>
      <c r="S525" t="s">
        <v>12410</v>
      </c>
      <c r="T525" t="s">
        <v>12411</v>
      </c>
      <c r="U525" t="s">
        <v>12412</v>
      </c>
      <c r="V525" t="s">
        <v>12413</v>
      </c>
      <c r="W525" t="s">
        <v>12414</v>
      </c>
      <c r="X525" t="s">
        <v>12415</v>
      </c>
      <c r="Y525" t="s">
        <v>12416</v>
      </c>
    </row>
    <row r="526" spans="1:25" x14ac:dyDescent="0.3">
      <c r="A526">
        <v>26250</v>
      </c>
      <c r="B526" t="s">
        <v>12417</v>
      </c>
      <c r="C526" t="s">
        <v>12418</v>
      </c>
      <c r="D526" t="s">
        <v>12419</v>
      </c>
      <c r="E526" t="s">
        <v>12420</v>
      </c>
      <c r="F526" t="s">
        <v>12421</v>
      </c>
      <c r="G526" t="s">
        <v>12422</v>
      </c>
      <c r="H526" t="s">
        <v>12423</v>
      </c>
      <c r="I526" t="s">
        <v>12424</v>
      </c>
      <c r="J526" t="s">
        <v>12425</v>
      </c>
      <c r="K526" t="s">
        <v>12426</v>
      </c>
      <c r="L526" t="s">
        <v>12427</v>
      </c>
      <c r="M526" t="s">
        <v>12428</v>
      </c>
      <c r="N526" t="s">
        <v>12429</v>
      </c>
      <c r="O526" t="s">
        <v>12430</v>
      </c>
      <c r="P526" t="s">
        <v>12431</v>
      </c>
      <c r="Q526" t="s">
        <v>12432</v>
      </c>
      <c r="R526" t="s">
        <v>12433</v>
      </c>
      <c r="S526" t="s">
        <v>12434</v>
      </c>
      <c r="T526" t="s">
        <v>12435</v>
      </c>
      <c r="U526" t="s">
        <v>12436</v>
      </c>
      <c r="V526" t="s">
        <v>12437</v>
      </c>
      <c r="W526" t="s">
        <v>12438</v>
      </c>
      <c r="X526" t="s">
        <v>12439</v>
      </c>
      <c r="Y526" t="s">
        <v>12440</v>
      </c>
    </row>
    <row r="527" spans="1:25" x14ac:dyDescent="0.3">
      <c r="A527">
        <v>26300</v>
      </c>
      <c r="B527" t="s">
        <v>12441</v>
      </c>
      <c r="C527" t="s">
        <v>12442</v>
      </c>
      <c r="D527" t="s">
        <v>12443</v>
      </c>
      <c r="E527" t="s">
        <v>12444</v>
      </c>
      <c r="F527" t="s">
        <v>12445</v>
      </c>
      <c r="G527" t="s">
        <v>12446</v>
      </c>
      <c r="H527" t="s">
        <v>12447</v>
      </c>
      <c r="I527" t="s">
        <v>12448</v>
      </c>
      <c r="J527" t="s">
        <v>12449</v>
      </c>
      <c r="K527" t="s">
        <v>12450</v>
      </c>
      <c r="L527" t="s">
        <v>12451</v>
      </c>
      <c r="M527" t="s">
        <v>12452</v>
      </c>
      <c r="N527" t="s">
        <v>12453</v>
      </c>
      <c r="O527" t="s">
        <v>12454</v>
      </c>
      <c r="P527" t="s">
        <v>12455</v>
      </c>
      <c r="Q527" t="s">
        <v>12456</v>
      </c>
      <c r="R527" t="s">
        <v>12457</v>
      </c>
      <c r="S527" t="s">
        <v>12458</v>
      </c>
      <c r="T527" t="s">
        <v>12459</v>
      </c>
      <c r="U527" t="s">
        <v>12460</v>
      </c>
      <c r="V527" t="s">
        <v>12461</v>
      </c>
      <c r="W527" t="s">
        <v>12462</v>
      </c>
      <c r="X527" t="s">
        <v>12463</v>
      </c>
      <c r="Y527" t="s">
        <v>12464</v>
      </c>
    </row>
    <row r="528" spans="1:25" x14ac:dyDescent="0.3">
      <c r="A528">
        <v>26350</v>
      </c>
      <c r="B528" t="s">
        <v>12465</v>
      </c>
      <c r="C528" t="s">
        <v>12466</v>
      </c>
      <c r="D528" t="s">
        <v>12467</v>
      </c>
      <c r="E528" t="s">
        <v>12468</v>
      </c>
      <c r="F528" t="s">
        <v>12469</v>
      </c>
      <c r="G528" t="s">
        <v>12470</v>
      </c>
      <c r="H528" t="s">
        <v>12471</v>
      </c>
      <c r="I528" t="s">
        <v>12472</v>
      </c>
      <c r="J528" t="s">
        <v>12473</v>
      </c>
      <c r="K528" t="s">
        <v>12474</v>
      </c>
      <c r="L528" t="s">
        <v>12475</v>
      </c>
      <c r="M528" t="s">
        <v>12476</v>
      </c>
      <c r="N528" t="s">
        <v>12477</v>
      </c>
      <c r="O528" t="s">
        <v>12478</v>
      </c>
      <c r="P528" t="s">
        <v>12479</v>
      </c>
      <c r="Q528" t="s">
        <v>12480</v>
      </c>
      <c r="R528" t="s">
        <v>12481</v>
      </c>
      <c r="S528" t="s">
        <v>12482</v>
      </c>
      <c r="T528" t="s">
        <v>12483</v>
      </c>
      <c r="U528" t="s">
        <v>12484</v>
      </c>
      <c r="V528" t="s">
        <v>12485</v>
      </c>
      <c r="W528" t="s">
        <v>12486</v>
      </c>
      <c r="X528" t="s">
        <v>12487</v>
      </c>
      <c r="Y528" t="s">
        <v>12488</v>
      </c>
    </row>
    <row r="529" spans="1:25" x14ac:dyDescent="0.3">
      <c r="A529">
        <v>26400</v>
      </c>
      <c r="B529" t="s">
        <v>12489</v>
      </c>
      <c r="C529" t="s">
        <v>12490</v>
      </c>
      <c r="D529" t="s">
        <v>12491</v>
      </c>
      <c r="E529" t="s">
        <v>12492</v>
      </c>
      <c r="F529" t="s">
        <v>12493</v>
      </c>
      <c r="G529" t="s">
        <v>12494</v>
      </c>
      <c r="H529" t="s">
        <v>12495</v>
      </c>
      <c r="I529" t="s">
        <v>12496</v>
      </c>
      <c r="J529" t="s">
        <v>12497</v>
      </c>
      <c r="K529" t="s">
        <v>12498</v>
      </c>
      <c r="L529" t="s">
        <v>12499</v>
      </c>
      <c r="M529" t="s">
        <v>12500</v>
      </c>
      <c r="N529" t="s">
        <v>12501</v>
      </c>
      <c r="O529" t="s">
        <v>12502</v>
      </c>
      <c r="P529" t="s">
        <v>12503</v>
      </c>
      <c r="Q529" t="s">
        <v>12504</v>
      </c>
      <c r="R529" t="s">
        <v>12505</v>
      </c>
      <c r="S529" t="s">
        <v>12506</v>
      </c>
      <c r="T529" t="s">
        <v>12507</v>
      </c>
      <c r="U529" t="s">
        <v>12508</v>
      </c>
      <c r="V529" t="s">
        <v>12509</v>
      </c>
      <c r="W529" t="s">
        <v>12510</v>
      </c>
      <c r="X529" t="s">
        <v>12511</v>
      </c>
      <c r="Y529" t="s">
        <v>12512</v>
      </c>
    </row>
    <row r="530" spans="1:25" x14ac:dyDescent="0.3">
      <c r="A530">
        <v>26450</v>
      </c>
      <c r="B530" t="s">
        <v>12513</v>
      </c>
      <c r="C530" t="s">
        <v>12514</v>
      </c>
      <c r="D530" t="s">
        <v>12515</v>
      </c>
      <c r="E530" t="s">
        <v>12516</v>
      </c>
      <c r="F530" t="s">
        <v>12517</v>
      </c>
      <c r="G530" t="s">
        <v>12518</v>
      </c>
      <c r="H530" t="s">
        <v>12519</v>
      </c>
      <c r="I530" t="s">
        <v>12520</v>
      </c>
      <c r="J530" t="s">
        <v>12521</v>
      </c>
      <c r="K530" t="s">
        <v>12522</v>
      </c>
      <c r="L530" t="s">
        <v>12523</v>
      </c>
      <c r="M530" t="s">
        <v>12524</v>
      </c>
      <c r="N530" t="s">
        <v>12525</v>
      </c>
      <c r="O530" t="s">
        <v>12526</v>
      </c>
      <c r="P530" t="s">
        <v>12527</v>
      </c>
      <c r="Q530" t="s">
        <v>12528</v>
      </c>
      <c r="R530" t="s">
        <v>12529</v>
      </c>
      <c r="S530" t="s">
        <v>12530</v>
      </c>
      <c r="T530" t="s">
        <v>12531</v>
      </c>
      <c r="U530" t="s">
        <v>12532</v>
      </c>
      <c r="V530" t="s">
        <v>12533</v>
      </c>
      <c r="W530" t="s">
        <v>12534</v>
      </c>
      <c r="X530" t="s">
        <v>12535</v>
      </c>
      <c r="Y530" t="s">
        <v>12536</v>
      </c>
    </row>
    <row r="531" spans="1:25" x14ac:dyDescent="0.3">
      <c r="A531">
        <v>26500</v>
      </c>
      <c r="B531" t="s">
        <v>12537</v>
      </c>
      <c r="C531" t="s">
        <v>12538</v>
      </c>
      <c r="D531" t="s">
        <v>12539</v>
      </c>
      <c r="E531" t="s">
        <v>12540</v>
      </c>
      <c r="F531" t="s">
        <v>12541</v>
      </c>
      <c r="G531" t="s">
        <v>12542</v>
      </c>
      <c r="H531" t="s">
        <v>12543</v>
      </c>
      <c r="I531" t="s">
        <v>12544</v>
      </c>
      <c r="J531" t="s">
        <v>12545</v>
      </c>
      <c r="K531" t="s">
        <v>12546</v>
      </c>
      <c r="L531" t="s">
        <v>12547</v>
      </c>
      <c r="M531" t="s">
        <v>12548</v>
      </c>
      <c r="N531" t="s">
        <v>12549</v>
      </c>
      <c r="O531" t="s">
        <v>12550</v>
      </c>
      <c r="P531" t="s">
        <v>12551</v>
      </c>
      <c r="Q531" t="s">
        <v>12552</v>
      </c>
      <c r="R531" t="s">
        <v>12553</v>
      </c>
      <c r="S531" t="s">
        <v>12554</v>
      </c>
      <c r="T531" t="s">
        <v>12555</v>
      </c>
      <c r="U531" t="s">
        <v>12556</v>
      </c>
      <c r="V531" t="s">
        <v>12557</v>
      </c>
      <c r="W531" t="s">
        <v>12558</v>
      </c>
      <c r="X531" t="s">
        <v>12559</v>
      </c>
      <c r="Y531" t="s">
        <v>12560</v>
      </c>
    </row>
    <row r="532" spans="1:25" x14ac:dyDescent="0.3">
      <c r="A532">
        <v>26550</v>
      </c>
      <c r="B532" t="s">
        <v>12561</v>
      </c>
      <c r="C532" t="s">
        <v>12562</v>
      </c>
      <c r="D532" t="s">
        <v>12563</v>
      </c>
      <c r="E532" t="s">
        <v>12564</v>
      </c>
      <c r="F532" t="s">
        <v>12565</v>
      </c>
      <c r="G532" t="s">
        <v>12566</v>
      </c>
      <c r="H532" t="s">
        <v>12567</v>
      </c>
      <c r="I532" t="s">
        <v>12568</v>
      </c>
      <c r="J532" t="s">
        <v>12569</v>
      </c>
      <c r="K532" t="s">
        <v>12570</v>
      </c>
      <c r="L532" t="s">
        <v>12571</v>
      </c>
      <c r="M532" t="s">
        <v>12572</v>
      </c>
      <c r="N532" t="s">
        <v>12573</v>
      </c>
      <c r="O532" t="s">
        <v>12574</v>
      </c>
      <c r="P532" t="s">
        <v>12575</v>
      </c>
      <c r="Q532" t="s">
        <v>12576</v>
      </c>
      <c r="R532" t="s">
        <v>12577</v>
      </c>
      <c r="S532" t="s">
        <v>12578</v>
      </c>
      <c r="T532" t="s">
        <v>12579</v>
      </c>
      <c r="U532" t="s">
        <v>12580</v>
      </c>
      <c r="V532" t="s">
        <v>12581</v>
      </c>
      <c r="W532" t="s">
        <v>12582</v>
      </c>
      <c r="X532" t="s">
        <v>12583</v>
      </c>
      <c r="Y532" t="s">
        <v>12584</v>
      </c>
    </row>
    <row r="533" spans="1:25" x14ac:dyDescent="0.3">
      <c r="A533">
        <v>26600</v>
      </c>
      <c r="B533" t="s">
        <v>12585</v>
      </c>
      <c r="C533" t="s">
        <v>12586</v>
      </c>
      <c r="D533" t="s">
        <v>12587</v>
      </c>
      <c r="E533" t="s">
        <v>12588</v>
      </c>
      <c r="F533" t="s">
        <v>12589</v>
      </c>
      <c r="G533" t="s">
        <v>12590</v>
      </c>
      <c r="H533" t="s">
        <v>12591</v>
      </c>
      <c r="I533" t="s">
        <v>12592</v>
      </c>
      <c r="J533" t="s">
        <v>12593</v>
      </c>
      <c r="K533" t="s">
        <v>12594</v>
      </c>
      <c r="L533" t="s">
        <v>12595</v>
      </c>
      <c r="M533" t="s">
        <v>12596</v>
      </c>
      <c r="N533" t="s">
        <v>12597</v>
      </c>
      <c r="O533" t="s">
        <v>12598</v>
      </c>
      <c r="P533" t="s">
        <v>12599</v>
      </c>
      <c r="Q533" t="s">
        <v>12600</v>
      </c>
      <c r="R533" t="s">
        <v>12601</v>
      </c>
      <c r="S533" t="s">
        <v>12602</v>
      </c>
      <c r="T533" t="s">
        <v>12603</v>
      </c>
      <c r="U533" t="s">
        <v>12604</v>
      </c>
      <c r="V533" t="s">
        <v>12605</v>
      </c>
      <c r="W533" t="s">
        <v>12606</v>
      </c>
      <c r="X533" t="s">
        <v>12607</v>
      </c>
      <c r="Y533" t="s">
        <v>12608</v>
      </c>
    </row>
    <row r="534" spans="1:25" x14ac:dyDescent="0.3">
      <c r="A534">
        <v>26650</v>
      </c>
      <c r="B534" t="s">
        <v>12609</v>
      </c>
      <c r="C534" t="s">
        <v>12610</v>
      </c>
      <c r="D534" t="s">
        <v>12611</v>
      </c>
      <c r="E534" t="s">
        <v>12612</v>
      </c>
      <c r="F534" t="s">
        <v>12613</v>
      </c>
      <c r="G534" t="s">
        <v>12614</v>
      </c>
      <c r="H534" t="s">
        <v>12615</v>
      </c>
      <c r="I534" t="s">
        <v>12616</v>
      </c>
      <c r="J534" t="s">
        <v>12617</v>
      </c>
      <c r="K534" t="s">
        <v>12618</v>
      </c>
      <c r="L534" t="s">
        <v>12619</v>
      </c>
      <c r="M534" t="s">
        <v>12620</v>
      </c>
      <c r="N534" t="s">
        <v>12621</v>
      </c>
      <c r="O534" t="s">
        <v>12622</v>
      </c>
      <c r="P534" t="s">
        <v>12623</v>
      </c>
      <c r="Q534" t="s">
        <v>12624</v>
      </c>
      <c r="R534" t="s">
        <v>12625</v>
      </c>
      <c r="S534" t="s">
        <v>12626</v>
      </c>
      <c r="T534" t="s">
        <v>12627</v>
      </c>
      <c r="U534" t="s">
        <v>12628</v>
      </c>
      <c r="V534" t="s">
        <v>12629</v>
      </c>
      <c r="W534" t="s">
        <v>12630</v>
      </c>
      <c r="X534" t="s">
        <v>12631</v>
      </c>
      <c r="Y534" t="s">
        <v>12632</v>
      </c>
    </row>
    <row r="535" spans="1:25" x14ac:dyDescent="0.3">
      <c r="A535">
        <v>26700</v>
      </c>
      <c r="B535" t="s">
        <v>12633</v>
      </c>
      <c r="C535" t="s">
        <v>12634</v>
      </c>
      <c r="D535" t="s">
        <v>12635</v>
      </c>
      <c r="E535" t="s">
        <v>12636</v>
      </c>
      <c r="F535" t="s">
        <v>12637</v>
      </c>
      <c r="G535" t="s">
        <v>12638</v>
      </c>
      <c r="H535" t="s">
        <v>12639</v>
      </c>
      <c r="I535" t="s">
        <v>12640</v>
      </c>
      <c r="J535" t="s">
        <v>12641</v>
      </c>
      <c r="K535" t="s">
        <v>12642</v>
      </c>
      <c r="L535" t="s">
        <v>12643</v>
      </c>
      <c r="M535" t="s">
        <v>12644</v>
      </c>
      <c r="N535" t="s">
        <v>12645</v>
      </c>
      <c r="O535" t="s">
        <v>12646</v>
      </c>
      <c r="P535" t="s">
        <v>12647</v>
      </c>
      <c r="Q535" t="s">
        <v>12648</v>
      </c>
      <c r="R535" t="s">
        <v>12649</v>
      </c>
      <c r="S535" t="s">
        <v>12650</v>
      </c>
      <c r="T535" t="s">
        <v>12651</v>
      </c>
      <c r="U535" t="s">
        <v>12652</v>
      </c>
      <c r="V535" t="s">
        <v>12653</v>
      </c>
      <c r="W535" t="s">
        <v>12654</v>
      </c>
      <c r="X535" t="s">
        <v>12655</v>
      </c>
      <c r="Y535" t="s">
        <v>12656</v>
      </c>
    </row>
    <row r="536" spans="1:25" x14ac:dyDescent="0.3">
      <c r="A536">
        <v>26750</v>
      </c>
      <c r="B536" t="s">
        <v>12657</v>
      </c>
      <c r="C536" t="s">
        <v>12658</v>
      </c>
      <c r="D536" t="s">
        <v>12659</v>
      </c>
      <c r="E536" t="s">
        <v>12660</v>
      </c>
      <c r="F536" t="s">
        <v>12661</v>
      </c>
      <c r="G536" t="s">
        <v>12662</v>
      </c>
      <c r="H536" t="s">
        <v>12663</v>
      </c>
      <c r="I536" t="s">
        <v>12664</v>
      </c>
      <c r="J536" t="s">
        <v>12665</v>
      </c>
      <c r="K536" t="s">
        <v>12666</v>
      </c>
      <c r="L536" t="s">
        <v>12667</v>
      </c>
      <c r="M536" t="s">
        <v>12668</v>
      </c>
      <c r="N536" t="s">
        <v>12669</v>
      </c>
      <c r="O536" t="s">
        <v>12670</v>
      </c>
      <c r="P536" t="s">
        <v>12671</v>
      </c>
      <c r="Q536" t="s">
        <v>12672</v>
      </c>
      <c r="R536" t="s">
        <v>12673</v>
      </c>
      <c r="S536" t="s">
        <v>12674</v>
      </c>
      <c r="T536" t="s">
        <v>12675</v>
      </c>
      <c r="U536" t="s">
        <v>12676</v>
      </c>
      <c r="V536" t="s">
        <v>12677</v>
      </c>
      <c r="W536" t="s">
        <v>12678</v>
      </c>
      <c r="X536" t="s">
        <v>12679</v>
      </c>
      <c r="Y536" t="s">
        <v>12680</v>
      </c>
    </row>
    <row r="537" spans="1:25" x14ac:dyDescent="0.3">
      <c r="A537">
        <v>26800</v>
      </c>
      <c r="B537" t="s">
        <v>12681</v>
      </c>
      <c r="C537" t="s">
        <v>12682</v>
      </c>
      <c r="D537" t="s">
        <v>12683</v>
      </c>
      <c r="E537" t="s">
        <v>12684</v>
      </c>
      <c r="F537" t="s">
        <v>12685</v>
      </c>
      <c r="G537" t="s">
        <v>12686</v>
      </c>
      <c r="H537" t="s">
        <v>12687</v>
      </c>
      <c r="I537" t="s">
        <v>12688</v>
      </c>
      <c r="J537" t="s">
        <v>12689</v>
      </c>
      <c r="K537" t="s">
        <v>12690</v>
      </c>
      <c r="L537" t="s">
        <v>12691</v>
      </c>
      <c r="M537" t="s">
        <v>12692</v>
      </c>
      <c r="N537" t="s">
        <v>12693</v>
      </c>
      <c r="O537" t="s">
        <v>12694</v>
      </c>
      <c r="P537" t="s">
        <v>12695</v>
      </c>
      <c r="Q537" t="s">
        <v>12696</v>
      </c>
      <c r="R537" t="s">
        <v>12697</v>
      </c>
      <c r="S537" t="s">
        <v>12698</v>
      </c>
      <c r="T537" t="s">
        <v>12699</v>
      </c>
      <c r="U537" t="s">
        <v>12700</v>
      </c>
      <c r="V537" t="s">
        <v>12701</v>
      </c>
      <c r="W537" t="s">
        <v>12702</v>
      </c>
      <c r="X537" t="s">
        <v>12703</v>
      </c>
      <c r="Y537" t="s">
        <v>12704</v>
      </c>
    </row>
    <row r="538" spans="1:25" x14ac:dyDescent="0.3">
      <c r="A538">
        <v>26850</v>
      </c>
      <c r="B538" t="s">
        <v>12705</v>
      </c>
      <c r="C538" t="s">
        <v>12706</v>
      </c>
      <c r="D538" t="s">
        <v>12707</v>
      </c>
      <c r="E538" t="s">
        <v>12708</v>
      </c>
      <c r="F538" t="s">
        <v>12709</v>
      </c>
      <c r="G538" t="s">
        <v>12710</v>
      </c>
      <c r="H538" t="s">
        <v>12711</v>
      </c>
      <c r="I538" t="s">
        <v>12712</v>
      </c>
      <c r="J538" t="s">
        <v>12713</v>
      </c>
      <c r="K538" t="s">
        <v>12714</v>
      </c>
      <c r="L538" t="s">
        <v>12715</v>
      </c>
      <c r="M538" t="s">
        <v>12716</v>
      </c>
      <c r="N538" t="s">
        <v>12717</v>
      </c>
      <c r="O538" t="s">
        <v>12718</v>
      </c>
      <c r="P538" t="s">
        <v>12719</v>
      </c>
      <c r="Q538" t="s">
        <v>12720</v>
      </c>
      <c r="R538" t="s">
        <v>12721</v>
      </c>
      <c r="S538" t="s">
        <v>12722</v>
      </c>
      <c r="T538" t="s">
        <v>12723</v>
      </c>
      <c r="U538" t="s">
        <v>12724</v>
      </c>
      <c r="V538" t="s">
        <v>12725</v>
      </c>
      <c r="W538" t="s">
        <v>12726</v>
      </c>
      <c r="X538" t="s">
        <v>12727</v>
      </c>
      <c r="Y538" t="s">
        <v>12728</v>
      </c>
    </row>
    <row r="539" spans="1:25" x14ac:dyDescent="0.3">
      <c r="A539">
        <v>26900</v>
      </c>
      <c r="B539" t="s">
        <v>12729</v>
      </c>
      <c r="C539" t="s">
        <v>12730</v>
      </c>
      <c r="D539" t="s">
        <v>12731</v>
      </c>
      <c r="E539" t="s">
        <v>12732</v>
      </c>
      <c r="F539" t="s">
        <v>12733</v>
      </c>
      <c r="G539" t="s">
        <v>12734</v>
      </c>
      <c r="H539" t="s">
        <v>12735</v>
      </c>
      <c r="I539" t="s">
        <v>12736</v>
      </c>
      <c r="J539" t="s">
        <v>12737</v>
      </c>
      <c r="K539" t="s">
        <v>12738</v>
      </c>
      <c r="L539" t="s">
        <v>12739</v>
      </c>
      <c r="M539" t="s">
        <v>12740</v>
      </c>
      <c r="N539" t="s">
        <v>12741</v>
      </c>
      <c r="O539" t="s">
        <v>12742</v>
      </c>
      <c r="P539" t="s">
        <v>12743</v>
      </c>
      <c r="Q539" t="s">
        <v>12744</v>
      </c>
      <c r="R539" t="s">
        <v>12745</v>
      </c>
      <c r="S539" t="s">
        <v>12746</v>
      </c>
      <c r="T539" t="s">
        <v>12747</v>
      </c>
      <c r="U539" t="s">
        <v>12748</v>
      </c>
      <c r="V539" t="s">
        <v>12749</v>
      </c>
      <c r="W539" t="s">
        <v>12750</v>
      </c>
      <c r="X539" t="s">
        <v>12751</v>
      </c>
      <c r="Y539" t="s">
        <v>12752</v>
      </c>
    </row>
    <row r="540" spans="1:25" x14ac:dyDescent="0.3">
      <c r="A540">
        <v>26950</v>
      </c>
      <c r="B540" t="s">
        <v>12753</v>
      </c>
      <c r="C540" t="s">
        <v>12754</v>
      </c>
      <c r="D540" t="s">
        <v>12755</v>
      </c>
      <c r="E540" t="s">
        <v>12756</v>
      </c>
      <c r="F540" t="s">
        <v>12757</v>
      </c>
      <c r="G540" t="s">
        <v>12758</v>
      </c>
      <c r="H540" t="s">
        <v>12759</v>
      </c>
      <c r="I540" t="s">
        <v>12760</v>
      </c>
      <c r="J540" t="s">
        <v>12761</v>
      </c>
      <c r="K540" t="s">
        <v>12762</v>
      </c>
      <c r="L540" t="s">
        <v>12763</v>
      </c>
      <c r="M540" t="s">
        <v>12764</v>
      </c>
      <c r="N540" t="s">
        <v>12765</v>
      </c>
      <c r="O540" t="s">
        <v>12766</v>
      </c>
      <c r="P540" t="s">
        <v>12767</v>
      </c>
      <c r="Q540" t="s">
        <v>12768</v>
      </c>
      <c r="R540" t="s">
        <v>12769</v>
      </c>
      <c r="S540" t="s">
        <v>12770</v>
      </c>
      <c r="T540" t="s">
        <v>12771</v>
      </c>
      <c r="U540" t="s">
        <v>12772</v>
      </c>
      <c r="V540" t="s">
        <v>12773</v>
      </c>
      <c r="W540" t="s">
        <v>12774</v>
      </c>
      <c r="X540" t="s">
        <v>12775</v>
      </c>
      <c r="Y540" t="s">
        <v>12776</v>
      </c>
    </row>
    <row r="541" spans="1:25" x14ac:dyDescent="0.3">
      <c r="A541">
        <v>27000</v>
      </c>
      <c r="B541" t="s">
        <v>12777</v>
      </c>
      <c r="C541" t="s">
        <v>12778</v>
      </c>
      <c r="D541" t="s">
        <v>12779</v>
      </c>
      <c r="E541" t="s">
        <v>12780</v>
      </c>
      <c r="F541" t="s">
        <v>12781</v>
      </c>
      <c r="G541" t="s">
        <v>12782</v>
      </c>
      <c r="H541" t="s">
        <v>12783</v>
      </c>
      <c r="I541" t="s">
        <v>12784</v>
      </c>
      <c r="J541" t="s">
        <v>12785</v>
      </c>
      <c r="K541" t="s">
        <v>12786</v>
      </c>
      <c r="L541" t="s">
        <v>12787</v>
      </c>
      <c r="M541" t="s">
        <v>12788</v>
      </c>
      <c r="N541" t="s">
        <v>12789</v>
      </c>
      <c r="O541" t="s">
        <v>12790</v>
      </c>
      <c r="P541" t="s">
        <v>12791</v>
      </c>
      <c r="Q541" t="s">
        <v>12792</v>
      </c>
      <c r="R541" t="s">
        <v>12793</v>
      </c>
      <c r="S541" t="s">
        <v>12794</v>
      </c>
      <c r="T541" t="s">
        <v>12795</v>
      </c>
      <c r="U541" t="s">
        <v>12796</v>
      </c>
      <c r="V541" t="s">
        <v>12797</v>
      </c>
      <c r="W541" t="s">
        <v>12798</v>
      </c>
      <c r="X541" t="s">
        <v>12799</v>
      </c>
      <c r="Y541" t="s">
        <v>12800</v>
      </c>
    </row>
    <row r="542" spans="1:25" x14ac:dyDescent="0.3">
      <c r="A542">
        <v>27050</v>
      </c>
      <c r="B542" t="s">
        <v>12801</v>
      </c>
      <c r="C542" t="s">
        <v>12802</v>
      </c>
      <c r="D542" t="s">
        <v>12803</v>
      </c>
      <c r="E542" t="s">
        <v>12804</v>
      </c>
      <c r="F542" t="s">
        <v>12805</v>
      </c>
      <c r="G542" t="s">
        <v>12806</v>
      </c>
      <c r="H542" t="s">
        <v>12807</v>
      </c>
      <c r="I542" t="s">
        <v>12808</v>
      </c>
      <c r="J542" t="s">
        <v>12809</v>
      </c>
      <c r="K542" t="s">
        <v>12810</v>
      </c>
      <c r="L542" t="s">
        <v>12811</v>
      </c>
      <c r="M542" t="s">
        <v>12812</v>
      </c>
      <c r="N542" t="s">
        <v>12813</v>
      </c>
      <c r="O542" t="s">
        <v>12814</v>
      </c>
      <c r="P542" t="s">
        <v>12815</v>
      </c>
      <c r="Q542" t="s">
        <v>12816</v>
      </c>
      <c r="R542" t="s">
        <v>12817</v>
      </c>
      <c r="S542" t="s">
        <v>12818</v>
      </c>
      <c r="T542" t="s">
        <v>12819</v>
      </c>
      <c r="U542" t="s">
        <v>12820</v>
      </c>
      <c r="V542" t="s">
        <v>12821</v>
      </c>
      <c r="W542" t="s">
        <v>12822</v>
      </c>
      <c r="X542" t="s">
        <v>12823</v>
      </c>
      <c r="Y542" t="s">
        <v>12824</v>
      </c>
    </row>
    <row r="543" spans="1:25" x14ac:dyDescent="0.3">
      <c r="A543">
        <v>27100</v>
      </c>
      <c r="B543" t="s">
        <v>12825</v>
      </c>
      <c r="C543" t="s">
        <v>12826</v>
      </c>
      <c r="D543" t="s">
        <v>12827</v>
      </c>
      <c r="E543" t="s">
        <v>12828</v>
      </c>
      <c r="F543" t="s">
        <v>12829</v>
      </c>
      <c r="G543" t="s">
        <v>12830</v>
      </c>
      <c r="H543" t="s">
        <v>12831</v>
      </c>
      <c r="I543" t="s">
        <v>12832</v>
      </c>
      <c r="J543" t="s">
        <v>12833</v>
      </c>
      <c r="K543" t="s">
        <v>12834</v>
      </c>
      <c r="L543" t="s">
        <v>12835</v>
      </c>
      <c r="M543" t="s">
        <v>12836</v>
      </c>
      <c r="N543" t="s">
        <v>12837</v>
      </c>
      <c r="O543" t="s">
        <v>12838</v>
      </c>
      <c r="P543" t="s">
        <v>12839</v>
      </c>
      <c r="Q543" t="s">
        <v>12840</v>
      </c>
      <c r="R543" t="s">
        <v>12841</v>
      </c>
      <c r="S543" t="s">
        <v>12842</v>
      </c>
      <c r="T543" t="s">
        <v>12843</v>
      </c>
      <c r="U543" t="s">
        <v>12844</v>
      </c>
      <c r="V543" t="s">
        <v>12845</v>
      </c>
      <c r="W543" t="s">
        <v>12846</v>
      </c>
      <c r="X543" t="s">
        <v>12847</v>
      </c>
      <c r="Y543" t="s">
        <v>12848</v>
      </c>
    </row>
    <row r="544" spans="1:25" x14ac:dyDescent="0.3">
      <c r="A544">
        <v>27150</v>
      </c>
      <c r="B544" t="s">
        <v>12849</v>
      </c>
      <c r="C544" t="s">
        <v>12850</v>
      </c>
      <c r="D544" t="s">
        <v>12851</v>
      </c>
      <c r="E544" t="s">
        <v>12852</v>
      </c>
      <c r="F544" t="s">
        <v>12853</v>
      </c>
      <c r="G544" t="s">
        <v>12854</v>
      </c>
      <c r="H544" t="s">
        <v>12855</v>
      </c>
      <c r="I544" t="s">
        <v>12856</v>
      </c>
      <c r="J544" t="s">
        <v>12857</v>
      </c>
      <c r="K544" t="s">
        <v>12858</v>
      </c>
      <c r="L544" t="s">
        <v>12859</v>
      </c>
      <c r="M544" t="s">
        <v>12860</v>
      </c>
      <c r="N544" t="s">
        <v>12861</v>
      </c>
      <c r="O544" t="s">
        <v>12862</v>
      </c>
      <c r="P544" t="s">
        <v>12863</v>
      </c>
      <c r="Q544" t="s">
        <v>12864</v>
      </c>
      <c r="R544" t="s">
        <v>12865</v>
      </c>
      <c r="S544" t="s">
        <v>12866</v>
      </c>
      <c r="T544" t="s">
        <v>12867</v>
      </c>
      <c r="U544" t="s">
        <v>12868</v>
      </c>
      <c r="V544" t="s">
        <v>12869</v>
      </c>
      <c r="W544" t="s">
        <v>12870</v>
      </c>
      <c r="X544" t="s">
        <v>12871</v>
      </c>
      <c r="Y544" t="s">
        <v>12872</v>
      </c>
    </row>
    <row r="545" spans="1:25" x14ac:dyDescent="0.3">
      <c r="A545">
        <v>27200</v>
      </c>
      <c r="B545" t="s">
        <v>12873</v>
      </c>
      <c r="C545" t="s">
        <v>12874</v>
      </c>
      <c r="D545" t="s">
        <v>12875</v>
      </c>
      <c r="E545" t="s">
        <v>12876</v>
      </c>
      <c r="F545" t="s">
        <v>12877</v>
      </c>
      <c r="G545" t="s">
        <v>12878</v>
      </c>
      <c r="H545" t="s">
        <v>12879</v>
      </c>
      <c r="I545" t="s">
        <v>12880</v>
      </c>
      <c r="J545" t="s">
        <v>12881</v>
      </c>
      <c r="K545" t="s">
        <v>12882</v>
      </c>
      <c r="L545" t="s">
        <v>12883</v>
      </c>
      <c r="M545" t="s">
        <v>12884</v>
      </c>
      <c r="N545" t="s">
        <v>12885</v>
      </c>
      <c r="O545" t="s">
        <v>12886</v>
      </c>
      <c r="P545" t="s">
        <v>12887</v>
      </c>
      <c r="Q545" t="s">
        <v>12888</v>
      </c>
      <c r="R545" t="s">
        <v>12889</v>
      </c>
      <c r="S545" t="s">
        <v>12890</v>
      </c>
      <c r="T545" t="s">
        <v>12891</v>
      </c>
      <c r="U545" t="s">
        <v>12892</v>
      </c>
      <c r="V545" t="s">
        <v>12893</v>
      </c>
      <c r="W545" t="s">
        <v>12894</v>
      </c>
      <c r="X545" t="s">
        <v>12895</v>
      </c>
      <c r="Y545" t="s">
        <v>12896</v>
      </c>
    </row>
    <row r="546" spans="1:25" x14ac:dyDescent="0.3">
      <c r="A546">
        <v>27250</v>
      </c>
      <c r="B546" t="s">
        <v>12897</v>
      </c>
      <c r="C546" t="s">
        <v>12898</v>
      </c>
      <c r="D546" t="s">
        <v>12899</v>
      </c>
      <c r="E546" t="s">
        <v>12900</v>
      </c>
      <c r="F546" t="s">
        <v>12901</v>
      </c>
      <c r="G546" t="s">
        <v>12902</v>
      </c>
      <c r="H546" t="s">
        <v>12903</v>
      </c>
      <c r="I546" t="s">
        <v>12904</v>
      </c>
      <c r="J546" t="s">
        <v>12905</v>
      </c>
      <c r="K546" t="s">
        <v>12906</v>
      </c>
      <c r="L546" t="s">
        <v>12907</v>
      </c>
      <c r="M546" t="s">
        <v>12908</v>
      </c>
      <c r="N546" t="s">
        <v>12909</v>
      </c>
      <c r="O546" t="s">
        <v>12910</v>
      </c>
      <c r="P546" t="s">
        <v>12911</v>
      </c>
      <c r="Q546" t="s">
        <v>12912</v>
      </c>
      <c r="R546" t="s">
        <v>12913</v>
      </c>
      <c r="S546" t="s">
        <v>12914</v>
      </c>
      <c r="T546" t="s">
        <v>12915</v>
      </c>
      <c r="U546" t="s">
        <v>12916</v>
      </c>
      <c r="V546" t="s">
        <v>12917</v>
      </c>
      <c r="W546" t="s">
        <v>12918</v>
      </c>
      <c r="X546" t="s">
        <v>12919</v>
      </c>
      <c r="Y546" t="s">
        <v>12920</v>
      </c>
    </row>
    <row r="547" spans="1:25" x14ac:dyDescent="0.3">
      <c r="A547">
        <v>27300</v>
      </c>
      <c r="B547" t="s">
        <v>12921</v>
      </c>
      <c r="C547" t="s">
        <v>12922</v>
      </c>
      <c r="D547" t="s">
        <v>12923</v>
      </c>
      <c r="E547" t="s">
        <v>12924</v>
      </c>
      <c r="F547" t="s">
        <v>12925</v>
      </c>
      <c r="G547" t="s">
        <v>12926</v>
      </c>
      <c r="H547" t="s">
        <v>12927</v>
      </c>
      <c r="I547" t="s">
        <v>12928</v>
      </c>
      <c r="J547" t="s">
        <v>12929</v>
      </c>
      <c r="K547" t="s">
        <v>12930</v>
      </c>
      <c r="L547" t="s">
        <v>12931</v>
      </c>
      <c r="M547" t="s">
        <v>12932</v>
      </c>
      <c r="N547" t="s">
        <v>12933</v>
      </c>
      <c r="O547" t="s">
        <v>12934</v>
      </c>
      <c r="P547" t="s">
        <v>12935</v>
      </c>
      <c r="Q547" t="s">
        <v>12936</v>
      </c>
      <c r="R547" t="s">
        <v>12937</v>
      </c>
      <c r="S547" t="s">
        <v>12938</v>
      </c>
      <c r="T547" t="s">
        <v>12939</v>
      </c>
      <c r="U547" t="s">
        <v>12940</v>
      </c>
      <c r="V547" t="s">
        <v>12941</v>
      </c>
      <c r="W547" t="s">
        <v>12942</v>
      </c>
      <c r="X547" t="s">
        <v>12943</v>
      </c>
      <c r="Y547" t="s">
        <v>12944</v>
      </c>
    </row>
    <row r="548" spans="1:25" x14ac:dyDescent="0.3">
      <c r="A548">
        <v>27350</v>
      </c>
      <c r="B548" t="s">
        <v>12945</v>
      </c>
      <c r="C548" t="s">
        <v>12946</v>
      </c>
      <c r="D548" t="s">
        <v>12947</v>
      </c>
      <c r="E548" t="s">
        <v>12948</v>
      </c>
      <c r="F548" t="s">
        <v>12949</v>
      </c>
      <c r="G548" t="s">
        <v>12950</v>
      </c>
      <c r="H548" t="s">
        <v>12951</v>
      </c>
      <c r="I548" t="s">
        <v>12952</v>
      </c>
      <c r="J548" t="s">
        <v>12953</v>
      </c>
      <c r="K548" t="s">
        <v>12954</v>
      </c>
      <c r="L548" t="s">
        <v>12955</v>
      </c>
      <c r="M548" t="s">
        <v>12956</v>
      </c>
      <c r="N548" t="s">
        <v>12957</v>
      </c>
      <c r="O548" t="s">
        <v>12958</v>
      </c>
      <c r="P548" t="s">
        <v>12959</v>
      </c>
      <c r="Q548" t="s">
        <v>12960</v>
      </c>
      <c r="R548" t="s">
        <v>12961</v>
      </c>
      <c r="S548" t="s">
        <v>12962</v>
      </c>
      <c r="T548" t="s">
        <v>12963</v>
      </c>
      <c r="U548" t="s">
        <v>12964</v>
      </c>
      <c r="V548" t="s">
        <v>12965</v>
      </c>
      <c r="W548" t="s">
        <v>12966</v>
      </c>
      <c r="X548" t="s">
        <v>12967</v>
      </c>
      <c r="Y548" t="s">
        <v>12968</v>
      </c>
    </row>
    <row r="549" spans="1:25" x14ac:dyDescent="0.3">
      <c r="A549">
        <v>27400</v>
      </c>
      <c r="B549" t="s">
        <v>12969</v>
      </c>
      <c r="C549" t="s">
        <v>12970</v>
      </c>
      <c r="D549" t="s">
        <v>12971</v>
      </c>
      <c r="E549" t="s">
        <v>12972</v>
      </c>
      <c r="F549" t="s">
        <v>12973</v>
      </c>
      <c r="G549" t="s">
        <v>12974</v>
      </c>
      <c r="H549" t="s">
        <v>12975</v>
      </c>
      <c r="I549" t="s">
        <v>12976</v>
      </c>
      <c r="J549" t="s">
        <v>12977</v>
      </c>
      <c r="K549" t="s">
        <v>12978</v>
      </c>
      <c r="L549" t="s">
        <v>12979</v>
      </c>
      <c r="M549" t="s">
        <v>12980</v>
      </c>
      <c r="N549" t="s">
        <v>12981</v>
      </c>
      <c r="O549" t="s">
        <v>12982</v>
      </c>
      <c r="P549" t="s">
        <v>12983</v>
      </c>
      <c r="Q549" t="s">
        <v>12984</v>
      </c>
      <c r="R549" t="s">
        <v>12985</v>
      </c>
      <c r="S549" t="s">
        <v>12986</v>
      </c>
      <c r="T549" t="s">
        <v>12987</v>
      </c>
      <c r="U549" t="s">
        <v>12988</v>
      </c>
      <c r="V549" t="s">
        <v>12989</v>
      </c>
      <c r="W549" t="s">
        <v>12990</v>
      </c>
      <c r="X549" t="s">
        <v>12991</v>
      </c>
      <c r="Y549" t="s">
        <v>12992</v>
      </c>
    </row>
    <row r="550" spans="1:25" x14ac:dyDescent="0.3">
      <c r="A550">
        <v>27450</v>
      </c>
      <c r="B550" t="s">
        <v>12993</v>
      </c>
      <c r="C550" t="s">
        <v>12994</v>
      </c>
      <c r="D550" t="s">
        <v>12995</v>
      </c>
      <c r="E550" t="s">
        <v>12996</v>
      </c>
      <c r="F550" t="s">
        <v>12997</v>
      </c>
      <c r="G550" t="s">
        <v>12998</v>
      </c>
      <c r="H550" t="s">
        <v>12999</v>
      </c>
      <c r="I550" t="s">
        <v>13000</v>
      </c>
      <c r="J550" t="s">
        <v>13001</v>
      </c>
      <c r="K550" t="s">
        <v>13002</v>
      </c>
      <c r="L550" t="s">
        <v>13003</v>
      </c>
      <c r="M550" t="s">
        <v>13004</v>
      </c>
      <c r="N550" t="s">
        <v>13005</v>
      </c>
      <c r="O550" t="s">
        <v>13006</v>
      </c>
      <c r="P550" t="s">
        <v>13007</v>
      </c>
      <c r="Q550" t="s">
        <v>13008</v>
      </c>
      <c r="R550" t="s">
        <v>13009</v>
      </c>
      <c r="S550" t="s">
        <v>13010</v>
      </c>
      <c r="T550" t="s">
        <v>13011</v>
      </c>
      <c r="U550" t="s">
        <v>13012</v>
      </c>
      <c r="V550" t="s">
        <v>13013</v>
      </c>
      <c r="W550" t="s">
        <v>13014</v>
      </c>
      <c r="X550" t="s">
        <v>13015</v>
      </c>
      <c r="Y550" t="s">
        <v>13016</v>
      </c>
    </row>
    <row r="551" spans="1:25" x14ac:dyDescent="0.3">
      <c r="A551">
        <v>27500</v>
      </c>
      <c r="B551" t="s">
        <v>13017</v>
      </c>
      <c r="C551" t="s">
        <v>13018</v>
      </c>
      <c r="D551" t="s">
        <v>13019</v>
      </c>
      <c r="E551" t="s">
        <v>13020</v>
      </c>
      <c r="F551" t="s">
        <v>13021</v>
      </c>
      <c r="G551" t="s">
        <v>13022</v>
      </c>
      <c r="H551" t="s">
        <v>13023</v>
      </c>
      <c r="I551" t="s">
        <v>13024</v>
      </c>
      <c r="J551" t="s">
        <v>13025</v>
      </c>
      <c r="K551" t="s">
        <v>13026</v>
      </c>
      <c r="L551" t="s">
        <v>13027</v>
      </c>
      <c r="M551" t="s">
        <v>13028</v>
      </c>
      <c r="N551" t="s">
        <v>13029</v>
      </c>
      <c r="O551" t="s">
        <v>13030</v>
      </c>
      <c r="P551" t="s">
        <v>13031</v>
      </c>
      <c r="Q551" t="s">
        <v>13032</v>
      </c>
      <c r="R551" t="s">
        <v>13033</v>
      </c>
      <c r="S551" t="s">
        <v>13034</v>
      </c>
      <c r="T551" t="s">
        <v>13035</v>
      </c>
      <c r="U551" t="s">
        <v>13036</v>
      </c>
      <c r="V551" t="s">
        <v>13037</v>
      </c>
      <c r="W551" t="s">
        <v>13038</v>
      </c>
      <c r="X551" t="s">
        <v>13039</v>
      </c>
      <c r="Y551" t="s">
        <v>13040</v>
      </c>
    </row>
    <row r="552" spans="1:25" x14ac:dyDescent="0.3">
      <c r="A552">
        <v>27550</v>
      </c>
      <c r="B552" t="s">
        <v>13041</v>
      </c>
      <c r="C552" t="s">
        <v>13042</v>
      </c>
      <c r="D552" t="s">
        <v>13043</v>
      </c>
      <c r="E552" t="s">
        <v>13044</v>
      </c>
      <c r="F552" t="s">
        <v>13045</v>
      </c>
      <c r="G552" t="s">
        <v>13046</v>
      </c>
      <c r="H552" t="s">
        <v>13047</v>
      </c>
      <c r="I552" t="s">
        <v>13048</v>
      </c>
      <c r="J552" t="s">
        <v>13049</v>
      </c>
      <c r="K552" t="s">
        <v>13050</v>
      </c>
      <c r="L552" t="s">
        <v>13051</v>
      </c>
      <c r="M552" t="s">
        <v>13052</v>
      </c>
      <c r="N552" t="s">
        <v>13053</v>
      </c>
      <c r="O552" t="s">
        <v>13054</v>
      </c>
      <c r="P552" t="s">
        <v>13055</v>
      </c>
      <c r="Q552" t="s">
        <v>13056</v>
      </c>
      <c r="R552" t="s">
        <v>13057</v>
      </c>
      <c r="S552" t="s">
        <v>13058</v>
      </c>
      <c r="T552" t="s">
        <v>13059</v>
      </c>
      <c r="U552" t="s">
        <v>13060</v>
      </c>
      <c r="V552" t="s">
        <v>13061</v>
      </c>
      <c r="W552" t="s">
        <v>13062</v>
      </c>
      <c r="X552" t="s">
        <v>13063</v>
      </c>
      <c r="Y552" t="s">
        <v>13064</v>
      </c>
    </row>
    <row r="553" spans="1:25" x14ac:dyDescent="0.3">
      <c r="A553">
        <v>27600</v>
      </c>
      <c r="B553" t="s">
        <v>13065</v>
      </c>
      <c r="C553" t="s">
        <v>13066</v>
      </c>
      <c r="D553" t="s">
        <v>13067</v>
      </c>
      <c r="E553" t="s">
        <v>13068</v>
      </c>
      <c r="F553" t="s">
        <v>13069</v>
      </c>
      <c r="G553" t="s">
        <v>13070</v>
      </c>
      <c r="H553" t="s">
        <v>13071</v>
      </c>
      <c r="I553" t="s">
        <v>13072</v>
      </c>
      <c r="J553" t="s">
        <v>13073</v>
      </c>
      <c r="K553" t="s">
        <v>13074</v>
      </c>
      <c r="L553" t="s">
        <v>13075</v>
      </c>
      <c r="M553" t="s">
        <v>13076</v>
      </c>
      <c r="N553" t="s">
        <v>13077</v>
      </c>
      <c r="O553" t="s">
        <v>13078</v>
      </c>
      <c r="P553" t="s">
        <v>13079</v>
      </c>
      <c r="Q553" t="s">
        <v>13080</v>
      </c>
      <c r="R553" t="s">
        <v>13081</v>
      </c>
      <c r="S553" t="s">
        <v>13082</v>
      </c>
      <c r="T553" t="s">
        <v>13083</v>
      </c>
      <c r="U553" t="s">
        <v>13084</v>
      </c>
      <c r="V553" t="s">
        <v>13085</v>
      </c>
      <c r="W553" t="s">
        <v>13086</v>
      </c>
      <c r="X553" t="s">
        <v>13087</v>
      </c>
      <c r="Y553" t="s">
        <v>13088</v>
      </c>
    </row>
    <row r="554" spans="1:25" x14ac:dyDescent="0.3">
      <c r="A554">
        <v>27650</v>
      </c>
      <c r="B554" t="s">
        <v>13089</v>
      </c>
      <c r="C554" t="s">
        <v>13090</v>
      </c>
      <c r="D554" t="s">
        <v>13091</v>
      </c>
      <c r="E554" t="s">
        <v>13092</v>
      </c>
      <c r="F554" t="s">
        <v>13093</v>
      </c>
      <c r="G554" t="s">
        <v>13094</v>
      </c>
      <c r="H554" t="s">
        <v>13095</v>
      </c>
      <c r="I554" t="s">
        <v>13096</v>
      </c>
      <c r="J554" t="s">
        <v>13097</v>
      </c>
      <c r="K554" t="s">
        <v>13098</v>
      </c>
      <c r="L554" t="s">
        <v>13099</v>
      </c>
      <c r="M554" t="s">
        <v>13100</v>
      </c>
      <c r="N554" t="s">
        <v>13101</v>
      </c>
      <c r="O554" t="s">
        <v>13102</v>
      </c>
      <c r="P554" t="s">
        <v>13103</v>
      </c>
      <c r="Q554" t="s">
        <v>13104</v>
      </c>
      <c r="R554" t="s">
        <v>13105</v>
      </c>
      <c r="S554" t="s">
        <v>13106</v>
      </c>
      <c r="T554" t="s">
        <v>13107</v>
      </c>
      <c r="U554" t="s">
        <v>13108</v>
      </c>
      <c r="V554" t="s">
        <v>13109</v>
      </c>
      <c r="W554" t="s">
        <v>13110</v>
      </c>
      <c r="X554" t="s">
        <v>13111</v>
      </c>
      <c r="Y554" t="s">
        <v>13112</v>
      </c>
    </row>
    <row r="555" spans="1:25" x14ac:dyDescent="0.3">
      <c r="A555">
        <v>27700</v>
      </c>
      <c r="B555" t="s">
        <v>13113</v>
      </c>
      <c r="C555" t="s">
        <v>13114</v>
      </c>
      <c r="D555" t="s">
        <v>13115</v>
      </c>
      <c r="E555" t="s">
        <v>13116</v>
      </c>
      <c r="F555" t="s">
        <v>13117</v>
      </c>
      <c r="G555" t="s">
        <v>13118</v>
      </c>
      <c r="H555" t="s">
        <v>13119</v>
      </c>
      <c r="I555" t="s">
        <v>13120</v>
      </c>
      <c r="J555" t="s">
        <v>13121</v>
      </c>
      <c r="K555" t="s">
        <v>13122</v>
      </c>
      <c r="L555" t="s">
        <v>13123</v>
      </c>
      <c r="M555" t="s">
        <v>13124</v>
      </c>
      <c r="N555" t="s">
        <v>13125</v>
      </c>
      <c r="O555" t="s">
        <v>13126</v>
      </c>
      <c r="P555" t="s">
        <v>13127</v>
      </c>
      <c r="Q555" t="s">
        <v>13128</v>
      </c>
      <c r="R555" t="s">
        <v>13129</v>
      </c>
      <c r="S555" t="s">
        <v>13130</v>
      </c>
      <c r="T555" t="s">
        <v>13131</v>
      </c>
      <c r="U555" t="s">
        <v>13132</v>
      </c>
      <c r="V555" t="s">
        <v>13133</v>
      </c>
      <c r="W555" t="s">
        <v>13134</v>
      </c>
      <c r="X555" t="s">
        <v>13135</v>
      </c>
      <c r="Y555" t="s">
        <v>13136</v>
      </c>
    </row>
    <row r="556" spans="1:25" x14ac:dyDescent="0.3">
      <c r="A556">
        <v>27750</v>
      </c>
      <c r="B556" t="s">
        <v>13137</v>
      </c>
      <c r="C556" t="s">
        <v>13138</v>
      </c>
      <c r="D556" t="s">
        <v>13139</v>
      </c>
      <c r="E556" t="s">
        <v>13140</v>
      </c>
      <c r="F556" t="s">
        <v>13141</v>
      </c>
      <c r="G556" t="s">
        <v>13142</v>
      </c>
      <c r="H556" t="s">
        <v>13143</v>
      </c>
      <c r="I556" t="s">
        <v>13144</v>
      </c>
      <c r="J556" t="s">
        <v>13145</v>
      </c>
      <c r="K556" t="s">
        <v>13146</v>
      </c>
      <c r="L556" t="s">
        <v>13147</v>
      </c>
      <c r="M556" t="s">
        <v>13148</v>
      </c>
      <c r="N556" t="s">
        <v>13149</v>
      </c>
      <c r="O556" t="s">
        <v>13150</v>
      </c>
      <c r="P556" t="s">
        <v>13151</v>
      </c>
      <c r="Q556" t="s">
        <v>13152</v>
      </c>
      <c r="R556" t="s">
        <v>13153</v>
      </c>
      <c r="S556" t="s">
        <v>13154</v>
      </c>
      <c r="T556" t="s">
        <v>13155</v>
      </c>
      <c r="U556" t="s">
        <v>13156</v>
      </c>
      <c r="V556" t="s">
        <v>13157</v>
      </c>
      <c r="W556" t="s">
        <v>13158</v>
      </c>
      <c r="X556" t="s">
        <v>13159</v>
      </c>
      <c r="Y556" t="s">
        <v>13160</v>
      </c>
    </row>
    <row r="557" spans="1:25" x14ac:dyDescent="0.3">
      <c r="A557">
        <v>27800</v>
      </c>
      <c r="B557" t="s">
        <v>13161</v>
      </c>
      <c r="C557" t="s">
        <v>13162</v>
      </c>
      <c r="D557" t="s">
        <v>13163</v>
      </c>
      <c r="E557" t="s">
        <v>13164</v>
      </c>
      <c r="F557" t="s">
        <v>13165</v>
      </c>
      <c r="G557" t="s">
        <v>13166</v>
      </c>
      <c r="H557" t="s">
        <v>13167</v>
      </c>
      <c r="I557" t="s">
        <v>13168</v>
      </c>
      <c r="J557" t="s">
        <v>13169</v>
      </c>
      <c r="K557" t="s">
        <v>13170</v>
      </c>
      <c r="L557" t="s">
        <v>13171</v>
      </c>
      <c r="M557" t="s">
        <v>13172</v>
      </c>
      <c r="N557" t="s">
        <v>13173</v>
      </c>
      <c r="O557" t="s">
        <v>13174</v>
      </c>
      <c r="P557" t="s">
        <v>13175</v>
      </c>
      <c r="Q557" t="s">
        <v>13176</v>
      </c>
      <c r="R557" t="s">
        <v>13177</v>
      </c>
      <c r="S557" t="s">
        <v>13178</v>
      </c>
      <c r="T557" t="s">
        <v>13179</v>
      </c>
      <c r="U557" t="s">
        <v>13180</v>
      </c>
      <c r="V557" t="s">
        <v>13181</v>
      </c>
      <c r="W557" t="s">
        <v>13182</v>
      </c>
      <c r="X557" t="s">
        <v>13183</v>
      </c>
      <c r="Y557" t="s">
        <v>13184</v>
      </c>
    </row>
    <row r="558" spans="1:25" x14ac:dyDescent="0.3">
      <c r="A558">
        <v>27850</v>
      </c>
      <c r="B558" t="s">
        <v>13185</v>
      </c>
      <c r="C558" t="s">
        <v>13186</v>
      </c>
      <c r="D558" t="s">
        <v>13187</v>
      </c>
      <c r="E558" t="s">
        <v>13188</v>
      </c>
      <c r="F558" t="s">
        <v>13189</v>
      </c>
      <c r="G558" t="s">
        <v>13190</v>
      </c>
      <c r="H558" t="s">
        <v>13191</v>
      </c>
      <c r="I558" t="s">
        <v>13192</v>
      </c>
      <c r="J558" t="s">
        <v>13193</v>
      </c>
      <c r="K558" t="s">
        <v>13194</v>
      </c>
      <c r="L558" t="s">
        <v>13195</v>
      </c>
      <c r="M558" t="s">
        <v>13196</v>
      </c>
      <c r="N558" t="s">
        <v>13197</v>
      </c>
      <c r="O558" t="s">
        <v>13198</v>
      </c>
      <c r="P558" t="s">
        <v>13199</v>
      </c>
      <c r="Q558" t="s">
        <v>13200</v>
      </c>
      <c r="R558" t="s">
        <v>13201</v>
      </c>
      <c r="S558" t="s">
        <v>13202</v>
      </c>
      <c r="T558" t="s">
        <v>13203</v>
      </c>
      <c r="U558" t="s">
        <v>13204</v>
      </c>
      <c r="V558" t="s">
        <v>13205</v>
      </c>
      <c r="W558" t="s">
        <v>13206</v>
      </c>
      <c r="X558" t="s">
        <v>13207</v>
      </c>
      <c r="Y558" t="s">
        <v>13208</v>
      </c>
    </row>
    <row r="559" spans="1:25" x14ac:dyDescent="0.3">
      <c r="A559">
        <v>27900</v>
      </c>
      <c r="B559" t="s">
        <v>13209</v>
      </c>
      <c r="C559" t="s">
        <v>13210</v>
      </c>
      <c r="D559" t="s">
        <v>13211</v>
      </c>
      <c r="E559" t="s">
        <v>13212</v>
      </c>
      <c r="F559" t="s">
        <v>13213</v>
      </c>
      <c r="G559" t="s">
        <v>13214</v>
      </c>
      <c r="H559" t="s">
        <v>13215</v>
      </c>
      <c r="I559" t="s">
        <v>13216</v>
      </c>
      <c r="J559" t="s">
        <v>13217</v>
      </c>
      <c r="K559" t="s">
        <v>13218</v>
      </c>
      <c r="L559" t="s">
        <v>13219</v>
      </c>
      <c r="M559" t="s">
        <v>13220</v>
      </c>
      <c r="N559" t="s">
        <v>13221</v>
      </c>
      <c r="O559" t="s">
        <v>13222</v>
      </c>
      <c r="P559" t="s">
        <v>13223</v>
      </c>
      <c r="Q559" t="s">
        <v>13224</v>
      </c>
      <c r="R559" t="s">
        <v>13225</v>
      </c>
      <c r="S559" t="s">
        <v>13226</v>
      </c>
      <c r="T559" t="s">
        <v>13227</v>
      </c>
      <c r="U559" t="s">
        <v>13228</v>
      </c>
      <c r="V559" t="s">
        <v>13229</v>
      </c>
      <c r="W559" t="s">
        <v>13230</v>
      </c>
      <c r="X559" t="s">
        <v>13231</v>
      </c>
      <c r="Y559" t="s">
        <v>13232</v>
      </c>
    </row>
    <row r="560" spans="1:25" x14ac:dyDescent="0.3">
      <c r="A560">
        <v>27950</v>
      </c>
      <c r="B560" t="s">
        <v>13233</v>
      </c>
      <c r="C560" t="s">
        <v>13234</v>
      </c>
      <c r="D560" t="s">
        <v>13235</v>
      </c>
      <c r="E560" t="s">
        <v>13236</v>
      </c>
      <c r="F560" t="s">
        <v>13237</v>
      </c>
      <c r="G560" t="s">
        <v>13238</v>
      </c>
      <c r="H560" t="s">
        <v>13239</v>
      </c>
      <c r="I560" t="s">
        <v>13240</v>
      </c>
      <c r="J560" t="s">
        <v>13241</v>
      </c>
      <c r="K560" t="s">
        <v>13242</v>
      </c>
      <c r="L560" t="s">
        <v>13243</v>
      </c>
      <c r="M560" t="s">
        <v>13244</v>
      </c>
      <c r="N560" t="s">
        <v>13245</v>
      </c>
      <c r="O560" t="s">
        <v>13246</v>
      </c>
      <c r="P560" t="s">
        <v>13247</v>
      </c>
      <c r="Q560" t="s">
        <v>13248</v>
      </c>
      <c r="R560" t="s">
        <v>13249</v>
      </c>
      <c r="S560" t="s">
        <v>13250</v>
      </c>
      <c r="T560" t="s">
        <v>13251</v>
      </c>
      <c r="U560" t="s">
        <v>13252</v>
      </c>
      <c r="V560" t="s">
        <v>13253</v>
      </c>
      <c r="W560" t="s">
        <v>13254</v>
      </c>
      <c r="X560" t="s">
        <v>13255</v>
      </c>
      <c r="Y560" t="s">
        <v>13256</v>
      </c>
    </row>
    <row r="561" spans="1:25" x14ac:dyDescent="0.3">
      <c r="A561">
        <v>28000</v>
      </c>
      <c r="B561" t="s">
        <v>13257</v>
      </c>
      <c r="C561" t="s">
        <v>13258</v>
      </c>
      <c r="D561" t="s">
        <v>13259</v>
      </c>
      <c r="E561" t="s">
        <v>13260</v>
      </c>
      <c r="F561" t="s">
        <v>13261</v>
      </c>
      <c r="G561" t="s">
        <v>13262</v>
      </c>
      <c r="H561" t="s">
        <v>13263</v>
      </c>
      <c r="I561" t="s">
        <v>13264</v>
      </c>
      <c r="J561" t="s">
        <v>13265</v>
      </c>
      <c r="K561" t="s">
        <v>13266</v>
      </c>
      <c r="L561" t="s">
        <v>13267</v>
      </c>
      <c r="M561" t="s">
        <v>13268</v>
      </c>
      <c r="N561" t="s">
        <v>13269</v>
      </c>
      <c r="O561" t="s">
        <v>13270</v>
      </c>
      <c r="P561" t="s">
        <v>13271</v>
      </c>
      <c r="Q561" t="s">
        <v>13272</v>
      </c>
      <c r="R561" t="s">
        <v>13273</v>
      </c>
      <c r="S561" t="s">
        <v>13274</v>
      </c>
      <c r="T561" t="s">
        <v>13275</v>
      </c>
      <c r="U561" t="s">
        <v>13276</v>
      </c>
      <c r="V561" t="s">
        <v>13277</v>
      </c>
      <c r="W561" t="s">
        <v>13278</v>
      </c>
      <c r="X561" t="s">
        <v>13279</v>
      </c>
      <c r="Y561" t="s">
        <v>13280</v>
      </c>
    </row>
    <row r="562" spans="1:25" x14ac:dyDescent="0.3">
      <c r="A562">
        <v>28050</v>
      </c>
      <c r="B562" t="s">
        <v>13281</v>
      </c>
      <c r="C562" t="s">
        <v>13282</v>
      </c>
      <c r="D562" t="s">
        <v>13283</v>
      </c>
      <c r="E562" t="s">
        <v>13284</v>
      </c>
      <c r="F562" t="s">
        <v>13285</v>
      </c>
      <c r="G562" t="s">
        <v>13286</v>
      </c>
      <c r="H562" t="s">
        <v>13287</v>
      </c>
      <c r="I562" t="s">
        <v>13288</v>
      </c>
      <c r="J562" t="s">
        <v>13289</v>
      </c>
      <c r="K562" t="s">
        <v>13290</v>
      </c>
      <c r="L562" t="s">
        <v>13291</v>
      </c>
      <c r="M562" t="s">
        <v>13292</v>
      </c>
      <c r="N562" t="s">
        <v>13293</v>
      </c>
      <c r="O562" t="s">
        <v>13294</v>
      </c>
      <c r="P562" t="s">
        <v>13295</v>
      </c>
      <c r="Q562" t="s">
        <v>13296</v>
      </c>
      <c r="R562" t="s">
        <v>13297</v>
      </c>
      <c r="S562" t="s">
        <v>13298</v>
      </c>
      <c r="T562" t="s">
        <v>13299</v>
      </c>
      <c r="U562" t="s">
        <v>13300</v>
      </c>
      <c r="V562" t="s">
        <v>13301</v>
      </c>
      <c r="W562" t="s">
        <v>13302</v>
      </c>
      <c r="X562" t="s">
        <v>13303</v>
      </c>
      <c r="Y562" t="s">
        <v>13304</v>
      </c>
    </row>
    <row r="563" spans="1:25" x14ac:dyDescent="0.3">
      <c r="A563">
        <v>28100</v>
      </c>
      <c r="B563" t="s">
        <v>13305</v>
      </c>
      <c r="C563" t="s">
        <v>13306</v>
      </c>
      <c r="D563" t="s">
        <v>13307</v>
      </c>
      <c r="E563" t="s">
        <v>13308</v>
      </c>
      <c r="F563" t="s">
        <v>13309</v>
      </c>
      <c r="G563" t="s">
        <v>13310</v>
      </c>
      <c r="H563" t="s">
        <v>13311</v>
      </c>
      <c r="I563" t="s">
        <v>13312</v>
      </c>
      <c r="J563" t="s">
        <v>13313</v>
      </c>
      <c r="K563" t="s">
        <v>13314</v>
      </c>
      <c r="L563" t="s">
        <v>13315</v>
      </c>
      <c r="M563" t="s">
        <v>13316</v>
      </c>
      <c r="N563" t="s">
        <v>13317</v>
      </c>
      <c r="O563" t="s">
        <v>13318</v>
      </c>
      <c r="P563" t="s">
        <v>13319</v>
      </c>
      <c r="Q563" t="s">
        <v>13320</v>
      </c>
      <c r="R563" t="s">
        <v>13321</v>
      </c>
      <c r="S563" t="s">
        <v>13322</v>
      </c>
      <c r="T563" t="s">
        <v>13323</v>
      </c>
      <c r="U563" t="s">
        <v>13324</v>
      </c>
      <c r="V563" t="s">
        <v>13325</v>
      </c>
      <c r="W563" t="s">
        <v>13326</v>
      </c>
      <c r="X563" t="s">
        <v>13327</v>
      </c>
      <c r="Y563" t="s">
        <v>13328</v>
      </c>
    </row>
    <row r="564" spans="1:25" x14ac:dyDescent="0.3">
      <c r="A564">
        <v>28150</v>
      </c>
      <c r="B564" t="s">
        <v>13329</v>
      </c>
      <c r="C564" t="s">
        <v>13330</v>
      </c>
      <c r="D564" t="s">
        <v>13331</v>
      </c>
      <c r="E564" t="s">
        <v>13332</v>
      </c>
      <c r="F564" t="s">
        <v>13333</v>
      </c>
      <c r="G564" t="s">
        <v>13334</v>
      </c>
      <c r="H564" t="s">
        <v>13335</v>
      </c>
      <c r="I564" t="s">
        <v>13336</v>
      </c>
      <c r="J564" t="s">
        <v>13337</v>
      </c>
      <c r="K564" t="s">
        <v>13338</v>
      </c>
      <c r="L564" t="s">
        <v>13339</v>
      </c>
      <c r="M564" t="s">
        <v>13340</v>
      </c>
      <c r="N564" t="s">
        <v>13341</v>
      </c>
      <c r="O564" t="s">
        <v>13342</v>
      </c>
      <c r="P564" t="s">
        <v>13343</v>
      </c>
      <c r="Q564" t="s">
        <v>13344</v>
      </c>
      <c r="R564" t="s">
        <v>13345</v>
      </c>
      <c r="S564" t="s">
        <v>13346</v>
      </c>
      <c r="T564" t="s">
        <v>13347</v>
      </c>
      <c r="U564" t="s">
        <v>13348</v>
      </c>
      <c r="V564" t="s">
        <v>13349</v>
      </c>
      <c r="W564" t="s">
        <v>13350</v>
      </c>
      <c r="X564" t="s">
        <v>13351</v>
      </c>
      <c r="Y564" t="s">
        <v>13352</v>
      </c>
    </row>
    <row r="565" spans="1:25" x14ac:dyDescent="0.3">
      <c r="A565">
        <v>28200</v>
      </c>
      <c r="B565" t="s">
        <v>13353</v>
      </c>
      <c r="C565" t="s">
        <v>13354</v>
      </c>
      <c r="D565" t="s">
        <v>13355</v>
      </c>
      <c r="E565" t="s">
        <v>13356</v>
      </c>
      <c r="F565" t="s">
        <v>13357</v>
      </c>
      <c r="G565" t="s">
        <v>13358</v>
      </c>
      <c r="H565" t="s">
        <v>13359</v>
      </c>
      <c r="I565" t="s">
        <v>13360</v>
      </c>
      <c r="J565" t="s">
        <v>13361</v>
      </c>
      <c r="K565" t="s">
        <v>13362</v>
      </c>
      <c r="L565" t="s">
        <v>13363</v>
      </c>
      <c r="M565" t="s">
        <v>13364</v>
      </c>
      <c r="N565" t="s">
        <v>13365</v>
      </c>
      <c r="O565" t="s">
        <v>13366</v>
      </c>
      <c r="P565" t="s">
        <v>13367</v>
      </c>
      <c r="Q565" t="s">
        <v>13368</v>
      </c>
      <c r="R565" t="s">
        <v>13369</v>
      </c>
      <c r="S565" t="s">
        <v>13370</v>
      </c>
      <c r="T565" t="s">
        <v>13371</v>
      </c>
      <c r="U565" t="s">
        <v>13372</v>
      </c>
      <c r="V565" t="s">
        <v>13373</v>
      </c>
      <c r="W565" t="s">
        <v>13374</v>
      </c>
      <c r="X565" t="s">
        <v>13375</v>
      </c>
      <c r="Y565" t="s">
        <v>13376</v>
      </c>
    </row>
    <row r="566" spans="1:25" x14ac:dyDescent="0.3">
      <c r="A566">
        <v>28250</v>
      </c>
      <c r="B566" t="s">
        <v>13377</v>
      </c>
      <c r="C566" t="s">
        <v>13378</v>
      </c>
      <c r="D566" t="s">
        <v>13379</v>
      </c>
      <c r="E566" t="s">
        <v>13380</v>
      </c>
      <c r="F566" t="s">
        <v>13381</v>
      </c>
      <c r="G566" t="s">
        <v>13382</v>
      </c>
      <c r="H566" t="s">
        <v>13383</v>
      </c>
      <c r="I566" t="s">
        <v>13384</v>
      </c>
      <c r="J566" t="s">
        <v>13385</v>
      </c>
      <c r="K566" t="s">
        <v>13386</v>
      </c>
      <c r="L566" t="s">
        <v>13387</v>
      </c>
      <c r="M566" t="s">
        <v>13388</v>
      </c>
      <c r="N566" t="s">
        <v>13389</v>
      </c>
      <c r="O566" t="s">
        <v>13390</v>
      </c>
      <c r="P566" t="s">
        <v>13391</v>
      </c>
      <c r="Q566" t="s">
        <v>13392</v>
      </c>
      <c r="R566" t="s">
        <v>13393</v>
      </c>
      <c r="S566" t="s">
        <v>13394</v>
      </c>
      <c r="T566" t="s">
        <v>13395</v>
      </c>
      <c r="U566" t="s">
        <v>13396</v>
      </c>
      <c r="V566" t="s">
        <v>13397</v>
      </c>
      <c r="W566" t="s">
        <v>13398</v>
      </c>
      <c r="X566" t="s">
        <v>13399</v>
      </c>
      <c r="Y566" t="s">
        <v>13400</v>
      </c>
    </row>
    <row r="567" spans="1:25" x14ac:dyDescent="0.3">
      <c r="A567">
        <v>28300</v>
      </c>
      <c r="B567" t="s">
        <v>13401</v>
      </c>
      <c r="C567" t="s">
        <v>13402</v>
      </c>
      <c r="D567" t="s">
        <v>13403</v>
      </c>
      <c r="E567" t="s">
        <v>13404</v>
      </c>
      <c r="F567" t="s">
        <v>13405</v>
      </c>
      <c r="G567" t="s">
        <v>13406</v>
      </c>
      <c r="H567" t="s">
        <v>13407</v>
      </c>
      <c r="I567" t="s">
        <v>13408</v>
      </c>
      <c r="J567" t="s">
        <v>13409</v>
      </c>
      <c r="K567" t="s">
        <v>13410</v>
      </c>
      <c r="L567" t="s">
        <v>13411</v>
      </c>
      <c r="M567" t="s">
        <v>13412</v>
      </c>
      <c r="N567" t="s">
        <v>13413</v>
      </c>
      <c r="O567" t="s">
        <v>13414</v>
      </c>
      <c r="P567" t="s">
        <v>13415</v>
      </c>
      <c r="Q567" t="s">
        <v>13416</v>
      </c>
      <c r="R567" t="s">
        <v>13417</v>
      </c>
      <c r="S567" t="s">
        <v>13418</v>
      </c>
      <c r="T567" t="s">
        <v>13419</v>
      </c>
      <c r="U567" t="s">
        <v>13420</v>
      </c>
      <c r="V567" t="s">
        <v>13421</v>
      </c>
      <c r="W567" t="s">
        <v>13422</v>
      </c>
      <c r="X567" t="s">
        <v>13423</v>
      </c>
      <c r="Y567" t="s">
        <v>13424</v>
      </c>
    </row>
    <row r="568" spans="1:25" x14ac:dyDescent="0.3">
      <c r="A568">
        <v>28350</v>
      </c>
      <c r="B568" t="s">
        <v>13425</v>
      </c>
      <c r="C568" t="s">
        <v>13426</v>
      </c>
      <c r="D568" t="s">
        <v>13427</v>
      </c>
      <c r="E568" t="s">
        <v>13428</v>
      </c>
      <c r="F568" t="s">
        <v>13429</v>
      </c>
      <c r="G568" t="s">
        <v>13430</v>
      </c>
      <c r="H568" t="s">
        <v>13431</v>
      </c>
      <c r="I568" t="s">
        <v>13432</v>
      </c>
      <c r="J568" t="s">
        <v>13433</v>
      </c>
      <c r="K568" t="s">
        <v>13434</v>
      </c>
      <c r="L568" t="s">
        <v>13435</v>
      </c>
      <c r="M568" t="s">
        <v>13436</v>
      </c>
      <c r="N568" t="s">
        <v>13437</v>
      </c>
      <c r="O568" t="s">
        <v>13438</v>
      </c>
      <c r="P568" t="s">
        <v>13439</v>
      </c>
      <c r="Q568" t="s">
        <v>13440</v>
      </c>
      <c r="R568" t="s">
        <v>13441</v>
      </c>
      <c r="S568" t="s">
        <v>13442</v>
      </c>
      <c r="T568" t="s">
        <v>13443</v>
      </c>
      <c r="U568" t="s">
        <v>13444</v>
      </c>
      <c r="V568" t="s">
        <v>13445</v>
      </c>
      <c r="W568" t="s">
        <v>13446</v>
      </c>
      <c r="X568" t="s">
        <v>13447</v>
      </c>
      <c r="Y568" t="s">
        <v>13448</v>
      </c>
    </row>
    <row r="569" spans="1:25" x14ac:dyDescent="0.3">
      <c r="A569">
        <v>28400</v>
      </c>
      <c r="B569" t="s">
        <v>13449</v>
      </c>
      <c r="C569" t="s">
        <v>13450</v>
      </c>
      <c r="D569" t="s">
        <v>13451</v>
      </c>
      <c r="E569" t="s">
        <v>13452</v>
      </c>
      <c r="F569" t="s">
        <v>13453</v>
      </c>
      <c r="G569" t="s">
        <v>13454</v>
      </c>
      <c r="H569" t="s">
        <v>13455</v>
      </c>
      <c r="I569" t="s">
        <v>13456</v>
      </c>
      <c r="J569" t="s">
        <v>13457</v>
      </c>
      <c r="K569" t="s">
        <v>13458</v>
      </c>
      <c r="L569" t="s">
        <v>13459</v>
      </c>
      <c r="M569" t="s">
        <v>13460</v>
      </c>
      <c r="N569" t="s">
        <v>13461</v>
      </c>
      <c r="O569" t="s">
        <v>13462</v>
      </c>
      <c r="P569" t="s">
        <v>13463</v>
      </c>
      <c r="Q569" t="s">
        <v>13464</v>
      </c>
      <c r="R569" t="s">
        <v>13465</v>
      </c>
      <c r="S569" t="s">
        <v>13466</v>
      </c>
      <c r="T569" t="s">
        <v>13467</v>
      </c>
      <c r="U569" t="s">
        <v>13468</v>
      </c>
      <c r="V569" t="s">
        <v>13469</v>
      </c>
      <c r="W569" t="s">
        <v>13470</v>
      </c>
      <c r="X569" t="s">
        <v>13471</v>
      </c>
      <c r="Y569" t="s">
        <v>13472</v>
      </c>
    </row>
    <row r="570" spans="1:25" x14ac:dyDescent="0.3">
      <c r="A570">
        <v>28450</v>
      </c>
      <c r="B570" t="s">
        <v>13473</v>
      </c>
      <c r="C570" t="s">
        <v>13474</v>
      </c>
      <c r="D570" t="s">
        <v>13475</v>
      </c>
      <c r="E570" t="s">
        <v>13476</v>
      </c>
      <c r="F570" t="s">
        <v>13477</v>
      </c>
      <c r="G570" t="s">
        <v>13478</v>
      </c>
      <c r="H570" t="s">
        <v>13479</v>
      </c>
      <c r="I570" t="s">
        <v>13480</v>
      </c>
      <c r="J570" t="s">
        <v>13481</v>
      </c>
      <c r="K570" t="s">
        <v>13482</v>
      </c>
      <c r="L570" t="s">
        <v>13483</v>
      </c>
      <c r="M570" t="s">
        <v>13484</v>
      </c>
      <c r="N570" t="s">
        <v>13485</v>
      </c>
      <c r="O570" t="s">
        <v>13486</v>
      </c>
      <c r="P570" t="s">
        <v>13487</v>
      </c>
      <c r="Q570" t="s">
        <v>13488</v>
      </c>
      <c r="R570" t="s">
        <v>13489</v>
      </c>
      <c r="S570" t="s">
        <v>13490</v>
      </c>
      <c r="T570" t="s">
        <v>13491</v>
      </c>
      <c r="U570" t="s">
        <v>13492</v>
      </c>
      <c r="V570" t="s">
        <v>13493</v>
      </c>
      <c r="W570" t="s">
        <v>13494</v>
      </c>
      <c r="X570" t="s">
        <v>13495</v>
      </c>
      <c r="Y570" t="s">
        <v>13496</v>
      </c>
    </row>
    <row r="571" spans="1:25" x14ac:dyDescent="0.3">
      <c r="A571">
        <v>28500</v>
      </c>
      <c r="B571" t="s">
        <v>13497</v>
      </c>
      <c r="C571" t="s">
        <v>13498</v>
      </c>
      <c r="D571" t="s">
        <v>13499</v>
      </c>
      <c r="E571" t="s">
        <v>13500</v>
      </c>
      <c r="F571" t="s">
        <v>13501</v>
      </c>
      <c r="G571" t="s">
        <v>13502</v>
      </c>
      <c r="H571" t="s">
        <v>13503</v>
      </c>
      <c r="I571" t="s">
        <v>13504</v>
      </c>
      <c r="J571" t="s">
        <v>13505</v>
      </c>
      <c r="K571" t="s">
        <v>13506</v>
      </c>
      <c r="L571" t="s">
        <v>13507</v>
      </c>
      <c r="M571" t="s">
        <v>13508</v>
      </c>
      <c r="N571" t="s">
        <v>13509</v>
      </c>
      <c r="O571" t="s">
        <v>13510</v>
      </c>
      <c r="P571" t="s">
        <v>13511</v>
      </c>
      <c r="Q571" t="s">
        <v>13512</v>
      </c>
      <c r="R571" t="s">
        <v>13513</v>
      </c>
      <c r="S571" t="s">
        <v>13514</v>
      </c>
      <c r="T571" t="s">
        <v>13515</v>
      </c>
      <c r="U571" t="s">
        <v>13516</v>
      </c>
      <c r="V571" t="s">
        <v>13517</v>
      </c>
      <c r="W571" t="s">
        <v>13518</v>
      </c>
      <c r="X571" t="s">
        <v>13519</v>
      </c>
      <c r="Y571" t="s">
        <v>13520</v>
      </c>
    </row>
    <row r="572" spans="1:25" x14ac:dyDescent="0.3">
      <c r="A572">
        <v>28550</v>
      </c>
      <c r="B572" t="s">
        <v>13521</v>
      </c>
      <c r="C572" t="s">
        <v>13522</v>
      </c>
      <c r="D572" t="s">
        <v>13523</v>
      </c>
      <c r="E572" t="s">
        <v>13524</v>
      </c>
      <c r="F572" t="s">
        <v>13525</v>
      </c>
      <c r="G572" t="s">
        <v>13526</v>
      </c>
      <c r="H572" t="s">
        <v>13527</v>
      </c>
      <c r="I572" t="s">
        <v>13528</v>
      </c>
      <c r="J572" t="s">
        <v>13529</v>
      </c>
      <c r="K572" t="s">
        <v>13530</v>
      </c>
      <c r="L572" t="s">
        <v>13531</v>
      </c>
      <c r="M572" t="s">
        <v>13532</v>
      </c>
      <c r="N572" t="s">
        <v>13533</v>
      </c>
      <c r="O572" t="s">
        <v>13534</v>
      </c>
      <c r="P572" t="s">
        <v>13535</v>
      </c>
      <c r="Q572" t="s">
        <v>13536</v>
      </c>
      <c r="R572" t="s">
        <v>13537</v>
      </c>
      <c r="S572" t="s">
        <v>13538</v>
      </c>
      <c r="T572" t="s">
        <v>13539</v>
      </c>
      <c r="U572" t="s">
        <v>13540</v>
      </c>
      <c r="V572" t="s">
        <v>13541</v>
      </c>
      <c r="W572" t="s">
        <v>13542</v>
      </c>
      <c r="X572" t="s">
        <v>13543</v>
      </c>
      <c r="Y572" t="s">
        <v>13544</v>
      </c>
    </row>
    <row r="573" spans="1:25" x14ac:dyDescent="0.3">
      <c r="A573">
        <v>28600</v>
      </c>
      <c r="B573" t="s">
        <v>13545</v>
      </c>
      <c r="C573" t="s">
        <v>13546</v>
      </c>
      <c r="D573" t="s">
        <v>13547</v>
      </c>
      <c r="E573" t="s">
        <v>13548</v>
      </c>
      <c r="F573" t="s">
        <v>13549</v>
      </c>
      <c r="G573" t="s">
        <v>13550</v>
      </c>
      <c r="H573" t="s">
        <v>13551</v>
      </c>
      <c r="I573" t="s">
        <v>13552</v>
      </c>
      <c r="J573" t="s">
        <v>13553</v>
      </c>
      <c r="K573" t="s">
        <v>13554</v>
      </c>
      <c r="L573" t="s">
        <v>13555</v>
      </c>
      <c r="M573" t="s">
        <v>13556</v>
      </c>
      <c r="N573" t="s">
        <v>13557</v>
      </c>
      <c r="O573" t="s">
        <v>13558</v>
      </c>
      <c r="P573" t="s">
        <v>13559</v>
      </c>
      <c r="Q573" t="s">
        <v>13560</v>
      </c>
      <c r="R573" t="s">
        <v>13561</v>
      </c>
      <c r="S573" t="s">
        <v>13562</v>
      </c>
      <c r="T573" t="s">
        <v>13563</v>
      </c>
      <c r="U573" t="s">
        <v>13564</v>
      </c>
      <c r="V573" t="s">
        <v>13565</v>
      </c>
      <c r="W573" t="s">
        <v>13566</v>
      </c>
      <c r="X573" t="s">
        <v>13567</v>
      </c>
      <c r="Y573" t="s">
        <v>13568</v>
      </c>
    </row>
    <row r="574" spans="1:25" x14ac:dyDescent="0.3">
      <c r="A574">
        <v>28650</v>
      </c>
      <c r="B574" t="s">
        <v>13569</v>
      </c>
      <c r="C574" t="s">
        <v>13570</v>
      </c>
      <c r="D574" t="s">
        <v>13571</v>
      </c>
      <c r="E574" t="s">
        <v>13572</v>
      </c>
      <c r="F574" t="s">
        <v>13573</v>
      </c>
      <c r="G574" t="s">
        <v>13574</v>
      </c>
      <c r="H574" t="s">
        <v>13575</v>
      </c>
      <c r="I574" t="s">
        <v>13576</v>
      </c>
      <c r="J574" t="s">
        <v>13577</v>
      </c>
      <c r="K574" t="s">
        <v>13578</v>
      </c>
      <c r="L574" t="s">
        <v>13579</v>
      </c>
      <c r="M574" t="s">
        <v>13580</v>
      </c>
      <c r="N574" t="s">
        <v>13581</v>
      </c>
      <c r="O574" t="s">
        <v>13582</v>
      </c>
      <c r="P574" t="s">
        <v>13583</v>
      </c>
      <c r="Q574" t="s">
        <v>13584</v>
      </c>
      <c r="R574" t="s">
        <v>13585</v>
      </c>
      <c r="S574" t="s">
        <v>13586</v>
      </c>
      <c r="T574" t="s">
        <v>13587</v>
      </c>
      <c r="U574" t="s">
        <v>13588</v>
      </c>
      <c r="V574" t="s">
        <v>13589</v>
      </c>
      <c r="W574" t="s">
        <v>13590</v>
      </c>
      <c r="X574" t="s">
        <v>13591</v>
      </c>
      <c r="Y574" t="s">
        <v>13592</v>
      </c>
    </row>
    <row r="575" spans="1:25" x14ac:dyDescent="0.3">
      <c r="A575">
        <v>28700</v>
      </c>
      <c r="B575" t="s">
        <v>13593</v>
      </c>
      <c r="C575" t="s">
        <v>13594</v>
      </c>
      <c r="D575" t="s">
        <v>13595</v>
      </c>
      <c r="E575" t="s">
        <v>13596</v>
      </c>
      <c r="F575" t="s">
        <v>13597</v>
      </c>
      <c r="G575" t="s">
        <v>13598</v>
      </c>
      <c r="H575" t="s">
        <v>13599</v>
      </c>
      <c r="I575" t="s">
        <v>13600</v>
      </c>
      <c r="J575" t="s">
        <v>13601</v>
      </c>
      <c r="K575" t="s">
        <v>13602</v>
      </c>
      <c r="L575" t="s">
        <v>13603</v>
      </c>
      <c r="M575" t="s">
        <v>13604</v>
      </c>
      <c r="N575" t="s">
        <v>13605</v>
      </c>
      <c r="O575" t="s">
        <v>13606</v>
      </c>
      <c r="P575" t="s">
        <v>13607</v>
      </c>
      <c r="Q575" t="s">
        <v>13608</v>
      </c>
      <c r="R575" t="s">
        <v>13609</v>
      </c>
      <c r="S575" t="s">
        <v>13610</v>
      </c>
      <c r="T575" t="s">
        <v>13611</v>
      </c>
      <c r="U575" t="s">
        <v>13612</v>
      </c>
      <c r="V575" t="s">
        <v>13613</v>
      </c>
      <c r="W575" t="s">
        <v>13614</v>
      </c>
      <c r="X575" t="s">
        <v>13615</v>
      </c>
      <c r="Y575" t="s">
        <v>13616</v>
      </c>
    </row>
    <row r="576" spans="1:25" x14ac:dyDescent="0.3">
      <c r="A576">
        <v>28750</v>
      </c>
      <c r="B576" t="s">
        <v>13617</v>
      </c>
      <c r="C576" t="s">
        <v>13618</v>
      </c>
      <c r="D576" t="s">
        <v>13619</v>
      </c>
      <c r="E576" t="s">
        <v>13620</v>
      </c>
      <c r="F576" t="s">
        <v>13621</v>
      </c>
      <c r="G576" t="s">
        <v>13622</v>
      </c>
      <c r="H576" t="s">
        <v>13623</v>
      </c>
      <c r="I576" t="s">
        <v>13624</v>
      </c>
      <c r="J576" t="s">
        <v>13625</v>
      </c>
      <c r="K576" t="s">
        <v>13626</v>
      </c>
      <c r="L576" t="s">
        <v>13627</v>
      </c>
      <c r="M576" t="s">
        <v>13628</v>
      </c>
      <c r="N576" t="s">
        <v>13629</v>
      </c>
      <c r="O576" t="s">
        <v>13630</v>
      </c>
      <c r="P576" t="s">
        <v>13631</v>
      </c>
      <c r="Q576" t="s">
        <v>13632</v>
      </c>
      <c r="R576" t="s">
        <v>13633</v>
      </c>
      <c r="S576" t="s">
        <v>13634</v>
      </c>
      <c r="T576" t="s">
        <v>13635</v>
      </c>
      <c r="U576" t="s">
        <v>13636</v>
      </c>
      <c r="V576" t="s">
        <v>13637</v>
      </c>
      <c r="W576" t="s">
        <v>13638</v>
      </c>
      <c r="X576" t="s">
        <v>13639</v>
      </c>
      <c r="Y576" t="s">
        <v>13640</v>
      </c>
    </row>
    <row r="577" spans="1:25" x14ac:dyDescent="0.3">
      <c r="A577">
        <v>28800</v>
      </c>
      <c r="B577" t="s">
        <v>13641</v>
      </c>
      <c r="C577" t="s">
        <v>13642</v>
      </c>
      <c r="D577" t="s">
        <v>13643</v>
      </c>
      <c r="E577" t="s">
        <v>13644</v>
      </c>
      <c r="F577" t="s">
        <v>13645</v>
      </c>
      <c r="G577" t="s">
        <v>13646</v>
      </c>
      <c r="H577" t="s">
        <v>13647</v>
      </c>
      <c r="I577" t="s">
        <v>13648</v>
      </c>
      <c r="J577" t="s">
        <v>13649</v>
      </c>
      <c r="K577" t="s">
        <v>13650</v>
      </c>
      <c r="L577" t="s">
        <v>13651</v>
      </c>
      <c r="M577" t="s">
        <v>13652</v>
      </c>
      <c r="N577" t="s">
        <v>13653</v>
      </c>
      <c r="O577" t="s">
        <v>13654</v>
      </c>
      <c r="P577" t="s">
        <v>13655</v>
      </c>
      <c r="Q577" t="s">
        <v>13656</v>
      </c>
      <c r="R577" t="s">
        <v>13657</v>
      </c>
      <c r="S577" t="s">
        <v>13658</v>
      </c>
      <c r="T577" t="s">
        <v>13659</v>
      </c>
      <c r="U577" t="s">
        <v>13660</v>
      </c>
      <c r="V577" t="s">
        <v>13661</v>
      </c>
      <c r="W577" t="s">
        <v>13662</v>
      </c>
      <c r="X577" t="s">
        <v>13663</v>
      </c>
      <c r="Y577" t="s">
        <v>13664</v>
      </c>
    </row>
    <row r="578" spans="1:25" x14ac:dyDescent="0.3">
      <c r="A578">
        <v>28850</v>
      </c>
      <c r="B578" t="s">
        <v>13665</v>
      </c>
      <c r="C578" t="s">
        <v>13666</v>
      </c>
      <c r="D578" t="s">
        <v>13667</v>
      </c>
      <c r="E578" t="s">
        <v>13668</v>
      </c>
      <c r="F578" t="s">
        <v>13669</v>
      </c>
      <c r="G578" t="s">
        <v>13670</v>
      </c>
      <c r="H578" t="s">
        <v>13671</v>
      </c>
      <c r="I578" t="s">
        <v>13672</v>
      </c>
      <c r="J578" t="s">
        <v>13673</v>
      </c>
      <c r="K578" t="s">
        <v>13674</v>
      </c>
      <c r="L578" t="s">
        <v>13675</v>
      </c>
      <c r="M578" t="s">
        <v>13676</v>
      </c>
      <c r="N578" t="s">
        <v>13677</v>
      </c>
      <c r="O578" t="s">
        <v>13678</v>
      </c>
      <c r="P578" t="s">
        <v>13679</v>
      </c>
      <c r="Q578" t="s">
        <v>13680</v>
      </c>
      <c r="R578" t="s">
        <v>13681</v>
      </c>
      <c r="S578" t="s">
        <v>13682</v>
      </c>
      <c r="T578" t="s">
        <v>13683</v>
      </c>
      <c r="U578" t="s">
        <v>13684</v>
      </c>
      <c r="V578" t="s">
        <v>13685</v>
      </c>
      <c r="W578" t="s">
        <v>13686</v>
      </c>
      <c r="X578" t="s">
        <v>13687</v>
      </c>
      <c r="Y578" t="s">
        <v>13688</v>
      </c>
    </row>
    <row r="579" spans="1:25" x14ac:dyDescent="0.3">
      <c r="A579">
        <v>28900</v>
      </c>
      <c r="B579" t="s">
        <v>13689</v>
      </c>
      <c r="C579" t="s">
        <v>13690</v>
      </c>
      <c r="D579" t="s">
        <v>13691</v>
      </c>
      <c r="E579" t="s">
        <v>13692</v>
      </c>
      <c r="F579" t="s">
        <v>13693</v>
      </c>
      <c r="G579" t="s">
        <v>13694</v>
      </c>
      <c r="H579" t="s">
        <v>13695</v>
      </c>
      <c r="I579" t="s">
        <v>13696</v>
      </c>
      <c r="J579" t="s">
        <v>13697</v>
      </c>
      <c r="K579" t="s">
        <v>13698</v>
      </c>
      <c r="L579" t="s">
        <v>13699</v>
      </c>
      <c r="M579" t="s">
        <v>13700</v>
      </c>
      <c r="N579" t="s">
        <v>13701</v>
      </c>
      <c r="O579" t="s">
        <v>13702</v>
      </c>
      <c r="P579" t="s">
        <v>13703</v>
      </c>
      <c r="Q579" t="s">
        <v>13704</v>
      </c>
      <c r="R579" t="s">
        <v>13705</v>
      </c>
      <c r="S579" t="s">
        <v>13706</v>
      </c>
      <c r="T579" t="s">
        <v>13707</v>
      </c>
      <c r="U579" t="s">
        <v>13708</v>
      </c>
      <c r="V579" t="s">
        <v>13709</v>
      </c>
      <c r="W579" t="s">
        <v>13710</v>
      </c>
      <c r="X579" t="s">
        <v>13711</v>
      </c>
      <c r="Y579" t="s">
        <v>13712</v>
      </c>
    </row>
    <row r="580" spans="1:25" x14ac:dyDescent="0.3">
      <c r="A580">
        <v>28950</v>
      </c>
      <c r="B580" t="s">
        <v>13713</v>
      </c>
      <c r="C580" t="s">
        <v>13714</v>
      </c>
      <c r="D580" t="s">
        <v>13715</v>
      </c>
      <c r="E580" t="s">
        <v>13716</v>
      </c>
      <c r="F580" t="s">
        <v>13717</v>
      </c>
      <c r="G580" t="s">
        <v>13718</v>
      </c>
      <c r="H580" t="s">
        <v>13719</v>
      </c>
      <c r="I580" t="s">
        <v>13720</v>
      </c>
      <c r="J580" t="s">
        <v>13721</v>
      </c>
      <c r="K580" t="s">
        <v>13722</v>
      </c>
      <c r="L580" t="s">
        <v>13723</v>
      </c>
      <c r="M580" t="s">
        <v>13724</v>
      </c>
      <c r="N580" t="s">
        <v>13725</v>
      </c>
      <c r="O580" t="s">
        <v>13726</v>
      </c>
      <c r="P580" t="s">
        <v>13727</v>
      </c>
      <c r="Q580" t="s">
        <v>13728</v>
      </c>
      <c r="R580" t="s">
        <v>13729</v>
      </c>
      <c r="S580" t="s">
        <v>13730</v>
      </c>
      <c r="T580" t="s">
        <v>13731</v>
      </c>
      <c r="U580" t="s">
        <v>13732</v>
      </c>
      <c r="V580" t="s">
        <v>13733</v>
      </c>
      <c r="W580" t="s">
        <v>13734</v>
      </c>
      <c r="X580" t="s">
        <v>13735</v>
      </c>
      <c r="Y580" t="s">
        <v>13736</v>
      </c>
    </row>
    <row r="581" spans="1:25" x14ac:dyDescent="0.3">
      <c r="A581">
        <v>29000</v>
      </c>
      <c r="B581" t="s">
        <v>13737</v>
      </c>
      <c r="C581" t="s">
        <v>13738</v>
      </c>
      <c r="D581" t="s">
        <v>13739</v>
      </c>
      <c r="E581" t="s">
        <v>13740</v>
      </c>
      <c r="F581" t="s">
        <v>13741</v>
      </c>
      <c r="G581" t="s">
        <v>13742</v>
      </c>
      <c r="H581" t="s">
        <v>13743</v>
      </c>
      <c r="I581" t="s">
        <v>13744</v>
      </c>
      <c r="J581" t="s">
        <v>13745</v>
      </c>
      <c r="K581" t="s">
        <v>13746</v>
      </c>
      <c r="L581" t="s">
        <v>13747</v>
      </c>
      <c r="M581" t="s">
        <v>13748</v>
      </c>
      <c r="N581" t="s">
        <v>13749</v>
      </c>
      <c r="O581" t="s">
        <v>13750</v>
      </c>
      <c r="P581" t="s">
        <v>13751</v>
      </c>
      <c r="Q581" t="s">
        <v>13752</v>
      </c>
      <c r="R581" t="s">
        <v>13753</v>
      </c>
      <c r="S581" t="s">
        <v>13754</v>
      </c>
      <c r="T581" t="s">
        <v>13755</v>
      </c>
      <c r="U581" t="s">
        <v>13756</v>
      </c>
      <c r="V581" t="s">
        <v>13757</v>
      </c>
      <c r="W581" t="s">
        <v>13758</v>
      </c>
      <c r="X581" t="s">
        <v>13759</v>
      </c>
      <c r="Y581" t="s">
        <v>13760</v>
      </c>
    </row>
    <row r="582" spans="1:25" x14ac:dyDescent="0.3">
      <c r="A582">
        <v>29050</v>
      </c>
      <c r="B582" t="s">
        <v>13761</v>
      </c>
      <c r="C582" t="s">
        <v>13762</v>
      </c>
      <c r="D582" t="s">
        <v>13763</v>
      </c>
      <c r="E582" t="s">
        <v>13764</v>
      </c>
      <c r="F582" t="s">
        <v>13765</v>
      </c>
      <c r="G582" t="s">
        <v>13766</v>
      </c>
      <c r="H582" t="s">
        <v>13767</v>
      </c>
      <c r="I582" t="s">
        <v>13768</v>
      </c>
      <c r="J582" t="s">
        <v>13769</v>
      </c>
      <c r="K582" t="s">
        <v>13770</v>
      </c>
      <c r="L582" t="s">
        <v>13771</v>
      </c>
      <c r="M582" t="s">
        <v>13772</v>
      </c>
      <c r="N582" t="s">
        <v>13773</v>
      </c>
      <c r="O582" t="s">
        <v>13774</v>
      </c>
      <c r="P582" t="s">
        <v>13775</v>
      </c>
      <c r="Q582" t="s">
        <v>13776</v>
      </c>
      <c r="R582" t="s">
        <v>13777</v>
      </c>
      <c r="S582" t="s">
        <v>13778</v>
      </c>
      <c r="T582" t="s">
        <v>13779</v>
      </c>
      <c r="U582" t="s">
        <v>13780</v>
      </c>
      <c r="V582" t="s">
        <v>13781</v>
      </c>
      <c r="W582" t="s">
        <v>13782</v>
      </c>
      <c r="X582" t="s">
        <v>13783</v>
      </c>
      <c r="Y582" t="s">
        <v>13784</v>
      </c>
    </row>
    <row r="583" spans="1:25" x14ac:dyDescent="0.3">
      <c r="A583">
        <v>29100</v>
      </c>
      <c r="B583" t="s">
        <v>13785</v>
      </c>
      <c r="C583" t="s">
        <v>13786</v>
      </c>
      <c r="D583" t="s">
        <v>13787</v>
      </c>
      <c r="E583" t="s">
        <v>13788</v>
      </c>
      <c r="F583" t="s">
        <v>13789</v>
      </c>
      <c r="G583" t="s">
        <v>13790</v>
      </c>
      <c r="H583" t="s">
        <v>13791</v>
      </c>
      <c r="I583" t="s">
        <v>13792</v>
      </c>
      <c r="J583" t="s">
        <v>13793</v>
      </c>
      <c r="K583" t="s">
        <v>13794</v>
      </c>
      <c r="L583" t="s">
        <v>13795</v>
      </c>
      <c r="M583" t="s">
        <v>13796</v>
      </c>
      <c r="N583" t="s">
        <v>13797</v>
      </c>
      <c r="O583" t="s">
        <v>13798</v>
      </c>
      <c r="P583" t="s">
        <v>13799</v>
      </c>
      <c r="Q583" t="s">
        <v>13800</v>
      </c>
      <c r="R583" t="s">
        <v>13801</v>
      </c>
      <c r="S583" t="s">
        <v>13802</v>
      </c>
      <c r="T583" t="s">
        <v>13803</v>
      </c>
      <c r="U583" t="s">
        <v>13804</v>
      </c>
      <c r="V583" t="s">
        <v>13805</v>
      </c>
      <c r="W583" t="s">
        <v>13806</v>
      </c>
      <c r="X583" t="s">
        <v>13807</v>
      </c>
      <c r="Y583" t="s">
        <v>13808</v>
      </c>
    </row>
    <row r="584" spans="1:25" x14ac:dyDescent="0.3">
      <c r="A584">
        <v>29150</v>
      </c>
      <c r="B584" t="s">
        <v>13809</v>
      </c>
      <c r="C584" t="s">
        <v>13810</v>
      </c>
      <c r="D584" t="s">
        <v>13811</v>
      </c>
      <c r="E584" t="s">
        <v>13812</v>
      </c>
      <c r="F584" t="s">
        <v>13813</v>
      </c>
      <c r="G584" t="s">
        <v>13814</v>
      </c>
      <c r="H584" t="s">
        <v>13815</v>
      </c>
      <c r="I584" t="s">
        <v>13816</v>
      </c>
      <c r="J584" t="s">
        <v>13817</v>
      </c>
      <c r="K584" t="s">
        <v>13818</v>
      </c>
      <c r="L584" t="s">
        <v>13819</v>
      </c>
      <c r="M584" t="s">
        <v>13820</v>
      </c>
      <c r="N584" t="s">
        <v>13821</v>
      </c>
      <c r="O584" t="s">
        <v>13822</v>
      </c>
      <c r="P584" t="s">
        <v>13823</v>
      </c>
      <c r="Q584" t="s">
        <v>13824</v>
      </c>
      <c r="R584" t="s">
        <v>13825</v>
      </c>
      <c r="S584" t="s">
        <v>13826</v>
      </c>
      <c r="T584" t="s">
        <v>13827</v>
      </c>
      <c r="U584" t="s">
        <v>13828</v>
      </c>
      <c r="V584" t="s">
        <v>13829</v>
      </c>
      <c r="W584" t="s">
        <v>13830</v>
      </c>
      <c r="X584" t="s">
        <v>13831</v>
      </c>
      <c r="Y584" t="s">
        <v>13832</v>
      </c>
    </row>
    <row r="585" spans="1:25" x14ac:dyDescent="0.3">
      <c r="A585">
        <v>29200</v>
      </c>
      <c r="B585" t="s">
        <v>13833</v>
      </c>
      <c r="C585" t="s">
        <v>13834</v>
      </c>
      <c r="D585" t="s">
        <v>13835</v>
      </c>
      <c r="E585" t="s">
        <v>13836</v>
      </c>
      <c r="F585" t="s">
        <v>13837</v>
      </c>
      <c r="G585" t="s">
        <v>13838</v>
      </c>
      <c r="H585" t="s">
        <v>13839</v>
      </c>
      <c r="I585" t="s">
        <v>13840</v>
      </c>
      <c r="J585" t="s">
        <v>13841</v>
      </c>
      <c r="K585" t="s">
        <v>13842</v>
      </c>
      <c r="L585" t="s">
        <v>13843</v>
      </c>
      <c r="M585" t="s">
        <v>13844</v>
      </c>
      <c r="N585" t="s">
        <v>13845</v>
      </c>
      <c r="O585" t="s">
        <v>13846</v>
      </c>
      <c r="P585" t="s">
        <v>13847</v>
      </c>
      <c r="Q585" t="s">
        <v>13848</v>
      </c>
      <c r="R585" t="s">
        <v>13849</v>
      </c>
      <c r="S585" t="s">
        <v>13850</v>
      </c>
      <c r="T585" t="s">
        <v>13851</v>
      </c>
      <c r="U585" t="s">
        <v>13852</v>
      </c>
      <c r="V585" t="s">
        <v>13853</v>
      </c>
      <c r="W585" t="s">
        <v>13854</v>
      </c>
      <c r="X585" t="s">
        <v>13855</v>
      </c>
      <c r="Y585" t="s">
        <v>13856</v>
      </c>
    </row>
    <row r="586" spans="1:25" x14ac:dyDescent="0.3">
      <c r="A586">
        <v>29250</v>
      </c>
      <c r="B586" t="s">
        <v>13833</v>
      </c>
      <c r="C586" t="s">
        <v>13834</v>
      </c>
      <c r="D586" t="s">
        <v>13835</v>
      </c>
      <c r="E586" t="s">
        <v>13836</v>
      </c>
      <c r="F586" t="s">
        <v>13837</v>
      </c>
      <c r="G586" t="s">
        <v>13838</v>
      </c>
      <c r="H586" t="s">
        <v>13839</v>
      </c>
      <c r="I586" t="s">
        <v>13840</v>
      </c>
      <c r="J586" t="s">
        <v>13841</v>
      </c>
      <c r="K586" t="s">
        <v>13842</v>
      </c>
      <c r="L586" t="s">
        <v>13843</v>
      </c>
      <c r="M586" t="s">
        <v>13844</v>
      </c>
      <c r="N586" t="s">
        <v>13845</v>
      </c>
      <c r="O586" t="s">
        <v>13846</v>
      </c>
      <c r="P586" t="s">
        <v>13847</v>
      </c>
      <c r="Q586" t="s">
        <v>13848</v>
      </c>
      <c r="R586" t="s">
        <v>13849</v>
      </c>
      <c r="S586" t="s">
        <v>13850</v>
      </c>
      <c r="T586" t="s">
        <v>13851</v>
      </c>
      <c r="U586" t="s">
        <v>13852</v>
      </c>
      <c r="V586" t="s">
        <v>13853</v>
      </c>
      <c r="W586" t="s">
        <v>13854</v>
      </c>
      <c r="X586" t="s">
        <v>13855</v>
      </c>
      <c r="Y586" t="s">
        <v>13856</v>
      </c>
    </row>
    <row r="587" spans="1:25" x14ac:dyDescent="0.3">
      <c r="A587">
        <v>29300</v>
      </c>
      <c r="B587" t="s">
        <v>13857</v>
      </c>
      <c r="C587" t="s">
        <v>13858</v>
      </c>
      <c r="D587" t="s">
        <v>13859</v>
      </c>
      <c r="E587" t="s">
        <v>13860</v>
      </c>
      <c r="F587" t="s">
        <v>13861</v>
      </c>
      <c r="G587" t="s">
        <v>13862</v>
      </c>
      <c r="H587" t="s">
        <v>13863</v>
      </c>
      <c r="I587" t="s">
        <v>13864</v>
      </c>
      <c r="J587" t="s">
        <v>13865</v>
      </c>
      <c r="K587" t="s">
        <v>13866</v>
      </c>
      <c r="L587" t="s">
        <v>13867</v>
      </c>
      <c r="M587" t="s">
        <v>13868</v>
      </c>
      <c r="N587" t="s">
        <v>13869</v>
      </c>
      <c r="O587" t="s">
        <v>13870</v>
      </c>
      <c r="P587" t="s">
        <v>13871</v>
      </c>
      <c r="Q587" t="s">
        <v>13872</v>
      </c>
      <c r="R587" t="s">
        <v>13873</v>
      </c>
      <c r="S587" t="s">
        <v>13874</v>
      </c>
      <c r="T587" t="s">
        <v>13875</v>
      </c>
      <c r="U587" t="s">
        <v>13876</v>
      </c>
      <c r="V587" t="s">
        <v>13877</v>
      </c>
      <c r="W587" t="s">
        <v>13878</v>
      </c>
      <c r="X587" t="s">
        <v>13879</v>
      </c>
      <c r="Y587" t="s">
        <v>13880</v>
      </c>
    </row>
    <row r="588" spans="1:25" x14ac:dyDescent="0.3">
      <c r="A588">
        <v>29350</v>
      </c>
      <c r="B588" t="s">
        <v>13881</v>
      </c>
      <c r="C588" t="s">
        <v>13882</v>
      </c>
      <c r="D588" t="s">
        <v>13883</v>
      </c>
      <c r="E588" t="s">
        <v>13884</v>
      </c>
      <c r="F588" t="s">
        <v>13885</v>
      </c>
      <c r="G588" t="s">
        <v>13886</v>
      </c>
      <c r="H588" t="s">
        <v>13887</v>
      </c>
      <c r="I588" t="s">
        <v>13888</v>
      </c>
      <c r="J588" t="s">
        <v>13889</v>
      </c>
      <c r="K588" t="s">
        <v>13890</v>
      </c>
      <c r="L588" t="s">
        <v>13891</v>
      </c>
      <c r="M588" t="s">
        <v>13892</v>
      </c>
      <c r="N588" t="s">
        <v>13893</v>
      </c>
      <c r="O588" t="s">
        <v>13894</v>
      </c>
      <c r="P588" t="s">
        <v>13895</v>
      </c>
      <c r="Q588" t="s">
        <v>13896</v>
      </c>
      <c r="R588" t="s">
        <v>13897</v>
      </c>
      <c r="S588" t="s">
        <v>13898</v>
      </c>
      <c r="T588" t="s">
        <v>13899</v>
      </c>
      <c r="U588" t="s">
        <v>13900</v>
      </c>
      <c r="V588" t="s">
        <v>13901</v>
      </c>
      <c r="W588" t="s">
        <v>13902</v>
      </c>
      <c r="X588" t="s">
        <v>13903</v>
      </c>
      <c r="Y588" t="s">
        <v>13904</v>
      </c>
    </row>
    <row r="589" spans="1:25" x14ac:dyDescent="0.3">
      <c r="A589">
        <v>29400</v>
      </c>
      <c r="B589" t="s">
        <v>13905</v>
      </c>
      <c r="C589" t="s">
        <v>13906</v>
      </c>
      <c r="D589" t="s">
        <v>13907</v>
      </c>
      <c r="E589" t="s">
        <v>13908</v>
      </c>
      <c r="F589" t="s">
        <v>13909</v>
      </c>
      <c r="G589" t="s">
        <v>13910</v>
      </c>
      <c r="H589" t="s">
        <v>13911</v>
      </c>
      <c r="I589" t="s">
        <v>13912</v>
      </c>
      <c r="J589" t="s">
        <v>13913</v>
      </c>
      <c r="K589" t="s">
        <v>13914</v>
      </c>
      <c r="L589" t="s">
        <v>13915</v>
      </c>
      <c r="M589" t="s">
        <v>13916</v>
      </c>
      <c r="N589" t="s">
        <v>13917</v>
      </c>
      <c r="O589" t="s">
        <v>13918</v>
      </c>
      <c r="P589" t="s">
        <v>13919</v>
      </c>
      <c r="Q589" t="s">
        <v>13920</v>
      </c>
      <c r="R589" t="s">
        <v>13921</v>
      </c>
      <c r="S589" t="s">
        <v>13922</v>
      </c>
      <c r="T589" t="s">
        <v>13923</v>
      </c>
      <c r="U589" t="s">
        <v>13924</v>
      </c>
      <c r="V589" t="s">
        <v>13925</v>
      </c>
      <c r="W589" t="s">
        <v>13926</v>
      </c>
      <c r="X589" t="s">
        <v>13927</v>
      </c>
      <c r="Y589" t="s">
        <v>13928</v>
      </c>
    </row>
    <row r="590" spans="1:25" x14ac:dyDescent="0.3">
      <c r="A590">
        <v>29450</v>
      </c>
      <c r="B590" t="s">
        <v>13929</v>
      </c>
      <c r="C590" t="s">
        <v>13930</v>
      </c>
      <c r="D590" t="s">
        <v>13931</v>
      </c>
      <c r="E590" t="s">
        <v>13932</v>
      </c>
      <c r="F590" t="s">
        <v>13933</v>
      </c>
      <c r="G590" t="s">
        <v>13934</v>
      </c>
      <c r="H590" t="s">
        <v>13935</v>
      </c>
      <c r="I590" t="s">
        <v>13936</v>
      </c>
      <c r="J590" t="s">
        <v>13937</v>
      </c>
      <c r="K590" t="s">
        <v>13938</v>
      </c>
      <c r="L590" t="s">
        <v>13939</v>
      </c>
      <c r="M590" t="s">
        <v>13940</v>
      </c>
      <c r="N590" t="s">
        <v>13941</v>
      </c>
      <c r="O590" t="s">
        <v>13942</v>
      </c>
      <c r="P590" t="s">
        <v>13943</v>
      </c>
      <c r="Q590" t="s">
        <v>13944</v>
      </c>
      <c r="R590" t="s">
        <v>13945</v>
      </c>
      <c r="S590" t="s">
        <v>13946</v>
      </c>
      <c r="T590" t="s">
        <v>13947</v>
      </c>
      <c r="U590" t="s">
        <v>13948</v>
      </c>
      <c r="V590" t="s">
        <v>13949</v>
      </c>
      <c r="W590" t="s">
        <v>13950</v>
      </c>
      <c r="X590" t="s">
        <v>13951</v>
      </c>
      <c r="Y590" t="s">
        <v>13952</v>
      </c>
    </row>
    <row r="591" spans="1:25" x14ac:dyDescent="0.3">
      <c r="A591">
        <v>29500</v>
      </c>
      <c r="B591" t="s">
        <v>13953</v>
      </c>
      <c r="C591" t="s">
        <v>13954</v>
      </c>
      <c r="D591" t="s">
        <v>13955</v>
      </c>
      <c r="E591" t="s">
        <v>13956</v>
      </c>
      <c r="F591" t="s">
        <v>13957</v>
      </c>
      <c r="G591" t="s">
        <v>13958</v>
      </c>
      <c r="H591" t="s">
        <v>13959</v>
      </c>
      <c r="I591" t="s">
        <v>13960</v>
      </c>
      <c r="J591" t="s">
        <v>13961</v>
      </c>
      <c r="K591" t="s">
        <v>13962</v>
      </c>
      <c r="L591" t="s">
        <v>13963</v>
      </c>
      <c r="M591" t="s">
        <v>13964</v>
      </c>
      <c r="N591" t="s">
        <v>13965</v>
      </c>
      <c r="O591" t="s">
        <v>13966</v>
      </c>
      <c r="P591" t="s">
        <v>13967</v>
      </c>
      <c r="Q591" t="s">
        <v>13968</v>
      </c>
      <c r="R591" t="s">
        <v>13969</v>
      </c>
      <c r="S591" t="s">
        <v>13970</v>
      </c>
      <c r="T591" t="s">
        <v>13971</v>
      </c>
      <c r="U591" t="s">
        <v>13972</v>
      </c>
      <c r="V591" t="s">
        <v>13973</v>
      </c>
      <c r="W591" t="s">
        <v>13974</v>
      </c>
      <c r="X591" t="s">
        <v>13975</v>
      </c>
      <c r="Y591" t="s">
        <v>13976</v>
      </c>
    </row>
    <row r="592" spans="1:25" x14ac:dyDescent="0.3">
      <c r="A592">
        <v>29550</v>
      </c>
      <c r="B592" t="s">
        <v>13977</v>
      </c>
      <c r="C592" t="s">
        <v>13978</v>
      </c>
      <c r="D592" t="s">
        <v>13979</v>
      </c>
      <c r="E592" t="s">
        <v>13980</v>
      </c>
      <c r="F592" t="s">
        <v>13981</v>
      </c>
      <c r="G592" t="s">
        <v>13982</v>
      </c>
      <c r="H592" t="s">
        <v>13983</v>
      </c>
      <c r="I592" t="s">
        <v>13984</v>
      </c>
      <c r="J592" t="s">
        <v>13985</v>
      </c>
      <c r="K592" t="s">
        <v>13986</v>
      </c>
      <c r="L592" t="s">
        <v>13987</v>
      </c>
      <c r="M592" t="s">
        <v>13988</v>
      </c>
      <c r="N592" t="s">
        <v>13989</v>
      </c>
      <c r="O592" t="s">
        <v>13990</v>
      </c>
      <c r="P592" t="s">
        <v>13991</v>
      </c>
      <c r="Q592" t="s">
        <v>13992</v>
      </c>
      <c r="R592" t="s">
        <v>13993</v>
      </c>
      <c r="S592" t="s">
        <v>13994</v>
      </c>
      <c r="T592" t="s">
        <v>13995</v>
      </c>
      <c r="U592" t="s">
        <v>13996</v>
      </c>
      <c r="V592" t="s">
        <v>13997</v>
      </c>
      <c r="W592" t="s">
        <v>13998</v>
      </c>
      <c r="X592" t="s">
        <v>13999</v>
      </c>
      <c r="Y592" t="s">
        <v>14000</v>
      </c>
    </row>
    <row r="593" spans="1:25" x14ac:dyDescent="0.3">
      <c r="A593">
        <v>29600</v>
      </c>
      <c r="B593" t="s">
        <v>14001</v>
      </c>
      <c r="C593" t="s">
        <v>14002</v>
      </c>
      <c r="D593" t="s">
        <v>14003</v>
      </c>
      <c r="E593" t="s">
        <v>14004</v>
      </c>
      <c r="F593" t="s">
        <v>14005</v>
      </c>
      <c r="G593" t="s">
        <v>14006</v>
      </c>
      <c r="H593" t="s">
        <v>14007</v>
      </c>
      <c r="I593" t="s">
        <v>14008</v>
      </c>
      <c r="J593" t="s">
        <v>14009</v>
      </c>
      <c r="K593" t="s">
        <v>14010</v>
      </c>
      <c r="L593" t="s">
        <v>14011</v>
      </c>
      <c r="M593" t="s">
        <v>14012</v>
      </c>
      <c r="N593" t="s">
        <v>14013</v>
      </c>
      <c r="O593" t="s">
        <v>14014</v>
      </c>
      <c r="P593" t="s">
        <v>14015</v>
      </c>
      <c r="Q593" t="s">
        <v>14016</v>
      </c>
      <c r="R593" t="s">
        <v>14017</v>
      </c>
      <c r="S593" t="s">
        <v>14018</v>
      </c>
      <c r="T593" t="s">
        <v>14019</v>
      </c>
      <c r="U593" t="s">
        <v>14020</v>
      </c>
      <c r="V593" t="s">
        <v>14021</v>
      </c>
      <c r="W593" t="s">
        <v>14022</v>
      </c>
      <c r="X593" t="s">
        <v>14023</v>
      </c>
      <c r="Y593" t="s">
        <v>14024</v>
      </c>
    </row>
    <row r="594" spans="1:25" x14ac:dyDescent="0.3">
      <c r="A594">
        <v>29650</v>
      </c>
      <c r="B594" t="s">
        <v>14025</v>
      </c>
      <c r="C594" t="s">
        <v>14026</v>
      </c>
      <c r="D594" t="s">
        <v>14027</v>
      </c>
      <c r="E594" t="s">
        <v>14028</v>
      </c>
      <c r="F594" t="s">
        <v>14029</v>
      </c>
      <c r="G594" t="s">
        <v>14030</v>
      </c>
      <c r="H594" t="s">
        <v>14031</v>
      </c>
      <c r="I594" t="s">
        <v>14032</v>
      </c>
      <c r="J594" t="s">
        <v>14033</v>
      </c>
      <c r="K594" t="s">
        <v>14034</v>
      </c>
      <c r="L594" t="s">
        <v>14035</v>
      </c>
      <c r="M594" t="s">
        <v>14036</v>
      </c>
      <c r="N594" t="s">
        <v>14037</v>
      </c>
      <c r="O594" t="s">
        <v>14038</v>
      </c>
      <c r="P594" t="s">
        <v>14039</v>
      </c>
      <c r="Q594" t="s">
        <v>14040</v>
      </c>
      <c r="R594" t="s">
        <v>14041</v>
      </c>
      <c r="S594" t="s">
        <v>14042</v>
      </c>
      <c r="T594" t="s">
        <v>14043</v>
      </c>
      <c r="U594" t="s">
        <v>14044</v>
      </c>
      <c r="V594" t="s">
        <v>14045</v>
      </c>
      <c r="W594" t="s">
        <v>14046</v>
      </c>
      <c r="X594" t="s">
        <v>14047</v>
      </c>
      <c r="Y594" t="s">
        <v>14048</v>
      </c>
    </row>
    <row r="595" spans="1:25" x14ac:dyDescent="0.3">
      <c r="A595">
        <v>29700</v>
      </c>
      <c r="B595" t="s">
        <v>14049</v>
      </c>
      <c r="C595" t="s">
        <v>14050</v>
      </c>
      <c r="D595" t="s">
        <v>14051</v>
      </c>
      <c r="E595" t="s">
        <v>14052</v>
      </c>
      <c r="F595" t="s">
        <v>14053</v>
      </c>
      <c r="G595" t="s">
        <v>14054</v>
      </c>
      <c r="H595" t="s">
        <v>14055</v>
      </c>
      <c r="I595" t="s">
        <v>14056</v>
      </c>
      <c r="J595" t="s">
        <v>14057</v>
      </c>
      <c r="K595" t="s">
        <v>14058</v>
      </c>
      <c r="L595" t="s">
        <v>14059</v>
      </c>
      <c r="M595" t="s">
        <v>14060</v>
      </c>
      <c r="N595" t="s">
        <v>14061</v>
      </c>
      <c r="O595" t="s">
        <v>14062</v>
      </c>
      <c r="P595" t="s">
        <v>14063</v>
      </c>
      <c r="Q595" t="s">
        <v>14064</v>
      </c>
      <c r="R595" t="s">
        <v>14065</v>
      </c>
      <c r="S595" t="s">
        <v>14066</v>
      </c>
      <c r="T595" t="s">
        <v>14067</v>
      </c>
      <c r="U595" t="s">
        <v>14068</v>
      </c>
      <c r="V595" t="s">
        <v>14069</v>
      </c>
      <c r="W595" t="s">
        <v>14070</v>
      </c>
      <c r="X595" t="s">
        <v>14071</v>
      </c>
      <c r="Y595" t="s">
        <v>14072</v>
      </c>
    </row>
    <row r="596" spans="1:25" x14ac:dyDescent="0.3">
      <c r="A596">
        <v>29750</v>
      </c>
      <c r="B596" t="s">
        <v>14073</v>
      </c>
      <c r="C596" t="s">
        <v>14074</v>
      </c>
      <c r="D596" t="s">
        <v>14075</v>
      </c>
      <c r="E596" t="s">
        <v>14076</v>
      </c>
      <c r="F596" t="s">
        <v>14077</v>
      </c>
      <c r="G596" t="s">
        <v>14078</v>
      </c>
      <c r="H596" t="s">
        <v>14079</v>
      </c>
      <c r="I596" t="s">
        <v>14080</v>
      </c>
      <c r="J596" t="s">
        <v>14081</v>
      </c>
      <c r="K596" t="s">
        <v>14082</v>
      </c>
      <c r="L596" t="s">
        <v>14083</v>
      </c>
      <c r="M596" t="s">
        <v>14084</v>
      </c>
      <c r="N596" t="s">
        <v>14085</v>
      </c>
      <c r="O596" t="s">
        <v>14086</v>
      </c>
      <c r="P596" t="s">
        <v>14087</v>
      </c>
      <c r="Q596" t="s">
        <v>14088</v>
      </c>
      <c r="R596" t="s">
        <v>14089</v>
      </c>
      <c r="S596" t="s">
        <v>14090</v>
      </c>
      <c r="T596" t="s">
        <v>14091</v>
      </c>
      <c r="U596" t="s">
        <v>14092</v>
      </c>
      <c r="V596" t="s">
        <v>14093</v>
      </c>
      <c r="W596" t="s">
        <v>14094</v>
      </c>
      <c r="X596" t="s">
        <v>14095</v>
      </c>
      <c r="Y596" t="s">
        <v>14096</v>
      </c>
    </row>
    <row r="597" spans="1:25" x14ac:dyDescent="0.3">
      <c r="A597">
        <v>29800</v>
      </c>
      <c r="B597" t="s">
        <v>14097</v>
      </c>
      <c r="C597" t="s">
        <v>14098</v>
      </c>
      <c r="D597" t="s">
        <v>14099</v>
      </c>
      <c r="E597" t="s">
        <v>14100</v>
      </c>
      <c r="F597" t="s">
        <v>14101</v>
      </c>
      <c r="G597" t="s">
        <v>14102</v>
      </c>
      <c r="H597" t="s">
        <v>14103</v>
      </c>
      <c r="I597" t="s">
        <v>14104</v>
      </c>
      <c r="J597" t="s">
        <v>14105</v>
      </c>
      <c r="K597" t="s">
        <v>14106</v>
      </c>
      <c r="L597" t="s">
        <v>14107</v>
      </c>
      <c r="M597" t="s">
        <v>14108</v>
      </c>
      <c r="N597" t="s">
        <v>14109</v>
      </c>
      <c r="O597" t="s">
        <v>14110</v>
      </c>
      <c r="P597" t="s">
        <v>14111</v>
      </c>
      <c r="Q597" t="s">
        <v>14112</v>
      </c>
      <c r="R597" t="s">
        <v>14113</v>
      </c>
      <c r="S597" t="s">
        <v>14114</v>
      </c>
      <c r="T597" t="s">
        <v>14115</v>
      </c>
      <c r="U597" t="s">
        <v>14116</v>
      </c>
      <c r="V597" t="s">
        <v>14117</v>
      </c>
      <c r="W597" t="s">
        <v>14118</v>
      </c>
      <c r="X597" t="s">
        <v>14119</v>
      </c>
      <c r="Y597" t="s">
        <v>14120</v>
      </c>
    </row>
    <row r="598" spans="1:25" x14ac:dyDescent="0.3">
      <c r="A598">
        <v>29850</v>
      </c>
      <c r="B598" t="s">
        <v>14121</v>
      </c>
      <c r="C598" t="s">
        <v>14122</v>
      </c>
      <c r="D598" t="s">
        <v>14123</v>
      </c>
      <c r="E598" t="s">
        <v>14124</v>
      </c>
      <c r="F598" t="s">
        <v>14125</v>
      </c>
      <c r="G598" t="s">
        <v>14126</v>
      </c>
      <c r="H598" t="s">
        <v>14127</v>
      </c>
      <c r="I598" t="s">
        <v>14128</v>
      </c>
      <c r="J598" t="s">
        <v>14129</v>
      </c>
      <c r="K598" t="s">
        <v>14130</v>
      </c>
      <c r="L598" t="s">
        <v>14131</v>
      </c>
      <c r="M598" t="s">
        <v>14132</v>
      </c>
      <c r="N598" t="s">
        <v>14133</v>
      </c>
      <c r="O598" t="s">
        <v>14134</v>
      </c>
      <c r="P598" t="s">
        <v>14135</v>
      </c>
      <c r="Q598" t="s">
        <v>14136</v>
      </c>
      <c r="R598" t="s">
        <v>14137</v>
      </c>
      <c r="S598" t="s">
        <v>14138</v>
      </c>
      <c r="T598" t="s">
        <v>14139</v>
      </c>
      <c r="U598" t="s">
        <v>14140</v>
      </c>
      <c r="V598" t="s">
        <v>14141</v>
      </c>
      <c r="W598" t="s">
        <v>14142</v>
      </c>
      <c r="X598" t="s">
        <v>14143</v>
      </c>
      <c r="Y598" t="s">
        <v>14144</v>
      </c>
    </row>
    <row r="599" spans="1:25" x14ac:dyDescent="0.3">
      <c r="A599">
        <v>29900</v>
      </c>
      <c r="B599" t="s">
        <v>14145</v>
      </c>
      <c r="C599" t="s">
        <v>14146</v>
      </c>
      <c r="D599" t="s">
        <v>14147</v>
      </c>
      <c r="E599" t="s">
        <v>14148</v>
      </c>
      <c r="F599" t="s">
        <v>14149</v>
      </c>
      <c r="G599" t="s">
        <v>14150</v>
      </c>
      <c r="H599" t="s">
        <v>14151</v>
      </c>
      <c r="I599" t="s">
        <v>14152</v>
      </c>
      <c r="J599" t="s">
        <v>14153</v>
      </c>
      <c r="K599" t="s">
        <v>14154</v>
      </c>
      <c r="L599" t="s">
        <v>14155</v>
      </c>
      <c r="M599" t="s">
        <v>14156</v>
      </c>
      <c r="N599" t="s">
        <v>14157</v>
      </c>
      <c r="O599" t="s">
        <v>14158</v>
      </c>
      <c r="P599" t="s">
        <v>14159</v>
      </c>
      <c r="Q599" t="s">
        <v>14160</v>
      </c>
      <c r="R599" t="s">
        <v>14161</v>
      </c>
      <c r="S599" t="s">
        <v>14162</v>
      </c>
      <c r="T599" t="s">
        <v>14163</v>
      </c>
      <c r="U599" t="s">
        <v>14164</v>
      </c>
      <c r="V599" t="s">
        <v>14165</v>
      </c>
      <c r="W599" t="s">
        <v>14166</v>
      </c>
      <c r="X599" t="s">
        <v>14167</v>
      </c>
      <c r="Y599" t="s">
        <v>14168</v>
      </c>
    </row>
    <row r="600" spans="1:25" x14ac:dyDescent="0.3">
      <c r="A600">
        <v>29950</v>
      </c>
      <c r="B600" t="s">
        <v>14169</v>
      </c>
      <c r="C600" t="s">
        <v>14170</v>
      </c>
      <c r="D600" t="s">
        <v>14171</v>
      </c>
      <c r="E600" t="s">
        <v>14172</v>
      </c>
      <c r="F600" t="s">
        <v>14173</v>
      </c>
      <c r="G600" t="s">
        <v>14174</v>
      </c>
      <c r="H600" t="s">
        <v>14175</v>
      </c>
      <c r="I600" t="s">
        <v>14176</v>
      </c>
      <c r="J600" t="s">
        <v>14177</v>
      </c>
      <c r="K600" t="s">
        <v>14178</v>
      </c>
      <c r="L600" t="s">
        <v>14179</v>
      </c>
      <c r="M600" t="s">
        <v>14180</v>
      </c>
      <c r="N600" t="s">
        <v>14181</v>
      </c>
      <c r="O600" t="s">
        <v>14182</v>
      </c>
      <c r="P600" t="s">
        <v>14183</v>
      </c>
      <c r="Q600" t="s">
        <v>14184</v>
      </c>
      <c r="R600" t="s">
        <v>14185</v>
      </c>
      <c r="S600" t="s">
        <v>14186</v>
      </c>
      <c r="T600" t="s">
        <v>14187</v>
      </c>
      <c r="U600" t="s">
        <v>14188</v>
      </c>
      <c r="V600" t="s">
        <v>14189</v>
      </c>
      <c r="W600" t="s">
        <v>14190</v>
      </c>
      <c r="X600" t="s">
        <v>14191</v>
      </c>
      <c r="Y600" t="s">
        <v>14192</v>
      </c>
    </row>
    <row r="601" spans="1:25" x14ac:dyDescent="0.3">
      <c r="A601">
        <v>30000</v>
      </c>
      <c r="B601" t="s">
        <v>14193</v>
      </c>
      <c r="C601" t="s">
        <v>14194</v>
      </c>
      <c r="D601" t="s">
        <v>14195</v>
      </c>
      <c r="E601" t="s">
        <v>14196</v>
      </c>
      <c r="F601" t="s">
        <v>14197</v>
      </c>
      <c r="G601" t="s">
        <v>14198</v>
      </c>
      <c r="H601" t="s">
        <v>14199</v>
      </c>
      <c r="I601" t="s">
        <v>14200</v>
      </c>
      <c r="J601" t="s">
        <v>14201</v>
      </c>
      <c r="K601" t="s">
        <v>14202</v>
      </c>
      <c r="L601" t="s">
        <v>14203</v>
      </c>
      <c r="M601" t="s">
        <v>14204</v>
      </c>
      <c r="N601" t="s">
        <v>14205</v>
      </c>
      <c r="O601" t="s">
        <v>14206</v>
      </c>
      <c r="P601" t="s">
        <v>14207</v>
      </c>
      <c r="Q601" t="s">
        <v>14208</v>
      </c>
      <c r="R601" t="s">
        <v>14209</v>
      </c>
      <c r="S601" t="s">
        <v>14210</v>
      </c>
      <c r="T601" t="s">
        <v>14211</v>
      </c>
      <c r="U601" t="s">
        <v>14212</v>
      </c>
      <c r="V601" t="s">
        <v>14213</v>
      </c>
      <c r="W601" t="s">
        <v>14214</v>
      </c>
      <c r="X601" t="s">
        <v>14215</v>
      </c>
      <c r="Y601" t="s">
        <v>14216</v>
      </c>
    </row>
    <row r="602" spans="1:25" x14ac:dyDescent="0.3">
      <c r="A602">
        <v>30050</v>
      </c>
      <c r="B602" t="s">
        <v>14217</v>
      </c>
      <c r="C602" t="s">
        <v>14218</v>
      </c>
      <c r="D602" t="s">
        <v>14219</v>
      </c>
      <c r="E602" t="s">
        <v>14220</v>
      </c>
      <c r="F602" t="s">
        <v>14221</v>
      </c>
      <c r="G602" t="s">
        <v>14222</v>
      </c>
      <c r="H602" t="s">
        <v>14223</v>
      </c>
      <c r="I602" t="s">
        <v>14224</v>
      </c>
      <c r="J602" t="s">
        <v>14225</v>
      </c>
      <c r="K602" t="s">
        <v>14226</v>
      </c>
      <c r="L602" t="s">
        <v>14227</v>
      </c>
      <c r="M602" t="s">
        <v>14228</v>
      </c>
      <c r="N602" t="s">
        <v>14229</v>
      </c>
      <c r="O602" t="s">
        <v>14230</v>
      </c>
      <c r="P602" t="s">
        <v>14231</v>
      </c>
      <c r="Q602" t="s">
        <v>14232</v>
      </c>
      <c r="R602" t="s">
        <v>14233</v>
      </c>
      <c r="S602" t="s">
        <v>14234</v>
      </c>
      <c r="T602" t="s">
        <v>14235</v>
      </c>
      <c r="U602" t="s">
        <v>14236</v>
      </c>
      <c r="V602" t="s">
        <v>14237</v>
      </c>
      <c r="W602" t="s">
        <v>14238</v>
      </c>
      <c r="X602" t="s">
        <v>14239</v>
      </c>
      <c r="Y602" t="s">
        <v>14240</v>
      </c>
    </row>
    <row r="603" spans="1:25" x14ac:dyDescent="0.3">
      <c r="A603">
        <v>30100</v>
      </c>
      <c r="B603" t="s">
        <v>14241</v>
      </c>
      <c r="C603" t="s">
        <v>14242</v>
      </c>
      <c r="D603" t="s">
        <v>14243</v>
      </c>
      <c r="E603" t="s">
        <v>14244</v>
      </c>
      <c r="F603" t="s">
        <v>14245</v>
      </c>
      <c r="G603" t="s">
        <v>14246</v>
      </c>
      <c r="H603" t="s">
        <v>14247</v>
      </c>
      <c r="I603" t="s">
        <v>14248</v>
      </c>
      <c r="J603" t="s">
        <v>14249</v>
      </c>
      <c r="K603" t="s">
        <v>14250</v>
      </c>
      <c r="L603" t="s">
        <v>14251</v>
      </c>
      <c r="M603" t="s">
        <v>14252</v>
      </c>
      <c r="N603" t="s">
        <v>14253</v>
      </c>
      <c r="O603" t="s">
        <v>14254</v>
      </c>
      <c r="P603" t="s">
        <v>14255</v>
      </c>
      <c r="Q603" t="s">
        <v>14256</v>
      </c>
      <c r="R603" t="s">
        <v>14257</v>
      </c>
      <c r="S603" t="s">
        <v>14258</v>
      </c>
      <c r="T603" t="s">
        <v>14259</v>
      </c>
      <c r="U603" t="s">
        <v>14260</v>
      </c>
      <c r="V603" t="s">
        <v>14261</v>
      </c>
      <c r="W603" t="s">
        <v>14262</v>
      </c>
      <c r="X603" t="s">
        <v>14263</v>
      </c>
      <c r="Y603" t="s">
        <v>14264</v>
      </c>
    </row>
    <row r="604" spans="1:25" x14ac:dyDescent="0.3">
      <c r="A604">
        <v>30150</v>
      </c>
      <c r="B604" t="s">
        <v>14265</v>
      </c>
      <c r="C604" t="s">
        <v>14266</v>
      </c>
      <c r="D604" t="s">
        <v>14267</v>
      </c>
      <c r="E604" t="s">
        <v>14268</v>
      </c>
      <c r="F604" t="s">
        <v>14269</v>
      </c>
      <c r="G604" t="s">
        <v>14270</v>
      </c>
      <c r="H604" t="s">
        <v>14271</v>
      </c>
      <c r="I604" t="s">
        <v>14272</v>
      </c>
      <c r="J604" t="s">
        <v>14273</v>
      </c>
      <c r="K604" t="s">
        <v>14274</v>
      </c>
      <c r="L604" t="s">
        <v>14275</v>
      </c>
      <c r="M604" t="s">
        <v>14276</v>
      </c>
      <c r="N604" t="s">
        <v>14277</v>
      </c>
      <c r="O604" t="s">
        <v>14278</v>
      </c>
      <c r="P604" t="s">
        <v>14279</v>
      </c>
      <c r="Q604" t="s">
        <v>14280</v>
      </c>
      <c r="R604" t="s">
        <v>14281</v>
      </c>
      <c r="S604" t="s">
        <v>14282</v>
      </c>
      <c r="T604" t="s">
        <v>14283</v>
      </c>
      <c r="U604" t="s">
        <v>14284</v>
      </c>
      <c r="V604" t="s">
        <v>14285</v>
      </c>
      <c r="W604" t="s">
        <v>14286</v>
      </c>
      <c r="X604" t="s">
        <v>14287</v>
      </c>
      <c r="Y604" t="s">
        <v>14288</v>
      </c>
    </row>
    <row r="605" spans="1:25" x14ac:dyDescent="0.3">
      <c r="A605">
        <v>30200</v>
      </c>
      <c r="B605" t="s">
        <v>14289</v>
      </c>
      <c r="C605" t="s">
        <v>14290</v>
      </c>
      <c r="D605" t="s">
        <v>14291</v>
      </c>
      <c r="E605" t="s">
        <v>14292</v>
      </c>
      <c r="F605" t="s">
        <v>14293</v>
      </c>
      <c r="G605" t="s">
        <v>14294</v>
      </c>
      <c r="H605" t="s">
        <v>14295</v>
      </c>
      <c r="I605" t="s">
        <v>14296</v>
      </c>
      <c r="J605" t="s">
        <v>14297</v>
      </c>
      <c r="K605" t="s">
        <v>14298</v>
      </c>
      <c r="L605" t="s">
        <v>14299</v>
      </c>
      <c r="M605" t="s">
        <v>14300</v>
      </c>
      <c r="N605" t="s">
        <v>14301</v>
      </c>
      <c r="O605" t="s">
        <v>14302</v>
      </c>
      <c r="P605" t="s">
        <v>14303</v>
      </c>
      <c r="Q605" t="s">
        <v>14304</v>
      </c>
      <c r="R605" t="s">
        <v>14305</v>
      </c>
      <c r="S605" t="s">
        <v>14306</v>
      </c>
      <c r="T605" t="s">
        <v>14307</v>
      </c>
      <c r="U605" t="s">
        <v>14308</v>
      </c>
      <c r="V605" t="s">
        <v>14309</v>
      </c>
      <c r="W605" t="s">
        <v>14310</v>
      </c>
      <c r="X605" t="s">
        <v>14311</v>
      </c>
      <c r="Y605" t="s">
        <v>14312</v>
      </c>
    </row>
    <row r="606" spans="1:25" x14ac:dyDescent="0.3">
      <c r="A606">
        <v>30250</v>
      </c>
      <c r="B606" t="s">
        <v>14313</v>
      </c>
      <c r="C606" t="s">
        <v>14314</v>
      </c>
      <c r="D606" t="s">
        <v>14315</v>
      </c>
      <c r="E606" t="s">
        <v>14316</v>
      </c>
      <c r="F606" t="s">
        <v>14317</v>
      </c>
      <c r="G606" t="s">
        <v>14318</v>
      </c>
      <c r="H606" t="s">
        <v>14319</v>
      </c>
      <c r="I606" t="s">
        <v>14320</v>
      </c>
      <c r="J606" t="s">
        <v>14321</v>
      </c>
      <c r="K606" t="s">
        <v>14322</v>
      </c>
      <c r="L606" t="s">
        <v>14323</v>
      </c>
      <c r="M606" t="s">
        <v>14324</v>
      </c>
      <c r="N606" t="s">
        <v>14325</v>
      </c>
      <c r="O606" t="s">
        <v>14326</v>
      </c>
      <c r="P606" t="s">
        <v>14327</v>
      </c>
      <c r="Q606" t="s">
        <v>14328</v>
      </c>
      <c r="R606" t="s">
        <v>14329</v>
      </c>
      <c r="S606" t="s">
        <v>14330</v>
      </c>
      <c r="T606" t="s">
        <v>14331</v>
      </c>
      <c r="U606" t="s">
        <v>14332</v>
      </c>
      <c r="V606" t="s">
        <v>14333</v>
      </c>
      <c r="W606" t="s">
        <v>14334</v>
      </c>
      <c r="X606" t="s">
        <v>14335</v>
      </c>
      <c r="Y606" t="s">
        <v>14336</v>
      </c>
    </row>
    <row r="607" spans="1:25" x14ac:dyDescent="0.3">
      <c r="A607">
        <v>30300</v>
      </c>
      <c r="B607" t="s">
        <v>14337</v>
      </c>
      <c r="C607" t="s">
        <v>14338</v>
      </c>
      <c r="D607" t="s">
        <v>14339</v>
      </c>
      <c r="E607" t="s">
        <v>14340</v>
      </c>
      <c r="F607" t="s">
        <v>14341</v>
      </c>
      <c r="G607" t="s">
        <v>14342</v>
      </c>
      <c r="H607" t="s">
        <v>14343</v>
      </c>
      <c r="I607" t="s">
        <v>14344</v>
      </c>
      <c r="J607" t="s">
        <v>14345</v>
      </c>
      <c r="K607" t="s">
        <v>14346</v>
      </c>
      <c r="L607" t="s">
        <v>14347</v>
      </c>
      <c r="M607" t="s">
        <v>14348</v>
      </c>
      <c r="N607" t="s">
        <v>14349</v>
      </c>
      <c r="O607" t="s">
        <v>14350</v>
      </c>
      <c r="P607" t="s">
        <v>14351</v>
      </c>
      <c r="Q607" t="s">
        <v>14352</v>
      </c>
      <c r="R607" t="s">
        <v>14353</v>
      </c>
      <c r="S607" t="s">
        <v>14354</v>
      </c>
      <c r="T607" t="s">
        <v>14355</v>
      </c>
      <c r="U607" t="s">
        <v>14356</v>
      </c>
      <c r="V607" t="s">
        <v>14357</v>
      </c>
      <c r="W607" t="s">
        <v>14358</v>
      </c>
      <c r="X607" t="s">
        <v>14359</v>
      </c>
      <c r="Y607" t="s">
        <v>14360</v>
      </c>
    </row>
    <row r="608" spans="1:25" x14ac:dyDescent="0.3">
      <c r="A608">
        <v>30350</v>
      </c>
      <c r="B608" t="s">
        <v>14361</v>
      </c>
      <c r="C608" t="s">
        <v>14362</v>
      </c>
      <c r="D608" t="s">
        <v>14363</v>
      </c>
      <c r="E608" t="s">
        <v>14364</v>
      </c>
      <c r="F608" t="s">
        <v>14365</v>
      </c>
      <c r="G608" t="s">
        <v>14366</v>
      </c>
      <c r="H608" t="s">
        <v>14367</v>
      </c>
      <c r="I608" t="s">
        <v>14368</v>
      </c>
      <c r="J608" t="s">
        <v>14369</v>
      </c>
      <c r="K608" t="s">
        <v>14370</v>
      </c>
      <c r="L608" t="s">
        <v>14371</v>
      </c>
      <c r="M608" t="s">
        <v>14372</v>
      </c>
      <c r="N608" t="s">
        <v>14373</v>
      </c>
      <c r="O608" t="s">
        <v>14374</v>
      </c>
      <c r="P608" t="s">
        <v>14375</v>
      </c>
      <c r="Q608" t="s">
        <v>14376</v>
      </c>
      <c r="R608" t="s">
        <v>14377</v>
      </c>
      <c r="S608" t="s">
        <v>14378</v>
      </c>
      <c r="T608" t="s">
        <v>14379</v>
      </c>
      <c r="U608" t="s">
        <v>14380</v>
      </c>
      <c r="V608" t="s">
        <v>14381</v>
      </c>
      <c r="W608" t="s">
        <v>14382</v>
      </c>
      <c r="X608" t="s">
        <v>14383</v>
      </c>
      <c r="Y608" t="s">
        <v>14384</v>
      </c>
    </row>
    <row r="609" spans="1:25" x14ac:dyDescent="0.3">
      <c r="A609">
        <v>30400</v>
      </c>
      <c r="B609" t="s">
        <v>14385</v>
      </c>
      <c r="C609" t="s">
        <v>14386</v>
      </c>
      <c r="D609" t="s">
        <v>14387</v>
      </c>
      <c r="E609" t="s">
        <v>14388</v>
      </c>
      <c r="F609" t="s">
        <v>14389</v>
      </c>
      <c r="G609" t="s">
        <v>14390</v>
      </c>
      <c r="H609" t="s">
        <v>14391</v>
      </c>
      <c r="I609" t="s">
        <v>14392</v>
      </c>
      <c r="J609" t="s">
        <v>14393</v>
      </c>
      <c r="K609" t="s">
        <v>14394</v>
      </c>
      <c r="L609" t="s">
        <v>14395</v>
      </c>
      <c r="M609" t="s">
        <v>14396</v>
      </c>
      <c r="N609" t="s">
        <v>14397</v>
      </c>
      <c r="O609" t="s">
        <v>14398</v>
      </c>
      <c r="P609" t="s">
        <v>14399</v>
      </c>
      <c r="Q609" t="s">
        <v>14400</v>
      </c>
      <c r="R609" t="s">
        <v>14401</v>
      </c>
      <c r="S609" t="s">
        <v>14402</v>
      </c>
      <c r="T609" t="s">
        <v>14403</v>
      </c>
      <c r="U609" t="s">
        <v>14404</v>
      </c>
      <c r="V609" t="s">
        <v>14405</v>
      </c>
      <c r="W609" t="s">
        <v>14406</v>
      </c>
      <c r="X609" t="s">
        <v>14407</v>
      </c>
      <c r="Y609" t="s">
        <v>14408</v>
      </c>
    </row>
    <row r="610" spans="1:25" x14ac:dyDescent="0.3">
      <c r="A610">
        <v>30450</v>
      </c>
      <c r="B610" t="s">
        <v>14409</v>
      </c>
      <c r="C610" t="s">
        <v>14410</v>
      </c>
      <c r="D610" t="s">
        <v>14411</v>
      </c>
      <c r="E610" t="s">
        <v>14412</v>
      </c>
      <c r="F610" t="s">
        <v>14413</v>
      </c>
      <c r="G610" t="s">
        <v>14414</v>
      </c>
      <c r="H610" t="s">
        <v>14415</v>
      </c>
      <c r="I610" t="s">
        <v>14416</v>
      </c>
      <c r="J610" t="s">
        <v>14417</v>
      </c>
      <c r="K610" t="s">
        <v>14418</v>
      </c>
      <c r="L610" t="s">
        <v>14419</v>
      </c>
      <c r="M610" t="s">
        <v>14420</v>
      </c>
      <c r="N610" t="s">
        <v>14421</v>
      </c>
      <c r="O610" t="s">
        <v>14422</v>
      </c>
      <c r="P610" t="s">
        <v>14423</v>
      </c>
      <c r="Q610" t="s">
        <v>14424</v>
      </c>
      <c r="R610" t="s">
        <v>14425</v>
      </c>
      <c r="S610" t="s">
        <v>14426</v>
      </c>
      <c r="T610" t="s">
        <v>14427</v>
      </c>
      <c r="U610" t="s">
        <v>14428</v>
      </c>
      <c r="V610" t="s">
        <v>14429</v>
      </c>
      <c r="W610" t="s">
        <v>14430</v>
      </c>
      <c r="X610" t="s">
        <v>14431</v>
      </c>
      <c r="Y610" t="s">
        <v>14432</v>
      </c>
    </row>
    <row r="611" spans="1:25" x14ac:dyDescent="0.3">
      <c r="A611">
        <v>30500</v>
      </c>
      <c r="B611" t="s">
        <v>14433</v>
      </c>
      <c r="C611" t="s">
        <v>14434</v>
      </c>
      <c r="D611" t="s">
        <v>14435</v>
      </c>
      <c r="E611" t="s">
        <v>14436</v>
      </c>
      <c r="F611" t="s">
        <v>14437</v>
      </c>
      <c r="G611" t="s">
        <v>14438</v>
      </c>
      <c r="H611" t="s">
        <v>14439</v>
      </c>
      <c r="I611" t="s">
        <v>14440</v>
      </c>
      <c r="J611" t="s">
        <v>14441</v>
      </c>
      <c r="K611" t="s">
        <v>14442</v>
      </c>
      <c r="L611" t="s">
        <v>14443</v>
      </c>
      <c r="M611" t="s">
        <v>14444</v>
      </c>
      <c r="N611" t="s">
        <v>14445</v>
      </c>
      <c r="O611" t="s">
        <v>14446</v>
      </c>
      <c r="P611" t="s">
        <v>14447</v>
      </c>
      <c r="Q611" t="s">
        <v>14448</v>
      </c>
      <c r="R611" t="s">
        <v>14449</v>
      </c>
      <c r="S611" t="s">
        <v>14450</v>
      </c>
      <c r="T611" t="s">
        <v>14451</v>
      </c>
      <c r="U611" t="s">
        <v>14452</v>
      </c>
      <c r="V611" t="s">
        <v>14453</v>
      </c>
      <c r="W611" t="s">
        <v>14454</v>
      </c>
      <c r="X611" t="s">
        <v>14455</v>
      </c>
      <c r="Y611" t="s">
        <v>14456</v>
      </c>
    </row>
    <row r="612" spans="1:25" x14ac:dyDescent="0.3">
      <c r="A612">
        <v>30550</v>
      </c>
      <c r="B612" t="s">
        <v>14457</v>
      </c>
      <c r="C612" t="s">
        <v>14458</v>
      </c>
      <c r="D612" t="s">
        <v>14459</v>
      </c>
      <c r="E612" t="s">
        <v>14460</v>
      </c>
      <c r="F612" t="s">
        <v>14461</v>
      </c>
      <c r="G612" t="s">
        <v>14462</v>
      </c>
      <c r="H612" t="s">
        <v>14463</v>
      </c>
      <c r="I612" t="s">
        <v>14464</v>
      </c>
      <c r="J612" t="s">
        <v>14465</v>
      </c>
      <c r="K612" t="s">
        <v>14466</v>
      </c>
      <c r="L612" t="s">
        <v>14467</v>
      </c>
      <c r="M612" t="s">
        <v>14468</v>
      </c>
      <c r="N612" t="s">
        <v>14469</v>
      </c>
      <c r="O612" t="s">
        <v>14470</v>
      </c>
      <c r="P612" t="s">
        <v>14471</v>
      </c>
      <c r="Q612" t="s">
        <v>14472</v>
      </c>
      <c r="R612" t="s">
        <v>14473</v>
      </c>
      <c r="S612" t="s">
        <v>14474</v>
      </c>
      <c r="T612" t="s">
        <v>14475</v>
      </c>
      <c r="U612" t="s">
        <v>14476</v>
      </c>
      <c r="V612" t="s">
        <v>14477</v>
      </c>
      <c r="W612" t="s">
        <v>14478</v>
      </c>
      <c r="X612" t="s">
        <v>14479</v>
      </c>
      <c r="Y612" t="s">
        <v>14480</v>
      </c>
    </row>
    <row r="613" spans="1:25" x14ac:dyDescent="0.3">
      <c r="A613">
        <v>30600</v>
      </c>
      <c r="B613" t="s">
        <v>14481</v>
      </c>
      <c r="C613" t="s">
        <v>14482</v>
      </c>
      <c r="D613" t="s">
        <v>14483</v>
      </c>
      <c r="E613" t="s">
        <v>14484</v>
      </c>
      <c r="F613" t="s">
        <v>14485</v>
      </c>
      <c r="G613" t="s">
        <v>14486</v>
      </c>
      <c r="H613" t="s">
        <v>14487</v>
      </c>
      <c r="I613" t="s">
        <v>14488</v>
      </c>
      <c r="J613" t="s">
        <v>14489</v>
      </c>
      <c r="K613" t="s">
        <v>14490</v>
      </c>
      <c r="L613" t="s">
        <v>14491</v>
      </c>
      <c r="M613" t="s">
        <v>14492</v>
      </c>
      <c r="N613" t="s">
        <v>14493</v>
      </c>
      <c r="O613" t="s">
        <v>14494</v>
      </c>
      <c r="P613" t="s">
        <v>14495</v>
      </c>
      <c r="Q613" t="s">
        <v>14496</v>
      </c>
      <c r="R613" t="s">
        <v>14497</v>
      </c>
      <c r="S613" t="s">
        <v>14498</v>
      </c>
      <c r="T613" t="s">
        <v>14499</v>
      </c>
      <c r="U613" t="s">
        <v>14500</v>
      </c>
      <c r="V613" t="s">
        <v>14501</v>
      </c>
      <c r="W613" t="s">
        <v>14502</v>
      </c>
      <c r="X613" t="s">
        <v>14503</v>
      </c>
      <c r="Y613" t="s">
        <v>14504</v>
      </c>
    </row>
    <row r="614" spans="1:25" x14ac:dyDescent="0.3">
      <c r="A614">
        <v>30650</v>
      </c>
      <c r="B614" t="s">
        <v>14481</v>
      </c>
      <c r="C614" t="s">
        <v>14482</v>
      </c>
      <c r="D614" t="s">
        <v>14483</v>
      </c>
      <c r="E614" t="s">
        <v>14484</v>
      </c>
      <c r="F614" t="s">
        <v>14485</v>
      </c>
      <c r="G614" t="s">
        <v>14486</v>
      </c>
      <c r="H614" t="s">
        <v>14487</v>
      </c>
      <c r="I614" t="s">
        <v>14488</v>
      </c>
      <c r="J614" t="s">
        <v>14489</v>
      </c>
      <c r="K614" t="s">
        <v>14490</v>
      </c>
      <c r="L614" t="s">
        <v>14491</v>
      </c>
      <c r="M614" t="s">
        <v>14492</v>
      </c>
      <c r="N614" t="s">
        <v>14493</v>
      </c>
      <c r="O614" t="s">
        <v>14494</v>
      </c>
      <c r="P614" t="s">
        <v>14495</v>
      </c>
      <c r="Q614" t="s">
        <v>14496</v>
      </c>
      <c r="R614" t="s">
        <v>14497</v>
      </c>
      <c r="S614" t="s">
        <v>14498</v>
      </c>
      <c r="T614" t="s">
        <v>14499</v>
      </c>
      <c r="U614" t="s">
        <v>14500</v>
      </c>
      <c r="V614" t="s">
        <v>14501</v>
      </c>
      <c r="W614" t="s">
        <v>14502</v>
      </c>
      <c r="X614" t="s">
        <v>14503</v>
      </c>
      <c r="Y614" t="s">
        <v>14504</v>
      </c>
    </row>
    <row r="615" spans="1:25" x14ac:dyDescent="0.3">
      <c r="A615">
        <v>30700</v>
      </c>
      <c r="B615" t="s">
        <v>14505</v>
      </c>
      <c r="C615" t="s">
        <v>14506</v>
      </c>
      <c r="D615" t="s">
        <v>14507</v>
      </c>
      <c r="E615" t="s">
        <v>14508</v>
      </c>
      <c r="F615" t="s">
        <v>14509</v>
      </c>
      <c r="G615" t="s">
        <v>14510</v>
      </c>
      <c r="H615" t="s">
        <v>14511</v>
      </c>
      <c r="I615" t="s">
        <v>14512</v>
      </c>
      <c r="J615" t="s">
        <v>14513</v>
      </c>
      <c r="K615" t="s">
        <v>14514</v>
      </c>
      <c r="L615" t="s">
        <v>14515</v>
      </c>
      <c r="M615" t="s">
        <v>14516</v>
      </c>
      <c r="N615" t="s">
        <v>14517</v>
      </c>
      <c r="O615" t="s">
        <v>14518</v>
      </c>
      <c r="P615" t="s">
        <v>14519</v>
      </c>
      <c r="Q615" t="s">
        <v>14520</v>
      </c>
      <c r="R615" t="s">
        <v>14521</v>
      </c>
      <c r="S615" t="s">
        <v>14522</v>
      </c>
      <c r="T615" t="s">
        <v>14523</v>
      </c>
      <c r="U615" t="s">
        <v>14524</v>
      </c>
      <c r="V615" t="s">
        <v>14525</v>
      </c>
      <c r="W615" t="s">
        <v>14526</v>
      </c>
      <c r="X615" t="s">
        <v>14527</v>
      </c>
      <c r="Y615" t="s">
        <v>14528</v>
      </c>
    </row>
    <row r="616" spans="1:25" x14ac:dyDescent="0.3">
      <c r="A616">
        <v>30750</v>
      </c>
      <c r="B616" t="s">
        <v>14529</v>
      </c>
      <c r="C616" t="s">
        <v>14530</v>
      </c>
      <c r="D616" t="s">
        <v>14531</v>
      </c>
      <c r="E616" t="s">
        <v>14532</v>
      </c>
      <c r="F616" t="s">
        <v>14533</v>
      </c>
      <c r="G616" t="s">
        <v>14534</v>
      </c>
      <c r="H616" t="s">
        <v>14535</v>
      </c>
      <c r="I616" t="s">
        <v>14536</v>
      </c>
      <c r="J616" t="s">
        <v>14537</v>
      </c>
      <c r="K616" t="s">
        <v>14538</v>
      </c>
      <c r="L616" t="s">
        <v>14539</v>
      </c>
      <c r="M616" t="s">
        <v>14540</v>
      </c>
      <c r="N616" t="s">
        <v>14541</v>
      </c>
      <c r="O616" t="s">
        <v>14542</v>
      </c>
      <c r="P616" t="s">
        <v>14543</v>
      </c>
      <c r="Q616" t="s">
        <v>14544</v>
      </c>
      <c r="R616" t="s">
        <v>14545</v>
      </c>
      <c r="S616" t="s">
        <v>14546</v>
      </c>
      <c r="T616" t="s">
        <v>14547</v>
      </c>
      <c r="U616" t="s">
        <v>14548</v>
      </c>
      <c r="V616" t="s">
        <v>14549</v>
      </c>
      <c r="W616" t="s">
        <v>14550</v>
      </c>
      <c r="X616" t="s">
        <v>14551</v>
      </c>
      <c r="Y616" t="s">
        <v>14552</v>
      </c>
    </row>
    <row r="617" spans="1:25" x14ac:dyDescent="0.3">
      <c r="A617">
        <v>30800</v>
      </c>
      <c r="B617" t="s">
        <v>14553</v>
      </c>
      <c r="C617" t="s">
        <v>14554</v>
      </c>
      <c r="D617" t="s">
        <v>14555</v>
      </c>
      <c r="E617" t="s">
        <v>14556</v>
      </c>
      <c r="F617" t="s">
        <v>14557</v>
      </c>
      <c r="G617" t="s">
        <v>14558</v>
      </c>
      <c r="H617" t="s">
        <v>14559</v>
      </c>
      <c r="I617" t="s">
        <v>14560</v>
      </c>
      <c r="J617" t="s">
        <v>14561</v>
      </c>
      <c r="K617" t="s">
        <v>14562</v>
      </c>
      <c r="L617" t="s">
        <v>14563</v>
      </c>
      <c r="M617" t="s">
        <v>14564</v>
      </c>
      <c r="N617" t="s">
        <v>14565</v>
      </c>
      <c r="O617" t="s">
        <v>14566</v>
      </c>
      <c r="P617" t="s">
        <v>14567</v>
      </c>
      <c r="Q617" t="s">
        <v>14568</v>
      </c>
      <c r="R617" t="s">
        <v>14569</v>
      </c>
      <c r="S617" t="s">
        <v>14570</v>
      </c>
      <c r="T617" t="s">
        <v>14571</v>
      </c>
      <c r="U617" t="s">
        <v>14572</v>
      </c>
      <c r="V617" t="s">
        <v>14573</v>
      </c>
      <c r="W617" t="s">
        <v>14574</v>
      </c>
      <c r="X617" t="s">
        <v>14575</v>
      </c>
      <c r="Y617" t="s">
        <v>14576</v>
      </c>
    </row>
    <row r="618" spans="1:25" x14ac:dyDescent="0.3">
      <c r="A618">
        <v>30850</v>
      </c>
      <c r="B618" t="s">
        <v>14577</v>
      </c>
      <c r="C618" t="s">
        <v>14578</v>
      </c>
      <c r="D618" t="s">
        <v>14579</v>
      </c>
      <c r="E618" t="s">
        <v>14580</v>
      </c>
      <c r="F618" t="s">
        <v>14581</v>
      </c>
      <c r="G618" t="s">
        <v>14582</v>
      </c>
      <c r="H618" t="s">
        <v>14583</v>
      </c>
      <c r="I618" t="s">
        <v>14584</v>
      </c>
      <c r="J618" t="s">
        <v>14585</v>
      </c>
      <c r="K618" t="s">
        <v>14586</v>
      </c>
      <c r="L618" t="s">
        <v>14587</v>
      </c>
      <c r="M618" t="s">
        <v>14588</v>
      </c>
      <c r="N618" t="s">
        <v>14589</v>
      </c>
      <c r="O618" t="s">
        <v>14590</v>
      </c>
      <c r="P618" t="s">
        <v>14591</v>
      </c>
      <c r="Q618" t="s">
        <v>14592</v>
      </c>
      <c r="R618" t="s">
        <v>14593</v>
      </c>
      <c r="S618" t="s">
        <v>14594</v>
      </c>
      <c r="T618" t="s">
        <v>14595</v>
      </c>
      <c r="U618" t="s">
        <v>14596</v>
      </c>
      <c r="V618" t="s">
        <v>14597</v>
      </c>
      <c r="W618" t="s">
        <v>14598</v>
      </c>
      <c r="X618" t="s">
        <v>14599</v>
      </c>
      <c r="Y618" t="s">
        <v>14600</v>
      </c>
    </row>
    <row r="619" spans="1:25" x14ac:dyDescent="0.3">
      <c r="A619">
        <v>30900</v>
      </c>
      <c r="B619" t="s">
        <v>14601</v>
      </c>
      <c r="C619" t="s">
        <v>14602</v>
      </c>
      <c r="D619" t="s">
        <v>14603</v>
      </c>
      <c r="E619" t="s">
        <v>14604</v>
      </c>
      <c r="F619" t="s">
        <v>14605</v>
      </c>
      <c r="G619" t="s">
        <v>14606</v>
      </c>
      <c r="H619" t="s">
        <v>14607</v>
      </c>
      <c r="I619" t="s">
        <v>14608</v>
      </c>
      <c r="J619" t="s">
        <v>14609</v>
      </c>
      <c r="K619" t="s">
        <v>14610</v>
      </c>
      <c r="L619" t="s">
        <v>14611</v>
      </c>
      <c r="M619" t="s">
        <v>14612</v>
      </c>
      <c r="N619" t="s">
        <v>14613</v>
      </c>
      <c r="O619" t="s">
        <v>14614</v>
      </c>
      <c r="P619" t="s">
        <v>14615</v>
      </c>
      <c r="Q619" t="s">
        <v>14616</v>
      </c>
      <c r="R619" t="s">
        <v>14617</v>
      </c>
      <c r="S619" t="s">
        <v>14618</v>
      </c>
      <c r="T619" t="s">
        <v>14619</v>
      </c>
      <c r="U619" t="s">
        <v>14620</v>
      </c>
      <c r="V619" t="s">
        <v>14621</v>
      </c>
      <c r="W619" t="s">
        <v>14622</v>
      </c>
      <c r="X619" t="s">
        <v>14623</v>
      </c>
      <c r="Y619" t="s">
        <v>14624</v>
      </c>
    </row>
    <row r="620" spans="1:25" x14ac:dyDescent="0.3">
      <c r="A620">
        <v>30950</v>
      </c>
      <c r="B620" t="s">
        <v>14625</v>
      </c>
      <c r="C620" t="s">
        <v>14626</v>
      </c>
      <c r="D620" t="s">
        <v>14627</v>
      </c>
      <c r="E620" t="s">
        <v>14628</v>
      </c>
      <c r="F620" t="s">
        <v>14629</v>
      </c>
      <c r="G620" t="s">
        <v>14630</v>
      </c>
      <c r="H620" t="s">
        <v>14631</v>
      </c>
      <c r="I620" t="s">
        <v>14632</v>
      </c>
      <c r="J620" t="s">
        <v>14633</v>
      </c>
      <c r="K620" t="s">
        <v>14634</v>
      </c>
      <c r="L620" t="s">
        <v>14635</v>
      </c>
      <c r="M620" t="s">
        <v>14636</v>
      </c>
      <c r="N620" t="s">
        <v>14637</v>
      </c>
      <c r="O620" t="s">
        <v>14638</v>
      </c>
      <c r="P620" t="s">
        <v>14639</v>
      </c>
      <c r="Q620" t="s">
        <v>14640</v>
      </c>
      <c r="R620" t="s">
        <v>14641</v>
      </c>
      <c r="S620" t="s">
        <v>14642</v>
      </c>
      <c r="T620" t="s">
        <v>14643</v>
      </c>
      <c r="U620" t="s">
        <v>14644</v>
      </c>
      <c r="V620" t="s">
        <v>14645</v>
      </c>
      <c r="W620" t="s">
        <v>14646</v>
      </c>
      <c r="X620" t="s">
        <v>14647</v>
      </c>
      <c r="Y620" t="s">
        <v>14648</v>
      </c>
    </row>
    <row r="621" spans="1:25" x14ac:dyDescent="0.3">
      <c r="A621">
        <v>31000</v>
      </c>
      <c r="B621" t="s">
        <v>14649</v>
      </c>
      <c r="C621" t="s">
        <v>14650</v>
      </c>
      <c r="D621" t="s">
        <v>14651</v>
      </c>
      <c r="E621" t="s">
        <v>14652</v>
      </c>
      <c r="F621" t="s">
        <v>14653</v>
      </c>
      <c r="G621" t="s">
        <v>14654</v>
      </c>
      <c r="H621" t="s">
        <v>14655</v>
      </c>
      <c r="I621" t="s">
        <v>14656</v>
      </c>
      <c r="J621" t="s">
        <v>14657</v>
      </c>
      <c r="K621" t="s">
        <v>14658</v>
      </c>
      <c r="L621" t="s">
        <v>14659</v>
      </c>
      <c r="M621" t="s">
        <v>14660</v>
      </c>
      <c r="N621" t="s">
        <v>14661</v>
      </c>
      <c r="O621" t="s">
        <v>14662</v>
      </c>
      <c r="P621" t="s">
        <v>14663</v>
      </c>
      <c r="Q621" t="s">
        <v>14664</v>
      </c>
      <c r="R621" t="s">
        <v>14665</v>
      </c>
      <c r="S621" t="s">
        <v>14666</v>
      </c>
      <c r="T621" t="s">
        <v>14667</v>
      </c>
      <c r="U621" t="s">
        <v>14668</v>
      </c>
      <c r="V621" t="s">
        <v>14669</v>
      </c>
      <c r="W621" t="s">
        <v>14670</v>
      </c>
      <c r="X621" t="s">
        <v>14671</v>
      </c>
      <c r="Y621" t="s">
        <v>14672</v>
      </c>
    </row>
    <row r="622" spans="1:25" x14ac:dyDescent="0.3">
      <c r="A622">
        <v>31050</v>
      </c>
      <c r="B622" t="s">
        <v>14673</v>
      </c>
      <c r="C622" t="s">
        <v>14674</v>
      </c>
      <c r="D622" t="s">
        <v>14675</v>
      </c>
      <c r="E622" t="s">
        <v>14676</v>
      </c>
      <c r="F622" t="s">
        <v>14677</v>
      </c>
      <c r="G622" t="s">
        <v>14678</v>
      </c>
      <c r="H622" t="s">
        <v>14679</v>
      </c>
      <c r="I622" t="s">
        <v>14680</v>
      </c>
      <c r="J622" t="s">
        <v>14681</v>
      </c>
      <c r="K622" t="s">
        <v>14682</v>
      </c>
      <c r="L622" t="s">
        <v>14683</v>
      </c>
      <c r="M622" t="s">
        <v>14684</v>
      </c>
      <c r="N622" t="s">
        <v>14685</v>
      </c>
      <c r="O622" t="s">
        <v>14686</v>
      </c>
      <c r="P622" t="s">
        <v>14687</v>
      </c>
      <c r="Q622" t="s">
        <v>14688</v>
      </c>
      <c r="R622" t="s">
        <v>14689</v>
      </c>
      <c r="S622" t="s">
        <v>14690</v>
      </c>
      <c r="T622" t="s">
        <v>14691</v>
      </c>
      <c r="U622" t="s">
        <v>14692</v>
      </c>
      <c r="V622" t="s">
        <v>14693</v>
      </c>
      <c r="W622" t="s">
        <v>14694</v>
      </c>
      <c r="X622" t="s">
        <v>14695</v>
      </c>
      <c r="Y622" t="s">
        <v>14696</v>
      </c>
    </row>
    <row r="623" spans="1:25" x14ac:dyDescent="0.3">
      <c r="A623">
        <v>31100</v>
      </c>
      <c r="B623" t="s">
        <v>14697</v>
      </c>
      <c r="C623" t="s">
        <v>14698</v>
      </c>
      <c r="D623" t="s">
        <v>14699</v>
      </c>
      <c r="E623" t="s">
        <v>14700</v>
      </c>
      <c r="F623" t="s">
        <v>14701</v>
      </c>
      <c r="G623" t="s">
        <v>14702</v>
      </c>
      <c r="H623" t="s">
        <v>14703</v>
      </c>
      <c r="I623" t="s">
        <v>14704</v>
      </c>
      <c r="J623" t="s">
        <v>14705</v>
      </c>
      <c r="K623" t="s">
        <v>14706</v>
      </c>
      <c r="L623" t="s">
        <v>14707</v>
      </c>
      <c r="M623" t="s">
        <v>14708</v>
      </c>
      <c r="N623" t="s">
        <v>14709</v>
      </c>
      <c r="O623" t="s">
        <v>14710</v>
      </c>
      <c r="P623" t="s">
        <v>14711</v>
      </c>
      <c r="Q623" t="s">
        <v>14712</v>
      </c>
      <c r="R623" t="s">
        <v>14713</v>
      </c>
      <c r="S623" t="s">
        <v>14714</v>
      </c>
      <c r="T623" t="s">
        <v>14715</v>
      </c>
      <c r="U623" t="s">
        <v>14716</v>
      </c>
      <c r="V623" t="s">
        <v>14717</v>
      </c>
      <c r="W623" t="s">
        <v>14718</v>
      </c>
      <c r="X623" t="s">
        <v>14719</v>
      </c>
      <c r="Y623" t="s">
        <v>14720</v>
      </c>
    </row>
    <row r="624" spans="1:25" x14ac:dyDescent="0.3">
      <c r="A624">
        <v>31150</v>
      </c>
      <c r="B624" t="s">
        <v>14721</v>
      </c>
      <c r="C624" t="s">
        <v>14722</v>
      </c>
      <c r="D624" t="s">
        <v>14723</v>
      </c>
      <c r="E624" t="s">
        <v>14724</v>
      </c>
      <c r="F624" t="s">
        <v>14725</v>
      </c>
      <c r="G624" t="s">
        <v>14726</v>
      </c>
      <c r="H624" t="s">
        <v>14727</v>
      </c>
      <c r="I624" t="s">
        <v>14728</v>
      </c>
      <c r="J624" t="s">
        <v>14729</v>
      </c>
      <c r="K624" t="s">
        <v>14730</v>
      </c>
      <c r="L624" t="s">
        <v>14731</v>
      </c>
      <c r="M624" t="s">
        <v>14732</v>
      </c>
      <c r="N624" t="s">
        <v>14733</v>
      </c>
      <c r="O624" t="s">
        <v>14734</v>
      </c>
      <c r="P624" t="s">
        <v>14735</v>
      </c>
      <c r="Q624" t="s">
        <v>14736</v>
      </c>
      <c r="R624" t="s">
        <v>14737</v>
      </c>
      <c r="S624" t="s">
        <v>14738</v>
      </c>
      <c r="T624" t="s">
        <v>14739</v>
      </c>
      <c r="U624" t="s">
        <v>14740</v>
      </c>
      <c r="V624" t="s">
        <v>14741</v>
      </c>
      <c r="W624" t="s">
        <v>14742</v>
      </c>
      <c r="X624" t="s">
        <v>14743</v>
      </c>
      <c r="Y624" t="s">
        <v>14744</v>
      </c>
    </row>
    <row r="625" spans="1:25" x14ac:dyDescent="0.3">
      <c r="A625">
        <v>31200</v>
      </c>
      <c r="B625" t="s">
        <v>14745</v>
      </c>
      <c r="C625" t="s">
        <v>14746</v>
      </c>
      <c r="D625" t="s">
        <v>14747</v>
      </c>
      <c r="E625" t="s">
        <v>14748</v>
      </c>
      <c r="F625" t="s">
        <v>14749</v>
      </c>
      <c r="G625" t="s">
        <v>14750</v>
      </c>
      <c r="H625" t="s">
        <v>14751</v>
      </c>
      <c r="I625" t="s">
        <v>14752</v>
      </c>
      <c r="J625" t="s">
        <v>14753</v>
      </c>
      <c r="K625" t="s">
        <v>14754</v>
      </c>
      <c r="L625" t="s">
        <v>14755</v>
      </c>
      <c r="M625" t="s">
        <v>14756</v>
      </c>
      <c r="N625" t="s">
        <v>14757</v>
      </c>
      <c r="O625" t="s">
        <v>14758</v>
      </c>
      <c r="P625" t="s">
        <v>14759</v>
      </c>
      <c r="Q625" t="s">
        <v>14760</v>
      </c>
      <c r="R625" t="s">
        <v>14761</v>
      </c>
      <c r="S625" t="s">
        <v>14762</v>
      </c>
      <c r="T625" t="s">
        <v>14763</v>
      </c>
      <c r="U625" t="s">
        <v>14764</v>
      </c>
      <c r="V625" t="s">
        <v>14765</v>
      </c>
      <c r="W625" t="s">
        <v>14766</v>
      </c>
      <c r="X625" t="s">
        <v>14767</v>
      </c>
      <c r="Y625" t="s">
        <v>14768</v>
      </c>
    </row>
    <row r="626" spans="1:25" x14ac:dyDescent="0.3">
      <c r="A626">
        <v>31250</v>
      </c>
      <c r="B626" t="s">
        <v>14769</v>
      </c>
      <c r="C626" t="s">
        <v>14770</v>
      </c>
      <c r="D626" t="s">
        <v>14771</v>
      </c>
      <c r="E626" t="s">
        <v>14772</v>
      </c>
      <c r="F626" t="s">
        <v>14773</v>
      </c>
      <c r="G626" t="s">
        <v>14774</v>
      </c>
      <c r="H626" t="s">
        <v>14775</v>
      </c>
      <c r="I626" t="s">
        <v>14776</v>
      </c>
      <c r="J626" t="s">
        <v>14777</v>
      </c>
      <c r="K626" t="s">
        <v>14778</v>
      </c>
      <c r="L626" t="s">
        <v>14779</v>
      </c>
      <c r="M626" t="s">
        <v>14780</v>
      </c>
      <c r="N626" t="s">
        <v>14781</v>
      </c>
      <c r="O626" t="s">
        <v>14782</v>
      </c>
      <c r="P626" t="s">
        <v>14783</v>
      </c>
      <c r="Q626" t="s">
        <v>14784</v>
      </c>
      <c r="R626" t="s">
        <v>14785</v>
      </c>
      <c r="S626" t="s">
        <v>14786</v>
      </c>
      <c r="T626" t="s">
        <v>14787</v>
      </c>
      <c r="U626" t="s">
        <v>14788</v>
      </c>
      <c r="V626" t="s">
        <v>14789</v>
      </c>
      <c r="W626" t="s">
        <v>14790</v>
      </c>
      <c r="X626" t="s">
        <v>14791</v>
      </c>
      <c r="Y626" t="s">
        <v>14792</v>
      </c>
    </row>
    <row r="627" spans="1:25" x14ac:dyDescent="0.3">
      <c r="A627">
        <v>31300</v>
      </c>
      <c r="B627" t="s">
        <v>14793</v>
      </c>
      <c r="C627" t="s">
        <v>14794</v>
      </c>
      <c r="D627" t="s">
        <v>14795</v>
      </c>
      <c r="E627" t="s">
        <v>14796</v>
      </c>
      <c r="F627" t="s">
        <v>14797</v>
      </c>
      <c r="G627" t="s">
        <v>14798</v>
      </c>
      <c r="H627" t="s">
        <v>14799</v>
      </c>
      <c r="I627" t="s">
        <v>14800</v>
      </c>
      <c r="J627" t="s">
        <v>14801</v>
      </c>
      <c r="K627" t="s">
        <v>14802</v>
      </c>
      <c r="L627" t="s">
        <v>14803</v>
      </c>
      <c r="M627" t="s">
        <v>14804</v>
      </c>
      <c r="N627" t="s">
        <v>14805</v>
      </c>
      <c r="O627" t="s">
        <v>14806</v>
      </c>
      <c r="P627" t="s">
        <v>14807</v>
      </c>
      <c r="Q627" t="s">
        <v>14808</v>
      </c>
      <c r="R627" t="s">
        <v>14809</v>
      </c>
      <c r="S627" t="s">
        <v>14810</v>
      </c>
      <c r="T627" t="s">
        <v>14811</v>
      </c>
      <c r="U627" t="s">
        <v>14812</v>
      </c>
      <c r="V627" t="s">
        <v>14813</v>
      </c>
      <c r="W627" t="s">
        <v>14814</v>
      </c>
      <c r="X627" t="s">
        <v>14815</v>
      </c>
      <c r="Y627" t="s">
        <v>14816</v>
      </c>
    </row>
    <row r="628" spans="1:25" x14ac:dyDescent="0.3">
      <c r="A628">
        <v>31350</v>
      </c>
      <c r="B628" t="s">
        <v>14817</v>
      </c>
      <c r="C628" t="s">
        <v>14818</v>
      </c>
      <c r="D628" t="s">
        <v>14819</v>
      </c>
      <c r="E628" t="s">
        <v>14820</v>
      </c>
      <c r="F628" t="s">
        <v>14821</v>
      </c>
      <c r="G628" t="s">
        <v>14822</v>
      </c>
      <c r="H628" t="s">
        <v>14823</v>
      </c>
      <c r="I628" t="s">
        <v>14824</v>
      </c>
      <c r="J628" t="s">
        <v>14825</v>
      </c>
      <c r="K628" t="s">
        <v>14826</v>
      </c>
      <c r="L628" t="s">
        <v>14827</v>
      </c>
      <c r="M628" t="s">
        <v>14828</v>
      </c>
      <c r="N628" t="s">
        <v>14829</v>
      </c>
      <c r="O628" t="s">
        <v>14830</v>
      </c>
      <c r="P628" t="s">
        <v>14831</v>
      </c>
      <c r="Q628" t="s">
        <v>14832</v>
      </c>
      <c r="R628" t="s">
        <v>14833</v>
      </c>
      <c r="S628" t="s">
        <v>14834</v>
      </c>
      <c r="T628" t="s">
        <v>14835</v>
      </c>
      <c r="U628" t="s">
        <v>14836</v>
      </c>
      <c r="V628" t="s">
        <v>14837</v>
      </c>
      <c r="W628" t="s">
        <v>14838</v>
      </c>
      <c r="X628" t="s">
        <v>14839</v>
      </c>
      <c r="Y628" t="s">
        <v>14840</v>
      </c>
    </row>
    <row r="629" spans="1:25" x14ac:dyDescent="0.3">
      <c r="A629">
        <v>31400</v>
      </c>
      <c r="B629" t="s">
        <v>14841</v>
      </c>
      <c r="C629" t="s">
        <v>14842</v>
      </c>
      <c r="D629" t="s">
        <v>14843</v>
      </c>
      <c r="E629" t="s">
        <v>14844</v>
      </c>
      <c r="F629" t="s">
        <v>14845</v>
      </c>
      <c r="G629" t="s">
        <v>14846</v>
      </c>
      <c r="H629" t="s">
        <v>14847</v>
      </c>
      <c r="I629" t="s">
        <v>14848</v>
      </c>
      <c r="J629" t="s">
        <v>14849</v>
      </c>
      <c r="K629" t="s">
        <v>14850</v>
      </c>
      <c r="L629" t="s">
        <v>14851</v>
      </c>
      <c r="M629" t="s">
        <v>14852</v>
      </c>
      <c r="N629" t="s">
        <v>14853</v>
      </c>
      <c r="O629" t="s">
        <v>14854</v>
      </c>
      <c r="P629" t="s">
        <v>14855</v>
      </c>
      <c r="Q629" t="s">
        <v>14856</v>
      </c>
      <c r="R629" t="s">
        <v>14857</v>
      </c>
      <c r="S629" t="s">
        <v>14858</v>
      </c>
      <c r="T629" t="s">
        <v>14859</v>
      </c>
      <c r="U629" t="s">
        <v>14860</v>
      </c>
      <c r="V629" t="s">
        <v>14861</v>
      </c>
      <c r="W629" t="s">
        <v>14862</v>
      </c>
      <c r="X629" t="s">
        <v>14863</v>
      </c>
      <c r="Y629" t="s">
        <v>14864</v>
      </c>
    </row>
    <row r="630" spans="1:25" x14ac:dyDescent="0.3">
      <c r="A630">
        <v>31450</v>
      </c>
      <c r="B630" t="s">
        <v>14865</v>
      </c>
      <c r="C630" t="s">
        <v>14866</v>
      </c>
      <c r="D630" t="s">
        <v>14867</v>
      </c>
      <c r="E630" t="s">
        <v>14868</v>
      </c>
      <c r="F630" t="s">
        <v>14869</v>
      </c>
      <c r="G630" t="s">
        <v>14870</v>
      </c>
      <c r="H630" t="s">
        <v>14871</v>
      </c>
      <c r="I630" t="s">
        <v>14872</v>
      </c>
      <c r="J630" t="s">
        <v>14873</v>
      </c>
      <c r="K630" t="s">
        <v>14874</v>
      </c>
      <c r="L630" t="s">
        <v>14875</v>
      </c>
      <c r="M630" t="s">
        <v>14876</v>
      </c>
      <c r="N630" t="s">
        <v>14877</v>
      </c>
      <c r="O630" t="s">
        <v>14878</v>
      </c>
      <c r="P630" t="s">
        <v>14879</v>
      </c>
      <c r="Q630" t="s">
        <v>14880</v>
      </c>
      <c r="R630" t="s">
        <v>14881</v>
      </c>
      <c r="S630" t="s">
        <v>14882</v>
      </c>
      <c r="T630" t="s">
        <v>14883</v>
      </c>
      <c r="U630" t="s">
        <v>14884</v>
      </c>
      <c r="V630" t="s">
        <v>14885</v>
      </c>
      <c r="W630" t="s">
        <v>14886</v>
      </c>
      <c r="X630" t="s">
        <v>14887</v>
      </c>
      <c r="Y630" t="s">
        <v>14888</v>
      </c>
    </row>
    <row r="631" spans="1:25" x14ac:dyDescent="0.3">
      <c r="A631">
        <v>31500</v>
      </c>
      <c r="B631" t="s">
        <v>14889</v>
      </c>
      <c r="C631" t="s">
        <v>14890</v>
      </c>
      <c r="D631" t="s">
        <v>14891</v>
      </c>
      <c r="E631" t="s">
        <v>14892</v>
      </c>
      <c r="F631" t="s">
        <v>14893</v>
      </c>
      <c r="G631" t="s">
        <v>14894</v>
      </c>
      <c r="H631" t="s">
        <v>14895</v>
      </c>
      <c r="I631" t="s">
        <v>14896</v>
      </c>
      <c r="J631" t="s">
        <v>14897</v>
      </c>
      <c r="K631" t="s">
        <v>14898</v>
      </c>
      <c r="L631" t="s">
        <v>14899</v>
      </c>
      <c r="M631" t="s">
        <v>14900</v>
      </c>
      <c r="N631" t="s">
        <v>14901</v>
      </c>
      <c r="O631" t="s">
        <v>14902</v>
      </c>
      <c r="P631" t="s">
        <v>14903</v>
      </c>
      <c r="Q631" t="s">
        <v>14904</v>
      </c>
      <c r="R631" t="s">
        <v>14905</v>
      </c>
      <c r="S631" t="s">
        <v>14906</v>
      </c>
      <c r="T631" t="s">
        <v>14907</v>
      </c>
      <c r="U631" t="s">
        <v>14908</v>
      </c>
      <c r="V631" t="s">
        <v>14909</v>
      </c>
      <c r="W631" t="s">
        <v>14910</v>
      </c>
      <c r="X631" t="s">
        <v>14911</v>
      </c>
      <c r="Y631" t="s">
        <v>14912</v>
      </c>
    </row>
    <row r="632" spans="1:25" x14ac:dyDescent="0.3">
      <c r="A632">
        <v>31550</v>
      </c>
      <c r="B632" t="s">
        <v>14913</v>
      </c>
      <c r="C632" t="s">
        <v>14914</v>
      </c>
      <c r="D632" t="s">
        <v>14915</v>
      </c>
      <c r="E632" t="s">
        <v>14916</v>
      </c>
      <c r="F632" t="s">
        <v>14917</v>
      </c>
      <c r="G632" t="s">
        <v>14918</v>
      </c>
      <c r="H632" t="s">
        <v>14919</v>
      </c>
      <c r="I632" t="s">
        <v>14920</v>
      </c>
      <c r="J632" t="s">
        <v>14921</v>
      </c>
      <c r="K632" t="s">
        <v>14922</v>
      </c>
      <c r="L632" t="s">
        <v>14923</v>
      </c>
      <c r="M632" t="s">
        <v>14924</v>
      </c>
      <c r="N632" t="s">
        <v>14925</v>
      </c>
      <c r="O632" t="s">
        <v>14926</v>
      </c>
      <c r="P632" t="s">
        <v>14927</v>
      </c>
      <c r="Q632" t="s">
        <v>14928</v>
      </c>
      <c r="R632" t="s">
        <v>14929</v>
      </c>
      <c r="S632" t="s">
        <v>14930</v>
      </c>
      <c r="T632" t="s">
        <v>14931</v>
      </c>
      <c r="U632" t="s">
        <v>14932</v>
      </c>
      <c r="V632" t="s">
        <v>14933</v>
      </c>
      <c r="W632" t="s">
        <v>14934</v>
      </c>
      <c r="X632" t="s">
        <v>14935</v>
      </c>
      <c r="Y632" t="s">
        <v>14936</v>
      </c>
    </row>
    <row r="633" spans="1:25" x14ac:dyDescent="0.3">
      <c r="A633">
        <v>31600</v>
      </c>
      <c r="B633" t="s">
        <v>14937</v>
      </c>
      <c r="C633" t="s">
        <v>14938</v>
      </c>
      <c r="D633" t="s">
        <v>14939</v>
      </c>
      <c r="E633" t="s">
        <v>14940</v>
      </c>
      <c r="F633" t="s">
        <v>14941</v>
      </c>
      <c r="G633" t="s">
        <v>14942</v>
      </c>
      <c r="H633" t="s">
        <v>14943</v>
      </c>
      <c r="I633" t="s">
        <v>14944</v>
      </c>
      <c r="J633" t="s">
        <v>14945</v>
      </c>
      <c r="K633" t="s">
        <v>14946</v>
      </c>
      <c r="L633" t="s">
        <v>14947</v>
      </c>
      <c r="M633" t="s">
        <v>14948</v>
      </c>
      <c r="N633" t="s">
        <v>14949</v>
      </c>
      <c r="O633" t="s">
        <v>14950</v>
      </c>
      <c r="P633" t="s">
        <v>14951</v>
      </c>
      <c r="Q633" t="s">
        <v>14952</v>
      </c>
      <c r="R633" t="s">
        <v>14953</v>
      </c>
      <c r="S633" t="s">
        <v>14954</v>
      </c>
      <c r="T633" t="s">
        <v>14955</v>
      </c>
      <c r="U633" t="s">
        <v>14956</v>
      </c>
      <c r="V633" t="s">
        <v>14957</v>
      </c>
      <c r="W633" t="s">
        <v>14958</v>
      </c>
      <c r="X633" t="s">
        <v>14959</v>
      </c>
      <c r="Y633" t="s">
        <v>14960</v>
      </c>
    </row>
    <row r="634" spans="1:25" x14ac:dyDescent="0.3">
      <c r="A634">
        <v>31650</v>
      </c>
      <c r="B634" t="s">
        <v>14961</v>
      </c>
      <c r="C634" t="s">
        <v>14962</v>
      </c>
      <c r="D634" t="s">
        <v>14963</v>
      </c>
      <c r="E634" t="s">
        <v>14964</v>
      </c>
      <c r="F634" t="s">
        <v>14965</v>
      </c>
      <c r="G634" t="s">
        <v>14966</v>
      </c>
      <c r="H634" t="s">
        <v>14967</v>
      </c>
      <c r="I634" t="s">
        <v>14968</v>
      </c>
      <c r="J634" t="s">
        <v>14969</v>
      </c>
      <c r="K634" t="s">
        <v>14970</v>
      </c>
      <c r="L634" t="s">
        <v>14971</v>
      </c>
      <c r="M634" t="s">
        <v>14972</v>
      </c>
      <c r="N634" t="s">
        <v>14973</v>
      </c>
      <c r="O634" t="s">
        <v>14974</v>
      </c>
      <c r="P634" t="s">
        <v>14975</v>
      </c>
      <c r="Q634" t="s">
        <v>14976</v>
      </c>
      <c r="R634" t="s">
        <v>14977</v>
      </c>
      <c r="S634" t="s">
        <v>14978</v>
      </c>
      <c r="T634" t="s">
        <v>14979</v>
      </c>
      <c r="U634" t="s">
        <v>14980</v>
      </c>
      <c r="V634" t="s">
        <v>14981</v>
      </c>
      <c r="W634" t="s">
        <v>14982</v>
      </c>
      <c r="X634" t="s">
        <v>14983</v>
      </c>
      <c r="Y634" t="s">
        <v>14984</v>
      </c>
    </row>
    <row r="635" spans="1:25" x14ac:dyDescent="0.3">
      <c r="A635">
        <v>31700</v>
      </c>
      <c r="B635" t="s">
        <v>14985</v>
      </c>
      <c r="C635" t="s">
        <v>14986</v>
      </c>
      <c r="D635" t="s">
        <v>14987</v>
      </c>
      <c r="E635" t="s">
        <v>14988</v>
      </c>
      <c r="F635" t="s">
        <v>14989</v>
      </c>
      <c r="G635" t="s">
        <v>14990</v>
      </c>
      <c r="H635" t="s">
        <v>14991</v>
      </c>
      <c r="I635" t="s">
        <v>14992</v>
      </c>
      <c r="J635" t="s">
        <v>14993</v>
      </c>
      <c r="K635" t="s">
        <v>14994</v>
      </c>
      <c r="L635" t="s">
        <v>14995</v>
      </c>
      <c r="M635" t="s">
        <v>14996</v>
      </c>
      <c r="N635" t="s">
        <v>14997</v>
      </c>
      <c r="O635" t="s">
        <v>14998</v>
      </c>
      <c r="P635" t="s">
        <v>14999</v>
      </c>
      <c r="Q635" t="s">
        <v>15000</v>
      </c>
      <c r="R635" t="s">
        <v>15001</v>
      </c>
      <c r="S635" t="s">
        <v>15002</v>
      </c>
      <c r="T635" t="s">
        <v>15003</v>
      </c>
      <c r="U635" t="s">
        <v>15004</v>
      </c>
      <c r="V635" t="s">
        <v>15005</v>
      </c>
      <c r="W635" t="s">
        <v>15006</v>
      </c>
      <c r="X635" t="s">
        <v>15007</v>
      </c>
      <c r="Y635" t="s">
        <v>15008</v>
      </c>
    </row>
    <row r="636" spans="1:25" x14ac:dyDescent="0.3">
      <c r="A636">
        <v>31750</v>
      </c>
      <c r="B636" t="s">
        <v>15009</v>
      </c>
      <c r="C636" t="s">
        <v>15010</v>
      </c>
      <c r="D636" t="s">
        <v>15011</v>
      </c>
      <c r="E636" t="s">
        <v>15012</v>
      </c>
      <c r="F636" t="s">
        <v>15013</v>
      </c>
      <c r="G636" t="s">
        <v>15014</v>
      </c>
      <c r="H636" t="s">
        <v>15015</v>
      </c>
      <c r="I636" t="s">
        <v>15016</v>
      </c>
      <c r="J636" t="s">
        <v>15017</v>
      </c>
      <c r="K636" t="s">
        <v>15018</v>
      </c>
      <c r="L636" t="s">
        <v>15019</v>
      </c>
      <c r="M636" t="s">
        <v>15020</v>
      </c>
      <c r="N636" t="s">
        <v>15021</v>
      </c>
      <c r="O636" t="s">
        <v>15022</v>
      </c>
      <c r="P636" t="s">
        <v>15023</v>
      </c>
      <c r="Q636" t="s">
        <v>15024</v>
      </c>
      <c r="R636" t="s">
        <v>15025</v>
      </c>
      <c r="S636" t="s">
        <v>15026</v>
      </c>
      <c r="T636" t="s">
        <v>15027</v>
      </c>
      <c r="U636" t="s">
        <v>15028</v>
      </c>
      <c r="V636" t="s">
        <v>15029</v>
      </c>
      <c r="W636" t="s">
        <v>15030</v>
      </c>
      <c r="X636" t="s">
        <v>15031</v>
      </c>
      <c r="Y636" t="s">
        <v>15032</v>
      </c>
    </row>
    <row r="637" spans="1:25" x14ac:dyDescent="0.3">
      <c r="A637">
        <v>31800</v>
      </c>
      <c r="B637" t="s">
        <v>15033</v>
      </c>
      <c r="C637" t="s">
        <v>15034</v>
      </c>
      <c r="D637" t="s">
        <v>15035</v>
      </c>
      <c r="E637" t="s">
        <v>15036</v>
      </c>
      <c r="F637" t="s">
        <v>15037</v>
      </c>
      <c r="G637" t="s">
        <v>15038</v>
      </c>
      <c r="H637" t="s">
        <v>15039</v>
      </c>
      <c r="I637" t="s">
        <v>15040</v>
      </c>
      <c r="J637" t="s">
        <v>15041</v>
      </c>
      <c r="K637" t="s">
        <v>15042</v>
      </c>
      <c r="L637" t="s">
        <v>15043</v>
      </c>
      <c r="M637" t="s">
        <v>15044</v>
      </c>
      <c r="N637" t="s">
        <v>15045</v>
      </c>
      <c r="O637" t="s">
        <v>15046</v>
      </c>
      <c r="P637" t="s">
        <v>15047</v>
      </c>
      <c r="Q637" t="s">
        <v>15048</v>
      </c>
      <c r="R637" t="s">
        <v>15049</v>
      </c>
      <c r="S637" t="s">
        <v>15050</v>
      </c>
      <c r="T637" t="s">
        <v>15051</v>
      </c>
      <c r="U637" t="s">
        <v>15052</v>
      </c>
      <c r="V637" t="s">
        <v>15053</v>
      </c>
      <c r="W637" t="s">
        <v>15054</v>
      </c>
      <c r="X637" t="s">
        <v>15055</v>
      </c>
      <c r="Y637" t="s">
        <v>15056</v>
      </c>
    </row>
    <row r="638" spans="1:25" x14ac:dyDescent="0.3">
      <c r="A638">
        <v>31850</v>
      </c>
      <c r="B638" t="s">
        <v>15057</v>
      </c>
      <c r="C638" t="s">
        <v>15058</v>
      </c>
      <c r="D638" t="s">
        <v>15059</v>
      </c>
      <c r="E638" t="s">
        <v>15060</v>
      </c>
      <c r="F638" t="s">
        <v>15061</v>
      </c>
      <c r="G638" t="s">
        <v>15062</v>
      </c>
      <c r="H638" t="s">
        <v>15063</v>
      </c>
      <c r="I638" t="s">
        <v>15064</v>
      </c>
      <c r="J638" t="s">
        <v>15065</v>
      </c>
      <c r="K638" t="s">
        <v>15066</v>
      </c>
      <c r="L638" t="s">
        <v>15067</v>
      </c>
      <c r="M638" t="s">
        <v>15068</v>
      </c>
      <c r="N638" t="s">
        <v>15069</v>
      </c>
      <c r="O638" t="s">
        <v>15070</v>
      </c>
      <c r="P638" t="s">
        <v>15071</v>
      </c>
      <c r="Q638" t="s">
        <v>15072</v>
      </c>
      <c r="R638" t="s">
        <v>15073</v>
      </c>
      <c r="S638" t="s">
        <v>15074</v>
      </c>
      <c r="T638" t="s">
        <v>15075</v>
      </c>
      <c r="U638" t="s">
        <v>15076</v>
      </c>
      <c r="V638" t="s">
        <v>15077</v>
      </c>
      <c r="W638" t="s">
        <v>15078</v>
      </c>
      <c r="X638" t="s">
        <v>15079</v>
      </c>
      <c r="Y638" t="s">
        <v>15080</v>
      </c>
    </row>
    <row r="639" spans="1:25" x14ac:dyDescent="0.3">
      <c r="A639">
        <v>31900</v>
      </c>
      <c r="B639" t="s">
        <v>15081</v>
      </c>
      <c r="C639" t="s">
        <v>15082</v>
      </c>
      <c r="D639" t="s">
        <v>15083</v>
      </c>
      <c r="E639" t="s">
        <v>15084</v>
      </c>
      <c r="F639" t="s">
        <v>15085</v>
      </c>
      <c r="G639" t="s">
        <v>15086</v>
      </c>
      <c r="H639" t="s">
        <v>15087</v>
      </c>
      <c r="I639" t="s">
        <v>15088</v>
      </c>
      <c r="J639" t="s">
        <v>15089</v>
      </c>
      <c r="K639" t="s">
        <v>15090</v>
      </c>
      <c r="L639" t="s">
        <v>15091</v>
      </c>
      <c r="M639" t="s">
        <v>15092</v>
      </c>
      <c r="N639" t="s">
        <v>15093</v>
      </c>
      <c r="O639" t="s">
        <v>15094</v>
      </c>
      <c r="P639" t="s">
        <v>15095</v>
      </c>
      <c r="Q639" t="s">
        <v>15096</v>
      </c>
      <c r="R639" t="s">
        <v>15097</v>
      </c>
      <c r="S639" t="s">
        <v>15098</v>
      </c>
      <c r="T639" t="s">
        <v>15099</v>
      </c>
      <c r="U639" t="s">
        <v>15100</v>
      </c>
      <c r="V639" t="s">
        <v>15101</v>
      </c>
      <c r="W639" t="s">
        <v>15102</v>
      </c>
      <c r="X639" t="s">
        <v>15103</v>
      </c>
      <c r="Y639" t="s">
        <v>15104</v>
      </c>
    </row>
    <row r="640" spans="1:25" x14ac:dyDescent="0.3">
      <c r="A640">
        <v>31950</v>
      </c>
      <c r="B640" t="s">
        <v>15105</v>
      </c>
      <c r="C640" t="s">
        <v>15106</v>
      </c>
      <c r="D640" t="s">
        <v>15107</v>
      </c>
      <c r="E640" t="s">
        <v>15108</v>
      </c>
      <c r="F640" t="s">
        <v>15109</v>
      </c>
      <c r="G640" t="s">
        <v>15110</v>
      </c>
      <c r="H640" t="s">
        <v>15111</v>
      </c>
      <c r="I640" t="s">
        <v>15112</v>
      </c>
      <c r="J640" t="s">
        <v>15113</v>
      </c>
      <c r="K640" t="s">
        <v>15114</v>
      </c>
      <c r="L640" t="s">
        <v>15115</v>
      </c>
      <c r="M640" t="s">
        <v>15116</v>
      </c>
      <c r="N640" t="s">
        <v>15117</v>
      </c>
      <c r="O640" t="s">
        <v>15118</v>
      </c>
      <c r="P640" t="s">
        <v>15119</v>
      </c>
      <c r="Q640" t="s">
        <v>15120</v>
      </c>
      <c r="R640" t="s">
        <v>15121</v>
      </c>
      <c r="S640" t="s">
        <v>15122</v>
      </c>
      <c r="T640" t="s">
        <v>15123</v>
      </c>
      <c r="U640" t="s">
        <v>15124</v>
      </c>
      <c r="V640" t="s">
        <v>15125</v>
      </c>
      <c r="W640" t="s">
        <v>15126</v>
      </c>
      <c r="X640" t="s">
        <v>15127</v>
      </c>
      <c r="Y640" t="s">
        <v>15128</v>
      </c>
    </row>
    <row r="641" spans="1:25" x14ac:dyDescent="0.3">
      <c r="A641">
        <v>32000</v>
      </c>
      <c r="B641" t="s">
        <v>15129</v>
      </c>
      <c r="C641" t="s">
        <v>15130</v>
      </c>
      <c r="D641" t="s">
        <v>15131</v>
      </c>
      <c r="E641" t="s">
        <v>15132</v>
      </c>
      <c r="F641" t="s">
        <v>15133</v>
      </c>
      <c r="G641" t="s">
        <v>15134</v>
      </c>
      <c r="H641" t="s">
        <v>15135</v>
      </c>
      <c r="I641" t="s">
        <v>15136</v>
      </c>
      <c r="J641" t="s">
        <v>15137</v>
      </c>
      <c r="K641" t="s">
        <v>15138</v>
      </c>
      <c r="L641" t="s">
        <v>15139</v>
      </c>
      <c r="M641" t="s">
        <v>15140</v>
      </c>
      <c r="N641" t="s">
        <v>15141</v>
      </c>
      <c r="O641" t="s">
        <v>15142</v>
      </c>
      <c r="P641" t="s">
        <v>15143</v>
      </c>
      <c r="Q641" t="s">
        <v>15144</v>
      </c>
      <c r="R641" t="s">
        <v>15145</v>
      </c>
      <c r="S641" t="s">
        <v>15146</v>
      </c>
      <c r="T641" t="s">
        <v>15147</v>
      </c>
      <c r="U641" t="s">
        <v>15148</v>
      </c>
      <c r="V641" t="s">
        <v>15149</v>
      </c>
      <c r="W641" t="s">
        <v>15150</v>
      </c>
      <c r="X641" t="s">
        <v>15151</v>
      </c>
      <c r="Y641" t="s">
        <v>15152</v>
      </c>
    </row>
    <row r="642" spans="1:25" x14ac:dyDescent="0.3">
      <c r="A642">
        <v>32050</v>
      </c>
      <c r="B642" t="s">
        <v>15153</v>
      </c>
      <c r="C642" t="s">
        <v>15154</v>
      </c>
      <c r="D642" t="s">
        <v>15155</v>
      </c>
      <c r="E642" t="s">
        <v>15156</v>
      </c>
      <c r="F642" t="s">
        <v>15157</v>
      </c>
      <c r="G642" t="s">
        <v>15158</v>
      </c>
      <c r="H642" t="s">
        <v>15159</v>
      </c>
      <c r="I642" t="s">
        <v>15160</v>
      </c>
      <c r="J642" t="s">
        <v>15161</v>
      </c>
      <c r="K642" t="s">
        <v>15162</v>
      </c>
      <c r="L642" t="s">
        <v>15163</v>
      </c>
      <c r="M642" t="s">
        <v>15164</v>
      </c>
      <c r="N642" t="s">
        <v>15165</v>
      </c>
      <c r="O642" t="s">
        <v>15166</v>
      </c>
      <c r="P642" t="s">
        <v>15167</v>
      </c>
      <c r="Q642" t="s">
        <v>15168</v>
      </c>
      <c r="R642" t="s">
        <v>15169</v>
      </c>
      <c r="S642" t="s">
        <v>15170</v>
      </c>
      <c r="T642" t="s">
        <v>15171</v>
      </c>
      <c r="U642" t="s">
        <v>15172</v>
      </c>
      <c r="V642" t="s">
        <v>15173</v>
      </c>
      <c r="W642" t="s">
        <v>15174</v>
      </c>
      <c r="X642" t="s">
        <v>15175</v>
      </c>
      <c r="Y642" t="s">
        <v>15176</v>
      </c>
    </row>
    <row r="643" spans="1:25" x14ac:dyDescent="0.3">
      <c r="A643">
        <v>32100</v>
      </c>
      <c r="B643" t="s">
        <v>15177</v>
      </c>
      <c r="C643" t="s">
        <v>15178</v>
      </c>
      <c r="D643" t="s">
        <v>15179</v>
      </c>
      <c r="E643" t="s">
        <v>15180</v>
      </c>
      <c r="F643" t="s">
        <v>15181</v>
      </c>
      <c r="G643" t="s">
        <v>15182</v>
      </c>
      <c r="H643" t="s">
        <v>15183</v>
      </c>
      <c r="I643" t="s">
        <v>15184</v>
      </c>
      <c r="J643" t="s">
        <v>15185</v>
      </c>
      <c r="K643" t="s">
        <v>15186</v>
      </c>
      <c r="L643" t="s">
        <v>15187</v>
      </c>
      <c r="M643" t="s">
        <v>15188</v>
      </c>
      <c r="N643" t="s">
        <v>15189</v>
      </c>
      <c r="O643" t="s">
        <v>15190</v>
      </c>
      <c r="P643" t="s">
        <v>15191</v>
      </c>
      <c r="Q643" t="s">
        <v>15192</v>
      </c>
      <c r="R643" t="s">
        <v>15193</v>
      </c>
      <c r="S643" t="s">
        <v>15194</v>
      </c>
      <c r="T643" t="s">
        <v>15195</v>
      </c>
      <c r="U643" t="s">
        <v>15196</v>
      </c>
      <c r="V643" t="s">
        <v>15197</v>
      </c>
      <c r="W643" t="s">
        <v>15198</v>
      </c>
      <c r="X643" t="s">
        <v>15199</v>
      </c>
      <c r="Y643" t="s">
        <v>15200</v>
      </c>
    </row>
    <row r="644" spans="1:25" x14ac:dyDescent="0.3">
      <c r="A644">
        <v>32150</v>
      </c>
      <c r="B644" t="s">
        <v>15201</v>
      </c>
      <c r="C644" t="s">
        <v>15202</v>
      </c>
      <c r="D644" t="s">
        <v>15203</v>
      </c>
      <c r="E644" t="s">
        <v>15204</v>
      </c>
      <c r="F644" t="s">
        <v>15205</v>
      </c>
      <c r="G644" t="s">
        <v>15206</v>
      </c>
      <c r="H644" t="s">
        <v>15207</v>
      </c>
      <c r="I644" t="s">
        <v>15208</v>
      </c>
      <c r="J644" t="s">
        <v>15209</v>
      </c>
      <c r="K644" t="s">
        <v>15210</v>
      </c>
      <c r="L644" t="s">
        <v>15211</v>
      </c>
      <c r="M644" t="s">
        <v>15212</v>
      </c>
      <c r="N644" t="s">
        <v>15213</v>
      </c>
      <c r="O644" t="s">
        <v>15214</v>
      </c>
      <c r="P644" t="s">
        <v>15215</v>
      </c>
      <c r="Q644" t="s">
        <v>15216</v>
      </c>
      <c r="R644" t="s">
        <v>15217</v>
      </c>
      <c r="S644" t="s">
        <v>15218</v>
      </c>
      <c r="T644" t="s">
        <v>15219</v>
      </c>
      <c r="U644" t="s">
        <v>15220</v>
      </c>
      <c r="V644" t="s">
        <v>15221</v>
      </c>
      <c r="W644" t="s">
        <v>15222</v>
      </c>
      <c r="X644" t="s">
        <v>15223</v>
      </c>
      <c r="Y644" t="s">
        <v>15224</v>
      </c>
    </row>
    <row r="645" spans="1:25" x14ac:dyDescent="0.3">
      <c r="A645">
        <v>32200</v>
      </c>
      <c r="B645" t="s">
        <v>15225</v>
      </c>
      <c r="C645" t="s">
        <v>15226</v>
      </c>
      <c r="D645" t="s">
        <v>15227</v>
      </c>
      <c r="E645" t="s">
        <v>15228</v>
      </c>
      <c r="F645" t="s">
        <v>15229</v>
      </c>
      <c r="G645" t="s">
        <v>15230</v>
      </c>
      <c r="H645" t="s">
        <v>15231</v>
      </c>
      <c r="I645" t="s">
        <v>15232</v>
      </c>
      <c r="J645" t="s">
        <v>15233</v>
      </c>
      <c r="K645" t="s">
        <v>15234</v>
      </c>
      <c r="L645" t="s">
        <v>15235</v>
      </c>
      <c r="M645" t="s">
        <v>15236</v>
      </c>
      <c r="N645" t="s">
        <v>15237</v>
      </c>
      <c r="O645" t="s">
        <v>15238</v>
      </c>
      <c r="P645" t="s">
        <v>15239</v>
      </c>
      <c r="Q645" t="s">
        <v>15240</v>
      </c>
      <c r="R645" t="s">
        <v>15241</v>
      </c>
      <c r="S645" t="s">
        <v>15242</v>
      </c>
      <c r="T645" t="s">
        <v>15243</v>
      </c>
      <c r="U645" t="s">
        <v>15244</v>
      </c>
      <c r="V645" t="s">
        <v>15245</v>
      </c>
      <c r="W645" t="s">
        <v>15246</v>
      </c>
      <c r="X645" t="s">
        <v>15247</v>
      </c>
      <c r="Y645" t="s">
        <v>15248</v>
      </c>
    </row>
    <row r="646" spans="1:25" x14ac:dyDescent="0.3">
      <c r="A646">
        <v>32250</v>
      </c>
      <c r="B646" t="s">
        <v>15249</v>
      </c>
      <c r="C646" t="s">
        <v>15250</v>
      </c>
      <c r="D646" t="s">
        <v>15251</v>
      </c>
      <c r="E646" t="s">
        <v>15252</v>
      </c>
      <c r="F646" t="s">
        <v>15253</v>
      </c>
      <c r="G646" t="s">
        <v>15254</v>
      </c>
      <c r="H646" t="s">
        <v>15255</v>
      </c>
      <c r="I646" t="s">
        <v>15256</v>
      </c>
      <c r="J646" t="s">
        <v>15257</v>
      </c>
      <c r="K646" t="s">
        <v>15258</v>
      </c>
      <c r="L646" t="s">
        <v>15259</v>
      </c>
      <c r="M646" t="s">
        <v>15260</v>
      </c>
      <c r="N646" t="s">
        <v>15261</v>
      </c>
      <c r="O646" t="s">
        <v>15262</v>
      </c>
      <c r="P646" t="s">
        <v>15263</v>
      </c>
      <c r="Q646" t="s">
        <v>15264</v>
      </c>
      <c r="R646" t="s">
        <v>15265</v>
      </c>
      <c r="S646" t="s">
        <v>15266</v>
      </c>
      <c r="T646" t="s">
        <v>15267</v>
      </c>
      <c r="U646" t="s">
        <v>15268</v>
      </c>
      <c r="V646" t="s">
        <v>15269</v>
      </c>
      <c r="W646" t="s">
        <v>15270</v>
      </c>
      <c r="X646" t="s">
        <v>15271</v>
      </c>
      <c r="Y646" t="s">
        <v>15272</v>
      </c>
    </row>
    <row r="647" spans="1:25" x14ac:dyDescent="0.3">
      <c r="A647">
        <v>32300</v>
      </c>
      <c r="B647" t="s">
        <v>15273</v>
      </c>
      <c r="C647" t="s">
        <v>15274</v>
      </c>
      <c r="D647" t="s">
        <v>15275</v>
      </c>
      <c r="E647" t="s">
        <v>15276</v>
      </c>
      <c r="F647" t="s">
        <v>15277</v>
      </c>
      <c r="G647" t="s">
        <v>15278</v>
      </c>
      <c r="H647" t="s">
        <v>15279</v>
      </c>
      <c r="I647" t="s">
        <v>15280</v>
      </c>
      <c r="J647" t="s">
        <v>15281</v>
      </c>
      <c r="K647" t="s">
        <v>15282</v>
      </c>
      <c r="L647" t="s">
        <v>15283</v>
      </c>
      <c r="M647" t="s">
        <v>15284</v>
      </c>
      <c r="N647" t="s">
        <v>15285</v>
      </c>
      <c r="O647" t="s">
        <v>15286</v>
      </c>
      <c r="P647" t="s">
        <v>15287</v>
      </c>
      <c r="Q647" t="s">
        <v>15288</v>
      </c>
      <c r="R647" t="s">
        <v>15289</v>
      </c>
      <c r="S647" t="s">
        <v>15290</v>
      </c>
      <c r="T647" t="s">
        <v>15291</v>
      </c>
      <c r="U647" t="s">
        <v>15292</v>
      </c>
      <c r="V647" t="s">
        <v>15293</v>
      </c>
      <c r="W647" t="s">
        <v>15294</v>
      </c>
      <c r="X647" t="s">
        <v>15295</v>
      </c>
      <c r="Y647" t="s">
        <v>15296</v>
      </c>
    </row>
    <row r="648" spans="1:25" x14ac:dyDescent="0.3">
      <c r="A648">
        <v>32350</v>
      </c>
      <c r="B648" t="s">
        <v>15297</v>
      </c>
      <c r="C648" t="s">
        <v>15298</v>
      </c>
      <c r="D648" t="s">
        <v>15299</v>
      </c>
      <c r="E648" t="s">
        <v>15300</v>
      </c>
      <c r="F648" t="s">
        <v>15301</v>
      </c>
      <c r="G648" t="s">
        <v>15302</v>
      </c>
      <c r="H648" t="s">
        <v>15303</v>
      </c>
      <c r="I648" t="s">
        <v>15304</v>
      </c>
      <c r="J648" t="s">
        <v>15305</v>
      </c>
      <c r="K648" t="s">
        <v>15306</v>
      </c>
      <c r="L648" t="s">
        <v>15307</v>
      </c>
      <c r="M648" t="s">
        <v>15308</v>
      </c>
      <c r="N648" t="s">
        <v>15309</v>
      </c>
      <c r="O648" t="s">
        <v>15310</v>
      </c>
      <c r="P648" t="s">
        <v>15311</v>
      </c>
      <c r="Q648" t="s">
        <v>15312</v>
      </c>
      <c r="R648" t="s">
        <v>15313</v>
      </c>
      <c r="S648" t="s">
        <v>15314</v>
      </c>
      <c r="T648" t="s">
        <v>15315</v>
      </c>
      <c r="U648" t="s">
        <v>15316</v>
      </c>
      <c r="V648" t="s">
        <v>15317</v>
      </c>
      <c r="W648" t="s">
        <v>15318</v>
      </c>
      <c r="X648" t="s">
        <v>15319</v>
      </c>
      <c r="Y648" t="s">
        <v>15320</v>
      </c>
    </row>
    <row r="649" spans="1:25" x14ac:dyDescent="0.3">
      <c r="A649">
        <v>32400</v>
      </c>
      <c r="B649" t="s">
        <v>15321</v>
      </c>
      <c r="C649" t="s">
        <v>15322</v>
      </c>
      <c r="D649" t="s">
        <v>15323</v>
      </c>
      <c r="E649" t="s">
        <v>15324</v>
      </c>
      <c r="F649" t="s">
        <v>15325</v>
      </c>
      <c r="G649" t="s">
        <v>15326</v>
      </c>
      <c r="H649" t="s">
        <v>15327</v>
      </c>
      <c r="I649" t="s">
        <v>15328</v>
      </c>
      <c r="J649" t="s">
        <v>15329</v>
      </c>
      <c r="K649" t="s">
        <v>15330</v>
      </c>
      <c r="L649" t="s">
        <v>15331</v>
      </c>
      <c r="M649" t="s">
        <v>15332</v>
      </c>
      <c r="N649" t="s">
        <v>15333</v>
      </c>
      <c r="O649" t="s">
        <v>15334</v>
      </c>
      <c r="P649" t="s">
        <v>15335</v>
      </c>
      <c r="Q649" t="s">
        <v>15336</v>
      </c>
      <c r="R649" t="s">
        <v>15337</v>
      </c>
      <c r="S649" t="s">
        <v>15338</v>
      </c>
      <c r="T649" t="s">
        <v>15339</v>
      </c>
      <c r="U649" t="s">
        <v>15340</v>
      </c>
      <c r="V649" t="s">
        <v>15341</v>
      </c>
      <c r="W649" t="s">
        <v>15342</v>
      </c>
      <c r="X649" t="s">
        <v>15343</v>
      </c>
      <c r="Y649" t="s">
        <v>15344</v>
      </c>
    </row>
    <row r="650" spans="1:25" x14ac:dyDescent="0.3">
      <c r="A650">
        <v>32450</v>
      </c>
      <c r="B650" t="s">
        <v>15345</v>
      </c>
      <c r="C650" t="s">
        <v>15346</v>
      </c>
      <c r="D650" t="s">
        <v>15347</v>
      </c>
      <c r="E650" t="s">
        <v>15348</v>
      </c>
      <c r="F650" t="s">
        <v>15349</v>
      </c>
      <c r="G650" t="s">
        <v>15350</v>
      </c>
      <c r="H650" t="s">
        <v>15351</v>
      </c>
      <c r="I650" t="s">
        <v>15352</v>
      </c>
      <c r="J650" t="s">
        <v>15353</v>
      </c>
      <c r="K650" t="s">
        <v>15354</v>
      </c>
      <c r="L650" t="s">
        <v>15355</v>
      </c>
      <c r="M650" t="s">
        <v>15356</v>
      </c>
      <c r="N650" t="s">
        <v>15357</v>
      </c>
      <c r="O650" t="s">
        <v>15358</v>
      </c>
      <c r="P650" t="s">
        <v>15359</v>
      </c>
      <c r="Q650" t="s">
        <v>15360</v>
      </c>
      <c r="R650" t="s">
        <v>15361</v>
      </c>
      <c r="S650" t="s">
        <v>15362</v>
      </c>
      <c r="T650" t="s">
        <v>15363</v>
      </c>
      <c r="U650" t="s">
        <v>15364</v>
      </c>
      <c r="V650" t="s">
        <v>15365</v>
      </c>
      <c r="W650" t="s">
        <v>15366</v>
      </c>
      <c r="X650" t="s">
        <v>15367</v>
      </c>
      <c r="Y650" t="s">
        <v>15368</v>
      </c>
    </row>
    <row r="651" spans="1:25" x14ac:dyDescent="0.3">
      <c r="A651">
        <v>32500</v>
      </c>
      <c r="B651" t="s">
        <v>15369</v>
      </c>
      <c r="C651" t="s">
        <v>15370</v>
      </c>
      <c r="D651" t="s">
        <v>15371</v>
      </c>
      <c r="E651" t="s">
        <v>15372</v>
      </c>
      <c r="F651" t="s">
        <v>15373</v>
      </c>
      <c r="G651" t="s">
        <v>15374</v>
      </c>
      <c r="H651" t="s">
        <v>15375</v>
      </c>
      <c r="I651" t="s">
        <v>15376</v>
      </c>
      <c r="J651" t="s">
        <v>15377</v>
      </c>
      <c r="K651" t="s">
        <v>15378</v>
      </c>
      <c r="L651" t="s">
        <v>15379</v>
      </c>
      <c r="M651" t="s">
        <v>15380</v>
      </c>
      <c r="N651" t="s">
        <v>15381</v>
      </c>
      <c r="O651" t="s">
        <v>15382</v>
      </c>
      <c r="P651" t="s">
        <v>15383</v>
      </c>
      <c r="Q651" t="s">
        <v>15384</v>
      </c>
      <c r="R651" t="s">
        <v>15385</v>
      </c>
      <c r="S651" t="s">
        <v>15386</v>
      </c>
      <c r="T651" t="s">
        <v>15387</v>
      </c>
      <c r="U651" t="s">
        <v>15388</v>
      </c>
      <c r="V651" t="s">
        <v>15389</v>
      </c>
      <c r="W651" t="s">
        <v>15390</v>
      </c>
      <c r="X651" t="s">
        <v>15391</v>
      </c>
      <c r="Y651" t="s">
        <v>15392</v>
      </c>
    </row>
    <row r="652" spans="1:25" x14ac:dyDescent="0.3">
      <c r="A652">
        <v>32550</v>
      </c>
      <c r="B652" t="s">
        <v>15393</v>
      </c>
      <c r="C652" t="s">
        <v>15394</v>
      </c>
      <c r="D652" t="s">
        <v>15395</v>
      </c>
      <c r="E652" t="s">
        <v>15396</v>
      </c>
      <c r="F652" t="s">
        <v>15397</v>
      </c>
      <c r="G652" t="s">
        <v>15398</v>
      </c>
      <c r="H652" t="s">
        <v>15399</v>
      </c>
      <c r="I652" t="s">
        <v>15400</v>
      </c>
      <c r="J652" t="s">
        <v>15401</v>
      </c>
      <c r="K652" t="s">
        <v>15402</v>
      </c>
      <c r="L652" t="s">
        <v>15403</v>
      </c>
      <c r="M652" t="s">
        <v>15404</v>
      </c>
      <c r="N652" t="s">
        <v>15405</v>
      </c>
      <c r="O652" t="s">
        <v>15406</v>
      </c>
      <c r="P652" t="s">
        <v>15407</v>
      </c>
      <c r="Q652" t="s">
        <v>15408</v>
      </c>
      <c r="R652" t="s">
        <v>15409</v>
      </c>
      <c r="S652" t="s">
        <v>15410</v>
      </c>
      <c r="T652" t="s">
        <v>15411</v>
      </c>
      <c r="U652" t="s">
        <v>15412</v>
      </c>
      <c r="V652" t="s">
        <v>15413</v>
      </c>
      <c r="W652" t="s">
        <v>15414</v>
      </c>
      <c r="X652" t="s">
        <v>15415</v>
      </c>
      <c r="Y652" t="s">
        <v>15416</v>
      </c>
    </row>
    <row r="653" spans="1:25" x14ac:dyDescent="0.3">
      <c r="A653">
        <v>32600</v>
      </c>
      <c r="B653" t="s">
        <v>15417</v>
      </c>
      <c r="C653" t="s">
        <v>15418</v>
      </c>
      <c r="D653" t="s">
        <v>15419</v>
      </c>
      <c r="E653" t="s">
        <v>15420</v>
      </c>
      <c r="F653" t="s">
        <v>15421</v>
      </c>
      <c r="G653" t="s">
        <v>15422</v>
      </c>
      <c r="H653" t="s">
        <v>15423</v>
      </c>
      <c r="I653" t="s">
        <v>15424</v>
      </c>
      <c r="J653" t="s">
        <v>15425</v>
      </c>
      <c r="K653" t="s">
        <v>15426</v>
      </c>
      <c r="L653" t="s">
        <v>15427</v>
      </c>
      <c r="M653" t="s">
        <v>15428</v>
      </c>
      <c r="N653" t="s">
        <v>15429</v>
      </c>
      <c r="O653" t="s">
        <v>15430</v>
      </c>
      <c r="P653" t="s">
        <v>15431</v>
      </c>
      <c r="Q653" t="s">
        <v>15432</v>
      </c>
      <c r="R653" t="s">
        <v>15433</v>
      </c>
      <c r="S653" t="s">
        <v>15434</v>
      </c>
      <c r="T653" t="s">
        <v>15435</v>
      </c>
      <c r="U653" t="s">
        <v>15436</v>
      </c>
      <c r="V653" t="s">
        <v>15437</v>
      </c>
      <c r="W653" t="s">
        <v>15438</v>
      </c>
      <c r="X653" t="s">
        <v>15439</v>
      </c>
      <c r="Y653" t="s">
        <v>15440</v>
      </c>
    </row>
    <row r="654" spans="1:25" x14ac:dyDescent="0.3">
      <c r="A654">
        <v>32650</v>
      </c>
      <c r="B654" t="s">
        <v>15441</v>
      </c>
      <c r="C654" t="s">
        <v>15442</v>
      </c>
      <c r="D654" t="s">
        <v>15443</v>
      </c>
      <c r="E654" t="s">
        <v>15444</v>
      </c>
      <c r="F654" t="s">
        <v>15445</v>
      </c>
      <c r="G654" t="s">
        <v>15446</v>
      </c>
      <c r="H654" t="s">
        <v>15447</v>
      </c>
      <c r="I654" t="s">
        <v>15448</v>
      </c>
      <c r="J654" t="s">
        <v>15449</v>
      </c>
      <c r="K654" t="s">
        <v>15450</v>
      </c>
      <c r="L654" t="s">
        <v>15451</v>
      </c>
      <c r="M654" t="s">
        <v>15452</v>
      </c>
      <c r="N654" t="s">
        <v>15453</v>
      </c>
      <c r="O654" t="s">
        <v>15454</v>
      </c>
      <c r="P654" t="s">
        <v>15455</v>
      </c>
      <c r="Q654" t="s">
        <v>15456</v>
      </c>
      <c r="R654" t="s">
        <v>15457</v>
      </c>
      <c r="S654" t="s">
        <v>15458</v>
      </c>
      <c r="T654" t="s">
        <v>15459</v>
      </c>
      <c r="U654" t="s">
        <v>15460</v>
      </c>
      <c r="V654" t="s">
        <v>15461</v>
      </c>
      <c r="W654" t="s">
        <v>15462</v>
      </c>
      <c r="X654" t="s">
        <v>15463</v>
      </c>
      <c r="Y654" t="s">
        <v>15464</v>
      </c>
    </row>
    <row r="655" spans="1:25" x14ac:dyDescent="0.3">
      <c r="A655">
        <v>32700</v>
      </c>
      <c r="B655" t="s">
        <v>15465</v>
      </c>
      <c r="C655" t="s">
        <v>15466</v>
      </c>
      <c r="D655" t="s">
        <v>15467</v>
      </c>
      <c r="E655" t="s">
        <v>15468</v>
      </c>
      <c r="F655" t="s">
        <v>15469</v>
      </c>
      <c r="G655" t="s">
        <v>15470</v>
      </c>
      <c r="H655" t="s">
        <v>15471</v>
      </c>
      <c r="I655" t="s">
        <v>15472</v>
      </c>
      <c r="J655" t="s">
        <v>15473</v>
      </c>
      <c r="K655" t="s">
        <v>15474</v>
      </c>
      <c r="L655" t="s">
        <v>15475</v>
      </c>
      <c r="M655" t="s">
        <v>15476</v>
      </c>
      <c r="N655" t="s">
        <v>15477</v>
      </c>
      <c r="O655" t="s">
        <v>15478</v>
      </c>
      <c r="P655" t="s">
        <v>15479</v>
      </c>
      <c r="Q655" t="s">
        <v>15480</v>
      </c>
      <c r="R655" t="s">
        <v>15481</v>
      </c>
      <c r="S655" t="s">
        <v>15482</v>
      </c>
      <c r="T655" t="s">
        <v>15483</v>
      </c>
      <c r="U655" t="s">
        <v>15484</v>
      </c>
      <c r="V655" t="s">
        <v>15485</v>
      </c>
      <c r="W655" t="s">
        <v>15486</v>
      </c>
      <c r="X655" t="s">
        <v>15487</v>
      </c>
      <c r="Y655" t="s">
        <v>15488</v>
      </c>
    </row>
    <row r="656" spans="1:25" x14ac:dyDescent="0.3">
      <c r="A656">
        <v>32750</v>
      </c>
      <c r="B656" t="s">
        <v>15489</v>
      </c>
      <c r="C656" t="s">
        <v>15490</v>
      </c>
      <c r="D656" t="s">
        <v>15491</v>
      </c>
      <c r="E656" t="s">
        <v>15492</v>
      </c>
      <c r="F656" t="s">
        <v>15493</v>
      </c>
      <c r="G656" t="s">
        <v>15494</v>
      </c>
      <c r="H656" t="s">
        <v>15495</v>
      </c>
      <c r="I656" t="s">
        <v>15496</v>
      </c>
      <c r="J656" t="s">
        <v>15497</v>
      </c>
      <c r="K656" t="s">
        <v>15498</v>
      </c>
      <c r="L656" t="s">
        <v>15499</v>
      </c>
      <c r="M656" t="s">
        <v>15500</v>
      </c>
      <c r="N656" t="s">
        <v>15501</v>
      </c>
      <c r="O656" t="s">
        <v>15502</v>
      </c>
      <c r="P656" t="s">
        <v>15503</v>
      </c>
      <c r="Q656" t="s">
        <v>15504</v>
      </c>
      <c r="R656" t="s">
        <v>15505</v>
      </c>
      <c r="S656" t="s">
        <v>15506</v>
      </c>
      <c r="T656" t="s">
        <v>15507</v>
      </c>
      <c r="U656" t="s">
        <v>15508</v>
      </c>
      <c r="V656" t="s">
        <v>15509</v>
      </c>
      <c r="W656" t="s">
        <v>15510</v>
      </c>
      <c r="X656" t="s">
        <v>15511</v>
      </c>
      <c r="Y656" t="s">
        <v>15512</v>
      </c>
    </row>
    <row r="657" spans="1:25" x14ac:dyDescent="0.3">
      <c r="A657">
        <v>32800</v>
      </c>
      <c r="B657" t="s">
        <v>15513</v>
      </c>
      <c r="C657" t="s">
        <v>15514</v>
      </c>
      <c r="D657" t="s">
        <v>15515</v>
      </c>
      <c r="E657" t="s">
        <v>15516</v>
      </c>
      <c r="F657" t="s">
        <v>15517</v>
      </c>
      <c r="G657" t="s">
        <v>15518</v>
      </c>
      <c r="H657" t="s">
        <v>15519</v>
      </c>
      <c r="I657" t="s">
        <v>15520</v>
      </c>
      <c r="J657" t="s">
        <v>15521</v>
      </c>
      <c r="K657" t="s">
        <v>15522</v>
      </c>
      <c r="L657" t="s">
        <v>15523</v>
      </c>
      <c r="M657" t="s">
        <v>15524</v>
      </c>
      <c r="N657" t="s">
        <v>15525</v>
      </c>
      <c r="O657" t="s">
        <v>15526</v>
      </c>
      <c r="P657" t="s">
        <v>15527</v>
      </c>
      <c r="Q657" t="s">
        <v>15528</v>
      </c>
      <c r="R657" t="s">
        <v>15529</v>
      </c>
      <c r="S657" t="s">
        <v>15530</v>
      </c>
      <c r="T657" t="s">
        <v>15531</v>
      </c>
      <c r="U657" t="s">
        <v>15532</v>
      </c>
      <c r="V657" t="s">
        <v>15533</v>
      </c>
      <c r="W657" t="s">
        <v>15534</v>
      </c>
      <c r="X657" t="s">
        <v>15535</v>
      </c>
      <c r="Y657" t="s">
        <v>15536</v>
      </c>
    </row>
    <row r="658" spans="1:25" x14ac:dyDescent="0.3">
      <c r="A658">
        <v>32850</v>
      </c>
      <c r="B658" t="s">
        <v>15537</v>
      </c>
      <c r="C658" t="s">
        <v>15538</v>
      </c>
      <c r="D658" t="s">
        <v>15539</v>
      </c>
      <c r="E658" t="s">
        <v>15540</v>
      </c>
      <c r="F658" t="s">
        <v>15541</v>
      </c>
      <c r="G658" t="s">
        <v>15542</v>
      </c>
      <c r="H658" t="s">
        <v>15543</v>
      </c>
      <c r="I658" t="s">
        <v>15544</v>
      </c>
      <c r="J658" t="s">
        <v>15545</v>
      </c>
      <c r="K658" t="s">
        <v>15546</v>
      </c>
      <c r="L658" t="s">
        <v>15547</v>
      </c>
      <c r="M658" t="s">
        <v>15548</v>
      </c>
      <c r="N658" t="s">
        <v>15549</v>
      </c>
      <c r="O658" t="s">
        <v>15550</v>
      </c>
      <c r="P658" t="s">
        <v>15551</v>
      </c>
      <c r="Q658" t="s">
        <v>15552</v>
      </c>
      <c r="R658" t="s">
        <v>15553</v>
      </c>
      <c r="S658" t="s">
        <v>15554</v>
      </c>
      <c r="T658" t="s">
        <v>15555</v>
      </c>
      <c r="U658" t="s">
        <v>15556</v>
      </c>
      <c r="V658" t="s">
        <v>15557</v>
      </c>
      <c r="W658" t="s">
        <v>15558</v>
      </c>
      <c r="X658" t="s">
        <v>15559</v>
      </c>
      <c r="Y658" t="s">
        <v>15560</v>
      </c>
    </row>
    <row r="659" spans="1:25" x14ac:dyDescent="0.3">
      <c r="A659">
        <v>32900</v>
      </c>
      <c r="B659" t="s">
        <v>15561</v>
      </c>
      <c r="C659" t="s">
        <v>15562</v>
      </c>
      <c r="D659" t="s">
        <v>15563</v>
      </c>
      <c r="E659" t="s">
        <v>15564</v>
      </c>
      <c r="F659" t="s">
        <v>15565</v>
      </c>
      <c r="G659" t="s">
        <v>15566</v>
      </c>
      <c r="H659" t="s">
        <v>15567</v>
      </c>
      <c r="I659" t="s">
        <v>15568</v>
      </c>
      <c r="J659" t="s">
        <v>15569</v>
      </c>
      <c r="K659" t="s">
        <v>15570</v>
      </c>
      <c r="L659" t="s">
        <v>15571</v>
      </c>
      <c r="M659" t="s">
        <v>15572</v>
      </c>
      <c r="N659" t="s">
        <v>15573</v>
      </c>
      <c r="O659" t="s">
        <v>15574</v>
      </c>
      <c r="P659" t="s">
        <v>15575</v>
      </c>
      <c r="Q659" t="s">
        <v>15576</v>
      </c>
      <c r="R659" t="s">
        <v>15577</v>
      </c>
      <c r="S659" t="s">
        <v>15578</v>
      </c>
      <c r="T659" t="s">
        <v>15579</v>
      </c>
      <c r="U659" t="s">
        <v>15580</v>
      </c>
      <c r="V659" t="s">
        <v>15581</v>
      </c>
      <c r="W659" t="s">
        <v>15582</v>
      </c>
      <c r="X659" t="s">
        <v>15583</v>
      </c>
      <c r="Y659" t="s">
        <v>15584</v>
      </c>
    </row>
    <row r="660" spans="1:25" x14ac:dyDescent="0.3">
      <c r="A660">
        <v>32950</v>
      </c>
      <c r="B660" t="s">
        <v>15585</v>
      </c>
      <c r="C660" t="s">
        <v>15586</v>
      </c>
      <c r="D660" t="s">
        <v>15587</v>
      </c>
      <c r="E660" t="s">
        <v>15588</v>
      </c>
      <c r="F660" t="s">
        <v>15589</v>
      </c>
      <c r="G660" t="s">
        <v>15590</v>
      </c>
      <c r="H660" t="s">
        <v>15591</v>
      </c>
      <c r="I660" t="s">
        <v>15592</v>
      </c>
      <c r="J660" t="s">
        <v>15593</v>
      </c>
      <c r="K660" t="s">
        <v>15594</v>
      </c>
      <c r="L660" t="s">
        <v>15595</v>
      </c>
      <c r="M660" t="s">
        <v>15596</v>
      </c>
      <c r="N660" t="s">
        <v>15597</v>
      </c>
      <c r="O660" t="s">
        <v>15598</v>
      </c>
      <c r="P660" t="s">
        <v>15599</v>
      </c>
      <c r="Q660" t="s">
        <v>15600</v>
      </c>
      <c r="R660" t="s">
        <v>15601</v>
      </c>
      <c r="S660" t="s">
        <v>15602</v>
      </c>
      <c r="T660" t="s">
        <v>15603</v>
      </c>
      <c r="U660" t="s">
        <v>15604</v>
      </c>
      <c r="V660" t="s">
        <v>15605</v>
      </c>
      <c r="W660" t="s">
        <v>15606</v>
      </c>
      <c r="X660" t="s">
        <v>15607</v>
      </c>
      <c r="Y660" t="s">
        <v>15608</v>
      </c>
    </row>
    <row r="661" spans="1:25" x14ac:dyDescent="0.3">
      <c r="A661">
        <v>33000</v>
      </c>
      <c r="B661" t="s">
        <v>15609</v>
      </c>
      <c r="C661" t="s">
        <v>15610</v>
      </c>
      <c r="D661" t="s">
        <v>15611</v>
      </c>
      <c r="E661" t="s">
        <v>15612</v>
      </c>
      <c r="F661" t="s">
        <v>15613</v>
      </c>
      <c r="G661" t="s">
        <v>15614</v>
      </c>
      <c r="H661" t="s">
        <v>15615</v>
      </c>
      <c r="I661" t="s">
        <v>15616</v>
      </c>
      <c r="J661" t="s">
        <v>15617</v>
      </c>
      <c r="K661" t="s">
        <v>15618</v>
      </c>
      <c r="L661" t="s">
        <v>15619</v>
      </c>
      <c r="M661" t="s">
        <v>15620</v>
      </c>
      <c r="N661" t="s">
        <v>15621</v>
      </c>
      <c r="O661" t="s">
        <v>15622</v>
      </c>
      <c r="P661" t="s">
        <v>15623</v>
      </c>
      <c r="Q661" t="s">
        <v>15624</v>
      </c>
      <c r="R661" t="s">
        <v>15625</v>
      </c>
      <c r="S661" t="s">
        <v>15626</v>
      </c>
      <c r="T661" t="s">
        <v>15627</v>
      </c>
      <c r="U661" t="s">
        <v>15628</v>
      </c>
      <c r="V661" t="s">
        <v>15629</v>
      </c>
      <c r="W661" t="s">
        <v>15630</v>
      </c>
      <c r="X661" t="s">
        <v>15631</v>
      </c>
      <c r="Y661" t="s">
        <v>15632</v>
      </c>
    </row>
    <row r="662" spans="1:25" x14ac:dyDescent="0.3">
      <c r="A662">
        <v>33050</v>
      </c>
      <c r="B662" t="s">
        <v>15633</v>
      </c>
      <c r="C662" t="s">
        <v>15634</v>
      </c>
      <c r="D662" t="s">
        <v>15635</v>
      </c>
      <c r="E662" t="s">
        <v>15636</v>
      </c>
      <c r="F662" t="s">
        <v>15637</v>
      </c>
      <c r="G662" t="s">
        <v>15638</v>
      </c>
      <c r="H662" t="s">
        <v>15639</v>
      </c>
      <c r="I662" t="s">
        <v>15640</v>
      </c>
      <c r="J662" t="s">
        <v>15641</v>
      </c>
      <c r="K662" t="s">
        <v>15642</v>
      </c>
      <c r="L662" t="s">
        <v>15643</v>
      </c>
      <c r="M662" t="s">
        <v>15644</v>
      </c>
      <c r="N662" t="s">
        <v>15645</v>
      </c>
      <c r="O662" t="s">
        <v>15646</v>
      </c>
      <c r="P662" t="s">
        <v>15647</v>
      </c>
      <c r="Q662" t="s">
        <v>15648</v>
      </c>
      <c r="R662" t="s">
        <v>15649</v>
      </c>
      <c r="S662" t="s">
        <v>15650</v>
      </c>
      <c r="T662" t="s">
        <v>15651</v>
      </c>
      <c r="U662" t="s">
        <v>15652</v>
      </c>
      <c r="V662" t="s">
        <v>15653</v>
      </c>
      <c r="W662" t="s">
        <v>15654</v>
      </c>
      <c r="X662" t="s">
        <v>15655</v>
      </c>
      <c r="Y662" t="s">
        <v>15656</v>
      </c>
    </row>
    <row r="663" spans="1:25" x14ac:dyDescent="0.3">
      <c r="A663">
        <v>33100</v>
      </c>
      <c r="B663" t="s">
        <v>15657</v>
      </c>
      <c r="C663" t="s">
        <v>15658</v>
      </c>
      <c r="D663" t="s">
        <v>15659</v>
      </c>
      <c r="E663" t="s">
        <v>15660</v>
      </c>
      <c r="F663" t="s">
        <v>15661</v>
      </c>
      <c r="G663" t="s">
        <v>15662</v>
      </c>
      <c r="H663" t="s">
        <v>15663</v>
      </c>
      <c r="I663" t="s">
        <v>15664</v>
      </c>
      <c r="J663" t="s">
        <v>15665</v>
      </c>
      <c r="K663" t="s">
        <v>15666</v>
      </c>
      <c r="L663" t="s">
        <v>15667</v>
      </c>
      <c r="M663" t="s">
        <v>15668</v>
      </c>
      <c r="N663" t="s">
        <v>15669</v>
      </c>
      <c r="O663" t="s">
        <v>15670</v>
      </c>
      <c r="P663" t="s">
        <v>15671</v>
      </c>
      <c r="Q663" t="s">
        <v>15672</v>
      </c>
      <c r="R663" t="s">
        <v>15673</v>
      </c>
      <c r="S663" t="s">
        <v>15674</v>
      </c>
      <c r="T663" t="s">
        <v>15675</v>
      </c>
      <c r="U663" t="s">
        <v>15676</v>
      </c>
      <c r="V663" t="s">
        <v>15677</v>
      </c>
      <c r="W663" t="s">
        <v>15678</v>
      </c>
      <c r="X663" t="s">
        <v>15679</v>
      </c>
      <c r="Y663" t="s">
        <v>15680</v>
      </c>
    </row>
    <row r="664" spans="1:25" x14ac:dyDescent="0.3">
      <c r="A664">
        <v>33150</v>
      </c>
      <c r="B664" t="s">
        <v>15681</v>
      </c>
      <c r="C664" t="s">
        <v>15682</v>
      </c>
      <c r="D664" t="s">
        <v>15683</v>
      </c>
      <c r="E664" t="s">
        <v>15684</v>
      </c>
      <c r="F664" t="s">
        <v>15685</v>
      </c>
      <c r="G664" t="s">
        <v>15686</v>
      </c>
      <c r="H664" t="s">
        <v>15687</v>
      </c>
      <c r="I664" t="s">
        <v>15688</v>
      </c>
      <c r="J664" t="s">
        <v>15689</v>
      </c>
      <c r="K664" t="s">
        <v>15690</v>
      </c>
      <c r="L664" t="s">
        <v>15691</v>
      </c>
      <c r="M664" t="s">
        <v>15692</v>
      </c>
      <c r="N664" t="s">
        <v>15693</v>
      </c>
      <c r="O664" t="s">
        <v>15694</v>
      </c>
      <c r="P664" t="s">
        <v>15695</v>
      </c>
      <c r="Q664" t="s">
        <v>15696</v>
      </c>
      <c r="R664" t="s">
        <v>15697</v>
      </c>
      <c r="S664" t="s">
        <v>15698</v>
      </c>
      <c r="T664" t="s">
        <v>15699</v>
      </c>
      <c r="U664" t="s">
        <v>15700</v>
      </c>
      <c r="V664" t="s">
        <v>15701</v>
      </c>
      <c r="W664" t="s">
        <v>15702</v>
      </c>
      <c r="X664" t="s">
        <v>15703</v>
      </c>
      <c r="Y664" t="s">
        <v>15704</v>
      </c>
    </row>
    <row r="665" spans="1:25" x14ac:dyDescent="0.3">
      <c r="A665">
        <v>33200</v>
      </c>
      <c r="B665" t="s">
        <v>15705</v>
      </c>
      <c r="C665" t="s">
        <v>15706</v>
      </c>
      <c r="D665" t="s">
        <v>15707</v>
      </c>
      <c r="E665" t="s">
        <v>15708</v>
      </c>
      <c r="F665" t="s">
        <v>15709</v>
      </c>
      <c r="G665" t="s">
        <v>15710</v>
      </c>
      <c r="H665" t="s">
        <v>15711</v>
      </c>
      <c r="I665" t="s">
        <v>15712</v>
      </c>
      <c r="J665" t="s">
        <v>15713</v>
      </c>
      <c r="K665" t="s">
        <v>15714</v>
      </c>
      <c r="L665" t="s">
        <v>15715</v>
      </c>
      <c r="M665" t="s">
        <v>15716</v>
      </c>
      <c r="N665" t="s">
        <v>15717</v>
      </c>
      <c r="O665" t="s">
        <v>15718</v>
      </c>
      <c r="P665" t="s">
        <v>15719</v>
      </c>
      <c r="Q665" t="s">
        <v>15720</v>
      </c>
      <c r="R665" t="s">
        <v>15721</v>
      </c>
      <c r="S665" t="s">
        <v>15722</v>
      </c>
      <c r="T665" t="s">
        <v>15723</v>
      </c>
      <c r="U665" t="s">
        <v>15724</v>
      </c>
      <c r="V665" t="s">
        <v>15725</v>
      </c>
      <c r="W665" t="s">
        <v>15726</v>
      </c>
      <c r="X665" t="s">
        <v>15727</v>
      </c>
      <c r="Y665" t="s">
        <v>15728</v>
      </c>
    </row>
    <row r="666" spans="1:25" x14ac:dyDescent="0.3">
      <c r="A666">
        <v>33250</v>
      </c>
      <c r="B666" t="s">
        <v>15729</v>
      </c>
      <c r="C666" t="s">
        <v>15730</v>
      </c>
      <c r="D666" t="s">
        <v>15731</v>
      </c>
      <c r="E666" t="s">
        <v>15732</v>
      </c>
      <c r="F666" t="s">
        <v>15733</v>
      </c>
      <c r="G666" t="s">
        <v>15734</v>
      </c>
      <c r="H666" t="s">
        <v>15735</v>
      </c>
      <c r="I666" t="s">
        <v>15736</v>
      </c>
      <c r="J666" t="s">
        <v>15737</v>
      </c>
      <c r="K666" t="s">
        <v>15738</v>
      </c>
      <c r="L666" t="s">
        <v>15739</v>
      </c>
      <c r="M666" t="s">
        <v>15740</v>
      </c>
      <c r="N666" t="s">
        <v>15741</v>
      </c>
      <c r="O666" t="s">
        <v>15742</v>
      </c>
      <c r="P666" t="s">
        <v>15743</v>
      </c>
      <c r="Q666" t="s">
        <v>15744</v>
      </c>
      <c r="R666" t="s">
        <v>15745</v>
      </c>
      <c r="S666" t="s">
        <v>15746</v>
      </c>
      <c r="T666" t="s">
        <v>15747</v>
      </c>
      <c r="U666" t="s">
        <v>15748</v>
      </c>
      <c r="V666" t="s">
        <v>15749</v>
      </c>
      <c r="W666" t="s">
        <v>15750</v>
      </c>
      <c r="X666" t="s">
        <v>15751</v>
      </c>
      <c r="Y666" t="s">
        <v>15752</v>
      </c>
    </row>
    <row r="667" spans="1:25" x14ac:dyDescent="0.3">
      <c r="A667">
        <v>33300</v>
      </c>
      <c r="B667" t="s">
        <v>15753</v>
      </c>
      <c r="C667" t="s">
        <v>15754</v>
      </c>
      <c r="D667" t="s">
        <v>15755</v>
      </c>
      <c r="E667" t="s">
        <v>15756</v>
      </c>
      <c r="F667" t="s">
        <v>15757</v>
      </c>
      <c r="G667" t="s">
        <v>15758</v>
      </c>
      <c r="H667" t="s">
        <v>15759</v>
      </c>
      <c r="I667" t="s">
        <v>15760</v>
      </c>
      <c r="J667" t="s">
        <v>15761</v>
      </c>
      <c r="K667" t="s">
        <v>15762</v>
      </c>
      <c r="L667" t="s">
        <v>15763</v>
      </c>
      <c r="M667" t="s">
        <v>15764</v>
      </c>
      <c r="N667" t="s">
        <v>15765</v>
      </c>
      <c r="O667" t="s">
        <v>15766</v>
      </c>
      <c r="P667" t="s">
        <v>15767</v>
      </c>
      <c r="Q667" t="s">
        <v>15768</v>
      </c>
      <c r="R667" t="s">
        <v>15769</v>
      </c>
      <c r="S667" t="s">
        <v>15770</v>
      </c>
      <c r="T667" t="s">
        <v>15771</v>
      </c>
      <c r="U667" t="s">
        <v>15772</v>
      </c>
      <c r="V667" t="s">
        <v>15773</v>
      </c>
      <c r="W667" t="s">
        <v>15774</v>
      </c>
      <c r="X667" t="s">
        <v>15775</v>
      </c>
      <c r="Y667" t="s">
        <v>15776</v>
      </c>
    </row>
    <row r="668" spans="1:25" x14ac:dyDescent="0.3">
      <c r="A668">
        <v>33350</v>
      </c>
      <c r="B668" t="s">
        <v>15777</v>
      </c>
      <c r="C668" t="s">
        <v>15778</v>
      </c>
      <c r="D668" t="s">
        <v>15779</v>
      </c>
      <c r="E668" t="s">
        <v>15780</v>
      </c>
      <c r="F668" t="s">
        <v>15781</v>
      </c>
      <c r="G668" t="s">
        <v>15782</v>
      </c>
      <c r="H668" t="s">
        <v>15783</v>
      </c>
      <c r="I668" t="s">
        <v>15784</v>
      </c>
      <c r="J668" t="s">
        <v>15785</v>
      </c>
      <c r="K668" t="s">
        <v>15786</v>
      </c>
      <c r="L668" t="s">
        <v>15787</v>
      </c>
      <c r="M668" t="s">
        <v>15788</v>
      </c>
      <c r="N668" t="s">
        <v>15789</v>
      </c>
      <c r="O668" t="s">
        <v>15790</v>
      </c>
      <c r="P668" t="s">
        <v>15791</v>
      </c>
      <c r="Q668" t="s">
        <v>15792</v>
      </c>
      <c r="R668" t="s">
        <v>15793</v>
      </c>
      <c r="S668" t="s">
        <v>15794</v>
      </c>
      <c r="T668" t="s">
        <v>15795</v>
      </c>
      <c r="U668" t="s">
        <v>15796</v>
      </c>
      <c r="V668" t="s">
        <v>15797</v>
      </c>
      <c r="W668" t="s">
        <v>15798</v>
      </c>
      <c r="X668" t="s">
        <v>15799</v>
      </c>
      <c r="Y668" t="s">
        <v>15800</v>
      </c>
    </row>
    <row r="669" spans="1:25" x14ac:dyDescent="0.3">
      <c r="A669">
        <v>33400</v>
      </c>
      <c r="B669" t="s">
        <v>15801</v>
      </c>
      <c r="C669" t="s">
        <v>15802</v>
      </c>
      <c r="D669" t="s">
        <v>15803</v>
      </c>
      <c r="E669" t="s">
        <v>15804</v>
      </c>
      <c r="F669" t="s">
        <v>15805</v>
      </c>
      <c r="G669" t="s">
        <v>15806</v>
      </c>
      <c r="H669" t="s">
        <v>15807</v>
      </c>
      <c r="I669" t="s">
        <v>15808</v>
      </c>
      <c r="J669" t="s">
        <v>15809</v>
      </c>
      <c r="K669" t="s">
        <v>15810</v>
      </c>
      <c r="L669" t="s">
        <v>15811</v>
      </c>
      <c r="M669" t="s">
        <v>15812</v>
      </c>
      <c r="N669" t="s">
        <v>15813</v>
      </c>
      <c r="O669" t="s">
        <v>15814</v>
      </c>
      <c r="P669" t="s">
        <v>15815</v>
      </c>
      <c r="Q669" t="s">
        <v>15816</v>
      </c>
      <c r="R669" t="s">
        <v>15817</v>
      </c>
      <c r="S669" t="s">
        <v>15818</v>
      </c>
      <c r="T669" t="s">
        <v>15819</v>
      </c>
      <c r="U669" t="s">
        <v>15820</v>
      </c>
      <c r="V669" t="s">
        <v>15821</v>
      </c>
      <c r="W669" t="s">
        <v>15822</v>
      </c>
      <c r="X669" t="s">
        <v>15823</v>
      </c>
      <c r="Y669" t="s">
        <v>15824</v>
      </c>
    </row>
    <row r="670" spans="1:25" x14ac:dyDescent="0.3">
      <c r="A670">
        <v>33450</v>
      </c>
      <c r="B670" t="s">
        <v>15825</v>
      </c>
      <c r="C670" t="s">
        <v>15826</v>
      </c>
      <c r="D670" t="s">
        <v>15827</v>
      </c>
      <c r="E670" t="s">
        <v>15828</v>
      </c>
      <c r="F670" t="s">
        <v>15829</v>
      </c>
      <c r="G670" t="s">
        <v>15830</v>
      </c>
      <c r="H670" t="s">
        <v>15831</v>
      </c>
      <c r="I670" t="s">
        <v>15832</v>
      </c>
      <c r="J670" t="s">
        <v>15833</v>
      </c>
      <c r="K670" t="s">
        <v>15834</v>
      </c>
      <c r="L670" t="s">
        <v>15835</v>
      </c>
      <c r="M670" t="s">
        <v>15836</v>
      </c>
      <c r="N670" t="s">
        <v>15837</v>
      </c>
      <c r="O670" t="s">
        <v>15838</v>
      </c>
      <c r="P670" t="s">
        <v>15839</v>
      </c>
      <c r="Q670" t="s">
        <v>15840</v>
      </c>
      <c r="R670" t="s">
        <v>15841</v>
      </c>
      <c r="S670" t="s">
        <v>15842</v>
      </c>
      <c r="T670" t="s">
        <v>15843</v>
      </c>
      <c r="U670" t="s">
        <v>15844</v>
      </c>
      <c r="V670" t="s">
        <v>15845</v>
      </c>
      <c r="W670" t="s">
        <v>15846</v>
      </c>
      <c r="X670" t="s">
        <v>15847</v>
      </c>
      <c r="Y670" t="s">
        <v>15848</v>
      </c>
    </row>
    <row r="671" spans="1:25" x14ac:dyDescent="0.3">
      <c r="A671">
        <v>33500</v>
      </c>
      <c r="B671" t="s">
        <v>15849</v>
      </c>
      <c r="C671" t="s">
        <v>15850</v>
      </c>
      <c r="D671" t="s">
        <v>15851</v>
      </c>
      <c r="E671" t="s">
        <v>15852</v>
      </c>
      <c r="F671" t="s">
        <v>15853</v>
      </c>
      <c r="G671" t="s">
        <v>15854</v>
      </c>
      <c r="H671" t="s">
        <v>15855</v>
      </c>
      <c r="I671" t="s">
        <v>15856</v>
      </c>
      <c r="J671" t="s">
        <v>15857</v>
      </c>
      <c r="K671" t="s">
        <v>15858</v>
      </c>
      <c r="L671" t="s">
        <v>15859</v>
      </c>
      <c r="M671" t="s">
        <v>15860</v>
      </c>
      <c r="N671" t="s">
        <v>15861</v>
      </c>
      <c r="O671" t="s">
        <v>15862</v>
      </c>
      <c r="P671" t="s">
        <v>15863</v>
      </c>
      <c r="Q671" t="s">
        <v>15864</v>
      </c>
      <c r="R671" t="s">
        <v>15865</v>
      </c>
      <c r="S671" t="s">
        <v>15866</v>
      </c>
      <c r="T671" t="s">
        <v>15867</v>
      </c>
      <c r="U671" t="s">
        <v>15868</v>
      </c>
      <c r="V671" t="s">
        <v>15869</v>
      </c>
      <c r="W671" t="s">
        <v>15870</v>
      </c>
      <c r="X671" t="s">
        <v>15871</v>
      </c>
      <c r="Y671" t="s">
        <v>15872</v>
      </c>
    </row>
    <row r="672" spans="1:25" x14ac:dyDescent="0.3">
      <c r="A672">
        <v>33550</v>
      </c>
      <c r="B672" t="s">
        <v>15873</v>
      </c>
      <c r="C672" t="s">
        <v>15874</v>
      </c>
      <c r="D672" t="s">
        <v>15875</v>
      </c>
      <c r="E672" t="s">
        <v>15876</v>
      </c>
      <c r="F672" t="s">
        <v>15877</v>
      </c>
      <c r="G672" t="s">
        <v>15878</v>
      </c>
      <c r="H672" t="s">
        <v>15879</v>
      </c>
      <c r="I672" t="s">
        <v>15880</v>
      </c>
      <c r="J672" t="s">
        <v>15881</v>
      </c>
      <c r="K672" t="s">
        <v>15882</v>
      </c>
      <c r="L672" t="s">
        <v>15883</v>
      </c>
      <c r="M672" t="s">
        <v>15884</v>
      </c>
      <c r="N672" t="s">
        <v>15885</v>
      </c>
      <c r="O672" t="s">
        <v>15886</v>
      </c>
      <c r="P672" t="s">
        <v>15887</v>
      </c>
      <c r="Q672" t="s">
        <v>15888</v>
      </c>
      <c r="R672" t="s">
        <v>15889</v>
      </c>
      <c r="S672" t="s">
        <v>15890</v>
      </c>
      <c r="T672" t="s">
        <v>15891</v>
      </c>
      <c r="U672" t="s">
        <v>15892</v>
      </c>
      <c r="V672" t="s">
        <v>15893</v>
      </c>
      <c r="W672" t="s">
        <v>15894</v>
      </c>
      <c r="X672" t="s">
        <v>15895</v>
      </c>
      <c r="Y672" t="s">
        <v>15896</v>
      </c>
    </row>
    <row r="673" spans="1:25" x14ac:dyDescent="0.3">
      <c r="A673">
        <v>33600</v>
      </c>
      <c r="B673" t="s">
        <v>15897</v>
      </c>
      <c r="C673" t="s">
        <v>15898</v>
      </c>
      <c r="D673" t="s">
        <v>15899</v>
      </c>
      <c r="E673" t="s">
        <v>15900</v>
      </c>
      <c r="F673" t="s">
        <v>15901</v>
      </c>
      <c r="G673" t="s">
        <v>15902</v>
      </c>
      <c r="H673" t="s">
        <v>15903</v>
      </c>
      <c r="I673" t="s">
        <v>15904</v>
      </c>
      <c r="J673" t="s">
        <v>15905</v>
      </c>
      <c r="K673" t="s">
        <v>15906</v>
      </c>
      <c r="L673" t="s">
        <v>15907</v>
      </c>
      <c r="M673" t="s">
        <v>15908</v>
      </c>
      <c r="N673" t="s">
        <v>15909</v>
      </c>
      <c r="O673" t="s">
        <v>15910</v>
      </c>
      <c r="P673" t="s">
        <v>15911</v>
      </c>
      <c r="Q673" t="s">
        <v>15912</v>
      </c>
      <c r="R673" t="s">
        <v>15913</v>
      </c>
      <c r="S673" t="s">
        <v>15914</v>
      </c>
      <c r="T673" t="s">
        <v>15915</v>
      </c>
      <c r="U673" t="s">
        <v>15916</v>
      </c>
      <c r="V673" t="s">
        <v>15917</v>
      </c>
      <c r="W673" t="s">
        <v>15918</v>
      </c>
      <c r="X673" t="s">
        <v>15919</v>
      </c>
      <c r="Y673" t="s">
        <v>15920</v>
      </c>
    </row>
    <row r="674" spans="1:25" x14ac:dyDescent="0.3">
      <c r="A674">
        <v>33650</v>
      </c>
      <c r="B674" t="s">
        <v>15921</v>
      </c>
      <c r="C674" t="s">
        <v>15922</v>
      </c>
      <c r="D674" t="s">
        <v>15923</v>
      </c>
      <c r="E674" t="s">
        <v>15924</v>
      </c>
      <c r="F674" t="s">
        <v>15925</v>
      </c>
      <c r="G674" t="s">
        <v>15926</v>
      </c>
      <c r="H674" t="s">
        <v>15927</v>
      </c>
      <c r="I674" t="s">
        <v>15928</v>
      </c>
      <c r="J674" t="s">
        <v>15929</v>
      </c>
      <c r="K674" t="s">
        <v>15930</v>
      </c>
      <c r="L674" t="s">
        <v>15931</v>
      </c>
      <c r="M674" t="s">
        <v>15932</v>
      </c>
      <c r="N674" t="s">
        <v>15933</v>
      </c>
      <c r="O674" t="s">
        <v>15934</v>
      </c>
      <c r="P674" t="s">
        <v>15935</v>
      </c>
      <c r="Q674" t="s">
        <v>15936</v>
      </c>
      <c r="R674" t="s">
        <v>15937</v>
      </c>
      <c r="S674" t="s">
        <v>15938</v>
      </c>
      <c r="T674" t="s">
        <v>15939</v>
      </c>
      <c r="U674" t="s">
        <v>15940</v>
      </c>
      <c r="V674" t="s">
        <v>15941</v>
      </c>
      <c r="W674" t="s">
        <v>15942</v>
      </c>
      <c r="X674" t="s">
        <v>15943</v>
      </c>
      <c r="Y674" t="s">
        <v>15944</v>
      </c>
    </row>
    <row r="675" spans="1:25" x14ac:dyDescent="0.3">
      <c r="A675">
        <v>33700</v>
      </c>
      <c r="B675" t="s">
        <v>15945</v>
      </c>
      <c r="C675" t="s">
        <v>15946</v>
      </c>
      <c r="D675" t="s">
        <v>15947</v>
      </c>
      <c r="E675" t="s">
        <v>15948</v>
      </c>
      <c r="F675" t="s">
        <v>15949</v>
      </c>
      <c r="G675" t="s">
        <v>15950</v>
      </c>
      <c r="H675" t="s">
        <v>15951</v>
      </c>
      <c r="I675" t="s">
        <v>15952</v>
      </c>
      <c r="J675" t="s">
        <v>15953</v>
      </c>
      <c r="K675" t="s">
        <v>15954</v>
      </c>
      <c r="L675" t="s">
        <v>15955</v>
      </c>
      <c r="M675" t="s">
        <v>15956</v>
      </c>
      <c r="N675" t="s">
        <v>15957</v>
      </c>
      <c r="O675" t="s">
        <v>15958</v>
      </c>
      <c r="P675" t="s">
        <v>15959</v>
      </c>
      <c r="Q675" t="s">
        <v>15960</v>
      </c>
      <c r="R675" t="s">
        <v>15961</v>
      </c>
      <c r="S675" t="s">
        <v>15962</v>
      </c>
      <c r="T675" t="s">
        <v>15963</v>
      </c>
      <c r="U675" t="s">
        <v>15964</v>
      </c>
      <c r="V675" t="s">
        <v>15965</v>
      </c>
      <c r="W675" t="s">
        <v>15966</v>
      </c>
      <c r="X675" t="s">
        <v>15967</v>
      </c>
      <c r="Y675" t="s">
        <v>15968</v>
      </c>
    </row>
    <row r="676" spans="1:25" x14ac:dyDescent="0.3">
      <c r="A676">
        <v>33750</v>
      </c>
      <c r="B676" t="s">
        <v>15969</v>
      </c>
      <c r="C676" t="s">
        <v>15970</v>
      </c>
      <c r="D676" t="s">
        <v>15971</v>
      </c>
      <c r="E676" t="s">
        <v>15972</v>
      </c>
      <c r="F676" t="s">
        <v>15973</v>
      </c>
      <c r="G676" t="s">
        <v>15974</v>
      </c>
      <c r="H676" t="s">
        <v>15975</v>
      </c>
      <c r="I676" t="s">
        <v>15976</v>
      </c>
      <c r="J676" t="s">
        <v>15977</v>
      </c>
      <c r="K676" t="s">
        <v>15978</v>
      </c>
      <c r="L676" t="s">
        <v>15979</v>
      </c>
      <c r="M676" t="s">
        <v>15980</v>
      </c>
      <c r="N676" t="s">
        <v>15981</v>
      </c>
      <c r="O676" t="s">
        <v>15982</v>
      </c>
      <c r="P676" t="s">
        <v>15983</v>
      </c>
      <c r="Q676" t="s">
        <v>15984</v>
      </c>
      <c r="R676" t="s">
        <v>15985</v>
      </c>
      <c r="S676" t="s">
        <v>15986</v>
      </c>
      <c r="T676" t="s">
        <v>15987</v>
      </c>
      <c r="U676" t="s">
        <v>15988</v>
      </c>
      <c r="V676" t="s">
        <v>15989</v>
      </c>
      <c r="W676" t="s">
        <v>15990</v>
      </c>
      <c r="X676" t="s">
        <v>15991</v>
      </c>
      <c r="Y676" t="s">
        <v>15992</v>
      </c>
    </row>
    <row r="677" spans="1:25" x14ac:dyDescent="0.3">
      <c r="A677">
        <v>33800</v>
      </c>
      <c r="B677" t="s">
        <v>15993</v>
      </c>
      <c r="C677" t="s">
        <v>15994</v>
      </c>
      <c r="D677" t="s">
        <v>15995</v>
      </c>
      <c r="E677" t="s">
        <v>15996</v>
      </c>
      <c r="F677" t="s">
        <v>15997</v>
      </c>
      <c r="G677" t="s">
        <v>15998</v>
      </c>
      <c r="H677" t="s">
        <v>15999</v>
      </c>
      <c r="I677" t="s">
        <v>16000</v>
      </c>
      <c r="J677" t="s">
        <v>16001</v>
      </c>
      <c r="K677" t="s">
        <v>16002</v>
      </c>
      <c r="L677" t="s">
        <v>16003</v>
      </c>
      <c r="M677" t="s">
        <v>16004</v>
      </c>
      <c r="N677" t="s">
        <v>16005</v>
      </c>
      <c r="O677" t="s">
        <v>16006</v>
      </c>
      <c r="P677" t="s">
        <v>16007</v>
      </c>
      <c r="Q677" t="s">
        <v>16008</v>
      </c>
      <c r="R677" t="s">
        <v>16009</v>
      </c>
      <c r="S677" t="s">
        <v>16010</v>
      </c>
      <c r="T677" t="s">
        <v>16011</v>
      </c>
      <c r="U677" t="s">
        <v>16012</v>
      </c>
      <c r="V677" t="s">
        <v>16013</v>
      </c>
      <c r="W677" t="s">
        <v>16014</v>
      </c>
      <c r="X677" t="s">
        <v>16015</v>
      </c>
      <c r="Y677" t="s">
        <v>16016</v>
      </c>
    </row>
    <row r="678" spans="1:25" x14ac:dyDescent="0.3">
      <c r="A678">
        <v>33850</v>
      </c>
      <c r="B678" t="s">
        <v>16017</v>
      </c>
      <c r="C678" t="s">
        <v>16018</v>
      </c>
      <c r="D678" t="s">
        <v>16019</v>
      </c>
      <c r="E678" t="s">
        <v>16020</v>
      </c>
      <c r="F678" t="s">
        <v>16021</v>
      </c>
      <c r="G678" t="s">
        <v>16022</v>
      </c>
      <c r="H678" t="s">
        <v>16023</v>
      </c>
      <c r="I678" t="s">
        <v>16024</v>
      </c>
      <c r="J678" t="s">
        <v>16025</v>
      </c>
      <c r="K678" t="s">
        <v>16026</v>
      </c>
      <c r="L678" t="s">
        <v>16027</v>
      </c>
      <c r="M678" t="s">
        <v>16028</v>
      </c>
      <c r="N678" t="s">
        <v>16029</v>
      </c>
      <c r="O678" t="s">
        <v>16030</v>
      </c>
      <c r="P678" t="s">
        <v>16031</v>
      </c>
      <c r="Q678" t="s">
        <v>16032</v>
      </c>
      <c r="R678" t="s">
        <v>16033</v>
      </c>
      <c r="S678" t="s">
        <v>16034</v>
      </c>
      <c r="T678" t="s">
        <v>16035</v>
      </c>
      <c r="U678" t="s">
        <v>16036</v>
      </c>
      <c r="V678" t="s">
        <v>16037</v>
      </c>
      <c r="W678" t="s">
        <v>16038</v>
      </c>
      <c r="X678" t="s">
        <v>16039</v>
      </c>
      <c r="Y678" t="s">
        <v>16040</v>
      </c>
    </row>
    <row r="679" spans="1:25" x14ac:dyDescent="0.3">
      <c r="A679">
        <v>33900</v>
      </c>
      <c r="B679" t="s">
        <v>16041</v>
      </c>
      <c r="C679" t="s">
        <v>16042</v>
      </c>
      <c r="D679" t="s">
        <v>16043</v>
      </c>
      <c r="E679" t="s">
        <v>16044</v>
      </c>
      <c r="F679" t="s">
        <v>16045</v>
      </c>
      <c r="G679" t="s">
        <v>16046</v>
      </c>
      <c r="H679" t="s">
        <v>16047</v>
      </c>
      <c r="I679" t="s">
        <v>16048</v>
      </c>
      <c r="J679" t="s">
        <v>16049</v>
      </c>
      <c r="K679" t="s">
        <v>16050</v>
      </c>
      <c r="L679" t="s">
        <v>16051</v>
      </c>
      <c r="M679" t="s">
        <v>16052</v>
      </c>
      <c r="N679" t="s">
        <v>16053</v>
      </c>
      <c r="O679" t="s">
        <v>16054</v>
      </c>
      <c r="P679" t="s">
        <v>16055</v>
      </c>
      <c r="Q679" t="s">
        <v>16056</v>
      </c>
      <c r="R679" t="s">
        <v>16057</v>
      </c>
      <c r="S679" t="s">
        <v>16058</v>
      </c>
      <c r="T679" t="s">
        <v>16059</v>
      </c>
      <c r="U679" t="s">
        <v>16060</v>
      </c>
      <c r="V679" t="s">
        <v>16061</v>
      </c>
      <c r="W679" t="s">
        <v>16062</v>
      </c>
      <c r="X679" t="s">
        <v>16063</v>
      </c>
      <c r="Y679" t="s">
        <v>16064</v>
      </c>
    </row>
    <row r="680" spans="1:25" x14ac:dyDescent="0.3">
      <c r="A680">
        <v>33950</v>
      </c>
      <c r="B680" t="s">
        <v>16065</v>
      </c>
      <c r="C680" t="s">
        <v>16066</v>
      </c>
      <c r="D680" t="s">
        <v>16067</v>
      </c>
      <c r="E680" t="s">
        <v>16068</v>
      </c>
      <c r="F680" t="s">
        <v>16069</v>
      </c>
      <c r="G680" t="s">
        <v>16070</v>
      </c>
      <c r="H680" t="s">
        <v>16071</v>
      </c>
      <c r="I680" t="s">
        <v>16072</v>
      </c>
      <c r="J680" t="s">
        <v>16073</v>
      </c>
      <c r="K680" t="s">
        <v>16074</v>
      </c>
      <c r="L680" t="s">
        <v>16075</v>
      </c>
      <c r="M680" t="s">
        <v>16076</v>
      </c>
      <c r="N680" t="s">
        <v>16077</v>
      </c>
      <c r="O680" t="s">
        <v>16078</v>
      </c>
      <c r="P680" t="s">
        <v>16079</v>
      </c>
      <c r="Q680" t="s">
        <v>16080</v>
      </c>
      <c r="R680" t="s">
        <v>16081</v>
      </c>
      <c r="S680" t="s">
        <v>16082</v>
      </c>
      <c r="T680" t="s">
        <v>16083</v>
      </c>
      <c r="U680" t="s">
        <v>16084</v>
      </c>
      <c r="V680" t="s">
        <v>16085</v>
      </c>
      <c r="W680" t="s">
        <v>16086</v>
      </c>
      <c r="X680" t="s">
        <v>16087</v>
      </c>
      <c r="Y680" t="s">
        <v>16088</v>
      </c>
    </row>
    <row r="681" spans="1:25" x14ac:dyDescent="0.3">
      <c r="A681">
        <v>34000</v>
      </c>
      <c r="B681" t="s">
        <v>16089</v>
      </c>
      <c r="C681" t="s">
        <v>16090</v>
      </c>
      <c r="D681" t="s">
        <v>16091</v>
      </c>
      <c r="E681" t="s">
        <v>16092</v>
      </c>
      <c r="F681" t="s">
        <v>16093</v>
      </c>
      <c r="G681" t="s">
        <v>16094</v>
      </c>
      <c r="H681" t="s">
        <v>16095</v>
      </c>
      <c r="I681" t="s">
        <v>16096</v>
      </c>
      <c r="J681" t="s">
        <v>16097</v>
      </c>
      <c r="K681" t="s">
        <v>16098</v>
      </c>
      <c r="L681" t="s">
        <v>16099</v>
      </c>
      <c r="M681" t="s">
        <v>16100</v>
      </c>
      <c r="N681" t="s">
        <v>16101</v>
      </c>
      <c r="O681" t="s">
        <v>16102</v>
      </c>
      <c r="P681" t="s">
        <v>16103</v>
      </c>
      <c r="Q681" t="s">
        <v>16104</v>
      </c>
      <c r="R681" t="s">
        <v>16105</v>
      </c>
      <c r="S681" t="s">
        <v>16106</v>
      </c>
      <c r="T681" t="s">
        <v>16107</v>
      </c>
      <c r="U681" t="s">
        <v>16108</v>
      </c>
      <c r="V681" t="s">
        <v>16109</v>
      </c>
      <c r="W681" t="s">
        <v>16110</v>
      </c>
      <c r="X681" t="s">
        <v>16111</v>
      </c>
      <c r="Y681" t="s">
        <v>16112</v>
      </c>
    </row>
    <row r="682" spans="1:25" x14ac:dyDescent="0.3">
      <c r="A682">
        <v>34050</v>
      </c>
      <c r="B682" t="s">
        <v>16113</v>
      </c>
      <c r="C682" t="s">
        <v>16114</v>
      </c>
      <c r="D682" t="s">
        <v>16115</v>
      </c>
      <c r="E682" t="s">
        <v>16116</v>
      </c>
      <c r="F682" t="s">
        <v>16117</v>
      </c>
      <c r="G682" t="s">
        <v>16118</v>
      </c>
      <c r="H682" t="s">
        <v>16119</v>
      </c>
      <c r="I682" t="s">
        <v>16120</v>
      </c>
      <c r="J682" t="s">
        <v>16121</v>
      </c>
      <c r="K682" t="s">
        <v>16122</v>
      </c>
      <c r="L682" t="s">
        <v>16123</v>
      </c>
      <c r="M682" t="s">
        <v>16124</v>
      </c>
      <c r="N682" t="s">
        <v>16125</v>
      </c>
      <c r="O682" t="s">
        <v>16126</v>
      </c>
      <c r="P682" t="s">
        <v>16127</v>
      </c>
      <c r="Q682" t="s">
        <v>16128</v>
      </c>
      <c r="R682" t="s">
        <v>16129</v>
      </c>
      <c r="S682" t="s">
        <v>16130</v>
      </c>
      <c r="T682" t="s">
        <v>16131</v>
      </c>
      <c r="U682" t="s">
        <v>16132</v>
      </c>
      <c r="V682" t="s">
        <v>16133</v>
      </c>
      <c r="W682" t="s">
        <v>16134</v>
      </c>
      <c r="X682" t="s">
        <v>16135</v>
      </c>
      <c r="Y682" t="s">
        <v>16136</v>
      </c>
    </row>
    <row r="683" spans="1:25" x14ac:dyDescent="0.3">
      <c r="A683">
        <v>34100</v>
      </c>
      <c r="B683" t="s">
        <v>16137</v>
      </c>
      <c r="C683" t="s">
        <v>16138</v>
      </c>
      <c r="D683" t="s">
        <v>16139</v>
      </c>
      <c r="E683" t="s">
        <v>16140</v>
      </c>
      <c r="F683" t="s">
        <v>16141</v>
      </c>
      <c r="G683" t="s">
        <v>16142</v>
      </c>
      <c r="H683" t="s">
        <v>16143</v>
      </c>
      <c r="I683" t="s">
        <v>16144</v>
      </c>
      <c r="J683" t="s">
        <v>16145</v>
      </c>
      <c r="K683" t="s">
        <v>16146</v>
      </c>
      <c r="L683" t="s">
        <v>16147</v>
      </c>
      <c r="M683" t="s">
        <v>16148</v>
      </c>
      <c r="N683" t="s">
        <v>16149</v>
      </c>
      <c r="O683" t="s">
        <v>16150</v>
      </c>
      <c r="P683" t="s">
        <v>16151</v>
      </c>
      <c r="Q683" t="s">
        <v>16152</v>
      </c>
      <c r="R683" t="s">
        <v>16153</v>
      </c>
      <c r="S683" t="s">
        <v>16154</v>
      </c>
      <c r="T683" t="s">
        <v>16155</v>
      </c>
      <c r="U683" t="s">
        <v>16156</v>
      </c>
      <c r="V683" t="s">
        <v>16157</v>
      </c>
      <c r="W683" t="s">
        <v>16158</v>
      </c>
      <c r="X683" t="s">
        <v>16159</v>
      </c>
      <c r="Y683" t="s">
        <v>16160</v>
      </c>
    </row>
    <row r="684" spans="1:25" x14ac:dyDescent="0.3">
      <c r="A684">
        <v>34150</v>
      </c>
      <c r="B684" t="s">
        <v>16161</v>
      </c>
      <c r="C684" t="s">
        <v>16162</v>
      </c>
      <c r="D684" t="s">
        <v>16163</v>
      </c>
      <c r="E684" t="s">
        <v>16164</v>
      </c>
      <c r="F684" t="s">
        <v>16165</v>
      </c>
      <c r="G684" t="s">
        <v>16166</v>
      </c>
      <c r="H684" t="s">
        <v>16167</v>
      </c>
      <c r="I684" t="s">
        <v>16168</v>
      </c>
      <c r="J684" t="s">
        <v>16169</v>
      </c>
      <c r="K684" t="s">
        <v>16170</v>
      </c>
      <c r="L684" t="s">
        <v>16171</v>
      </c>
      <c r="M684" t="s">
        <v>16172</v>
      </c>
      <c r="N684" t="s">
        <v>16173</v>
      </c>
      <c r="O684" t="s">
        <v>16174</v>
      </c>
      <c r="P684" t="s">
        <v>16175</v>
      </c>
      <c r="Q684" t="s">
        <v>16176</v>
      </c>
      <c r="R684" t="s">
        <v>16177</v>
      </c>
      <c r="S684" t="s">
        <v>16178</v>
      </c>
      <c r="T684" t="s">
        <v>16179</v>
      </c>
      <c r="U684" t="s">
        <v>16180</v>
      </c>
      <c r="V684" t="s">
        <v>16181</v>
      </c>
      <c r="W684" t="s">
        <v>16182</v>
      </c>
      <c r="X684" t="s">
        <v>16183</v>
      </c>
      <c r="Y684" t="s">
        <v>16184</v>
      </c>
    </row>
    <row r="685" spans="1:25" x14ac:dyDescent="0.3">
      <c r="A685">
        <v>34200</v>
      </c>
      <c r="B685" t="s">
        <v>16185</v>
      </c>
      <c r="C685" t="s">
        <v>16186</v>
      </c>
      <c r="D685" t="s">
        <v>16187</v>
      </c>
      <c r="E685" t="s">
        <v>16188</v>
      </c>
      <c r="F685" t="s">
        <v>16189</v>
      </c>
      <c r="G685" t="s">
        <v>16190</v>
      </c>
      <c r="H685" t="s">
        <v>16191</v>
      </c>
      <c r="I685" t="s">
        <v>16192</v>
      </c>
      <c r="J685" t="s">
        <v>16193</v>
      </c>
      <c r="K685" t="s">
        <v>16194</v>
      </c>
      <c r="L685" t="s">
        <v>16195</v>
      </c>
      <c r="M685" t="s">
        <v>16196</v>
      </c>
      <c r="N685" t="s">
        <v>16197</v>
      </c>
      <c r="O685" t="s">
        <v>16198</v>
      </c>
      <c r="P685" t="s">
        <v>16199</v>
      </c>
      <c r="Q685" t="s">
        <v>16200</v>
      </c>
      <c r="R685" t="s">
        <v>16201</v>
      </c>
      <c r="S685" t="s">
        <v>16202</v>
      </c>
      <c r="T685" t="s">
        <v>16203</v>
      </c>
      <c r="U685" t="s">
        <v>16204</v>
      </c>
      <c r="V685" t="s">
        <v>16205</v>
      </c>
      <c r="W685" t="s">
        <v>16206</v>
      </c>
      <c r="X685" t="s">
        <v>16207</v>
      </c>
      <c r="Y685" t="s">
        <v>16208</v>
      </c>
    </row>
    <row r="686" spans="1:25" x14ac:dyDescent="0.3">
      <c r="A686">
        <v>34250</v>
      </c>
      <c r="B686" t="s">
        <v>16209</v>
      </c>
      <c r="C686" t="s">
        <v>16210</v>
      </c>
      <c r="D686" t="s">
        <v>16211</v>
      </c>
      <c r="E686" t="s">
        <v>16212</v>
      </c>
      <c r="F686" t="s">
        <v>16213</v>
      </c>
      <c r="G686" t="s">
        <v>16214</v>
      </c>
      <c r="H686" t="s">
        <v>16215</v>
      </c>
      <c r="I686" t="s">
        <v>16216</v>
      </c>
      <c r="J686" t="s">
        <v>16217</v>
      </c>
      <c r="K686" t="s">
        <v>16218</v>
      </c>
      <c r="L686" t="s">
        <v>16219</v>
      </c>
      <c r="M686" t="s">
        <v>16220</v>
      </c>
      <c r="N686" t="s">
        <v>16221</v>
      </c>
      <c r="O686" t="s">
        <v>16222</v>
      </c>
      <c r="P686" t="s">
        <v>16223</v>
      </c>
      <c r="Q686" t="s">
        <v>16224</v>
      </c>
      <c r="R686" t="s">
        <v>16225</v>
      </c>
      <c r="S686" t="s">
        <v>16226</v>
      </c>
      <c r="T686" t="s">
        <v>16227</v>
      </c>
      <c r="U686" t="s">
        <v>16228</v>
      </c>
      <c r="V686" t="s">
        <v>16229</v>
      </c>
      <c r="W686" t="s">
        <v>16230</v>
      </c>
      <c r="X686" t="s">
        <v>16231</v>
      </c>
      <c r="Y686" t="s">
        <v>16232</v>
      </c>
    </row>
    <row r="687" spans="1:25" x14ac:dyDescent="0.3">
      <c r="A687">
        <v>34300</v>
      </c>
      <c r="B687" t="s">
        <v>16233</v>
      </c>
      <c r="C687" t="s">
        <v>16234</v>
      </c>
      <c r="D687" t="s">
        <v>16235</v>
      </c>
      <c r="E687" t="s">
        <v>16236</v>
      </c>
      <c r="F687" t="s">
        <v>16237</v>
      </c>
      <c r="G687" t="s">
        <v>16238</v>
      </c>
      <c r="H687" t="s">
        <v>16239</v>
      </c>
      <c r="I687" t="s">
        <v>16240</v>
      </c>
      <c r="J687" t="s">
        <v>16241</v>
      </c>
      <c r="K687" t="s">
        <v>16242</v>
      </c>
      <c r="L687" t="s">
        <v>16243</v>
      </c>
      <c r="M687" t="s">
        <v>16244</v>
      </c>
      <c r="N687" t="s">
        <v>16245</v>
      </c>
      <c r="O687" t="s">
        <v>16246</v>
      </c>
      <c r="P687" t="s">
        <v>16247</v>
      </c>
      <c r="Q687" t="s">
        <v>16248</v>
      </c>
      <c r="R687" t="s">
        <v>16249</v>
      </c>
      <c r="S687" t="s">
        <v>16250</v>
      </c>
      <c r="T687" t="s">
        <v>16251</v>
      </c>
      <c r="U687" t="s">
        <v>16252</v>
      </c>
      <c r="V687" t="s">
        <v>16253</v>
      </c>
      <c r="W687" t="s">
        <v>16254</v>
      </c>
      <c r="X687" t="s">
        <v>16255</v>
      </c>
      <c r="Y687" t="s">
        <v>16256</v>
      </c>
    </row>
    <row r="688" spans="1:25" x14ac:dyDescent="0.3">
      <c r="A688">
        <v>34350</v>
      </c>
      <c r="B688" t="s">
        <v>16257</v>
      </c>
      <c r="C688" t="s">
        <v>16258</v>
      </c>
      <c r="D688" t="s">
        <v>16259</v>
      </c>
      <c r="E688" t="s">
        <v>16260</v>
      </c>
      <c r="F688" t="s">
        <v>16261</v>
      </c>
      <c r="G688" t="s">
        <v>16262</v>
      </c>
      <c r="H688" t="s">
        <v>16263</v>
      </c>
      <c r="I688" t="s">
        <v>16264</v>
      </c>
      <c r="J688" t="s">
        <v>16265</v>
      </c>
      <c r="K688" t="s">
        <v>16266</v>
      </c>
      <c r="L688" t="s">
        <v>16267</v>
      </c>
      <c r="M688" t="s">
        <v>16268</v>
      </c>
      <c r="N688" t="s">
        <v>16269</v>
      </c>
      <c r="O688" t="s">
        <v>16270</v>
      </c>
      <c r="P688" t="s">
        <v>16271</v>
      </c>
      <c r="Q688" t="s">
        <v>16272</v>
      </c>
      <c r="R688" t="s">
        <v>16273</v>
      </c>
      <c r="S688" t="s">
        <v>16274</v>
      </c>
      <c r="T688" t="s">
        <v>16275</v>
      </c>
      <c r="U688" t="s">
        <v>16276</v>
      </c>
      <c r="V688" t="s">
        <v>16277</v>
      </c>
      <c r="W688" t="s">
        <v>16278</v>
      </c>
      <c r="X688" t="s">
        <v>16279</v>
      </c>
      <c r="Y688" t="s">
        <v>16280</v>
      </c>
    </row>
    <row r="689" spans="1:25" x14ac:dyDescent="0.3">
      <c r="A689">
        <v>34400</v>
      </c>
      <c r="B689" t="s">
        <v>16281</v>
      </c>
      <c r="C689" t="s">
        <v>16282</v>
      </c>
      <c r="D689" t="s">
        <v>16283</v>
      </c>
      <c r="E689" t="s">
        <v>16284</v>
      </c>
      <c r="F689" t="s">
        <v>16285</v>
      </c>
      <c r="G689" t="s">
        <v>16286</v>
      </c>
      <c r="H689" t="s">
        <v>16287</v>
      </c>
      <c r="I689" t="s">
        <v>16288</v>
      </c>
      <c r="J689" t="s">
        <v>16289</v>
      </c>
      <c r="K689" t="s">
        <v>16290</v>
      </c>
      <c r="L689" t="s">
        <v>16291</v>
      </c>
      <c r="M689" t="s">
        <v>16292</v>
      </c>
      <c r="N689" t="s">
        <v>16293</v>
      </c>
      <c r="O689" t="s">
        <v>16294</v>
      </c>
      <c r="P689" t="s">
        <v>16295</v>
      </c>
      <c r="Q689" t="s">
        <v>16296</v>
      </c>
      <c r="R689" t="s">
        <v>16297</v>
      </c>
      <c r="S689" t="s">
        <v>16298</v>
      </c>
      <c r="T689" t="s">
        <v>16299</v>
      </c>
      <c r="U689" t="s">
        <v>16300</v>
      </c>
      <c r="V689" t="s">
        <v>16301</v>
      </c>
      <c r="W689" t="s">
        <v>16302</v>
      </c>
      <c r="X689" t="s">
        <v>16303</v>
      </c>
      <c r="Y689" t="s">
        <v>16304</v>
      </c>
    </row>
    <row r="690" spans="1:25" x14ac:dyDescent="0.3">
      <c r="A690">
        <v>34450</v>
      </c>
      <c r="B690" t="s">
        <v>16305</v>
      </c>
      <c r="C690" t="s">
        <v>16306</v>
      </c>
      <c r="D690" t="s">
        <v>16307</v>
      </c>
      <c r="E690" t="s">
        <v>16308</v>
      </c>
      <c r="F690" t="s">
        <v>16309</v>
      </c>
      <c r="G690" t="s">
        <v>16310</v>
      </c>
      <c r="H690" t="s">
        <v>16311</v>
      </c>
      <c r="I690" t="s">
        <v>16312</v>
      </c>
      <c r="J690" t="s">
        <v>16313</v>
      </c>
      <c r="K690" t="s">
        <v>16314</v>
      </c>
      <c r="L690" t="s">
        <v>16315</v>
      </c>
      <c r="M690" t="s">
        <v>16316</v>
      </c>
      <c r="N690" t="s">
        <v>16317</v>
      </c>
      <c r="O690" t="s">
        <v>16318</v>
      </c>
      <c r="P690" t="s">
        <v>16319</v>
      </c>
      <c r="Q690" t="s">
        <v>16320</v>
      </c>
      <c r="R690" t="s">
        <v>16321</v>
      </c>
      <c r="S690" t="s">
        <v>16322</v>
      </c>
      <c r="T690" t="s">
        <v>16323</v>
      </c>
      <c r="U690" t="s">
        <v>16324</v>
      </c>
      <c r="V690" t="s">
        <v>16325</v>
      </c>
      <c r="W690" t="s">
        <v>16326</v>
      </c>
      <c r="X690" t="s">
        <v>16327</v>
      </c>
      <c r="Y690" t="s">
        <v>16328</v>
      </c>
    </row>
    <row r="691" spans="1:25" x14ac:dyDescent="0.3">
      <c r="A691">
        <v>34500</v>
      </c>
      <c r="B691" t="s">
        <v>16329</v>
      </c>
      <c r="C691" t="s">
        <v>16330</v>
      </c>
      <c r="D691" t="s">
        <v>16331</v>
      </c>
      <c r="E691" t="s">
        <v>16332</v>
      </c>
      <c r="F691" t="s">
        <v>16333</v>
      </c>
      <c r="G691" t="s">
        <v>16334</v>
      </c>
      <c r="H691" t="s">
        <v>16335</v>
      </c>
      <c r="I691" t="s">
        <v>16336</v>
      </c>
      <c r="J691" t="s">
        <v>16337</v>
      </c>
      <c r="K691" t="s">
        <v>16338</v>
      </c>
      <c r="L691" t="s">
        <v>16339</v>
      </c>
      <c r="M691" t="s">
        <v>16340</v>
      </c>
      <c r="N691" t="s">
        <v>16341</v>
      </c>
      <c r="O691" t="s">
        <v>16342</v>
      </c>
      <c r="P691" t="s">
        <v>16343</v>
      </c>
      <c r="Q691" t="s">
        <v>16344</v>
      </c>
      <c r="R691" t="s">
        <v>16345</v>
      </c>
      <c r="S691" t="s">
        <v>16346</v>
      </c>
      <c r="T691" t="s">
        <v>16347</v>
      </c>
      <c r="U691" t="s">
        <v>16348</v>
      </c>
      <c r="V691" t="s">
        <v>16349</v>
      </c>
      <c r="W691" t="s">
        <v>16350</v>
      </c>
      <c r="X691" t="s">
        <v>16351</v>
      </c>
      <c r="Y691" t="s">
        <v>16352</v>
      </c>
    </row>
    <row r="692" spans="1:25" x14ac:dyDescent="0.3">
      <c r="A692">
        <v>34550</v>
      </c>
      <c r="B692" t="s">
        <v>16353</v>
      </c>
      <c r="C692" t="s">
        <v>16354</v>
      </c>
      <c r="D692" t="s">
        <v>16355</v>
      </c>
      <c r="E692" t="s">
        <v>16356</v>
      </c>
      <c r="F692" t="s">
        <v>16357</v>
      </c>
      <c r="G692" t="s">
        <v>16358</v>
      </c>
      <c r="H692" t="s">
        <v>16359</v>
      </c>
      <c r="I692" t="s">
        <v>16360</v>
      </c>
      <c r="J692" t="s">
        <v>16361</v>
      </c>
      <c r="K692" t="s">
        <v>16362</v>
      </c>
      <c r="L692" t="s">
        <v>16363</v>
      </c>
      <c r="M692" t="s">
        <v>16364</v>
      </c>
      <c r="N692" t="s">
        <v>16365</v>
      </c>
      <c r="O692" t="s">
        <v>16366</v>
      </c>
      <c r="P692" t="s">
        <v>16367</v>
      </c>
      <c r="Q692" t="s">
        <v>16368</v>
      </c>
      <c r="R692" t="s">
        <v>16369</v>
      </c>
      <c r="S692" t="s">
        <v>16370</v>
      </c>
      <c r="T692" t="s">
        <v>16371</v>
      </c>
      <c r="U692" t="s">
        <v>16372</v>
      </c>
      <c r="V692" t="s">
        <v>16373</v>
      </c>
      <c r="W692" t="s">
        <v>16374</v>
      </c>
      <c r="X692" t="s">
        <v>16375</v>
      </c>
      <c r="Y692" t="s">
        <v>16376</v>
      </c>
    </row>
    <row r="693" spans="1:25" x14ac:dyDescent="0.3">
      <c r="A693">
        <v>34600</v>
      </c>
      <c r="B693" t="s">
        <v>16377</v>
      </c>
      <c r="C693" t="s">
        <v>16378</v>
      </c>
      <c r="D693" t="s">
        <v>16379</v>
      </c>
      <c r="E693" t="s">
        <v>16380</v>
      </c>
      <c r="F693" t="s">
        <v>16381</v>
      </c>
      <c r="G693" t="s">
        <v>16382</v>
      </c>
      <c r="H693" t="s">
        <v>16383</v>
      </c>
      <c r="I693" t="s">
        <v>16384</v>
      </c>
      <c r="J693" t="s">
        <v>16385</v>
      </c>
      <c r="K693" t="s">
        <v>16386</v>
      </c>
      <c r="L693" t="s">
        <v>16387</v>
      </c>
      <c r="M693" t="s">
        <v>16388</v>
      </c>
      <c r="N693" t="s">
        <v>16389</v>
      </c>
      <c r="O693" t="s">
        <v>16390</v>
      </c>
      <c r="P693" t="s">
        <v>16391</v>
      </c>
      <c r="Q693" t="s">
        <v>16392</v>
      </c>
      <c r="R693" t="s">
        <v>16393</v>
      </c>
      <c r="S693" t="s">
        <v>16394</v>
      </c>
      <c r="T693" t="s">
        <v>16395</v>
      </c>
      <c r="U693" t="s">
        <v>16396</v>
      </c>
      <c r="V693" t="s">
        <v>16397</v>
      </c>
      <c r="W693" t="s">
        <v>16398</v>
      </c>
      <c r="X693" t="s">
        <v>16399</v>
      </c>
      <c r="Y693" t="s">
        <v>16400</v>
      </c>
    </row>
    <row r="694" spans="1:25" x14ac:dyDescent="0.3">
      <c r="A694">
        <v>34650</v>
      </c>
      <c r="B694" t="s">
        <v>16401</v>
      </c>
      <c r="C694" t="s">
        <v>16402</v>
      </c>
      <c r="D694" t="s">
        <v>16403</v>
      </c>
      <c r="E694" t="s">
        <v>16404</v>
      </c>
      <c r="F694" t="s">
        <v>16405</v>
      </c>
      <c r="G694" t="s">
        <v>16406</v>
      </c>
      <c r="H694" t="s">
        <v>16407</v>
      </c>
      <c r="I694" t="s">
        <v>16408</v>
      </c>
      <c r="J694" t="s">
        <v>16409</v>
      </c>
      <c r="K694" t="s">
        <v>16410</v>
      </c>
      <c r="L694" t="s">
        <v>16411</v>
      </c>
      <c r="M694" t="s">
        <v>16412</v>
      </c>
      <c r="N694" t="s">
        <v>16413</v>
      </c>
      <c r="O694" t="s">
        <v>16414</v>
      </c>
      <c r="P694" t="s">
        <v>16415</v>
      </c>
      <c r="Q694" t="s">
        <v>16416</v>
      </c>
      <c r="R694" t="s">
        <v>16417</v>
      </c>
      <c r="S694" t="s">
        <v>16418</v>
      </c>
      <c r="T694" t="s">
        <v>16419</v>
      </c>
      <c r="U694" t="s">
        <v>16420</v>
      </c>
      <c r="V694" t="s">
        <v>16421</v>
      </c>
      <c r="W694" t="s">
        <v>16422</v>
      </c>
      <c r="X694" t="s">
        <v>16423</v>
      </c>
      <c r="Y694" t="s">
        <v>16424</v>
      </c>
    </row>
    <row r="695" spans="1:25" x14ac:dyDescent="0.3">
      <c r="A695">
        <v>34700</v>
      </c>
      <c r="B695" t="s">
        <v>16425</v>
      </c>
      <c r="C695" t="s">
        <v>16426</v>
      </c>
      <c r="D695" t="s">
        <v>16427</v>
      </c>
      <c r="E695" t="s">
        <v>16428</v>
      </c>
      <c r="F695" t="s">
        <v>16429</v>
      </c>
      <c r="G695" t="s">
        <v>16430</v>
      </c>
      <c r="H695" t="s">
        <v>16431</v>
      </c>
      <c r="I695" t="s">
        <v>16432</v>
      </c>
      <c r="J695" t="s">
        <v>16433</v>
      </c>
      <c r="K695" t="s">
        <v>16434</v>
      </c>
      <c r="L695" t="s">
        <v>16435</v>
      </c>
      <c r="M695" t="s">
        <v>16436</v>
      </c>
      <c r="N695" t="s">
        <v>16437</v>
      </c>
      <c r="O695" t="s">
        <v>16438</v>
      </c>
      <c r="P695" t="s">
        <v>16439</v>
      </c>
      <c r="Q695" t="s">
        <v>16440</v>
      </c>
      <c r="R695" t="s">
        <v>16441</v>
      </c>
      <c r="S695" t="s">
        <v>16442</v>
      </c>
      <c r="T695" t="s">
        <v>16443</v>
      </c>
      <c r="U695" t="s">
        <v>16444</v>
      </c>
      <c r="V695" t="s">
        <v>16445</v>
      </c>
      <c r="W695" t="s">
        <v>16446</v>
      </c>
      <c r="X695" t="s">
        <v>16447</v>
      </c>
      <c r="Y695" t="s">
        <v>16448</v>
      </c>
    </row>
    <row r="696" spans="1:25" x14ac:dyDescent="0.3">
      <c r="A696">
        <v>34750</v>
      </c>
      <c r="B696" t="s">
        <v>16449</v>
      </c>
      <c r="C696" t="s">
        <v>16450</v>
      </c>
      <c r="D696" t="s">
        <v>16451</v>
      </c>
      <c r="E696" t="s">
        <v>16452</v>
      </c>
      <c r="F696" t="s">
        <v>16453</v>
      </c>
      <c r="G696" t="s">
        <v>16454</v>
      </c>
      <c r="H696" t="s">
        <v>16455</v>
      </c>
      <c r="I696" t="s">
        <v>16456</v>
      </c>
      <c r="J696" t="s">
        <v>16457</v>
      </c>
      <c r="K696" t="s">
        <v>16458</v>
      </c>
      <c r="L696" t="s">
        <v>16459</v>
      </c>
      <c r="M696" t="s">
        <v>16460</v>
      </c>
      <c r="N696" t="s">
        <v>16461</v>
      </c>
      <c r="O696" t="s">
        <v>16462</v>
      </c>
      <c r="P696" t="s">
        <v>16463</v>
      </c>
      <c r="Q696" t="s">
        <v>16464</v>
      </c>
      <c r="R696" t="s">
        <v>16465</v>
      </c>
      <c r="S696" t="s">
        <v>16466</v>
      </c>
      <c r="T696" t="s">
        <v>16467</v>
      </c>
      <c r="U696" t="s">
        <v>16468</v>
      </c>
      <c r="V696" t="s">
        <v>16469</v>
      </c>
      <c r="W696" t="s">
        <v>16470</v>
      </c>
      <c r="X696" t="s">
        <v>16471</v>
      </c>
      <c r="Y696" t="s">
        <v>16472</v>
      </c>
    </row>
    <row r="697" spans="1:25" x14ac:dyDescent="0.3">
      <c r="A697">
        <v>34800</v>
      </c>
      <c r="B697" t="s">
        <v>16449</v>
      </c>
      <c r="C697" t="s">
        <v>16450</v>
      </c>
      <c r="D697" t="s">
        <v>16451</v>
      </c>
      <c r="E697" t="s">
        <v>16452</v>
      </c>
      <c r="F697" t="s">
        <v>16453</v>
      </c>
      <c r="G697" t="s">
        <v>16454</v>
      </c>
      <c r="H697" t="s">
        <v>16455</v>
      </c>
      <c r="I697" t="s">
        <v>16456</v>
      </c>
      <c r="J697" t="s">
        <v>16457</v>
      </c>
      <c r="K697" t="s">
        <v>16458</v>
      </c>
      <c r="L697" t="s">
        <v>16459</v>
      </c>
      <c r="M697" t="s">
        <v>16460</v>
      </c>
      <c r="N697" t="s">
        <v>16461</v>
      </c>
      <c r="O697" t="s">
        <v>16462</v>
      </c>
      <c r="P697" t="s">
        <v>16463</v>
      </c>
      <c r="Q697" t="s">
        <v>16464</v>
      </c>
      <c r="R697" t="s">
        <v>16465</v>
      </c>
      <c r="S697" t="s">
        <v>16466</v>
      </c>
      <c r="T697" t="s">
        <v>16467</v>
      </c>
      <c r="U697" t="s">
        <v>16468</v>
      </c>
      <c r="V697" t="s">
        <v>16469</v>
      </c>
      <c r="W697" t="s">
        <v>16470</v>
      </c>
      <c r="X697" t="s">
        <v>16471</v>
      </c>
      <c r="Y697" t="s">
        <v>16472</v>
      </c>
    </row>
    <row r="698" spans="1:25" x14ac:dyDescent="0.3">
      <c r="A698">
        <v>34850</v>
      </c>
      <c r="B698" t="s">
        <v>16473</v>
      </c>
      <c r="C698" t="s">
        <v>16474</v>
      </c>
      <c r="D698" t="s">
        <v>16475</v>
      </c>
      <c r="E698" t="s">
        <v>16476</v>
      </c>
      <c r="F698" t="s">
        <v>16477</v>
      </c>
      <c r="G698" t="s">
        <v>16478</v>
      </c>
      <c r="H698" t="s">
        <v>16479</v>
      </c>
      <c r="I698" t="s">
        <v>16480</v>
      </c>
      <c r="J698" t="s">
        <v>16481</v>
      </c>
      <c r="K698" t="s">
        <v>16482</v>
      </c>
      <c r="L698" t="s">
        <v>16483</v>
      </c>
      <c r="M698" t="s">
        <v>16484</v>
      </c>
      <c r="N698" t="s">
        <v>16485</v>
      </c>
      <c r="O698" t="s">
        <v>16486</v>
      </c>
      <c r="P698" t="s">
        <v>16487</v>
      </c>
      <c r="Q698" t="s">
        <v>16488</v>
      </c>
      <c r="R698" t="s">
        <v>16489</v>
      </c>
      <c r="S698" t="s">
        <v>16490</v>
      </c>
      <c r="T698" t="s">
        <v>16491</v>
      </c>
      <c r="U698" t="s">
        <v>16492</v>
      </c>
      <c r="V698" t="s">
        <v>16493</v>
      </c>
      <c r="W698" t="s">
        <v>16494</v>
      </c>
      <c r="X698" t="s">
        <v>16495</v>
      </c>
      <c r="Y698" t="s">
        <v>16496</v>
      </c>
    </row>
    <row r="699" spans="1:25" x14ac:dyDescent="0.3">
      <c r="A699">
        <v>34900</v>
      </c>
      <c r="B699" t="s">
        <v>16497</v>
      </c>
      <c r="C699" t="s">
        <v>16498</v>
      </c>
      <c r="D699" t="s">
        <v>16499</v>
      </c>
      <c r="E699" t="s">
        <v>16500</v>
      </c>
      <c r="F699" t="s">
        <v>16501</v>
      </c>
      <c r="G699" t="s">
        <v>16502</v>
      </c>
      <c r="H699" t="s">
        <v>16503</v>
      </c>
      <c r="I699" t="s">
        <v>16504</v>
      </c>
      <c r="J699" t="s">
        <v>16505</v>
      </c>
      <c r="K699" t="s">
        <v>16506</v>
      </c>
      <c r="L699" t="s">
        <v>16507</v>
      </c>
      <c r="M699" t="s">
        <v>16508</v>
      </c>
      <c r="N699" t="s">
        <v>16509</v>
      </c>
      <c r="O699" t="s">
        <v>16510</v>
      </c>
      <c r="P699" t="s">
        <v>16511</v>
      </c>
      <c r="Q699" t="s">
        <v>16512</v>
      </c>
      <c r="R699" t="s">
        <v>16513</v>
      </c>
      <c r="S699" t="s">
        <v>16514</v>
      </c>
      <c r="T699" t="s">
        <v>16515</v>
      </c>
      <c r="U699" t="s">
        <v>16516</v>
      </c>
      <c r="V699" t="s">
        <v>16517</v>
      </c>
      <c r="W699" t="s">
        <v>16518</v>
      </c>
      <c r="X699" t="s">
        <v>16519</v>
      </c>
      <c r="Y699" t="s">
        <v>16520</v>
      </c>
    </row>
    <row r="700" spans="1:25" x14ac:dyDescent="0.3">
      <c r="A700">
        <v>34950</v>
      </c>
      <c r="B700" t="s">
        <v>16521</v>
      </c>
      <c r="C700" t="s">
        <v>16522</v>
      </c>
      <c r="D700" t="s">
        <v>16523</v>
      </c>
      <c r="E700" t="s">
        <v>16524</v>
      </c>
      <c r="F700" t="s">
        <v>16525</v>
      </c>
      <c r="G700" t="s">
        <v>16526</v>
      </c>
      <c r="H700" t="s">
        <v>16527</v>
      </c>
      <c r="I700" t="s">
        <v>16528</v>
      </c>
      <c r="J700" t="s">
        <v>16529</v>
      </c>
      <c r="K700" t="s">
        <v>16530</v>
      </c>
      <c r="L700" t="s">
        <v>16531</v>
      </c>
      <c r="M700" t="s">
        <v>16532</v>
      </c>
      <c r="N700" t="s">
        <v>16533</v>
      </c>
      <c r="O700" t="s">
        <v>16534</v>
      </c>
      <c r="P700" t="s">
        <v>16535</v>
      </c>
      <c r="Q700" t="s">
        <v>16536</v>
      </c>
      <c r="R700" t="s">
        <v>16537</v>
      </c>
      <c r="S700" t="s">
        <v>16538</v>
      </c>
      <c r="T700" t="s">
        <v>16539</v>
      </c>
      <c r="U700" t="s">
        <v>16540</v>
      </c>
      <c r="V700" t="s">
        <v>16541</v>
      </c>
      <c r="W700" t="s">
        <v>16542</v>
      </c>
      <c r="X700" t="s">
        <v>16543</v>
      </c>
      <c r="Y700" t="s">
        <v>16544</v>
      </c>
    </row>
    <row r="701" spans="1:25" x14ac:dyDescent="0.3">
      <c r="A701">
        <v>35000</v>
      </c>
      <c r="B701" t="s">
        <v>16545</v>
      </c>
      <c r="C701" t="s">
        <v>16546</v>
      </c>
      <c r="D701" t="s">
        <v>16547</v>
      </c>
      <c r="E701" t="s">
        <v>16548</v>
      </c>
      <c r="F701" t="s">
        <v>16549</v>
      </c>
      <c r="G701" t="s">
        <v>16550</v>
      </c>
      <c r="H701" t="s">
        <v>16551</v>
      </c>
      <c r="I701" t="s">
        <v>16552</v>
      </c>
      <c r="J701" t="s">
        <v>16553</v>
      </c>
      <c r="K701" t="s">
        <v>16554</v>
      </c>
      <c r="L701" t="s">
        <v>16555</v>
      </c>
      <c r="M701" t="s">
        <v>16556</v>
      </c>
      <c r="N701" t="s">
        <v>16557</v>
      </c>
      <c r="O701" t="s">
        <v>16558</v>
      </c>
      <c r="P701" t="s">
        <v>16559</v>
      </c>
      <c r="Q701" t="s">
        <v>16560</v>
      </c>
      <c r="R701" t="s">
        <v>16561</v>
      </c>
      <c r="S701" t="s">
        <v>16562</v>
      </c>
      <c r="T701" t="s">
        <v>16563</v>
      </c>
      <c r="U701" t="s">
        <v>16564</v>
      </c>
      <c r="V701" t="s">
        <v>16565</v>
      </c>
      <c r="W701" t="s">
        <v>16566</v>
      </c>
      <c r="X701" t="s">
        <v>16567</v>
      </c>
      <c r="Y701" t="s">
        <v>16568</v>
      </c>
    </row>
    <row r="702" spans="1:25" x14ac:dyDescent="0.3">
      <c r="A702">
        <v>35050</v>
      </c>
      <c r="B702" t="s">
        <v>16569</v>
      </c>
      <c r="C702" t="s">
        <v>16570</v>
      </c>
      <c r="D702" t="s">
        <v>16571</v>
      </c>
      <c r="E702" t="s">
        <v>16572</v>
      </c>
      <c r="F702" t="s">
        <v>16573</v>
      </c>
      <c r="G702" t="s">
        <v>16574</v>
      </c>
      <c r="H702" t="s">
        <v>16575</v>
      </c>
      <c r="I702" t="s">
        <v>16576</v>
      </c>
      <c r="J702" t="s">
        <v>16577</v>
      </c>
      <c r="K702" t="s">
        <v>16578</v>
      </c>
      <c r="L702" t="s">
        <v>16579</v>
      </c>
      <c r="M702" t="s">
        <v>16580</v>
      </c>
      <c r="N702" t="s">
        <v>16581</v>
      </c>
      <c r="O702" t="s">
        <v>16582</v>
      </c>
      <c r="P702" t="s">
        <v>16583</v>
      </c>
      <c r="Q702" t="s">
        <v>16584</v>
      </c>
      <c r="R702" t="s">
        <v>16585</v>
      </c>
      <c r="S702" t="s">
        <v>16586</v>
      </c>
      <c r="T702" t="s">
        <v>16587</v>
      </c>
      <c r="U702" t="s">
        <v>16588</v>
      </c>
      <c r="V702" t="s">
        <v>16589</v>
      </c>
      <c r="W702" t="s">
        <v>16590</v>
      </c>
      <c r="X702" t="s">
        <v>16591</v>
      </c>
      <c r="Y702" t="s">
        <v>16592</v>
      </c>
    </row>
    <row r="703" spans="1:25" x14ac:dyDescent="0.3">
      <c r="A703">
        <v>35100</v>
      </c>
      <c r="B703" t="s">
        <v>16593</v>
      </c>
      <c r="C703" t="s">
        <v>16594</v>
      </c>
      <c r="D703" t="s">
        <v>16595</v>
      </c>
      <c r="E703" t="s">
        <v>16596</v>
      </c>
      <c r="F703" t="s">
        <v>16597</v>
      </c>
      <c r="G703" t="s">
        <v>16598</v>
      </c>
      <c r="H703" t="s">
        <v>16599</v>
      </c>
      <c r="I703" t="s">
        <v>16600</v>
      </c>
      <c r="J703" t="s">
        <v>16601</v>
      </c>
      <c r="K703" t="s">
        <v>16602</v>
      </c>
      <c r="L703" t="s">
        <v>16603</v>
      </c>
      <c r="M703" t="s">
        <v>16604</v>
      </c>
      <c r="N703" t="s">
        <v>16605</v>
      </c>
      <c r="O703" t="s">
        <v>16606</v>
      </c>
      <c r="P703" t="s">
        <v>16607</v>
      </c>
      <c r="Q703" t="s">
        <v>16608</v>
      </c>
      <c r="R703" t="s">
        <v>16609</v>
      </c>
      <c r="S703" t="s">
        <v>16610</v>
      </c>
      <c r="T703" t="s">
        <v>16611</v>
      </c>
      <c r="U703" t="s">
        <v>16612</v>
      </c>
      <c r="V703" t="s">
        <v>16613</v>
      </c>
      <c r="W703" t="s">
        <v>16614</v>
      </c>
      <c r="X703" t="s">
        <v>16615</v>
      </c>
      <c r="Y703" t="s">
        <v>16616</v>
      </c>
    </row>
    <row r="704" spans="1:25" x14ac:dyDescent="0.3">
      <c r="A704">
        <v>35150</v>
      </c>
      <c r="B704" t="s">
        <v>16617</v>
      </c>
      <c r="C704" t="s">
        <v>16618</v>
      </c>
      <c r="D704" t="s">
        <v>16619</v>
      </c>
      <c r="E704" t="s">
        <v>16620</v>
      </c>
      <c r="F704" t="s">
        <v>16621</v>
      </c>
      <c r="G704" t="s">
        <v>16622</v>
      </c>
      <c r="H704" t="s">
        <v>16623</v>
      </c>
      <c r="I704" t="s">
        <v>16624</v>
      </c>
      <c r="J704" t="s">
        <v>16625</v>
      </c>
      <c r="K704" t="s">
        <v>16626</v>
      </c>
      <c r="L704" t="s">
        <v>16627</v>
      </c>
      <c r="M704" t="s">
        <v>16628</v>
      </c>
      <c r="N704" t="s">
        <v>16629</v>
      </c>
      <c r="O704" t="s">
        <v>16630</v>
      </c>
      <c r="P704" t="s">
        <v>16631</v>
      </c>
      <c r="Q704" t="s">
        <v>16632</v>
      </c>
      <c r="R704" t="s">
        <v>16633</v>
      </c>
      <c r="S704" t="s">
        <v>16634</v>
      </c>
      <c r="T704" t="s">
        <v>16635</v>
      </c>
      <c r="U704" t="s">
        <v>16636</v>
      </c>
      <c r="V704" t="s">
        <v>16637</v>
      </c>
      <c r="W704" t="s">
        <v>16638</v>
      </c>
      <c r="X704" t="s">
        <v>16639</v>
      </c>
      <c r="Y704" t="s">
        <v>16640</v>
      </c>
    </row>
    <row r="705" spans="1:25" x14ac:dyDescent="0.3">
      <c r="A705">
        <v>35200</v>
      </c>
      <c r="B705" t="s">
        <v>16641</v>
      </c>
      <c r="C705" t="s">
        <v>16642</v>
      </c>
      <c r="D705" t="s">
        <v>16643</v>
      </c>
      <c r="E705" t="s">
        <v>16644</v>
      </c>
      <c r="F705" t="s">
        <v>16645</v>
      </c>
      <c r="G705" t="s">
        <v>16646</v>
      </c>
      <c r="H705" t="s">
        <v>16647</v>
      </c>
      <c r="I705" t="s">
        <v>16648</v>
      </c>
      <c r="J705" t="s">
        <v>16649</v>
      </c>
      <c r="K705" t="s">
        <v>16650</v>
      </c>
      <c r="L705" t="s">
        <v>16651</v>
      </c>
      <c r="M705" t="s">
        <v>16652</v>
      </c>
      <c r="N705" t="s">
        <v>16653</v>
      </c>
      <c r="O705" t="s">
        <v>16654</v>
      </c>
      <c r="P705" t="s">
        <v>16655</v>
      </c>
      <c r="Q705" t="s">
        <v>16656</v>
      </c>
      <c r="R705" t="s">
        <v>16657</v>
      </c>
      <c r="S705" t="s">
        <v>16658</v>
      </c>
      <c r="T705" t="s">
        <v>16659</v>
      </c>
      <c r="U705" t="s">
        <v>16660</v>
      </c>
      <c r="V705" t="s">
        <v>16661</v>
      </c>
      <c r="W705" t="s">
        <v>16662</v>
      </c>
      <c r="X705" t="s">
        <v>16663</v>
      </c>
      <c r="Y705" t="s">
        <v>16664</v>
      </c>
    </row>
    <row r="706" spans="1:25" x14ac:dyDescent="0.3">
      <c r="A706">
        <v>35250</v>
      </c>
      <c r="B706" t="s">
        <v>16665</v>
      </c>
      <c r="C706" t="s">
        <v>16666</v>
      </c>
      <c r="D706" t="s">
        <v>16667</v>
      </c>
      <c r="E706" t="s">
        <v>16668</v>
      </c>
      <c r="F706" t="s">
        <v>16669</v>
      </c>
      <c r="G706" t="s">
        <v>16670</v>
      </c>
      <c r="H706" t="s">
        <v>16671</v>
      </c>
      <c r="I706" t="s">
        <v>16672</v>
      </c>
      <c r="J706" t="s">
        <v>16673</v>
      </c>
      <c r="K706" t="s">
        <v>16674</v>
      </c>
      <c r="L706" t="s">
        <v>16675</v>
      </c>
      <c r="M706" t="s">
        <v>16676</v>
      </c>
      <c r="N706" t="s">
        <v>16677</v>
      </c>
      <c r="O706" t="s">
        <v>16678</v>
      </c>
      <c r="P706" t="s">
        <v>16679</v>
      </c>
      <c r="Q706" t="s">
        <v>16680</v>
      </c>
      <c r="R706" t="s">
        <v>16681</v>
      </c>
      <c r="S706" t="s">
        <v>16682</v>
      </c>
      <c r="T706" t="s">
        <v>16683</v>
      </c>
      <c r="U706" t="s">
        <v>16684</v>
      </c>
      <c r="V706" t="s">
        <v>16685</v>
      </c>
      <c r="W706" t="s">
        <v>16686</v>
      </c>
      <c r="X706" t="s">
        <v>16687</v>
      </c>
      <c r="Y706" t="s">
        <v>16688</v>
      </c>
    </row>
    <row r="707" spans="1:25" x14ac:dyDescent="0.3">
      <c r="A707">
        <v>35300</v>
      </c>
      <c r="B707" t="s">
        <v>16689</v>
      </c>
      <c r="C707" t="s">
        <v>16690</v>
      </c>
      <c r="D707" t="s">
        <v>16691</v>
      </c>
      <c r="E707" t="s">
        <v>16692</v>
      </c>
      <c r="F707" t="s">
        <v>16693</v>
      </c>
      <c r="G707" t="s">
        <v>16694</v>
      </c>
      <c r="H707" t="s">
        <v>16695</v>
      </c>
      <c r="I707" t="s">
        <v>16696</v>
      </c>
      <c r="J707" t="s">
        <v>16697</v>
      </c>
      <c r="K707" t="s">
        <v>16698</v>
      </c>
      <c r="L707" t="s">
        <v>16699</v>
      </c>
      <c r="M707" t="s">
        <v>16700</v>
      </c>
      <c r="N707" t="s">
        <v>16701</v>
      </c>
      <c r="O707" t="s">
        <v>16702</v>
      </c>
      <c r="P707" t="s">
        <v>16703</v>
      </c>
      <c r="Q707" t="s">
        <v>16704</v>
      </c>
      <c r="R707" t="s">
        <v>16705</v>
      </c>
      <c r="S707" t="s">
        <v>16706</v>
      </c>
      <c r="T707" t="s">
        <v>16707</v>
      </c>
      <c r="U707" t="s">
        <v>16708</v>
      </c>
      <c r="V707" t="s">
        <v>16709</v>
      </c>
      <c r="W707" t="s">
        <v>16710</v>
      </c>
      <c r="X707" t="s">
        <v>16711</v>
      </c>
      <c r="Y707" t="s">
        <v>16712</v>
      </c>
    </row>
    <row r="708" spans="1:25" x14ac:dyDescent="0.3">
      <c r="A708">
        <v>35350</v>
      </c>
      <c r="B708" t="s">
        <v>16713</v>
      </c>
      <c r="C708" t="s">
        <v>16714</v>
      </c>
      <c r="D708" t="s">
        <v>16715</v>
      </c>
      <c r="E708" t="s">
        <v>16716</v>
      </c>
      <c r="F708" t="s">
        <v>16717</v>
      </c>
      <c r="G708" t="s">
        <v>16718</v>
      </c>
      <c r="H708" t="s">
        <v>16719</v>
      </c>
      <c r="I708" t="s">
        <v>16720</v>
      </c>
      <c r="J708" t="s">
        <v>16721</v>
      </c>
      <c r="K708" t="s">
        <v>16722</v>
      </c>
      <c r="L708" t="s">
        <v>16723</v>
      </c>
      <c r="M708" t="s">
        <v>16724</v>
      </c>
      <c r="N708" t="s">
        <v>16725</v>
      </c>
      <c r="O708" t="s">
        <v>16726</v>
      </c>
      <c r="P708" t="s">
        <v>16727</v>
      </c>
      <c r="Q708" t="s">
        <v>16728</v>
      </c>
      <c r="R708" t="s">
        <v>16729</v>
      </c>
      <c r="S708" t="s">
        <v>16730</v>
      </c>
      <c r="T708" t="s">
        <v>16731</v>
      </c>
      <c r="U708" t="s">
        <v>16732</v>
      </c>
      <c r="V708" t="s">
        <v>16733</v>
      </c>
      <c r="W708" t="s">
        <v>16734</v>
      </c>
      <c r="X708" t="s">
        <v>16735</v>
      </c>
      <c r="Y708" t="s">
        <v>16736</v>
      </c>
    </row>
    <row r="709" spans="1:25" x14ac:dyDescent="0.3">
      <c r="A709">
        <v>35400</v>
      </c>
      <c r="B709" t="s">
        <v>16737</v>
      </c>
      <c r="C709" t="s">
        <v>16738</v>
      </c>
      <c r="D709" t="s">
        <v>16739</v>
      </c>
      <c r="E709" t="s">
        <v>16740</v>
      </c>
      <c r="F709" t="s">
        <v>16741</v>
      </c>
      <c r="G709" t="s">
        <v>16742</v>
      </c>
      <c r="H709" t="s">
        <v>16743</v>
      </c>
      <c r="I709" t="s">
        <v>16744</v>
      </c>
      <c r="J709" t="s">
        <v>16745</v>
      </c>
      <c r="K709" t="s">
        <v>16746</v>
      </c>
      <c r="L709" t="s">
        <v>16747</v>
      </c>
      <c r="M709" t="s">
        <v>16748</v>
      </c>
      <c r="N709" t="s">
        <v>16749</v>
      </c>
      <c r="O709" t="s">
        <v>16750</v>
      </c>
      <c r="P709" t="s">
        <v>16751</v>
      </c>
      <c r="Q709" t="s">
        <v>16752</v>
      </c>
      <c r="R709" t="s">
        <v>16753</v>
      </c>
      <c r="S709" t="s">
        <v>16754</v>
      </c>
      <c r="T709" t="s">
        <v>16755</v>
      </c>
      <c r="U709" t="s">
        <v>16756</v>
      </c>
      <c r="V709" t="s">
        <v>16757</v>
      </c>
      <c r="W709" t="s">
        <v>16758</v>
      </c>
      <c r="X709" t="s">
        <v>16759</v>
      </c>
      <c r="Y709" t="s">
        <v>16760</v>
      </c>
    </row>
    <row r="710" spans="1:25" x14ac:dyDescent="0.3">
      <c r="A710">
        <v>35450</v>
      </c>
      <c r="B710" t="s">
        <v>16761</v>
      </c>
      <c r="C710" t="s">
        <v>16762</v>
      </c>
      <c r="D710" t="s">
        <v>16763</v>
      </c>
      <c r="E710" t="s">
        <v>16764</v>
      </c>
      <c r="F710" t="s">
        <v>16765</v>
      </c>
      <c r="G710" t="s">
        <v>16766</v>
      </c>
      <c r="H710" t="s">
        <v>16767</v>
      </c>
      <c r="I710" t="s">
        <v>16768</v>
      </c>
      <c r="J710" t="s">
        <v>16769</v>
      </c>
      <c r="K710" t="s">
        <v>16770</v>
      </c>
      <c r="L710" t="s">
        <v>16771</v>
      </c>
      <c r="M710" t="s">
        <v>16772</v>
      </c>
      <c r="N710" t="s">
        <v>16773</v>
      </c>
      <c r="O710" t="s">
        <v>16774</v>
      </c>
      <c r="P710" t="s">
        <v>16775</v>
      </c>
      <c r="Q710" t="s">
        <v>16776</v>
      </c>
      <c r="R710" t="s">
        <v>16777</v>
      </c>
      <c r="S710" t="s">
        <v>16778</v>
      </c>
      <c r="T710" t="s">
        <v>16779</v>
      </c>
      <c r="U710" t="s">
        <v>16780</v>
      </c>
      <c r="V710" t="s">
        <v>16781</v>
      </c>
      <c r="W710" t="s">
        <v>16782</v>
      </c>
      <c r="X710" t="s">
        <v>16783</v>
      </c>
      <c r="Y710" t="s">
        <v>16784</v>
      </c>
    </row>
    <row r="711" spans="1:25" x14ac:dyDescent="0.3">
      <c r="A711">
        <v>35500</v>
      </c>
      <c r="B711" t="s">
        <v>16785</v>
      </c>
      <c r="C711" t="s">
        <v>16786</v>
      </c>
      <c r="D711" t="s">
        <v>16787</v>
      </c>
      <c r="E711" t="s">
        <v>16788</v>
      </c>
      <c r="F711" t="s">
        <v>16789</v>
      </c>
      <c r="G711" t="s">
        <v>16790</v>
      </c>
      <c r="H711" t="s">
        <v>16791</v>
      </c>
      <c r="I711" t="s">
        <v>16792</v>
      </c>
      <c r="J711" t="s">
        <v>16793</v>
      </c>
      <c r="K711" t="s">
        <v>16794</v>
      </c>
      <c r="L711" t="s">
        <v>16795</v>
      </c>
      <c r="M711" t="s">
        <v>16796</v>
      </c>
      <c r="N711" t="s">
        <v>16797</v>
      </c>
      <c r="O711" t="s">
        <v>16798</v>
      </c>
      <c r="P711" t="s">
        <v>16799</v>
      </c>
      <c r="Q711" t="s">
        <v>16800</v>
      </c>
      <c r="R711" t="s">
        <v>16801</v>
      </c>
      <c r="S711" t="s">
        <v>16802</v>
      </c>
      <c r="T711" t="s">
        <v>16803</v>
      </c>
      <c r="U711" t="s">
        <v>16804</v>
      </c>
      <c r="V711" t="s">
        <v>16805</v>
      </c>
      <c r="W711" t="s">
        <v>16806</v>
      </c>
      <c r="X711" t="s">
        <v>16807</v>
      </c>
      <c r="Y711" t="s">
        <v>16808</v>
      </c>
    </row>
    <row r="712" spans="1:25" x14ac:dyDescent="0.3">
      <c r="A712">
        <v>35550</v>
      </c>
      <c r="B712" t="s">
        <v>16809</v>
      </c>
      <c r="C712" t="s">
        <v>16810</v>
      </c>
      <c r="D712" t="s">
        <v>16811</v>
      </c>
      <c r="E712" t="s">
        <v>16812</v>
      </c>
      <c r="F712" t="s">
        <v>16813</v>
      </c>
      <c r="G712" t="s">
        <v>16814</v>
      </c>
      <c r="H712" t="s">
        <v>16815</v>
      </c>
      <c r="I712" t="s">
        <v>16816</v>
      </c>
      <c r="J712" t="s">
        <v>16817</v>
      </c>
      <c r="K712" t="s">
        <v>16818</v>
      </c>
      <c r="L712" t="s">
        <v>16819</v>
      </c>
      <c r="M712" t="s">
        <v>16820</v>
      </c>
      <c r="N712" t="s">
        <v>16821</v>
      </c>
      <c r="O712" t="s">
        <v>16822</v>
      </c>
      <c r="P712" t="s">
        <v>16823</v>
      </c>
      <c r="Q712" t="s">
        <v>16824</v>
      </c>
      <c r="R712" t="s">
        <v>16825</v>
      </c>
      <c r="S712" t="s">
        <v>16826</v>
      </c>
      <c r="T712" t="s">
        <v>16827</v>
      </c>
      <c r="U712" t="s">
        <v>16828</v>
      </c>
      <c r="V712" t="s">
        <v>16829</v>
      </c>
      <c r="W712" t="s">
        <v>16830</v>
      </c>
      <c r="X712" t="s">
        <v>16831</v>
      </c>
      <c r="Y712" t="s">
        <v>16832</v>
      </c>
    </row>
    <row r="713" spans="1:25" x14ac:dyDescent="0.3">
      <c r="A713">
        <v>35600</v>
      </c>
      <c r="B713" t="s">
        <v>16833</v>
      </c>
      <c r="C713" t="s">
        <v>16834</v>
      </c>
      <c r="D713" t="s">
        <v>16835</v>
      </c>
      <c r="E713" t="s">
        <v>16836</v>
      </c>
      <c r="F713" t="s">
        <v>16837</v>
      </c>
      <c r="G713" t="s">
        <v>16838</v>
      </c>
      <c r="H713" t="s">
        <v>16839</v>
      </c>
      <c r="I713" t="s">
        <v>16840</v>
      </c>
      <c r="J713" t="s">
        <v>16841</v>
      </c>
      <c r="K713" t="s">
        <v>16842</v>
      </c>
      <c r="L713" t="s">
        <v>16843</v>
      </c>
      <c r="M713" t="s">
        <v>16844</v>
      </c>
      <c r="N713" t="s">
        <v>16845</v>
      </c>
      <c r="O713" t="s">
        <v>16846</v>
      </c>
      <c r="P713" t="s">
        <v>16847</v>
      </c>
      <c r="Q713" t="s">
        <v>16848</v>
      </c>
      <c r="R713" t="s">
        <v>16849</v>
      </c>
      <c r="S713" t="s">
        <v>16850</v>
      </c>
      <c r="T713" t="s">
        <v>16851</v>
      </c>
      <c r="U713" t="s">
        <v>16852</v>
      </c>
      <c r="V713" t="s">
        <v>16853</v>
      </c>
      <c r="W713" t="s">
        <v>16854</v>
      </c>
      <c r="X713" t="s">
        <v>16855</v>
      </c>
      <c r="Y713" t="s">
        <v>16856</v>
      </c>
    </row>
    <row r="714" spans="1:25" x14ac:dyDescent="0.3">
      <c r="A714">
        <v>35650</v>
      </c>
      <c r="B714" t="s">
        <v>16857</v>
      </c>
      <c r="C714" t="s">
        <v>16858</v>
      </c>
      <c r="D714" t="s">
        <v>16859</v>
      </c>
      <c r="E714" t="s">
        <v>16860</v>
      </c>
      <c r="F714" t="s">
        <v>16861</v>
      </c>
      <c r="G714" t="s">
        <v>16862</v>
      </c>
      <c r="H714" t="s">
        <v>16863</v>
      </c>
      <c r="I714" t="s">
        <v>16864</v>
      </c>
      <c r="J714" t="s">
        <v>16865</v>
      </c>
      <c r="K714" t="s">
        <v>16866</v>
      </c>
      <c r="L714" t="s">
        <v>16867</v>
      </c>
      <c r="M714" t="s">
        <v>16868</v>
      </c>
      <c r="N714" t="s">
        <v>16869</v>
      </c>
      <c r="O714" t="s">
        <v>16870</v>
      </c>
      <c r="P714" t="s">
        <v>16871</v>
      </c>
      <c r="Q714" t="s">
        <v>16872</v>
      </c>
      <c r="R714" t="s">
        <v>16873</v>
      </c>
      <c r="S714" t="s">
        <v>16874</v>
      </c>
      <c r="T714" t="s">
        <v>16875</v>
      </c>
      <c r="U714" t="s">
        <v>16876</v>
      </c>
      <c r="V714" t="s">
        <v>16877</v>
      </c>
      <c r="W714" t="s">
        <v>16878</v>
      </c>
      <c r="X714" t="s">
        <v>16879</v>
      </c>
      <c r="Y714" t="s">
        <v>16880</v>
      </c>
    </row>
    <row r="715" spans="1:25" x14ac:dyDescent="0.3">
      <c r="A715">
        <v>35700</v>
      </c>
      <c r="B715" t="s">
        <v>16881</v>
      </c>
      <c r="C715" t="s">
        <v>16882</v>
      </c>
      <c r="D715" t="s">
        <v>16883</v>
      </c>
      <c r="E715" t="s">
        <v>16884</v>
      </c>
      <c r="F715" t="s">
        <v>16885</v>
      </c>
      <c r="G715" t="s">
        <v>16886</v>
      </c>
      <c r="H715" t="s">
        <v>16887</v>
      </c>
      <c r="I715" t="s">
        <v>16888</v>
      </c>
      <c r="J715" t="s">
        <v>16889</v>
      </c>
      <c r="K715" t="s">
        <v>16890</v>
      </c>
      <c r="L715" t="s">
        <v>16891</v>
      </c>
      <c r="M715" t="s">
        <v>16892</v>
      </c>
      <c r="N715" t="s">
        <v>16893</v>
      </c>
      <c r="O715" t="s">
        <v>16894</v>
      </c>
      <c r="P715" t="s">
        <v>16895</v>
      </c>
      <c r="Q715" t="s">
        <v>16896</v>
      </c>
      <c r="R715" t="s">
        <v>16897</v>
      </c>
      <c r="S715" t="s">
        <v>16898</v>
      </c>
      <c r="T715" t="s">
        <v>16899</v>
      </c>
      <c r="U715" t="s">
        <v>16900</v>
      </c>
      <c r="V715" t="s">
        <v>16901</v>
      </c>
      <c r="W715" t="s">
        <v>16902</v>
      </c>
      <c r="X715" t="s">
        <v>16903</v>
      </c>
      <c r="Y715" t="s">
        <v>16904</v>
      </c>
    </row>
    <row r="716" spans="1:25" x14ac:dyDescent="0.3">
      <c r="A716">
        <v>35750</v>
      </c>
      <c r="B716" t="s">
        <v>16881</v>
      </c>
      <c r="C716" t="s">
        <v>16882</v>
      </c>
      <c r="D716" t="s">
        <v>16883</v>
      </c>
      <c r="E716" t="s">
        <v>16884</v>
      </c>
      <c r="F716" t="s">
        <v>16885</v>
      </c>
      <c r="G716" t="s">
        <v>16886</v>
      </c>
      <c r="H716" t="s">
        <v>16887</v>
      </c>
      <c r="I716" t="s">
        <v>16888</v>
      </c>
      <c r="J716" t="s">
        <v>16889</v>
      </c>
      <c r="K716" t="s">
        <v>16890</v>
      </c>
      <c r="L716" t="s">
        <v>16891</v>
      </c>
      <c r="M716" t="s">
        <v>16892</v>
      </c>
      <c r="N716" t="s">
        <v>16893</v>
      </c>
      <c r="O716" t="s">
        <v>16894</v>
      </c>
      <c r="P716" t="s">
        <v>16895</v>
      </c>
      <c r="Q716" t="s">
        <v>16896</v>
      </c>
      <c r="R716" t="s">
        <v>16897</v>
      </c>
      <c r="S716" t="s">
        <v>16898</v>
      </c>
      <c r="T716" t="s">
        <v>16899</v>
      </c>
      <c r="U716" t="s">
        <v>16900</v>
      </c>
      <c r="V716" t="s">
        <v>16901</v>
      </c>
      <c r="W716" t="s">
        <v>16902</v>
      </c>
      <c r="X716" t="s">
        <v>16903</v>
      </c>
      <c r="Y716" t="s">
        <v>16904</v>
      </c>
    </row>
    <row r="717" spans="1:25" x14ac:dyDescent="0.3">
      <c r="A717">
        <v>35800</v>
      </c>
      <c r="B717" t="s">
        <v>16905</v>
      </c>
      <c r="C717" t="s">
        <v>16906</v>
      </c>
      <c r="D717" t="s">
        <v>16907</v>
      </c>
      <c r="E717" t="s">
        <v>16908</v>
      </c>
      <c r="F717" t="s">
        <v>16909</v>
      </c>
      <c r="G717" t="s">
        <v>16910</v>
      </c>
      <c r="H717" t="s">
        <v>16911</v>
      </c>
      <c r="I717" t="s">
        <v>16912</v>
      </c>
      <c r="J717" t="s">
        <v>16913</v>
      </c>
      <c r="K717" t="s">
        <v>16914</v>
      </c>
      <c r="L717" t="s">
        <v>16915</v>
      </c>
      <c r="M717" t="s">
        <v>16916</v>
      </c>
      <c r="N717" t="s">
        <v>16917</v>
      </c>
      <c r="O717" t="s">
        <v>16918</v>
      </c>
      <c r="P717" t="s">
        <v>16919</v>
      </c>
      <c r="Q717" t="s">
        <v>16920</v>
      </c>
      <c r="R717" t="s">
        <v>16921</v>
      </c>
      <c r="S717" t="s">
        <v>16922</v>
      </c>
      <c r="T717" t="s">
        <v>16923</v>
      </c>
      <c r="U717" t="s">
        <v>16924</v>
      </c>
      <c r="V717" t="s">
        <v>16925</v>
      </c>
      <c r="W717" t="s">
        <v>16926</v>
      </c>
      <c r="X717" t="s">
        <v>16927</v>
      </c>
      <c r="Y717" t="s">
        <v>16928</v>
      </c>
    </row>
    <row r="718" spans="1:25" x14ac:dyDescent="0.3">
      <c r="A718">
        <v>35850</v>
      </c>
      <c r="B718" t="s">
        <v>16929</v>
      </c>
      <c r="C718" t="s">
        <v>16930</v>
      </c>
      <c r="D718" t="s">
        <v>16931</v>
      </c>
      <c r="E718" t="s">
        <v>16932</v>
      </c>
      <c r="F718" t="s">
        <v>16933</v>
      </c>
      <c r="G718" t="s">
        <v>16934</v>
      </c>
      <c r="H718" t="s">
        <v>16935</v>
      </c>
      <c r="I718" t="s">
        <v>16936</v>
      </c>
      <c r="J718" t="s">
        <v>16937</v>
      </c>
      <c r="K718" t="s">
        <v>16938</v>
      </c>
      <c r="L718" t="s">
        <v>16939</v>
      </c>
      <c r="M718" t="s">
        <v>16940</v>
      </c>
      <c r="N718" t="s">
        <v>16941</v>
      </c>
      <c r="O718" t="s">
        <v>16942</v>
      </c>
      <c r="P718" t="s">
        <v>16943</v>
      </c>
      <c r="Q718" t="s">
        <v>16944</v>
      </c>
      <c r="R718" t="s">
        <v>16945</v>
      </c>
      <c r="S718" t="s">
        <v>16946</v>
      </c>
      <c r="T718" t="s">
        <v>16947</v>
      </c>
      <c r="U718" t="s">
        <v>16948</v>
      </c>
      <c r="V718" t="s">
        <v>16949</v>
      </c>
      <c r="W718" t="s">
        <v>16950</v>
      </c>
      <c r="X718" t="s">
        <v>16951</v>
      </c>
      <c r="Y718" t="s">
        <v>16952</v>
      </c>
    </row>
    <row r="719" spans="1:25" x14ac:dyDescent="0.3">
      <c r="A719">
        <v>35900</v>
      </c>
      <c r="B719" t="s">
        <v>16953</v>
      </c>
      <c r="C719" t="s">
        <v>16954</v>
      </c>
      <c r="D719" t="s">
        <v>16955</v>
      </c>
      <c r="E719" t="s">
        <v>16956</v>
      </c>
      <c r="F719" t="s">
        <v>16957</v>
      </c>
      <c r="G719" t="s">
        <v>16958</v>
      </c>
      <c r="H719" t="s">
        <v>16959</v>
      </c>
      <c r="I719" t="s">
        <v>16960</v>
      </c>
      <c r="J719" t="s">
        <v>16961</v>
      </c>
      <c r="K719" t="s">
        <v>16962</v>
      </c>
      <c r="L719" t="s">
        <v>16963</v>
      </c>
      <c r="M719" t="s">
        <v>16964</v>
      </c>
      <c r="N719" t="s">
        <v>16965</v>
      </c>
      <c r="O719" t="s">
        <v>16966</v>
      </c>
      <c r="P719" t="s">
        <v>16967</v>
      </c>
      <c r="Q719" t="s">
        <v>16968</v>
      </c>
      <c r="R719" t="s">
        <v>16969</v>
      </c>
      <c r="S719" t="s">
        <v>16970</v>
      </c>
      <c r="T719" t="s">
        <v>16971</v>
      </c>
      <c r="U719" t="s">
        <v>16972</v>
      </c>
      <c r="V719" t="s">
        <v>16973</v>
      </c>
      <c r="W719" t="s">
        <v>16974</v>
      </c>
      <c r="X719" t="s">
        <v>16975</v>
      </c>
      <c r="Y719" t="s">
        <v>16976</v>
      </c>
    </row>
    <row r="720" spans="1:25" x14ac:dyDescent="0.3">
      <c r="A720">
        <v>35950</v>
      </c>
      <c r="B720" t="s">
        <v>16977</v>
      </c>
      <c r="C720" t="s">
        <v>16978</v>
      </c>
      <c r="D720" t="s">
        <v>16979</v>
      </c>
      <c r="E720" t="s">
        <v>16980</v>
      </c>
      <c r="F720" t="s">
        <v>16981</v>
      </c>
      <c r="G720" t="s">
        <v>16982</v>
      </c>
      <c r="H720" t="s">
        <v>16983</v>
      </c>
      <c r="I720" t="s">
        <v>16984</v>
      </c>
      <c r="J720" t="s">
        <v>16985</v>
      </c>
      <c r="K720" t="s">
        <v>16986</v>
      </c>
      <c r="L720" t="s">
        <v>16987</v>
      </c>
      <c r="M720" t="s">
        <v>16988</v>
      </c>
      <c r="N720" t="s">
        <v>16989</v>
      </c>
      <c r="O720" t="s">
        <v>16990</v>
      </c>
      <c r="P720" t="s">
        <v>16991</v>
      </c>
      <c r="Q720" t="s">
        <v>16992</v>
      </c>
      <c r="R720" t="s">
        <v>16993</v>
      </c>
      <c r="S720" t="s">
        <v>16994</v>
      </c>
      <c r="T720" t="s">
        <v>16995</v>
      </c>
      <c r="U720" t="s">
        <v>16996</v>
      </c>
      <c r="V720" t="s">
        <v>16997</v>
      </c>
      <c r="W720" t="s">
        <v>16998</v>
      </c>
      <c r="X720" t="s">
        <v>16999</v>
      </c>
      <c r="Y720" t="s">
        <v>17000</v>
      </c>
    </row>
    <row r="721" spans="1:25" x14ac:dyDescent="0.3">
      <c r="A721">
        <v>36000</v>
      </c>
      <c r="B721" t="s">
        <v>17001</v>
      </c>
      <c r="C721" t="s">
        <v>17002</v>
      </c>
      <c r="D721" t="s">
        <v>17003</v>
      </c>
      <c r="E721" t="s">
        <v>17004</v>
      </c>
      <c r="F721" t="s">
        <v>17005</v>
      </c>
      <c r="G721" t="s">
        <v>17006</v>
      </c>
      <c r="H721" t="s">
        <v>17007</v>
      </c>
      <c r="I721" t="s">
        <v>17008</v>
      </c>
      <c r="J721" t="s">
        <v>17009</v>
      </c>
      <c r="K721" t="s">
        <v>17010</v>
      </c>
      <c r="L721" t="s">
        <v>17011</v>
      </c>
      <c r="M721" t="s">
        <v>17012</v>
      </c>
      <c r="N721" t="s">
        <v>17013</v>
      </c>
      <c r="O721" t="s">
        <v>17014</v>
      </c>
      <c r="P721" t="s">
        <v>17015</v>
      </c>
      <c r="Q721" t="s">
        <v>17016</v>
      </c>
      <c r="R721" t="s">
        <v>17017</v>
      </c>
      <c r="S721" t="s">
        <v>17018</v>
      </c>
      <c r="T721" t="s">
        <v>17019</v>
      </c>
      <c r="U721" t="s">
        <v>17020</v>
      </c>
      <c r="V721" t="s">
        <v>17021</v>
      </c>
      <c r="W721" t="s">
        <v>17022</v>
      </c>
      <c r="X721" t="s">
        <v>17023</v>
      </c>
      <c r="Y721" t="s">
        <v>17024</v>
      </c>
    </row>
    <row r="722" spans="1:25" x14ac:dyDescent="0.3">
      <c r="A722">
        <v>36050</v>
      </c>
      <c r="B722" t="s">
        <v>17025</v>
      </c>
      <c r="C722" t="s">
        <v>17026</v>
      </c>
      <c r="D722" t="s">
        <v>17027</v>
      </c>
      <c r="E722" t="s">
        <v>17028</v>
      </c>
      <c r="F722" t="s">
        <v>17029</v>
      </c>
      <c r="G722" t="s">
        <v>17030</v>
      </c>
      <c r="H722" t="s">
        <v>17031</v>
      </c>
      <c r="I722" t="s">
        <v>17032</v>
      </c>
      <c r="J722" t="s">
        <v>17033</v>
      </c>
      <c r="K722" t="s">
        <v>17034</v>
      </c>
      <c r="L722" t="s">
        <v>17035</v>
      </c>
      <c r="M722" t="s">
        <v>17036</v>
      </c>
      <c r="N722" t="s">
        <v>17037</v>
      </c>
      <c r="O722" t="s">
        <v>17038</v>
      </c>
      <c r="P722" t="s">
        <v>17039</v>
      </c>
      <c r="Q722" t="s">
        <v>17040</v>
      </c>
      <c r="R722" t="s">
        <v>17041</v>
      </c>
      <c r="S722" t="s">
        <v>17042</v>
      </c>
      <c r="T722" t="s">
        <v>17043</v>
      </c>
      <c r="U722" t="s">
        <v>17044</v>
      </c>
      <c r="V722" t="s">
        <v>17045</v>
      </c>
      <c r="W722" t="s">
        <v>17046</v>
      </c>
      <c r="X722" t="s">
        <v>17047</v>
      </c>
      <c r="Y722" t="s">
        <v>17048</v>
      </c>
    </row>
    <row r="723" spans="1:25" x14ac:dyDescent="0.3">
      <c r="A723">
        <v>36100</v>
      </c>
      <c r="B723" t="s">
        <v>17049</v>
      </c>
      <c r="C723" t="s">
        <v>17050</v>
      </c>
      <c r="D723" t="s">
        <v>17051</v>
      </c>
      <c r="E723" t="s">
        <v>17052</v>
      </c>
      <c r="F723" t="s">
        <v>17053</v>
      </c>
      <c r="G723" t="s">
        <v>17054</v>
      </c>
      <c r="H723" t="s">
        <v>17055</v>
      </c>
      <c r="I723" t="s">
        <v>17056</v>
      </c>
      <c r="J723" t="s">
        <v>17057</v>
      </c>
      <c r="K723" t="s">
        <v>17058</v>
      </c>
      <c r="L723" t="s">
        <v>17059</v>
      </c>
      <c r="M723" t="s">
        <v>17060</v>
      </c>
      <c r="N723" t="s">
        <v>17061</v>
      </c>
      <c r="O723" t="s">
        <v>17062</v>
      </c>
      <c r="P723" t="s">
        <v>17063</v>
      </c>
      <c r="Q723" t="s">
        <v>17064</v>
      </c>
      <c r="R723" t="s">
        <v>17065</v>
      </c>
      <c r="S723" t="s">
        <v>17066</v>
      </c>
      <c r="T723" t="s">
        <v>17067</v>
      </c>
      <c r="U723" t="s">
        <v>17068</v>
      </c>
      <c r="V723" t="s">
        <v>17069</v>
      </c>
      <c r="W723" t="s">
        <v>17070</v>
      </c>
      <c r="X723" t="s">
        <v>17071</v>
      </c>
      <c r="Y723" t="s">
        <v>17072</v>
      </c>
    </row>
    <row r="724" spans="1:25" x14ac:dyDescent="0.3">
      <c r="A724">
        <v>36150</v>
      </c>
      <c r="B724" t="s">
        <v>17073</v>
      </c>
      <c r="C724" t="s">
        <v>17074</v>
      </c>
      <c r="D724" t="s">
        <v>17075</v>
      </c>
      <c r="E724" t="s">
        <v>17076</v>
      </c>
      <c r="F724" t="s">
        <v>17077</v>
      </c>
      <c r="G724" t="s">
        <v>17078</v>
      </c>
      <c r="H724" t="s">
        <v>17079</v>
      </c>
      <c r="I724" t="s">
        <v>17080</v>
      </c>
      <c r="J724" t="s">
        <v>17081</v>
      </c>
      <c r="K724" t="s">
        <v>17082</v>
      </c>
      <c r="L724" t="s">
        <v>17083</v>
      </c>
      <c r="M724" t="s">
        <v>17084</v>
      </c>
      <c r="N724" t="s">
        <v>17085</v>
      </c>
      <c r="O724" t="s">
        <v>17086</v>
      </c>
      <c r="P724" t="s">
        <v>17087</v>
      </c>
      <c r="Q724" t="s">
        <v>17088</v>
      </c>
      <c r="R724" t="s">
        <v>17089</v>
      </c>
      <c r="S724" t="s">
        <v>17090</v>
      </c>
      <c r="T724" t="s">
        <v>17091</v>
      </c>
      <c r="U724" t="s">
        <v>17092</v>
      </c>
      <c r="V724" t="s">
        <v>17093</v>
      </c>
      <c r="W724" t="s">
        <v>17094</v>
      </c>
      <c r="X724" t="s">
        <v>17095</v>
      </c>
      <c r="Y724" t="s">
        <v>17096</v>
      </c>
    </row>
    <row r="725" spans="1:25" x14ac:dyDescent="0.3">
      <c r="A725">
        <v>36200</v>
      </c>
      <c r="B725" t="s">
        <v>17097</v>
      </c>
      <c r="C725" t="s">
        <v>17098</v>
      </c>
      <c r="D725" t="s">
        <v>17099</v>
      </c>
      <c r="E725" t="s">
        <v>17100</v>
      </c>
      <c r="F725" t="s">
        <v>17101</v>
      </c>
      <c r="G725" t="s">
        <v>17102</v>
      </c>
      <c r="H725" t="s">
        <v>17103</v>
      </c>
      <c r="I725" t="s">
        <v>17104</v>
      </c>
      <c r="J725" t="s">
        <v>17105</v>
      </c>
      <c r="K725" t="s">
        <v>17106</v>
      </c>
      <c r="L725" t="s">
        <v>17107</v>
      </c>
      <c r="M725" t="s">
        <v>17108</v>
      </c>
      <c r="N725" t="s">
        <v>17109</v>
      </c>
      <c r="O725" t="s">
        <v>17110</v>
      </c>
      <c r="P725" t="s">
        <v>17111</v>
      </c>
      <c r="Q725" t="s">
        <v>17112</v>
      </c>
      <c r="R725" t="s">
        <v>17113</v>
      </c>
      <c r="S725" t="s">
        <v>17114</v>
      </c>
      <c r="T725" t="s">
        <v>17115</v>
      </c>
      <c r="U725" t="s">
        <v>17116</v>
      </c>
      <c r="V725" t="s">
        <v>17117</v>
      </c>
      <c r="W725" t="s">
        <v>17118</v>
      </c>
      <c r="X725" t="s">
        <v>17119</v>
      </c>
      <c r="Y725" t="s">
        <v>17120</v>
      </c>
    </row>
    <row r="726" spans="1:25" x14ac:dyDescent="0.3">
      <c r="A726">
        <v>36250</v>
      </c>
      <c r="B726" t="s">
        <v>17121</v>
      </c>
      <c r="C726" t="s">
        <v>17122</v>
      </c>
      <c r="D726" t="s">
        <v>17123</v>
      </c>
      <c r="E726" t="s">
        <v>17124</v>
      </c>
      <c r="F726" t="s">
        <v>17125</v>
      </c>
      <c r="G726" t="s">
        <v>17126</v>
      </c>
      <c r="H726" t="s">
        <v>17127</v>
      </c>
      <c r="I726" t="s">
        <v>17128</v>
      </c>
      <c r="J726" t="s">
        <v>17129</v>
      </c>
      <c r="K726" t="s">
        <v>17130</v>
      </c>
      <c r="L726" t="s">
        <v>17131</v>
      </c>
      <c r="M726" t="s">
        <v>17132</v>
      </c>
      <c r="N726" t="s">
        <v>17133</v>
      </c>
      <c r="O726" t="s">
        <v>17134</v>
      </c>
      <c r="P726" t="s">
        <v>17135</v>
      </c>
      <c r="Q726" t="s">
        <v>17136</v>
      </c>
      <c r="R726" t="s">
        <v>17137</v>
      </c>
      <c r="S726" t="s">
        <v>17138</v>
      </c>
      <c r="T726" t="s">
        <v>17139</v>
      </c>
      <c r="U726" t="s">
        <v>17140</v>
      </c>
      <c r="V726" t="s">
        <v>17141</v>
      </c>
      <c r="W726" t="s">
        <v>17142</v>
      </c>
      <c r="X726" t="s">
        <v>17143</v>
      </c>
      <c r="Y726" t="s">
        <v>17144</v>
      </c>
    </row>
    <row r="727" spans="1:25" x14ac:dyDescent="0.3">
      <c r="A727">
        <v>36300</v>
      </c>
      <c r="B727" t="s">
        <v>17145</v>
      </c>
      <c r="C727" t="s">
        <v>17146</v>
      </c>
      <c r="D727" t="s">
        <v>17147</v>
      </c>
      <c r="E727" t="s">
        <v>17148</v>
      </c>
      <c r="F727" t="s">
        <v>17149</v>
      </c>
      <c r="G727" t="s">
        <v>17150</v>
      </c>
      <c r="H727" t="s">
        <v>17151</v>
      </c>
      <c r="I727" t="s">
        <v>17152</v>
      </c>
      <c r="J727" t="s">
        <v>17153</v>
      </c>
      <c r="K727" t="s">
        <v>17154</v>
      </c>
      <c r="L727" t="s">
        <v>17155</v>
      </c>
      <c r="M727" t="s">
        <v>17156</v>
      </c>
      <c r="N727" t="s">
        <v>17157</v>
      </c>
      <c r="O727" t="s">
        <v>17158</v>
      </c>
      <c r="P727" t="s">
        <v>17159</v>
      </c>
      <c r="Q727" t="s">
        <v>17160</v>
      </c>
      <c r="R727" t="s">
        <v>17161</v>
      </c>
      <c r="S727" t="s">
        <v>17162</v>
      </c>
      <c r="T727" t="s">
        <v>17163</v>
      </c>
      <c r="U727" t="s">
        <v>17164</v>
      </c>
      <c r="V727" t="s">
        <v>17165</v>
      </c>
      <c r="W727" t="s">
        <v>17166</v>
      </c>
      <c r="X727" t="s">
        <v>17167</v>
      </c>
      <c r="Y727" t="s">
        <v>17168</v>
      </c>
    </row>
    <row r="728" spans="1:25" x14ac:dyDescent="0.3">
      <c r="A728">
        <v>36350</v>
      </c>
      <c r="B728" t="s">
        <v>17169</v>
      </c>
      <c r="C728" t="s">
        <v>17170</v>
      </c>
      <c r="D728" t="s">
        <v>17171</v>
      </c>
      <c r="E728" t="s">
        <v>17172</v>
      </c>
      <c r="F728" t="s">
        <v>17173</v>
      </c>
      <c r="G728" t="s">
        <v>17174</v>
      </c>
      <c r="H728" t="s">
        <v>17175</v>
      </c>
      <c r="I728" t="s">
        <v>17176</v>
      </c>
      <c r="J728" t="s">
        <v>17177</v>
      </c>
      <c r="K728" t="s">
        <v>17178</v>
      </c>
      <c r="L728" t="s">
        <v>17179</v>
      </c>
      <c r="M728" t="s">
        <v>17180</v>
      </c>
      <c r="N728" t="s">
        <v>17181</v>
      </c>
      <c r="O728" t="s">
        <v>17182</v>
      </c>
      <c r="P728" t="s">
        <v>17183</v>
      </c>
      <c r="Q728" t="s">
        <v>17184</v>
      </c>
      <c r="R728" t="s">
        <v>17185</v>
      </c>
      <c r="S728" t="s">
        <v>17186</v>
      </c>
      <c r="T728" t="s">
        <v>17187</v>
      </c>
      <c r="U728" t="s">
        <v>17188</v>
      </c>
      <c r="V728" t="s">
        <v>17189</v>
      </c>
      <c r="W728" t="s">
        <v>17190</v>
      </c>
      <c r="X728" t="s">
        <v>17191</v>
      </c>
      <c r="Y728" t="s">
        <v>17192</v>
      </c>
    </row>
    <row r="729" spans="1:25" x14ac:dyDescent="0.3">
      <c r="A729">
        <v>36400</v>
      </c>
      <c r="B729" t="s">
        <v>17193</v>
      </c>
      <c r="C729" t="s">
        <v>17194</v>
      </c>
      <c r="D729" t="s">
        <v>17195</v>
      </c>
      <c r="E729" t="s">
        <v>17196</v>
      </c>
      <c r="F729" t="s">
        <v>17197</v>
      </c>
      <c r="G729" t="s">
        <v>17198</v>
      </c>
      <c r="H729" t="s">
        <v>17199</v>
      </c>
      <c r="I729" t="s">
        <v>17200</v>
      </c>
      <c r="J729" t="s">
        <v>17201</v>
      </c>
      <c r="K729" t="s">
        <v>17202</v>
      </c>
      <c r="L729" t="s">
        <v>17203</v>
      </c>
      <c r="M729" t="s">
        <v>17204</v>
      </c>
      <c r="N729" t="s">
        <v>17205</v>
      </c>
      <c r="O729" t="s">
        <v>17206</v>
      </c>
      <c r="P729" t="s">
        <v>17207</v>
      </c>
      <c r="Q729" t="s">
        <v>17208</v>
      </c>
      <c r="R729" t="s">
        <v>17209</v>
      </c>
      <c r="S729" t="s">
        <v>17210</v>
      </c>
      <c r="T729" t="s">
        <v>17211</v>
      </c>
      <c r="U729" t="s">
        <v>17212</v>
      </c>
      <c r="V729" t="s">
        <v>17213</v>
      </c>
      <c r="W729" t="s">
        <v>17214</v>
      </c>
      <c r="X729" t="s">
        <v>17215</v>
      </c>
      <c r="Y729" t="s">
        <v>17216</v>
      </c>
    </row>
    <row r="730" spans="1:25" x14ac:dyDescent="0.3">
      <c r="A730">
        <v>36450</v>
      </c>
      <c r="B730" t="s">
        <v>17217</v>
      </c>
      <c r="C730" t="s">
        <v>17218</v>
      </c>
      <c r="D730" t="s">
        <v>17219</v>
      </c>
      <c r="E730" t="s">
        <v>17220</v>
      </c>
      <c r="F730" t="s">
        <v>17221</v>
      </c>
      <c r="G730" t="s">
        <v>17222</v>
      </c>
      <c r="H730" t="s">
        <v>17223</v>
      </c>
      <c r="I730" t="s">
        <v>17224</v>
      </c>
      <c r="J730" t="s">
        <v>17225</v>
      </c>
      <c r="K730" t="s">
        <v>17226</v>
      </c>
      <c r="L730" t="s">
        <v>17227</v>
      </c>
      <c r="M730" t="s">
        <v>17228</v>
      </c>
      <c r="N730" t="s">
        <v>17229</v>
      </c>
      <c r="O730" t="s">
        <v>17230</v>
      </c>
      <c r="P730" t="s">
        <v>17231</v>
      </c>
      <c r="Q730" t="s">
        <v>17232</v>
      </c>
      <c r="R730" t="s">
        <v>17233</v>
      </c>
      <c r="S730" t="s">
        <v>17234</v>
      </c>
      <c r="T730" t="s">
        <v>17235</v>
      </c>
      <c r="U730" t="s">
        <v>17236</v>
      </c>
      <c r="V730" t="s">
        <v>17237</v>
      </c>
      <c r="W730" t="s">
        <v>17238</v>
      </c>
      <c r="X730" t="s">
        <v>17239</v>
      </c>
      <c r="Y730" t="s">
        <v>17240</v>
      </c>
    </row>
    <row r="731" spans="1:25" x14ac:dyDescent="0.3">
      <c r="A731">
        <v>36500</v>
      </c>
      <c r="B731" t="s">
        <v>17241</v>
      </c>
      <c r="C731" t="s">
        <v>17242</v>
      </c>
      <c r="D731" t="s">
        <v>17243</v>
      </c>
      <c r="E731" t="s">
        <v>17244</v>
      </c>
      <c r="F731" t="s">
        <v>17245</v>
      </c>
      <c r="G731" t="s">
        <v>17246</v>
      </c>
      <c r="H731" t="s">
        <v>17247</v>
      </c>
      <c r="I731" t="s">
        <v>17248</v>
      </c>
      <c r="J731" t="s">
        <v>17249</v>
      </c>
      <c r="K731" t="s">
        <v>17250</v>
      </c>
      <c r="L731" t="s">
        <v>17251</v>
      </c>
      <c r="M731" t="s">
        <v>17252</v>
      </c>
      <c r="N731" t="s">
        <v>17253</v>
      </c>
      <c r="O731" t="s">
        <v>17254</v>
      </c>
      <c r="P731" t="s">
        <v>17255</v>
      </c>
      <c r="Q731" t="s">
        <v>17256</v>
      </c>
      <c r="R731" t="s">
        <v>17257</v>
      </c>
      <c r="S731" t="s">
        <v>17258</v>
      </c>
      <c r="T731" t="s">
        <v>17259</v>
      </c>
      <c r="U731" t="s">
        <v>17260</v>
      </c>
      <c r="V731" t="s">
        <v>17261</v>
      </c>
      <c r="W731" t="s">
        <v>17262</v>
      </c>
      <c r="X731" t="s">
        <v>17263</v>
      </c>
      <c r="Y731" t="s">
        <v>17264</v>
      </c>
    </row>
    <row r="732" spans="1:25" x14ac:dyDescent="0.3">
      <c r="A732">
        <v>36550</v>
      </c>
      <c r="B732" t="s">
        <v>17265</v>
      </c>
      <c r="C732" t="s">
        <v>17266</v>
      </c>
      <c r="D732" t="s">
        <v>17267</v>
      </c>
      <c r="E732" t="s">
        <v>17268</v>
      </c>
      <c r="F732" t="s">
        <v>17269</v>
      </c>
      <c r="G732" t="s">
        <v>17270</v>
      </c>
      <c r="H732" t="s">
        <v>17271</v>
      </c>
      <c r="I732" t="s">
        <v>17272</v>
      </c>
      <c r="J732" t="s">
        <v>17273</v>
      </c>
      <c r="K732" t="s">
        <v>17274</v>
      </c>
      <c r="L732" t="s">
        <v>17275</v>
      </c>
      <c r="M732" t="s">
        <v>17276</v>
      </c>
      <c r="N732" t="s">
        <v>17277</v>
      </c>
      <c r="O732" t="s">
        <v>17278</v>
      </c>
      <c r="P732" t="s">
        <v>17279</v>
      </c>
      <c r="Q732" t="s">
        <v>17280</v>
      </c>
      <c r="R732" t="s">
        <v>17281</v>
      </c>
      <c r="S732" t="s">
        <v>17282</v>
      </c>
      <c r="T732" t="s">
        <v>17283</v>
      </c>
      <c r="U732" t="s">
        <v>17284</v>
      </c>
      <c r="V732" t="s">
        <v>17285</v>
      </c>
      <c r="W732" t="s">
        <v>17286</v>
      </c>
      <c r="X732" t="s">
        <v>17287</v>
      </c>
      <c r="Y732" t="s">
        <v>17288</v>
      </c>
    </row>
    <row r="733" spans="1:25" x14ac:dyDescent="0.3">
      <c r="A733">
        <v>36600</v>
      </c>
      <c r="B733" t="s">
        <v>17289</v>
      </c>
      <c r="C733" t="s">
        <v>17290</v>
      </c>
      <c r="D733" t="s">
        <v>17291</v>
      </c>
      <c r="E733" t="s">
        <v>17292</v>
      </c>
      <c r="F733" t="s">
        <v>17293</v>
      </c>
      <c r="G733" t="s">
        <v>17294</v>
      </c>
      <c r="H733" t="s">
        <v>17295</v>
      </c>
      <c r="I733" t="s">
        <v>17296</v>
      </c>
      <c r="J733" t="s">
        <v>17297</v>
      </c>
      <c r="K733" t="s">
        <v>17298</v>
      </c>
      <c r="L733" t="s">
        <v>17299</v>
      </c>
      <c r="M733" t="s">
        <v>17300</v>
      </c>
      <c r="N733" t="s">
        <v>17301</v>
      </c>
      <c r="O733" t="s">
        <v>17302</v>
      </c>
      <c r="P733" t="s">
        <v>17303</v>
      </c>
      <c r="Q733" t="s">
        <v>17304</v>
      </c>
      <c r="R733" t="s">
        <v>17305</v>
      </c>
      <c r="S733" t="s">
        <v>17306</v>
      </c>
      <c r="T733" t="s">
        <v>17307</v>
      </c>
      <c r="U733" t="s">
        <v>17308</v>
      </c>
      <c r="V733" t="s">
        <v>17309</v>
      </c>
      <c r="W733" t="s">
        <v>17310</v>
      </c>
      <c r="X733" t="s">
        <v>17311</v>
      </c>
      <c r="Y733" t="s">
        <v>17312</v>
      </c>
    </row>
    <row r="734" spans="1:25" x14ac:dyDescent="0.3">
      <c r="A734">
        <v>36650</v>
      </c>
      <c r="B734" t="s">
        <v>17313</v>
      </c>
      <c r="C734" t="s">
        <v>17314</v>
      </c>
      <c r="D734" t="s">
        <v>17315</v>
      </c>
      <c r="E734" t="s">
        <v>17316</v>
      </c>
      <c r="F734" t="s">
        <v>17317</v>
      </c>
      <c r="G734" t="s">
        <v>17318</v>
      </c>
      <c r="H734" t="s">
        <v>17319</v>
      </c>
      <c r="I734" t="s">
        <v>17320</v>
      </c>
      <c r="J734" t="s">
        <v>17321</v>
      </c>
      <c r="K734" t="s">
        <v>17322</v>
      </c>
      <c r="L734" t="s">
        <v>17323</v>
      </c>
      <c r="M734" t="s">
        <v>17324</v>
      </c>
      <c r="N734" t="s">
        <v>17325</v>
      </c>
      <c r="O734" t="s">
        <v>17326</v>
      </c>
      <c r="P734" t="s">
        <v>17327</v>
      </c>
      <c r="Q734" t="s">
        <v>17328</v>
      </c>
      <c r="R734" t="s">
        <v>17329</v>
      </c>
      <c r="S734" t="s">
        <v>17330</v>
      </c>
      <c r="T734" t="s">
        <v>17331</v>
      </c>
      <c r="U734" t="s">
        <v>17332</v>
      </c>
      <c r="V734" t="s">
        <v>17333</v>
      </c>
      <c r="W734" t="s">
        <v>17334</v>
      </c>
      <c r="X734" t="s">
        <v>17335</v>
      </c>
      <c r="Y734" t="s">
        <v>17336</v>
      </c>
    </row>
    <row r="735" spans="1:25" x14ac:dyDescent="0.3">
      <c r="A735">
        <v>36700</v>
      </c>
      <c r="B735" t="s">
        <v>17337</v>
      </c>
      <c r="C735" t="s">
        <v>17338</v>
      </c>
      <c r="D735" t="s">
        <v>17339</v>
      </c>
      <c r="E735" t="s">
        <v>17340</v>
      </c>
      <c r="F735" t="s">
        <v>17341</v>
      </c>
      <c r="G735" t="s">
        <v>17342</v>
      </c>
      <c r="H735" t="s">
        <v>17343</v>
      </c>
      <c r="I735" t="s">
        <v>17344</v>
      </c>
      <c r="J735" t="s">
        <v>17345</v>
      </c>
      <c r="K735" t="s">
        <v>17346</v>
      </c>
      <c r="L735" t="s">
        <v>17347</v>
      </c>
      <c r="M735" t="s">
        <v>17348</v>
      </c>
      <c r="N735" t="s">
        <v>17349</v>
      </c>
      <c r="O735" t="s">
        <v>17350</v>
      </c>
      <c r="P735" t="s">
        <v>17351</v>
      </c>
      <c r="Q735" t="s">
        <v>17352</v>
      </c>
      <c r="R735" t="s">
        <v>17353</v>
      </c>
      <c r="S735" t="s">
        <v>17354</v>
      </c>
      <c r="T735" t="s">
        <v>17355</v>
      </c>
      <c r="U735" t="s">
        <v>17356</v>
      </c>
      <c r="V735" t="s">
        <v>17357</v>
      </c>
      <c r="W735" t="s">
        <v>17358</v>
      </c>
      <c r="X735" t="s">
        <v>17359</v>
      </c>
      <c r="Y735" t="s">
        <v>17360</v>
      </c>
    </row>
    <row r="736" spans="1:25" x14ac:dyDescent="0.3">
      <c r="A736">
        <v>36750</v>
      </c>
      <c r="B736" t="s">
        <v>17361</v>
      </c>
      <c r="C736" t="s">
        <v>17362</v>
      </c>
      <c r="D736" t="s">
        <v>17363</v>
      </c>
      <c r="E736" t="s">
        <v>17364</v>
      </c>
      <c r="F736" t="s">
        <v>17365</v>
      </c>
      <c r="G736" t="s">
        <v>17366</v>
      </c>
      <c r="H736" t="s">
        <v>17367</v>
      </c>
      <c r="I736" t="s">
        <v>17368</v>
      </c>
      <c r="J736" t="s">
        <v>17369</v>
      </c>
      <c r="K736" t="s">
        <v>17370</v>
      </c>
      <c r="L736" t="s">
        <v>17371</v>
      </c>
      <c r="M736" t="s">
        <v>17372</v>
      </c>
      <c r="N736" t="s">
        <v>17373</v>
      </c>
      <c r="O736" t="s">
        <v>17374</v>
      </c>
      <c r="P736" t="s">
        <v>17375</v>
      </c>
      <c r="Q736" t="s">
        <v>17376</v>
      </c>
      <c r="R736" t="s">
        <v>17377</v>
      </c>
      <c r="S736" t="s">
        <v>17378</v>
      </c>
      <c r="T736" t="s">
        <v>17379</v>
      </c>
      <c r="U736" t="s">
        <v>17380</v>
      </c>
      <c r="V736" t="s">
        <v>17381</v>
      </c>
      <c r="W736" t="s">
        <v>17382</v>
      </c>
      <c r="X736" t="s">
        <v>17383</v>
      </c>
      <c r="Y736" t="s">
        <v>17384</v>
      </c>
    </row>
    <row r="737" spans="1:25" x14ac:dyDescent="0.3">
      <c r="A737">
        <v>36800</v>
      </c>
      <c r="B737" t="s">
        <v>17385</v>
      </c>
      <c r="C737" t="s">
        <v>17386</v>
      </c>
      <c r="D737" t="s">
        <v>17387</v>
      </c>
      <c r="E737" t="s">
        <v>17388</v>
      </c>
      <c r="F737" t="s">
        <v>17389</v>
      </c>
      <c r="G737" t="s">
        <v>17390</v>
      </c>
      <c r="H737" t="s">
        <v>17391</v>
      </c>
      <c r="I737" t="s">
        <v>17392</v>
      </c>
      <c r="J737" t="s">
        <v>17393</v>
      </c>
      <c r="K737" t="s">
        <v>17394</v>
      </c>
      <c r="L737" t="s">
        <v>17395</v>
      </c>
      <c r="M737" t="s">
        <v>17396</v>
      </c>
      <c r="N737" t="s">
        <v>17397</v>
      </c>
      <c r="O737" t="s">
        <v>17398</v>
      </c>
      <c r="P737" t="s">
        <v>17399</v>
      </c>
      <c r="Q737" t="s">
        <v>17400</v>
      </c>
      <c r="R737" t="s">
        <v>17401</v>
      </c>
      <c r="S737" t="s">
        <v>17402</v>
      </c>
      <c r="T737" t="s">
        <v>17403</v>
      </c>
      <c r="U737" t="s">
        <v>17404</v>
      </c>
      <c r="V737" t="s">
        <v>17405</v>
      </c>
      <c r="W737" t="s">
        <v>17406</v>
      </c>
      <c r="X737" t="s">
        <v>17407</v>
      </c>
      <c r="Y737" t="s">
        <v>17408</v>
      </c>
    </row>
    <row r="738" spans="1:25" x14ac:dyDescent="0.3">
      <c r="A738">
        <v>36850</v>
      </c>
      <c r="B738" t="s">
        <v>17409</v>
      </c>
      <c r="C738" t="s">
        <v>17410</v>
      </c>
      <c r="D738" t="s">
        <v>17411</v>
      </c>
      <c r="E738" t="s">
        <v>17412</v>
      </c>
      <c r="F738" t="s">
        <v>17413</v>
      </c>
      <c r="G738" t="s">
        <v>17414</v>
      </c>
      <c r="H738" t="s">
        <v>17415</v>
      </c>
      <c r="I738" t="s">
        <v>17416</v>
      </c>
      <c r="J738" t="s">
        <v>17417</v>
      </c>
      <c r="K738" t="s">
        <v>17418</v>
      </c>
      <c r="L738" t="s">
        <v>17419</v>
      </c>
      <c r="M738" t="s">
        <v>17420</v>
      </c>
      <c r="N738" t="s">
        <v>17421</v>
      </c>
      <c r="O738" t="s">
        <v>17422</v>
      </c>
      <c r="P738" t="s">
        <v>17423</v>
      </c>
      <c r="Q738" t="s">
        <v>17424</v>
      </c>
      <c r="R738" t="s">
        <v>17425</v>
      </c>
      <c r="S738" t="s">
        <v>17426</v>
      </c>
      <c r="T738" t="s">
        <v>17427</v>
      </c>
      <c r="U738" t="s">
        <v>17428</v>
      </c>
      <c r="V738" t="s">
        <v>17429</v>
      </c>
      <c r="W738" t="s">
        <v>17430</v>
      </c>
      <c r="X738" t="s">
        <v>17431</v>
      </c>
      <c r="Y738" t="s">
        <v>17432</v>
      </c>
    </row>
    <row r="739" spans="1:25" x14ac:dyDescent="0.3">
      <c r="A739">
        <v>36900</v>
      </c>
      <c r="B739" t="s">
        <v>17433</v>
      </c>
      <c r="C739" t="s">
        <v>17434</v>
      </c>
      <c r="D739" t="s">
        <v>17435</v>
      </c>
      <c r="E739" t="s">
        <v>17436</v>
      </c>
      <c r="F739" t="s">
        <v>17437</v>
      </c>
      <c r="G739" t="s">
        <v>17438</v>
      </c>
      <c r="H739" t="s">
        <v>17439</v>
      </c>
      <c r="I739" t="s">
        <v>17440</v>
      </c>
      <c r="J739" t="s">
        <v>17441</v>
      </c>
      <c r="K739" t="s">
        <v>17442</v>
      </c>
      <c r="L739" t="s">
        <v>17443</v>
      </c>
      <c r="M739" t="s">
        <v>17444</v>
      </c>
      <c r="N739" t="s">
        <v>17445</v>
      </c>
      <c r="O739" t="s">
        <v>17446</v>
      </c>
      <c r="P739" t="s">
        <v>17447</v>
      </c>
      <c r="Q739" t="s">
        <v>17448</v>
      </c>
      <c r="R739" t="s">
        <v>17449</v>
      </c>
      <c r="S739" t="s">
        <v>17450</v>
      </c>
      <c r="T739" t="s">
        <v>17451</v>
      </c>
      <c r="U739" t="s">
        <v>17452</v>
      </c>
      <c r="V739" t="s">
        <v>17453</v>
      </c>
      <c r="W739" t="s">
        <v>17454</v>
      </c>
      <c r="X739" t="s">
        <v>17455</v>
      </c>
      <c r="Y739" t="s">
        <v>17456</v>
      </c>
    </row>
    <row r="740" spans="1:25" x14ac:dyDescent="0.3">
      <c r="A740">
        <v>36950</v>
      </c>
      <c r="B740" t="s">
        <v>17457</v>
      </c>
      <c r="C740" t="s">
        <v>17458</v>
      </c>
      <c r="D740" t="s">
        <v>17459</v>
      </c>
      <c r="E740" t="s">
        <v>17460</v>
      </c>
      <c r="F740" t="s">
        <v>17461</v>
      </c>
      <c r="G740" t="s">
        <v>17462</v>
      </c>
      <c r="H740" t="s">
        <v>17463</v>
      </c>
      <c r="I740" t="s">
        <v>17464</v>
      </c>
      <c r="J740" t="s">
        <v>17465</v>
      </c>
      <c r="K740" t="s">
        <v>17466</v>
      </c>
      <c r="L740" t="s">
        <v>17467</v>
      </c>
      <c r="M740" t="s">
        <v>17468</v>
      </c>
      <c r="N740" t="s">
        <v>17469</v>
      </c>
      <c r="O740" t="s">
        <v>17470</v>
      </c>
      <c r="P740" t="s">
        <v>17471</v>
      </c>
      <c r="Q740" t="s">
        <v>17472</v>
      </c>
      <c r="R740" t="s">
        <v>17473</v>
      </c>
      <c r="S740" t="s">
        <v>17474</v>
      </c>
      <c r="T740" t="s">
        <v>17475</v>
      </c>
      <c r="U740" t="s">
        <v>17476</v>
      </c>
      <c r="V740" t="s">
        <v>17477</v>
      </c>
      <c r="W740" t="s">
        <v>17478</v>
      </c>
      <c r="X740" t="s">
        <v>17479</v>
      </c>
      <c r="Y740" t="s">
        <v>17480</v>
      </c>
    </row>
    <row r="741" spans="1:25" x14ac:dyDescent="0.3">
      <c r="A741">
        <v>37000</v>
      </c>
      <c r="B741" t="s">
        <v>17481</v>
      </c>
      <c r="C741" t="s">
        <v>17482</v>
      </c>
      <c r="D741" t="s">
        <v>17483</v>
      </c>
      <c r="E741" t="s">
        <v>17484</v>
      </c>
      <c r="F741" t="s">
        <v>17485</v>
      </c>
      <c r="G741" t="s">
        <v>17486</v>
      </c>
      <c r="H741" t="s">
        <v>17487</v>
      </c>
      <c r="I741" t="s">
        <v>17488</v>
      </c>
      <c r="J741" t="s">
        <v>17489</v>
      </c>
      <c r="K741" t="s">
        <v>17490</v>
      </c>
      <c r="L741" t="s">
        <v>17491</v>
      </c>
      <c r="M741" t="s">
        <v>17492</v>
      </c>
      <c r="N741" t="s">
        <v>17493</v>
      </c>
      <c r="O741" t="s">
        <v>17494</v>
      </c>
      <c r="P741" t="s">
        <v>17495</v>
      </c>
      <c r="Q741" t="s">
        <v>17496</v>
      </c>
      <c r="R741" t="s">
        <v>17497</v>
      </c>
      <c r="S741" t="s">
        <v>17498</v>
      </c>
      <c r="T741" t="s">
        <v>17499</v>
      </c>
      <c r="U741" t="s">
        <v>17500</v>
      </c>
      <c r="V741" t="s">
        <v>17501</v>
      </c>
      <c r="W741" t="s">
        <v>17502</v>
      </c>
      <c r="X741" t="s">
        <v>17503</v>
      </c>
      <c r="Y741" t="s">
        <v>17504</v>
      </c>
    </row>
    <row r="742" spans="1:25" x14ac:dyDescent="0.3">
      <c r="A742">
        <v>37050</v>
      </c>
      <c r="B742" t="s">
        <v>17505</v>
      </c>
      <c r="C742" t="s">
        <v>17506</v>
      </c>
      <c r="D742" t="s">
        <v>17507</v>
      </c>
      <c r="E742" t="s">
        <v>17508</v>
      </c>
      <c r="F742" t="s">
        <v>17509</v>
      </c>
      <c r="G742" t="s">
        <v>17510</v>
      </c>
      <c r="H742" t="s">
        <v>17511</v>
      </c>
      <c r="I742" t="s">
        <v>17512</v>
      </c>
      <c r="J742" t="s">
        <v>17513</v>
      </c>
      <c r="K742" t="s">
        <v>17514</v>
      </c>
      <c r="L742" t="s">
        <v>17515</v>
      </c>
      <c r="M742" t="s">
        <v>17516</v>
      </c>
      <c r="N742" t="s">
        <v>17517</v>
      </c>
      <c r="O742" t="s">
        <v>17518</v>
      </c>
      <c r="P742" t="s">
        <v>17519</v>
      </c>
      <c r="Q742" t="s">
        <v>17520</v>
      </c>
      <c r="R742" t="s">
        <v>17521</v>
      </c>
      <c r="S742" t="s">
        <v>17522</v>
      </c>
      <c r="T742" t="s">
        <v>17523</v>
      </c>
      <c r="U742" t="s">
        <v>17524</v>
      </c>
      <c r="V742" t="s">
        <v>17525</v>
      </c>
      <c r="W742" t="s">
        <v>17526</v>
      </c>
      <c r="X742" t="s">
        <v>17527</v>
      </c>
      <c r="Y742" t="s">
        <v>17528</v>
      </c>
    </row>
    <row r="743" spans="1:25" x14ac:dyDescent="0.3">
      <c r="A743">
        <v>37100</v>
      </c>
      <c r="B743" t="s">
        <v>17529</v>
      </c>
      <c r="C743" t="s">
        <v>17530</v>
      </c>
      <c r="D743" t="s">
        <v>17531</v>
      </c>
      <c r="E743" t="s">
        <v>17532</v>
      </c>
      <c r="F743" t="s">
        <v>17533</v>
      </c>
      <c r="G743" t="s">
        <v>17534</v>
      </c>
      <c r="H743" t="s">
        <v>17535</v>
      </c>
      <c r="I743" t="s">
        <v>17536</v>
      </c>
      <c r="J743" t="s">
        <v>17537</v>
      </c>
      <c r="K743" t="s">
        <v>17538</v>
      </c>
      <c r="L743" t="s">
        <v>17539</v>
      </c>
      <c r="M743" t="s">
        <v>17540</v>
      </c>
      <c r="N743" t="s">
        <v>17541</v>
      </c>
      <c r="O743" t="s">
        <v>17542</v>
      </c>
      <c r="P743" t="s">
        <v>17543</v>
      </c>
      <c r="Q743" t="s">
        <v>17544</v>
      </c>
      <c r="R743" t="s">
        <v>17545</v>
      </c>
      <c r="S743" t="s">
        <v>17546</v>
      </c>
      <c r="T743" t="s">
        <v>17547</v>
      </c>
      <c r="U743" t="s">
        <v>17548</v>
      </c>
      <c r="V743" t="s">
        <v>17549</v>
      </c>
      <c r="W743" t="s">
        <v>17550</v>
      </c>
      <c r="X743" t="s">
        <v>17551</v>
      </c>
      <c r="Y743" t="s">
        <v>17552</v>
      </c>
    </row>
    <row r="744" spans="1:25" x14ac:dyDescent="0.3">
      <c r="A744">
        <v>37150</v>
      </c>
      <c r="B744" t="s">
        <v>17553</v>
      </c>
      <c r="C744" t="s">
        <v>17554</v>
      </c>
      <c r="D744" t="s">
        <v>17555</v>
      </c>
      <c r="E744" t="s">
        <v>17556</v>
      </c>
      <c r="F744" t="s">
        <v>17557</v>
      </c>
      <c r="G744" t="s">
        <v>17558</v>
      </c>
      <c r="H744" t="s">
        <v>17559</v>
      </c>
      <c r="I744" t="s">
        <v>17560</v>
      </c>
      <c r="J744" t="s">
        <v>17561</v>
      </c>
      <c r="K744" t="s">
        <v>17562</v>
      </c>
      <c r="L744" t="s">
        <v>17563</v>
      </c>
      <c r="M744" t="s">
        <v>17564</v>
      </c>
      <c r="N744" t="s">
        <v>17565</v>
      </c>
      <c r="O744" t="s">
        <v>17566</v>
      </c>
      <c r="P744" t="s">
        <v>17567</v>
      </c>
      <c r="Q744" t="s">
        <v>17568</v>
      </c>
      <c r="R744" t="s">
        <v>17569</v>
      </c>
      <c r="S744" t="s">
        <v>17570</v>
      </c>
      <c r="T744" t="s">
        <v>17571</v>
      </c>
      <c r="U744" t="s">
        <v>17572</v>
      </c>
      <c r="V744" t="s">
        <v>17573</v>
      </c>
      <c r="W744" t="s">
        <v>17574</v>
      </c>
      <c r="X744" t="s">
        <v>17575</v>
      </c>
      <c r="Y744" t="s">
        <v>17576</v>
      </c>
    </row>
    <row r="745" spans="1:25" x14ac:dyDescent="0.3">
      <c r="A745">
        <v>37200</v>
      </c>
      <c r="B745" t="s">
        <v>17577</v>
      </c>
      <c r="C745" t="s">
        <v>17578</v>
      </c>
      <c r="D745" t="s">
        <v>17579</v>
      </c>
      <c r="E745" t="s">
        <v>17580</v>
      </c>
      <c r="F745" t="s">
        <v>17581</v>
      </c>
      <c r="G745" t="s">
        <v>17582</v>
      </c>
      <c r="H745" t="s">
        <v>17583</v>
      </c>
      <c r="I745" t="s">
        <v>17584</v>
      </c>
      <c r="J745" t="s">
        <v>17585</v>
      </c>
      <c r="K745" t="s">
        <v>17586</v>
      </c>
      <c r="L745" t="s">
        <v>17587</v>
      </c>
      <c r="M745" t="s">
        <v>17588</v>
      </c>
      <c r="N745" t="s">
        <v>17589</v>
      </c>
      <c r="O745" t="s">
        <v>17590</v>
      </c>
      <c r="P745" t="s">
        <v>17591</v>
      </c>
      <c r="Q745" t="s">
        <v>17592</v>
      </c>
      <c r="R745" t="s">
        <v>17593</v>
      </c>
      <c r="S745" t="s">
        <v>17594</v>
      </c>
      <c r="T745" t="s">
        <v>17595</v>
      </c>
      <c r="U745" t="s">
        <v>17596</v>
      </c>
      <c r="V745" t="s">
        <v>17597</v>
      </c>
      <c r="W745" t="s">
        <v>17598</v>
      </c>
      <c r="X745" t="s">
        <v>17599</v>
      </c>
      <c r="Y745" t="s">
        <v>17600</v>
      </c>
    </row>
    <row r="746" spans="1:25" x14ac:dyDescent="0.3">
      <c r="A746">
        <v>37250</v>
      </c>
      <c r="B746" t="s">
        <v>17601</v>
      </c>
      <c r="C746" t="s">
        <v>17602</v>
      </c>
      <c r="D746" t="s">
        <v>17603</v>
      </c>
      <c r="E746" t="s">
        <v>17604</v>
      </c>
      <c r="F746" t="s">
        <v>17605</v>
      </c>
      <c r="G746" t="s">
        <v>17606</v>
      </c>
      <c r="H746" t="s">
        <v>17607</v>
      </c>
      <c r="I746" t="s">
        <v>17608</v>
      </c>
      <c r="J746" t="s">
        <v>17609</v>
      </c>
      <c r="K746" t="s">
        <v>17610</v>
      </c>
      <c r="L746" t="s">
        <v>17611</v>
      </c>
      <c r="M746" t="s">
        <v>17612</v>
      </c>
      <c r="N746" t="s">
        <v>17613</v>
      </c>
      <c r="O746" t="s">
        <v>17614</v>
      </c>
      <c r="P746" t="s">
        <v>17615</v>
      </c>
      <c r="Q746" t="s">
        <v>17616</v>
      </c>
      <c r="R746" t="s">
        <v>17617</v>
      </c>
      <c r="S746" t="s">
        <v>17618</v>
      </c>
      <c r="T746" t="s">
        <v>17619</v>
      </c>
      <c r="U746" t="s">
        <v>17620</v>
      </c>
      <c r="V746" t="s">
        <v>17621</v>
      </c>
      <c r="W746" t="s">
        <v>17622</v>
      </c>
      <c r="X746" t="s">
        <v>17623</v>
      </c>
      <c r="Y746" t="s">
        <v>17624</v>
      </c>
    </row>
    <row r="747" spans="1:25" x14ac:dyDescent="0.3">
      <c r="A747">
        <v>37300</v>
      </c>
      <c r="B747" t="s">
        <v>17625</v>
      </c>
      <c r="C747" t="s">
        <v>17626</v>
      </c>
      <c r="D747" t="s">
        <v>17627</v>
      </c>
      <c r="E747" t="s">
        <v>17628</v>
      </c>
      <c r="F747" t="s">
        <v>17629</v>
      </c>
      <c r="G747" t="s">
        <v>17630</v>
      </c>
      <c r="H747" t="s">
        <v>17631</v>
      </c>
      <c r="I747" t="s">
        <v>17632</v>
      </c>
      <c r="J747" t="s">
        <v>17633</v>
      </c>
      <c r="K747" t="s">
        <v>17634</v>
      </c>
      <c r="L747" t="s">
        <v>17635</v>
      </c>
      <c r="M747" t="s">
        <v>17636</v>
      </c>
      <c r="N747" t="s">
        <v>17637</v>
      </c>
      <c r="O747" t="s">
        <v>17638</v>
      </c>
      <c r="P747" t="s">
        <v>17639</v>
      </c>
      <c r="Q747" t="s">
        <v>17640</v>
      </c>
      <c r="R747" t="s">
        <v>17641</v>
      </c>
      <c r="S747" t="s">
        <v>17642</v>
      </c>
      <c r="T747" t="s">
        <v>17643</v>
      </c>
      <c r="U747" t="s">
        <v>17644</v>
      </c>
      <c r="V747" t="s">
        <v>17645</v>
      </c>
      <c r="W747" t="s">
        <v>17646</v>
      </c>
      <c r="X747" t="s">
        <v>17647</v>
      </c>
      <c r="Y747" t="s">
        <v>17648</v>
      </c>
    </row>
    <row r="748" spans="1:25" x14ac:dyDescent="0.3">
      <c r="A748">
        <v>37350</v>
      </c>
      <c r="B748" t="s">
        <v>17649</v>
      </c>
      <c r="C748" t="s">
        <v>17650</v>
      </c>
      <c r="D748" t="s">
        <v>17651</v>
      </c>
      <c r="E748" t="s">
        <v>17652</v>
      </c>
      <c r="F748" t="s">
        <v>17653</v>
      </c>
      <c r="G748" t="s">
        <v>17654</v>
      </c>
      <c r="H748" t="s">
        <v>17655</v>
      </c>
      <c r="I748" t="s">
        <v>17656</v>
      </c>
      <c r="J748" t="s">
        <v>17657</v>
      </c>
      <c r="K748" t="s">
        <v>17658</v>
      </c>
      <c r="L748" t="s">
        <v>17659</v>
      </c>
      <c r="M748" t="s">
        <v>17660</v>
      </c>
      <c r="N748" t="s">
        <v>17661</v>
      </c>
      <c r="O748" t="s">
        <v>17662</v>
      </c>
      <c r="P748" t="s">
        <v>17663</v>
      </c>
      <c r="Q748" t="s">
        <v>17664</v>
      </c>
      <c r="R748" t="s">
        <v>17665</v>
      </c>
      <c r="S748" t="s">
        <v>17666</v>
      </c>
      <c r="T748" t="s">
        <v>17667</v>
      </c>
      <c r="U748" t="s">
        <v>17668</v>
      </c>
      <c r="V748" t="s">
        <v>17669</v>
      </c>
      <c r="W748" t="s">
        <v>17670</v>
      </c>
      <c r="X748" t="s">
        <v>17671</v>
      </c>
      <c r="Y748" t="s">
        <v>17672</v>
      </c>
    </row>
    <row r="749" spans="1:25" x14ac:dyDescent="0.3">
      <c r="A749">
        <v>37400</v>
      </c>
      <c r="B749" t="s">
        <v>17673</v>
      </c>
      <c r="C749" t="s">
        <v>17674</v>
      </c>
      <c r="D749" t="s">
        <v>17675</v>
      </c>
      <c r="E749" t="s">
        <v>17676</v>
      </c>
      <c r="F749" t="s">
        <v>17677</v>
      </c>
      <c r="G749" t="s">
        <v>17678</v>
      </c>
      <c r="H749" t="s">
        <v>17679</v>
      </c>
      <c r="I749" t="s">
        <v>17680</v>
      </c>
      <c r="J749" t="s">
        <v>17681</v>
      </c>
      <c r="K749" t="s">
        <v>17682</v>
      </c>
      <c r="L749" t="s">
        <v>17683</v>
      </c>
      <c r="M749" t="s">
        <v>17684</v>
      </c>
      <c r="N749" t="s">
        <v>17685</v>
      </c>
      <c r="O749" t="s">
        <v>17686</v>
      </c>
      <c r="P749" t="s">
        <v>17687</v>
      </c>
      <c r="Q749" t="s">
        <v>17688</v>
      </c>
      <c r="R749" t="s">
        <v>17689</v>
      </c>
      <c r="S749" t="s">
        <v>17690</v>
      </c>
      <c r="T749" t="s">
        <v>17691</v>
      </c>
      <c r="U749" t="s">
        <v>17692</v>
      </c>
      <c r="V749" t="s">
        <v>17693</v>
      </c>
      <c r="W749" t="s">
        <v>17694</v>
      </c>
      <c r="X749" t="s">
        <v>17695</v>
      </c>
      <c r="Y749" t="s">
        <v>17696</v>
      </c>
    </row>
    <row r="750" spans="1:25" x14ac:dyDescent="0.3">
      <c r="A750">
        <v>37450</v>
      </c>
      <c r="B750" t="s">
        <v>17697</v>
      </c>
      <c r="C750" t="s">
        <v>17698</v>
      </c>
      <c r="D750" t="s">
        <v>17699</v>
      </c>
      <c r="E750" t="s">
        <v>17700</v>
      </c>
      <c r="F750" t="s">
        <v>17701</v>
      </c>
      <c r="G750" t="s">
        <v>17702</v>
      </c>
      <c r="H750" t="s">
        <v>17703</v>
      </c>
      <c r="I750" t="s">
        <v>17704</v>
      </c>
      <c r="J750" t="s">
        <v>17705</v>
      </c>
      <c r="K750" t="s">
        <v>17706</v>
      </c>
      <c r="L750" t="s">
        <v>17707</v>
      </c>
      <c r="M750" t="s">
        <v>17708</v>
      </c>
      <c r="N750" t="s">
        <v>17709</v>
      </c>
      <c r="O750" t="s">
        <v>17710</v>
      </c>
      <c r="P750" t="s">
        <v>17711</v>
      </c>
      <c r="Q750" t="s">
        <v>17712</v>
      </c>
      <c r="R750" t="s">
        <v>17713</v>
      </c>
      <c r="S750" t="s">
        <v>17714</v>
      </c>
      <c r="T750" t="s">
        <v>17715</v>
      </c>
      <c r="U750" t="s">
        <v>17716</v>
      </c>
      <c r="V750" t="s">
        <v>17717</v>
      </c>
      <c r="W750" t="s">
        <v>17718</v>
      </c>
      <c r="X750" t="s">
        <v>17719</v>
      </c>
      <c r="Y750" t="s">
        <v>17720</v>
      </c>
    </row>
    <row r="751" spans="1:25" x14ac:dyDescent="0.3">
      <c r="A751">
        <v>37500</v>
      </c>
      <c r="B751" t="s">
        <v>17721</v>
      </c>
      <c r="C751" t="s">
        <v>17722</v>
      </c>
      <c r="D751" t="s">
        <v>17723</v>
      </c>
      <c r="E751" t="s">
        <v>17724</v>
      </c>
      <c r="F751" t="s">
        <v>17725</v>
      </c>
      <c r="G751" t="s">
        <v>17726</v>
      </c>
      <c r="H751" t="s">
        <v>17727</v>
      </c>
      <c r="I751" t="s">
        <v>17728</v>
      </c>
      <c r="J751" t="s">
        <v>17729</v>
      </c>
      <c r="K751" t="s">
        <v>17730</v>
      </c>
      <c r="L751" t="s">
        <v>17731</v>
      </c>
      <c r="M751" t="s">
        <v>17732</v>
      </c>
      <c r="N751" t="s">
        <v>17733</v>
      </c>
      <c r="O751" t="s">
        <v>17734</v>
      </c>
      <c r="P751" t="s">
        <v>17735</v>
      </c>
      <c r="Q751" t="s">
        <v>17736</v>
      </c>
      <c r="R751" t="s">
        <v>17737</v>
      </c>
      <c r="S751" t="s">
        <v>17738</v>
      </c>
      <c r="T751" t="s">
        <v>17739</v>
      </c>
      <c r="U751" t="s">
        <v>17740</v>
      </c>
      <c r="V751" t="s">
        <v>17741</v>
      </c>
      <c r="W751" t="s">
        <v>17742</v>
      </c>
      <c r="X751" t="s">
        <v>17743</v>
      </c>
      <c r="Y751" t="s">
        <v>17744</v>
      </c>
    </row>
    <row r="752" spans="1:25" x14ac:dyDescent="0.3">
      <c r="A752">
        <v>37550</v>
      </c>
      <c r="B752" t="s">
        <v>17745</v>
      </c>
      <c r="C752" t="s">
        <v>17746</v>
      </c>
      <c r="D752" t="s">
        <v>17747</v>
      </c>
      <c r="E752" t="s">
        <v>17748</v>
      </c>
      <c r="F752" t="s">
        <v>17749</v>
      </c>
      <c r="G752" t="s">
        <v>17750</v>
      </c>
      <c r="H752" t="s">
        <v>17751</v>
      </c>
      <c r="I752" t="s">
        <v>17752</v>
      </c>
      <c r="J752" t="s">
        <v>17753</v>
      </c>
      <c r="K752" t="s">
        <v>17754</v>
      </c>
      <c r="L752" t="s">
        <v>17755</v>
      </c>
      <c r="M752" t="s">
        <v>17756</v>
      </c>
      <c r="N752" t="s">
        <v>17757</v>
      </c>
      <c r="O752" t="s">
        <v>17758</v>
      </c>
      <c r="P752" t="s">
        <v>17759</v>
      </c>
      <c r="Q752" t="s">
        <v>17760</v>
      </c>
      <c r="R752" t="s">
        <v>17761</v>
      </c>
      <c r="S752" t="s">
        <v>17762</v>
      </c>
      <c r="T752" t="s">
        <v>17763</v>
      </c>
      <c r="U752" t="s">
        <v>17764</v>
      </c>
      <c r="V752" t="s">
        <v>17765</v>
      </c>
      <c r="W752" t="s">
        <v>17766</v>
      </c>
      <c r="X752" t="s">
        <v>17767</v>
      </c>
      <c r="Y752" t="s">
        <v>17768</v>
      </c>
    </row>
    <row r="753" spans="1:25" x14ac:dyDescent="0.3">
      <c r="A753">
        <v>37600</v>
      </c>
      <c r="B753" t="s">
        <v>17769</v>
      </c>
      <c r="C753" t="s">
        <v>17770</v>
      </c>
      <c r="D753" t="s">
        <v>17771</v>
      </c>
      <c r="E753" t="s">
        <v>17772</v>
      </c>
      <c r="F753" t="s">
        <v>17773</v>
      </c>
      <c r="G753" t="s">
        <v>17774</v>
      </c>
      <c r="H753" t="s">
        <v>17775</v>
      </c>
      <c r="I753" t="s">
        <v>17776</v>
      </c>
      <c r="J753" t="s">
        <v>17777</v>
      </c>
      <c r="K753" t="s">
        <v>17778</v>
      </c>
      <c r="L753" t="s">
        <v>17779</v>
      </c>
      <c r="M753" t="s">
        <v>17780</v>
      </c>
      <c r="N753" t="s">
        <v>17781</v>
      </c>
      <c r="O753" t="s">
        <v>17782</v>
      </c>
      <c r="P753" t="s">
        <v>17783</v>
      </c>
      <c r="Q753" t="s">
        <v>17784</v>
      </c>
      <c r="R753" t="s">
        <v>17785</v>
      </c>
      <c r="S753" t="s">
        <v>17786</v>
      </c>
      <c r="T753" t="s">
        <v>17787</v>
      </c>
      <c r="U753" t="s">
        <v>17788</v>
      </c>
      <c r="V753" t="s">
        <v>17789</v>
      </c>
      <c r="W753" t="s">
        <v>17790</v>
      </c>
      <c r="X753" t="s">
        <v>17791</v>
      </c>
      <c r="Y753" t="s">
        <v>17792</v>
      </c>
    </row>
    <row r="754" spans="1:25" x14ac:dyDescent="0.3">
      <c r="A754">
        <v>37650</v>
      </c>
      <c r="B754" t="s">
        <v>17793</v>
      </c>
      <c r="C754" t="s">
        <v>17794</v>
      </c>
      <c r="D754" t="s">
        <v>17795</v>
      </c>
      <c r="E754" t="s">
        <v>17796</v>
      </c>
      <c r="F754" t="s">
        <v>17797</v>
      </c>
      <c r="G754" t="s">
        <v>17798</v>
      </c>
      <c r="H754" t="s">
        <v>17799</v>
      </c>
      <c r="I754" t="s">
        <v>17800</v>
      </c>
      <c r="J754" t="s">
        <v>17801</v>
      </c>
      <c r="K754" t="s">
        <v>17802</v>
      </c>
      <c r="L754" t="s">
        <v>17803</v>
      </c>
      <c r="M754" t="s">
        <v>17804</v>
      </c>
      <c r="N754" t="s">
        <v>17805</v>
      </c>
      <c r="O754" t="s">
        <v>17806</v>
      </c>
      <c r="P754" t="s">
        <v>17807</v>
      </c>
      <c r="Q754" t="s">
        <v>17808</v>
      </c>
      <c r="R754" t="s">
        <v>17809</v>
      </c>
      <c r="S754" t="s">
        <v>17810</v>
      </c>
      <c r="T754" t="s">
        <v>17811</v>
      </c>
      <c r="U754" t="s">
        <v>17812</v>
      </c>
      <c r="V754" t="s">
        <v>17813</v>
      </c>
      <c r="W754" t="s">
        <v>17814</v>
      </c>
      <c r="X754" t="s">
        <v>17815</v>
      </c>
      <c r="Y754" t="s">
        <v>17816</v>
      </c>
    </row>
    <row r="755" spans="1:25" x14ac:dyDescent="0.3">
      <c r="A755">
        <v>37700</v>
      </c>
      <c r="B755" t="s">
        <v>17817</v>
      </c>
      <c r="C755" t="s">
        <v>17818</v>
      </c>
      <c r="D755" t="s">
        <v>17819</v>
      </c>
      <c r="E755" t="s">
        <v>17820</v>
      </c>
      <c r="F755" t="s">
        <v>17821</v>
      </c>
      <c r="G755" t="s">
        <v>17822</v>
      </c>
      <c r="H755" t="s">
        <v>17823</v>
      </c>
      <c r="I755" t="s">
        <v>17824</v>
      </c>
      <c r="J755" t="s">
        <v>17825</v>
      </c>
      <c r="K755" t="s">
        <v>17826</v>
      </c>
      <c r="L755" t="s">
        <v>17827</v>
      </c>
      <c r="M755" t="s">
        <v>17828</v>
      </c>
      <c r="N755" t="s">
        <v>17829</v>
      </c>
      <c r="O755" t="s">
        <v>17830</v>
      </c>
      <c r="P755" t="s">
        <v>17831</v>
      </c>
      <c r="Q755" t="s">
        <v>17832</v>
      </c>
      <c r="R755" t="s">
        <v>17833</v>
      </c>
      <c r="S755" t="s">
        <v>17834</v>
      </c>
      <c r="T755" t="s">
        <v>17835</v>
      </c>
      <c r="U755" t="s">
        <v>17836</v>
      </c>
      <c r="V755" t="s">
        <v>17837</v>
      </c>
      <c r="W755" t="s">
        <v>17838</v>
      </c>
      <c r="X755" t="s">
        <v>17839</v>
      </c>
      <c r="Y755" t="s">
        <v>17840</v>
      </c>
    </row>
    <row r="756" spans="1:25" x14ac:dyDescent="0.3">
      <c r="A756">
        <v>37750</v>
      </c>
      <c r="B756" t="s">
        <v>17841</v>
      </c>
      <c r="C756" t="s">
        <v>17842</v>
      </c>
      <c r="D756" t="s">
        <v>17843</v>
      </c>
      <c r="E756" t="s">
        <v>17844</v>
      </c>
      <c r="F756" t="s">
        <v>17845</v>
      </c>
      <c r="G756" t="s">
        <v>17846</v>
      </c>
      <c r="H756" t="s">
        <v>17847</v>
      </c>
      <c r="I756" t="s">
        <v>17848</v>
      </c>
      <c r="J756" t="s">
        <v>17849</v>
      </c>
      <c r="K756" t="s">
        <v>17850</v>
      </c>
      <c r="L756" t="s">
        <v>17851</v>
      </c>
      <c r="M756" t="s">
        <v>17852</v>
      </c>
      <c r="N756" t="s">
        <v>17853</v>
      </c>
      <c r="O756" t="s">
        <v>17854</v>
      </c>
      <c r="P756" t="s">
        <v>17855</v>
      </c>
      <c r="Q756" t="s">
        <v>17856</v>
      </c>
      <c r="R756" t="s">
        <v>17857</v>
      </c>
      <c r="S756" t="s">
        <v>17858</v>
      </c>
      <c r="T756" t="s">
        <v>17859</v>
      </c>
      <c r="U756" t="s">
        <v>17860</v>
      </c>
      <c r="V756" t="s">
        <v>17861</v>
      </c>
      <c r="W756" t="s">
        <v>17862</v>
      </c>
      <c r="X756" t="s">
        <v>17863</v>
      </c>
      <c r="Y756" t="s">
        <v>17864</v>
      </c>
    </row>
    <row r="757" spans="1:25" x14ac:dyDescent="0.3">
      <c r="A757">
        <v>37800</v>
      </c>
      <c r="B757" t="s">
        <v>17865</v>
      </c>
      <c r="C757" t="s">
        <v>17866</v>
      </c>
      <c r="D757" t="s">
        <v>17867</v>
      </c>
      <c r="E757" t="s">
        <v>17868</v>
      </c>
      <c r="F757" t="s">
        <v>17869</v>
      </c>
      <c r="G757" t="s">
        <v>17870</v>
      </c>
      <c r="H757" t="s">
        <v>17871</v>
      </c>
      <c r="I757" t="s">
        <v>17872</v>
      </c>
      <c r="J757" t="s">
        <v>17873</v>
      </c>
      <c r="K757" t="s">
        <v>17874</v>
      </c>
      <c r="L757" t="s">
        <v>17875</v>
      </c>
      <c r="M757" t="s">
        <v>17876</v>
      </c>
      <c r="N757" t="s">
        <v>17877</v>
      </c>
      <c r="O757" t="s">
        <v>17878</v>
      </c>
      <c r="P757" t="s">
        <v>17879</v>
      </c>
      <c r="Q757" t="s">
        <v>17880</v>
      </c>
      <c r="R757" t="s">
        <v>17881</v>
      </c>
      <c r="S757" t="s">
        <v>17882</v>
      </c>
      <c r="T757" t="s">
        <v>17883</v>
      </c>
      <c r="U757" t="s">
        <v>17884</v>
      </c>
      <c r="V757" t="s">
        <v>17885</v>
      </c>
      <c r="W757" t="s">
        <v>17886</v>
      </c>
      <c r="X757" t="s">
        <v>17887</v>
      </c>
      <c r="Y757" t="s">
        <v>17888</v>
      </c>
    </row>
    <row r="758" spans="1:25" x14ac:dyDescent="0.3">
      <c r="A758">
        <v>37850</v>
      </c>
      <c r="B758" t="s">
        <v>17889</v>
      </c>
      <c r="C758" t="s">
        <v>17890</v>
      </c>
      <c r="D758" t="s">
        <v>17891</v>
      </c>
      <c r="E758" t="s">
        <v>17892</v>
      </c>
      <c r="F758" t="s">
        <v>17893</v>
      </c>
      <c r="G758" t="s">
        <v>17894</v>
      </c>
      <c r="H758" t="s">
        <v>17895</v>
      </c>
      <c r="I758" t="s">
        <v>17896</v>
      </c>
      <c r="J758" t="s">
        <v>17897</v>
      </c>
      <c r="K758" t="s">
        <v>17898</v>
      </c>
      <c r="L758" t="s">
        <v>17899</v>
      </c>
      <c r="M758" t="s">
        <v>17900</v>
      </c>
      <c r="N758" t="s">
        <v>17901</v>
      </c>
      <c r="O758" t="s">
        <v>17902</v>
      </c>
      <c r="P758" t="s">
        <v>17903</v>
      </c>
      <c r="Q758" t="s">
        <v>17904</v>
      </c>
      <c r="R758" t="s">
        <v>17905</v>
      </c>
      <c r="S758" t="s">
        <v>17906</v>
      </c>
      <c r="T758" t="s">
        <v>17907</v>
      </c>
      <c r="U758" t="s">
        <v>17908</v>
      </c>
      <c r="V758" t="s">
        <v>17909</v>
      </c>
      <c r="W758" t="s">
        <v>17910</v>
      </c>
      <c r="X758" t="s">
        <v>17911</v>
      </c>
      <c r="Y758" t="s">
        <v>17912</v>
      </c>
    </row>
    <row r="759" spans="1:25" x14ac:dyDescent="0.3">
      <c r="A759">
        <v>37900</v>
      </c>
      <c r="B759" t="s">
        <v>17913</v>
      </c>
      <c r="C759" t="s">
        <v>17914</v>
      </c>
      <c r="D759" t="s">
        <v>17915</v>
      </c>
      <c r="E759" t="s">
        <v>17916</v>
      </c>
      <c r="F759" t="s">
        <v>17917</v>
      </c>
      <c r="G759" t="s">
        <v>17918</v>
      </c>
      <c r="H759" t="s">
        <v>17919</v>
      </c>
      <c r="I759" t="s">
        <v>17920</v>
      </c>
      <c r="J759" t="s">
        <v>17921</v>
      </c>
      <c r="K759" t="s">
        <v>17922</v>
      </c>
      <c r="L759" t="s">
        <v>17923</v>
      </c>
      <c r="M759" t="s">
        <v>17924</v>
      </c>
      <c r="N759" t="s">
        <v>17925</v>
      </c>
      <c r="O759" t="s">
        <v>17926</v>
      </c>
      <c r="P759" t="s">
        <v>17927</v>
      </c>
      <c r="Q759" t="s">
        <v>17928</v>
      </c>
      <c r="R759" t="s">
        <v>17929</v>
      </c>
      <c r="S759" t="s">
        <v>17930</v>
      </c>
      <c r="T759" t="s">
        <v>17931</v>
      </c>
      <c r="U759" t="s">
        <v>17932</v>
      </c>
      <c r="V759" t="s">
        <v>17933</v>
      </c>
      <c r="W759" t="s">
        <v>17934</v>
      </c>
      <c r="X759" t="s">
        <v>17935</v>
      </c>
      <c r="Y759" t="s">
        <v>17936</v>
      </c>
    </row>
    <row r="760" spans="1:25" x14ac:dyDescent="0.3">
      <c r="A760">
        <v>37950</v>
      </c>
      <c r="B760" t="s">
        <v>17937</v>
      </c>
      <c r="C760" t="s">
        <v>17938</v>
      </c>
      <c r="D760" t="s">
        <v>17939</v>
      </c>
      <c r="E760" t="s">
        <v>17940</v>
      </c>
      <c r="F760" t="s">
        <v>17941</v>
      </c>
      <c r="G760" t="s">
        <v>17942</v>
      </c>
      <c r="H760" t="s">
        <v>17943</v>
      </c>
      <c r="I760" t="s">
        <v>17944</v>
      </c>
      <c r="J760" t="s">
        <v>17945</v>
      </c>
      <c r="K760" t="s">
        <v>17946</v>
      </c>
      <c r="L760" t="s">
        <v>17947</v>
      </c>
      <c r="M760" t="s">
        <v>17948</v>
      </c>
      <c r="N760" t="s">
        <v>17949</v>
      </c>
      <c r="O760" t="s">
        <v>17950</v>
      </c>
      <c r="P760" t="s">
        <v>17951</v>
      </c>
      <c r="Q760" t="s">
        <v>17952</v>
      </c>
      <c r="R760" t="s">
        <v>17953</v>
      </c>
      <c r="S760" t="s">
        <v>17954</v>
      </c>
      <c r="T760" t="s">
        <v>17955</v>
      </c>
      <c r="U760" t="s">
        <v>17956</v>
      </c>
      <c r="V760" t="s">
        <v>17957</v>
      </c>
      <c r="W760" t="s">
        <v>17958</v>
      </c>
      <c r="X760" t="s">
        <v>17959</v>
      </c>
      <c r="Y760" t="s">
        <v>17960</v>
      </c>
    </row>
    <row r="761" spans="1:25" x14ac:dyDescent="0.3">
      <c r="A761">
        <v>38000</v>
      </c>
      <c r="B761" t="s">
        <v>17961</v>
      </c>
      <c r="C761" t="s">
        <v>17962</v>
      </c>
      <c r="D761" t="s">
        <v>17963</v>
      </c>
      <c r="E761" t="s">
        <v>17964</v>
      </c>
      <c r="F761" t="s">
        <v>17965</v>
      </c>
      <c r="G761" t="s">
        <v>17966</v>
      </c>
      <c r="H761" t="s">
        <v>17967</v>
      </c>
      <c r="I761" t="s">
        <v>17968</v>
      </c>
      <c r="J761" t="s">
        <v>17969</v>
      </c>
      <c r="K761" t="s">
        <v>17970</v>
      </c>
      <c r="L761" t="s">
        <v>17971</v>
      </c>
      <c r="M761" t="s">
        <v>17972</v>
      </c>
      <c r="N761" t="s">
        <v>17973</v>
      </c>
      <c r="O761" t="s">
        <v>17974</v>
      </c>
      <c r="P761" t="s">
        <v>17975</v>
      </c>
      <c r="Q761" t="s">
        <v>17976</v>
      </c>
      <c r="R761" t="s">
        <v>17977</v>
      </c>
      <c r="S761" t="s">
        <v>17978</v>
      </c>
      <c r="T761" t="s">
        <v>17979</v>
      </c>
      <c r="U761" t="s">
        <v>17980</v>
      </c>
      <c r="V761" t="s">
        <v>17981</v>
      </c>
      <c r="W761" t="s">
        <v>17982</v>
      </c>
      <c r="X761" t="s">
        <v>17983</v>
      </c>
      <c r="Y761" t="s">
        <v>17984</v>
      </c>
    </row>
    <row r="762" spans="1:25" x14ac:dyDescent="0.3">
      <c r="A762">
        <v>38050</v>
      </c>
      <c r="B762" t="s">
        <v>17985</v>
      </c>
      <c r="C762" t="s">
        <v>17986</v>
      </c>
      <c r="D762" t="s">
        <v>17987</v>
      </c>
      <c r="E762" t="s">
        <v>17988</v>
      </c>
      <c r="F762" t="s">
        <v>17989</v>
      </c>
      <c r="G762" t="s">
        <v>17990</v>
      </c>
      <c r="H762" t="s">
        <v>17991</v>
      </c>
      <c r="I762" t="s">
        <v>17992</v>
      </c>
      <c r="J762" t="s">
        <v>17993</v>
      </c>
      <c r="K762" t="s">
        <v>17994</v>
      </c>
      <c r="L762" t="s">
        <v>17995</v>
      </c>
      <c r="M762" t="s">
        <v>17996</v>
      </c>
      <c r="N762" t="s">
        <v>17997</v>
      </c>
      <c r="O762" t="s">
        <v>17998</v>
      </c>
      <c r="P762" t="s">
        <v>17999</v>
      </c>
      <c r="Q762" t="s">
        <v>18000</v>
      </c>
      <c r="R762" t="s">
        <v>18001</v>
      </c>
      <c r="S762" t="s">
        <v>18002</v>
      </c>
      <c r="T762" t="s">
        <v>18003</v>
      </c>
      <c r="U762" t="s">
        <v>18004</v>
      </c>
      <c r="V762" t="s">
        <v>18005</v>
      </c>
      <c r="W762" t="s">
        <v>18006</v>
      </c>
      <c r="X762" t="s">
        <v>18007</v>
      </c>
      <c r="Y762" t="s">
        <v>18008</v>
      </c>
    </row>
    <row r="763" spans="1:25" x14ac:dyDescent="0.3">
      <c r="A763">
        <v>38100</v>
      </c>
      <c r="B763" t="s">
        <v>18009</v>
      </c>
      <c r="C763" t="s">
        <v>18010</v>
      </c>
      <c r="D763" t="s">
        <v>18011</v>
      </c>
      <c r="E763" t="s">
        <v>18012</v>
      </c>
      <c r="F763" t="s">
        <v>18013</v>
      </c>
      <c r="G763" t="s">
        <v>18014</v>
      </c>
      <c r="H763" t="s">
        <v>18015</v>
      </c>
      <c r="I763" t="s">
        <v>18016</v>
      </c>
      <c r="J763" t="s">
        <v>18017</v>
      </c>
      <c r="K763" t="s">
        <v>18018</v>
      </c>
      <c r="L763" t="s">
        <v>18019</v>
      </c>
      <c r="M763" t="s">
        <v>18020</v>
      </c>
      <c r="N763" t="s">
        <v>18021</v>
      </c>
      <c r="O763" t="s">
        <v>18022</v>
      </c>
      <c r="P763" t="s">
        <v>18023</v>
      </c>
      <c r="Q763" t="s">
        <v>18024</v>
      </c>
      <c r="R763" t="s">
        <v>18025</v>
      </c>
      <c r="S763" t="s">
        <v>18026</v>
      </c>
      <c r="T763" t="s">
        <v>18027</v>
      </c>
      <c r="U763" t="s">
        <v>18028</v>
      </c>
      <c r="V763" t="s">
        <v>18029</v>
      </c>
      <c r="W763" t="s">
        <v>18030</v>
      </c>
      <c r="X763" t="s">
        <v>18031</v>
      </c>
      <c r="Y763" t="s">
        <v>18032</v>
      </c>
    </row>
    <row r="764" spans="1:25" x14ac:dyDescent="0.3">
      <c r="A764">
        <v>38150</v>
      </c>
      <c r="B764" t="s">
        <v>18033</v>
      </c>
      <c r="C764" t="s">
        <v>18034</v>
      </c>
      <c r="D764" t="s">
        <v>18035</v>
      </c>
      <c r="E764" t="s">
        <v>18036</v>
      </c>
      <c r="F764" t="s">
        <v>18037</v>
      </c>
      <c r="G764" t="s">
        <v>18038</v>
      </c>
      <c r="H764" t="s">
        <v>18039</v>
      </c>
      <c r="I764" t="s">
        <v>18040</v>
      </c>
      <c r="J764" t="s">
        <v>18041</v>
      </c>
      <c r="K764" t="s">
        <v>18042</v>
      </c>
      <c r="L764" t="s">
        <v>18043</v>
      </c>
      <c r="M764" t="s">
        <v>18044</v>
      </c>
      <c r="N764" t="s">
        <v>18045</v>
      </c>
      <c r="O764" t="s">
        <v>18046</v>
      </c>
      <c r="P764" t="s">
        <v>18047</v>
      </c>
      <c r="Q764" t="s">
        <v>18048</v>
      </c>
      <c r="R764" t="s">
        <v>18049</v>
      </c>
      <c r="S764" t="s">
        <v>18050</v>
      </c>
      <c r="T764" t="s">
        <v>18051</v>
      </c>
      <c r="U764" t="s">
        <v>18052</v>
      </c>
      <c r="V764" t="s">
        <v>18053</v>
      </c>
      <c r="W764" t="s">
        <v>18054</v>
      </c>
      <c r="X764" t="s">
        <v>18055</v>
      </c>
      <c r="Y764" t="s">
        <v>18056</v>
      </c>
    </row>
    <row r="765" spans="1:25" x14ac:dyDescent="0.3">
      <c r="A765">
        <v>38200</v>
      </c>
      <c r="B765" t="s">
        <v>18057</v>
      </c>
      <c r="C765" t="s">
        <v>18058</v>
      </c>
      <c r="D765" t="s">
        <v>18059</v>
      </c>
      <c r="E765" t="s">
        <v>18060</v>
      </c>
      <c r="F765" t="s">
        <v>18061</v>
      </c>
      <c r="G765" t="s">
        <v>18062</v>
      </c>
      <c r="H765" t="s">
        <v>18063</v>
      </c>
      <c r="I765" t="s">
        <v>18064</v>
      </c>
      <c r="J765" t="s">
        <v>18065</v>
      </c>
      <c r="K765" t="s">
        <v>18066</v>
      </c>
      <c r="L765" t="s">
        <v>18067</v>
      </c>
      <c r="M765" t="s">
        <v>18068</v>
      </c>
      <c r="N765" t="s">
        <v>18069</v>
      </c>
      <c r="O765" t="s">
        <v>18070</v>
      </c>
      <c r="P765" t="s">
        <v>18071</v>
      </c>
      <c r="Q765" t="s">
        <v>18072</v>
      </c>
      <c r="R765" t="s">
        <v>18073</v>
      </c>
      <c r="S765" t="s">
        <v>18074</v>
      </c>
      <c r="T765" t="s">
        <v>18075</v>
      </c>
      <c r="U765" t="s">
        <v>18076</v>
      </c>
      <c r="V765" t="s">
        <v>18077</v>
      </c>
      <c r="W765" t="s">
        <v>18078</v>
      </c>
      <c r="X765" t="s">
        <v>18079</v>
      </c>
      <c r="Y765" t="s">
        <v>18080</v>
      </c>
    </row>
    <row r="766" spans="1:25" x14ac:dyDescent="0.3">
      <c r="A766">
        <v>38250</v>
      </c>
      <c r="B766" t="s">
        <v>18081</v>
      </c>
      <c r="C766" t="s">
        <v>18082</v>
      </c>
      <c r="D766" t="s">
        <v>18083</v>
      </c>
      <c r="E766" t="s">
        <v>18084</v>
      </c>
      <c r="F766" t="s">
        <v>18085</v>
      </c>
      <c r="G766" t="s">
        <v>18086</v>
      </c>
      <c r="H766" t="s">
        <v>18087</v>
      </c>
      <c r="I766" t="s">
        <v>18088</v>
      </c>
      <c r="J766" t="s">
        <v>18089</v>
      </c>
      <c r="K766" t="s">
        <v>18090</v>
      </c>
      <c r="L766" t="s">
        <v>18091</v>
      </c>
      <c r="M766" t="s">
        <v>18092</v>
      </c>
      <c r="N766" t="s">
        <v>18093</v>
      </c>
      <c r="O766" t="s">
        <v>18094</v>
      </c>
      <c r="P766" t="s">
        <v>18095</v>
      </c>
      <c r="Q766" t="s">
        <v>18096</v>
      </c>
      <c r="R766" t="s">
        <v>18097</v>
      </c>
      <c r="S766" t="s">
        <v>18098</v>
      </c>
      <c r="T766" t="s">
        <v>18099</v>
      </c>
      <c r="U766" t="s">
        <v>18100</v>
      </c>
      <c r="V766" t="s">
        <v>18101</v>
      </c>
      <c r="W766" t="s">
        <v>18102</v>
      </c>
      <c r="X766" t="s">
        <v>18103</v>
      </c>
      <c r="Y766" t="s">
        <v>18104</v>
      </c>
    </row>
    <row r="767" spans="1:25" x14ac:dyDescent="0.3">
      <c r="A767">
        <v>38300</v>
      </c>
      <c r="B767" t="s">
        <v>18105</v>
      </c>
      <c r="C767" t="s">
        <v>18106</v>
      </c>
      <c r="D767" t="s">
        <v>18107</v>
      </c>
      <c r="E767" t="s">
        <v>18108</v>
      </c>
      <c r="F767" t="s">
        <v>18109</v>
      </c>
      <c r="G767" t="s">
        <v>18110</v>
      </c>
      <c r="H767" t="s">
        <v>18111</v>
      </c>
      <c r="I767" t="s">
        <v>18112</v>
      </c>
      <c r="J767" t="s">
        <v>18113</v>
      </c>
      <c r="K767" t="s">
        <v>18114</v>
      </c>
      <c r="L767" t="s">
        <v>18115</v>
      </c>
      <c r="M767" t="s">
        <v>18116</v>
      </c>
      <c r="N767" t="s">
        <v>18117</v>
      </c>
      <c r="O767" t="s">
        <v>18118</v>
      </c>
      <c r="P767" t="s">
        <v>18119</v>
      </c>
      <c r="Q767" t="s">
        <v>18120</v>
      </c>
      <c r="R767" t="s">
        <v>18121</v>
      </c>
      <c r="S767" t="s">
        <v>18122</v>
      </c>
      <c r="T767" t="s">
        <v>18123</v>
      </c>
      <c r="U767" t="s">
        <v>18124</v>
      </c>
      <c r="V767" t="s">
        <v>18125</v>
      </c>
      <c r="W767" t="s">
        <v>18126</v>
      </c>
      <c r="X767" t="s">
        <v>18127</v>
      </c>
      <c r="Y767" t="s">
        <v>18128</v>
      </c>
    </row>
    <row r="768" spans="1:25" x14ac:dyDescent="0.3">
      <c r="A768">
        <v>38350</v>
      </c>
      <c r="B768" t="s">
        <v>18129</v>
      </c>
      <c r="C768" t="s">
        <v>18130</v>
      </c>
      <c r="D768" t="s">
        <v>18131</v>
      </c>
      <c r="E768" t="s">
        <v>18132</v>
      </c>
      <c r="F768" t="s">
        <v>18133</v>
      </c>
      <c r="G768" t="s">
        <v>18134</v>
      </c>
      <c r="H768" t="s">
        <v>18135</v>
      </c>
      <c r="I768" t="s">
        <v>18136</v>
      </c>
      <c r="J768" t="s">
        <v>18137</v>
      </c>
      <c r="K768" t="s">
        <v>18138</v>
      </c>
      <c r="L768" t="s">
        <v>18139</v>
      </c>
      <c r="M768" t="s">
        <v>18140</v>
      </c>
      <c r="N768" t="s">
        <v>18141</v>
      </c>
      <c r="O768" t="s">
        <v>18142</v>
      </c>
      <c r="P768" t="s">
        <v>18143</v>
      </c>
      <c r="Q768" t="s">
        <v>18144</v>
      </c>
      <c r="R768" t="s">
        <v>18145</v>
      </c>
      <c r="S768" t="s">
        <v>18146</v>
      </c>
      <c r="T768" t="s">
        <v>18147</v>
      </c>
      <c r="U768" t="s">
        <v>18148</v>
      </c>
      <c r="V768" t="s">
        <v>18149</v>
      </c>
      <c r="W768" t="s">
        <v>18150</v>
      </c>
      <c r="X768" t="s">
        <v>18151</v>
      </c>
      <c r="Y768" t="s">
        <v>18152</v>
      </c>
    </row>
    <row r="769" spans="1:25" x14ac:dyDescent="0.3">
      <c r="A769">
        <v>38400</v>
      </c>
      <c r="B769" t="s">
        <v>18153</v>
      </c>
      <c r="C769" t="s">
        <v>18154</v>
      </c>
      <c r="D769" t="s">
        <v>18155</v>
      </c>
      <c r="E769" t="s">
        <v>18156</v>
      </c>
      <c r="F769" t="s">
        <v>18157</v>
      </c>
      <c r="G769" t="s">
        <v>18158</v>
      </c>
      <c r="H769" t="s">
        <v>18159</v>
      </c>
      <c r="I769" t="s">
        <v>18160</v>
      </c>
      <c r="J769" t="s">
        <v>18161</v>
      </c>
      <c r="K769" t="s">
        <v>18162</v>
      </c>
      <c r="L769" t="s">
        <v>18163</v>
      </c>
      <c r="M769" t="s">
        <v>18164</v>
      </c>
      <c r="N769" t="s">
        <v>18165</v>
      </c>
      <c r="O769" t="s">
        <v>18166</v>
      </c>
      <c r="P769" t="s">
        <v>18167</v>
      </c>
      <c r="Q769" t="s">
        <v>18168</v>
      </c>
      <c r="R769" t="s">
        <v>18169</v>
      </c>
      <c r="S769" t="s">
        <v>18170</v>
      </c>
      <c r="T769" t="s">
        <v>18171</v>
      </c>
      <c r="U769" t="s">
        <v>18172</v>
      </c>
      <c r="V769" t="s">
        <v>18173</v>
      </c>
      <c r="W769" t="s">
        <v>18174</v>
      </c>
      <c r="X769" t="s">
        <v>18175</v>
      </c>
      <c r="Y769" t="s">
        <v>18176</v>
      </c>
    </row>
    <row r="770" spans="1:25" x14ac:dyDescent="0.3">
      <c r="A770">
        <v>38450</v>
      </c>
      <c r="B770" t="s">
        <v>18177</v>
      </c>
      <c r="C770" t="s">
        <v>18178</v>
      </c>
      <c r="D770" t="s">
        <v>18179</v>
      </c>
      <c r="E770" t="s">
        <v>18180</v>
      </c>
      <c r="F770" t="s">
        <v>18181</v>
      </c>
      <c r="G770" t="s">
        <v>18182</v>
      </c>
      <c r="H770" t="s">
        <v>18183</v>
      </c>
      <c r="I770" t="s">
        <v>18184</v>
      </c>
      <c r="J770" t="s">
        <v>18185</v>
      </c>
      <c r="K770" t="s">
        <v>18186</v>
      </c>
      <c r="L770" t="s">
        <v>18187</v>
      </c>
      <c r="M770" t="s">
        <v>18188</v>
      </c>
      <c r="N770" t="s">
        <v>18189</v>
      </c>
      <c r="O770" t="s">
        <v>18190</v>
      </c>
      <c r="P770" t="s">
        <v>18191</v>
      </c>
      <c r="Q770" t="s">
        <v>18192</v>
      </c>
      <c r="R770" t="s">
        <v>18193</v>
      </c>
      <c r="S770" t="s">
        <v>18194</v>
      </c>
      <c r="T770" t="s">
        <v>18195</v>
      </c>
      <c r="U770" t="s">
        <v>18196</v>
      </c>
      <c r="V770" t="s">
        <v>18197</v>
      </c>
      <c r="W770" t="s">
        <v>18198</v>
      </c>
      <c r="X770" t="s">
        <v>18199</v>
      </c>
      <c r="Y770" t="s">
        <v>18200</v>
      </c>
    </row>
    <row r="771" spans="1:25" x14ac:dyDescent="0.3">
      <c r="A771">
        <v>38500</v>
      </c>
      <c r="B771" t="s">
        <v>18201</v>
      </c>
      <c r="C771" t="s">
        <v>18202</v>
      </c>
      <c r="D771" t="s">
        <v>18203</v>
      </c>
      <c r="E771" t="s">
        <v>18204</v>
      </c>
      <c r="F771" t="s">
        <v>18205</v>
      </c>
      <c r="G771" t="s">
        <v>18206</v>
      </c>
      <c r="H771" t="s">
        <v>18207</v>
      </c>
      <c r="I771" t="s">
        <v>18208</v>
      </c>
      <c r="J771" t="s">
        <v>18209</v>
      </c>
      <c r="K771" t="s">
        <v>18210</v>
      </c>
      <c r="L771" t="s">
        <v>18211</v>
      </c>
      <c r="M771" t="s">
        <v>18212</v>
      </c>
      <c r="N771" t="s">
        <v>18213</v>
      </c>
      <c r="O771" t="s">
        <v>18214</v>
      </c>
      <c r="P771" t="s">
        <v>18215</v>
      </c>
      <c r="Q771" t="s">
        <v>18216</v>
      </c>
      <c r="R771" t="s">
        <v>18217</v>
      </c>
      <c r="S771" t="s">
        <v>18218</v>
      </c>
      <c r="T771" t="s">
        <v>18219</v>
      </c>
      <c r="U771" t="s">
        <v>18220</v>
      </c>
      <c r="V771" t="s">
        <v>18221</v>
      </c>
      <c r="W771" t="s">
        <v>18222</v>
      </c>
      <c r="X771" t="s">
        <v>18223</v>
      </c>
      <c r="Y771" t="s">
        <v>18224</v>
      </c>
    </row>
    <row r="772" spans="1:25" x14ac:dyDescent="0.3">
      <c r="A772">
        <v>38550</v>
      </c>
      <c r="B772" t="s">
        <v>18225</v>
      </c>
      <c r="C772" t="s">
        <v>18226</v>
      </c>
      <c r="D772" t="s">
        <v>18227</v>
      </c>
      <c r="E772" t="s">
        <v>18228</v>
      </c>
      <c r="F772" t="s">
        <v>18229</v>
      </c>
      <c r="G772" t="s">
        <v>18230</v>
      </c>
      <c r="H772" t="s">
        <v>18231</v>
      </c>
      <c r="I772" t="s">
        <v>18232</v>
      </c>
      <c r="J772" t="s">
        <v>18233</v>
      </c>
      <c r="K772" t="s">
        <v>18234</v>
      </c>
      <c r="L772" t="s">
        <v>18235</v>
      </c>
      <c r="M772" t="s">
        <v>18236</v>
      </c>
      <c r="N772" t="s">
        <v>18237</v>
      </c>
      <c r="O772" t="s">
        <v>18238</v>
      </c>
      <c r="P772" t="s">
        <v>18239</v>
      </c>
      <c r="Q772" t="s">
        <v>18240</v>
      </c>
      <c r="R772" t="s">
        <v>18241</v>
      </c>
      <c r="S772" t="s">
        <v>18242</v>
      </c>
      <c r="T772" t="s">
        <v>18243</v>
      </c>
      <c r="U772" t="s">
        <v>18244</v>
      </c>
      <c r="V772" t="s">
        <v>18245</v>
      </c>
      <c r="W772" t="s">
        <v>18246</v>
      </c>
      <c r="X772" t="s">
        <v>18247</v>
      </c>
      <c r="Y772" t="s">
        <v>18248</v>
      </c>
    </row>
    <row r="773" spans="1:25" x14ac:dyDescent="0.3">
      <c r="A773">
        <v>38600</v>
      </c>
      <c r="B773" t="s">
        <v>18249</v>
      </c>
      <c r="C773" t="s">
        <v>18250</v>
      </c>
      <c r="D773" t="s">
        <v>18251</v>
      </c>
      <c r="E773" t="s">
        <v>18252</v>
      </c>
      <c r="F773" t="s">
        <v>18253</v>
      </c>
      <c r="G773" t="s">
        <v>18254</v>
      </c>
      <c r="H773" t="s">
        <v>18255</v>
      </c>
      <c r="I773" t="s">
        <v>18256</v>
      </c>
      <c r="J773" t="s">
        <v>18257</v>
      </c>
      <c r="K773" t="s">
        <v>18258</v>
      </c>
      <c r="L773" t="s">
        <v>18259</v>
      </c>
      <c r="M773" t="s">
        <v>18260</v>
      </c>
      <c r="N773" t="s">
        <v>18261</v>
      </c>
      <c r="O773" t="s">
        <v>18262</v>
      </c>
      <c r="P773" t="s">
        <v>18263</v>
      </c>
      <c r="Q773" t="s">
        <v>18264</v>
      </c>
      <c r="R773" t="s">
        <v>18265</v>
      </c>
      <c r="S773" t="s">
        <v>18266</v>
      </c>
      <c r="T773" t="s">
        <v>18267</v>
      </c>
      <c r="U773" t="s">
        <v>18268</v>
      </c>
      <c r="V773" t="s">
        <v>18269</v>
      </c>
      <c r="W773" t="s">
        <v>18270</v>
      </c>
      <c r="X773" t="s">
        <v>18271</v>
      </c>
      <c r="Y773" t="s">
        <v>18272</v>
      </c>
    </row>
    <row r="774" spans="1:25" x14ac:dyDescent="0.3">
      <c r="A774">
        <v>38650</v>
      </c>
      <c r="B774" t="s">
        <v>18273</v>
      </c>
      <c r="C774" t="s">
        <v>18274</v>
      </c>
      <c r="D774" t="s">
        <v>18275</v>
      </c>
      <c r="E774" t="s">
        <v>18276</v>
      </c>
      <c r="F774" t="s">
        <v>18277</v>
      </c>
      <c r="G774" t="s">
        <v>18278</v>
      </c>
      <c r="H774" t="s">
        <v>18279</v>
      </c>
      <c r="I774" t="s">
        <v>18280</v>
      </c>
      <c r="J774" t="s">
        <v>18281</v>
      </c>
      <c r="K774" t="s">
        <v>18282</v>
      </c>
      <c r="L774" t="s">
        <v>18283</v>
      </c>
      <c r="M774" t="s">
        <v>18284</v>
      </c>
      <c r="N774" t="s">
        <v>18285</v>
      </c>
      <c r="O774" t="s">
        <v>18286</v>
      </c>
      <c r="P774" t="s">
        <v>18287</v>
      </c>
      <c r="Q774" t="s">
        <v>18288</v>
      </c>
      <c r="R774" t="s">
        <v>18289</v>
      </c>
      <c r="S774" t="s">
        <v>18290</v>
      </c>
      <c r="T774" t="s">
        <v>18291</v>
      </c>
      <c r="U774" t="s">
        <v>18292</v>
      </c>
      <c r="V774" t="s">
        <v>18293</v>
      </c>
      <c r="W774" t="s">
        <v>18294</v>
      </c>
      <c r="X774" t="s">
        <v>18295</v>
      </c>
      <c r="Y774" t="s">
        <v>18296</v>
      </c>
    </row>
    <row r="775" spans="1:25" x14ac:dyDescent="0.3">
      <c r="A775">
        <v>38700</v>
      </c>
      <c r="B775" t="s">
        <v>18297</v>
      </c>
      <c r="C775" t="s">
        <v>18298</v>
      </c>
      <c r="D775" t="s">
        <v>18299</v>
      </c>
      <c r="E775" t="s">
        <v>18300</v>
      </c>
      <c r="F775" t="s">
        <v>18301</v>
      </c>
      <c r="G775" t="s">
        <v>18302</v>
      </c>
      <c r="H775" t="s">
        <v>18303</v>
      </c>
      <c r="I775" t="s">
        <v>18304</v>
      </c>
      <c r="J775" t="s">
        <v>18305</v>
      </c>
      <c r="K775" t="s">
        <v>18306</v>
      </c>
      <c r="L775" t="s">
        <v>18307</v>
      </c>
      <c r="M775" t="s">
        <v>18308</v>
      </c>
      <c r="N775" t="s">
        <v>18309</v>
      </c>
      <c r="O775" t="s">
        <v>18310</v>
      </c>
      <c r="P775" t="s">
        <v>18311</v>
      </c>
      <c r="Q775" t="s">
        <v>18312</v>
      </c>
      <c r="R775" t="s">
        <v>18313</v>
      </c>
      <c r="S775" t="s">
        <v>18314</v>
      </c>
      <c r="T775" t="s">
        <v>18315</v>
      </c>
      <c r="U775" t="s">
        <v>18316</v>
      </c>
      <c r="V775" t="s">
        <v>18317</v>
      </c>
      <c r="W775" t="s">
        <v>18318</v>
      </c>
      <c r="X775" t="s">
        <v>18319</v>
      </c>
      <c r="Y775" t="s">
        <v>18320</v>
      </c>
    </row>
    <row r="776" spans="1:25" x14ac:dyDescent="0.3">
      <c r="A776">
        <v>38750</v>
      </c>
      <c r="B776" t="s">
        <v>18321</v>
      </c>
      <c r="C776" t="s">
        <v>18322</v>
      </c>
      <c r="D776" t="s">
        <v>18323</v>
      </c>
      <c r="E776" t="s">
        <v>18324</v>
      </c>
      <c r="F776" t="s">
        <v>18325</v>
      </c>
      <c r="G776" t="s">
        <v>18326</v>
      </c>
      <c r="H776" t="s">
        <v>18327</v>
      </c>
      <c r="I776" t="s">
        <v>18328</v>
      </c>
      <c r="J776" t="s">
        <v>18329</v>
      </c>
      <c r="K776" t="s">
        <v>18330</v>
      </c>
      <c r="L776" t="s">
        <v>18331</v>
      </c>
      <c r="M776" t="s">
        <v>18332</v>
      </c>
      <c r="N776" t="s">
        <v>18333</v>
      </c>
      <c r="O776" t="s">
        <v>18334</v>
      </c>
      <c r="P776" t="s">
        <v>18335</v>
      </c>
      <c r="Q776" t="s">
        <v>18336</v>
      </c>
      <c r="R776" t="s">
        <v>18337</v>
      </c>
      <c r="S776" t="s">
        <v>18338</v>
      </c>
      <c r="T776" t="s">
        <v>18339</v>
      </c>
      <c r="U776" t="s">
        <v>18340</v>
      </c>
      <c r="V776" t="s">
        <v>18341</v>
      </c>
      <c r="W776" t="s">
        <v>18342</v>
      </c>
      <c r="X776" t="s">
        <v>18343</v>
      </c>
      <c r="Y776" t="s">
        <v>18344</v>
      </c>
    </row>
    <row r="777" spans="1:25" x14ac:dyDescent="0.3">
      <c r="A777">
        <v>38800</v>
      </c>
      <c r="B777" t="s">
        <v>18345</v>
      </c>
      <c r="C777" t="s">
        <v>18346</v>
      </c>
      <c r="D777" t="s">
        <v>18347</v>
      </c>
      <c r="E777" t="s">
        <v>18348</v>
      </c>
      <c r="F777" t="s">
        <v>18349</v>
      </c>
      <c r="G777" t="s">
        <v>18350</v>
      </c>
      <c r="H777" t="s">
        <v>18351</v>
      </c>
      <c r="I777" t="s">
        <v>18352</v>
      </c>
      <c r="J777" t="s">
        <v>18353</v>
      </c>
      <c r="K777" t="s">
        <v>18354</v>
      </c>
      <c r="L777" t="s">
        <v>18355</v>
      </c>
      <c r="M777" t="s">
        <v>18356</v>
      </c>
      <c r="N777" t="s">
        <v>18357</v>
      </c>
      <c r="O777" t="s">
        <v>18358</v>
      </c>
      <c r="P777" t="s">
        <v>18359</v>
      </c>
      <c r="Q777" t="s">
        <v>18360</v>
      </c>
      <c r="R777" t="s">
        <v>18361</v>
      </c>
      <c r="S777" t="s">
        <v>18362</v>
      </c>
      <c r="T777" t="s">
        <v>18363</v>
      </c>
      <c r="U777" t="s">
        <v>18364</v>
      </c>
      <c r="V777" t="s">
        <v>18365</v>
      </c>
      <c r="W777" t="s">
        <v>18366</v>
      </c>
      <c r="X777" t="s">
        <v>18367</v>
      </c>
      <c r="Y777" t="s">
        <v>18368</v>
      </c>
    </row>
    <row r="778" spans="1:25" x14ac:dyDescent="0.3">
      <c r="A778">
        <v>38850</v>
      </c>
      <c r="B778" t="s">
        <v>18369</v>
      </c>
      <c r="C778" t="s">
        <v>18370</v>
      </c>
      <c r="D778" t="s">
        <v>18371</v>
      </c>
      <c r="E778" t="s">
        <v>18372</v>
      </c>
      <c r="F778" t="s">
        <v>18373</v>
      </c>
      <c r="G778" t="s">
        <v>18374</v>
      </c>
      <c r="H778" t="s">
        <v>18375</v>
      </c>
      <c r="I778" t="s">
        <v>18376</v>
      </c>
      <c r="J778" t="s">
        <v>18377</v>
      </c>
      <c r="K778" t="s">
        <v>18378</v>
      </c>
      <c r="L778" t="s">
        <v>18379</v>
      </c>
      <c r="M778" t="s">
        <v>18380</v>
      </c>
      <c r="N778" t="s">
        <v>18381</v>
      </c>
      <c r="O778" t="s">
        <v>18382</v>
      </c>
      <c r="P778" t="s">
        <v>18383</v>
      </c>
      <c r="Q778" t="s">
        <v>18384</v>
      </c>
      <c r="R778" t="s">
        <v>18385</v>
      </c>
      <c r="S778" t="s">
        <v>18386</v>
      </c>
      <c r="T778" t="s">
        <v>18387</v>
      </c>
      <c r="U778" t="s">
        <v>18388</v>
      </c>
      <c r="V778" t="s">
        <v>18389</v>
      </c>
      <c r="W778" t="s">
        <v>18390</v>
      </c>
      <c r="X778" t="s">
        <v>18391</v>
      </c>
      <c r="Y778" t="s">
        <v>18392</v>
      </c>
    </row>
    <row r="779" spans="1:25" x14ac:dyDescent="0.3">
      <c r="A779">
        <v>38900</v>
      </c>
      <c r="B779" t="s">
        <v>18393</v>
      </c>
      <c r="C779" t="s">
        <v>18394</v>
      </c>
      <c r="D779" t="s">
        <v>18395</v>
      </c>
      <c r="E779" t="s">
        <v>18396</v>
      </c>
      <c r="F779" t="s">
        <v>18397</v>
      </c>
      <c r="G779" t="s">
        <v>18398</v>
      </c>
      <c r="H779" t="s">
        <v>18399</v>
      </c>
      <c r="I779" t="s">
        <v>18400</v>
      </c>
      <c r="J779" t="s">
        <v>18401</v>
      </c>
      <c r="K779" t="s">
        <v>18402</v>
      </c>
      <c r="L779" t="s">
        <v>18403</v>
      </c>
      <c r="M779" t="s">
        <v>18404</v>
      </c>
      <c r="N779" t="s">
        <v>18405</v>
      </c>
      <c r="O779" t="s">
        <v>18406</v>
      </c>
      <c r="P779" t="s">
        <v>18407</v>
      </c>
      <c r="Q779" t="s">
        <v>18408</v>
      </c>
      <c r="R779" t="s">
        <v>18409</v>
      </c>
      <c r="S779" t="s">
        <v>18410</v>
      </c>
      <c r="T779" t="s">
        <v>18411</v>
      </c>
      <c r="U779" t="s">
        <v>18412</v>
      </c>
      <c r="V779" t="s">
        <v>18413</v>
      </c>
      <c r="W779" t="s">
        <v>18414</v>
      </c>
      <c r="X779" t="s">
        <v>18415</v>
      </c>
      <c r="Y779" t="s">
        <v>18416</v>
      </c>
    </row>
    <row r="780" spans="1:25" x14ac:dyDescent="0.3">
      <c r="A780">
        <v>38950</v>
      </c>
      <c r="B780" t="s">
        <v>18417</v>
      </c>
      <c r="C780" t="s">
        <v>18418</v>
      </c>
      <c r="D780" t="s">
        <v>18419</v>
      </c>
      <c r="E780" t="s">
        <v>18420</v>
      </c>
      <c r="F780" t="s">
        <v>18421</v>
      </c>
      <c r="G780" t="s">
        <v>18422</v>
      </c>
      <c r="H780" t="s">
        <v>18423</v>
      </c>
      <c r="I780" t="s">
        <v>18424</v>
      </c>
      <c r="J780" t="s">
        <v>18425</v>
      </c>
      <c r="K780" t="s">
        <v>18426</v>
      </c>
      <c r="L780" t="s">
        <v>18427</v>
      </c>
      <c r="M780" t="s">
        <v>18428</v>
      </c>
      <c r="N780" t="s">
        <v>18429</v>
      </c>
      <c r="O780" t="s">
        <v>18430</v>
      </c>
      <c r="P780" t="s">
        <v>18431</v>
      </c>
      <c r="Q780" t="s">
        <v>18432</v>
      </c>
      <c r="R780" t="s">
        <v>18433</v>
      </c>
      <c r="S780" t="s">
        <v>18434</v>
      </c>
      <c r="T780" t="s">
        <v>18435</v>
      </c>
      <c r="U780" t="s">
        <v>18436</v>
      </c>
      <c r="V780" t="s">
        <v>18437</v>
      </c>
      <c r="W780" t="s">
        <v>18438</v>
      </c>
      <c r="X780" t="s">
        <v>18439</v>
      </c>
      <c r="Y780" t="s">
        <v>18440</v>
      </c>
    </row>
    <row r="781" spans="1:25" x14ac:dyDescent="0.3">
      <c r="A781">
        <v>39000</v>
      </c>
      <c r="B781" t="s">
        <v>18441</v>
      </c>
      <c r="C781" t="s">
        <v>18442</v>
      </c>
      <c r="D781" t="s">
        <v>18443</v>
      </c>
      <c r="E781" t="s">
        <v>18444</v>
      </c>
      <c r="F781" t="s">
        <v>18445</v>
      </c>
      <c r="G781" t="s">
        <v>18446</v>
      </c>
      <c r="H781" t="s">
        <v>18447</v>
      </c>
      <c r="I781" t="s">
        <v>18448</v>
      </c>
      <c r="J781" t="s">
        <v>18449</v>
      </c>
      <c r="K781" t="s">
        <v>18450</v>
      </c>
      <c r="L781" t="s">
        <v>18451</v>
      </c>
      <c r="M781" t="s">
        <v>18452</v>
      </c>
      <c r="N781" t="s">
        <v>18453</v>
      </c>
      <c r="O781" t="s">
        <v>18454</v>
      </c>
      <c r="P781" t="s">
        <v>18455</v>
      </c>
      <c r="Q781" t="s">
        <v>18456</v>
      </c>
      <c r="R781" t="s">
        <v>18457</v>
      </c>
      <c r="S781" t="s">
        <v>18458</v>
      </c>
      <c r="T781" t="s">
        <v>18459</v>
      </c>
      <c r="U781" t="s">
        <v>18460</v>
      </c>
      <c r="V781" t="s">
        <v>18461</v>
      </c>
      <c r="W781" t="s">
        <v>18462</v>
      </c>
      <c r="X781" t="s">
        <v>18463</v>
      </c>
      <c r="Y781" t="s">
        <v>18464</v>
      </c>
    </row>
    <row r="782" spans="1:25" x14ac:dyDescent="0.3">
      <c r="A782">
        <v>39050</v>
      </c>
      <c r="B782" t="s">
        <v>18465</v>
      </c>
      <c r="C782" t="s">
        <v>18466</v>
      </c>
      <c r="D782" t="s">
        <v>18467</v>
      </c>
      <c r="E782" t="s">
        <v>18468</v>
      </c>
      <c r="F782" t="s">
        <v>18469</v>
      </c>
      <c r="G782" t="s">
        <v>18470</v>
      </c>
      <c r="H782" t="s">
        <v>18471</v>
      </c>
      <c r="I782" t="s">
        <v>18472</v>
      </c>
      <c r="J782" t="s">
        <v>18473</v>
      </c>
      <c r="K782" t="s">
        <v>18474</v>
      </c>
      <c r="L782" t="s">
        <v>18475</v>
      </c>
      <c r="M782" t="s">
        <v>18476</v>
      </c>
      <c r="N782" t="s">
        <v>18477</v>
      </c>
      <c r="O782" t="s">
        <v>18478</v>
      </c>
      <c r="P782" t="s">
        <v>18479</v>
      </c>
      <c r="Q782" t="s">
        <v>18480</v>
      </c>
      <c r="R782" t="s">
        <v>18481</v>
      </c>
      <c r="S782" t="s">
        <v>18482</v>
      </c>
      <c r="T782" t="s">
        <v>18483</v>
      </c>
      <c r="U782" t="s">
        <v>18484</v>
      </c>
      <c r="V782" t="s">
        <v>18485</v>
      </c>
      <c r="W782" t="s">
        <v>18486</v>
      </c>
      <c r="X782" t="s">
        <v>18487</v>
      </c>
      <c r="Y782" t="s">
        <v>18488</v>
      </c>
    </row>
    <row r="783" spans="1:25" x14ac:dyDescent="0.3">
      <c r="A783">
        <v>39100</v>
      </c>
      <c r="B783" t="s">
        <v>18489</v>
      </c>
      <c r="C783" t="s">
        <v>18490</v>
      </c>
      <c r="D783" t="s">
        <v>18491</v>
      </c>
      <c r="E783" t="s">
        <v>18492</v>
      </c>
      <c r="F783" t="s">
        <v>18493</v>
      </c>
      <c r="G783" t="s">
        <v>18494</v>
      </c>
      <c r="H783" t="s">
        <v>18495</v>
      </c>
      <c r="I783" t="s">
        <v>18496</v>
      </c>
      <c r="J783" t="s">
        <v>18497</v>
      </c>
      <c r="K783" t="s">
        <v>18498</v>
      </c>
      <c r="L783" t="s">
        <v>18499</v>
      </c>
      <c r="M783" t="s">
        <v>18500</v>
      </c>
      <c r="N783" t="s">
        <v>18501</v>
      </c>
      <c r="O783" t="s">
        <v>18502</v>
      </c>
      <c r="P783" t="s">
        <v>18503</v>
      </c>
      <c r="Q783" t="s">
        <v>18504</v>
      </c>
      <c r="R783" t="s">
        <v>18505</v>
      </c>
      <c r="S783" t="s">
        <v>18506</v>
      </c>
      <c r="T783" t="s">
        <v>18507</v>
      </c>
      <c r="U783" t="s">
        <v>18508</v>
      </c>
      <c r="V783" t="s">
        <v>18509</v>
      </c>
      <c r="W783" t="s">
        <v>18510</v>
      </c>
      <c r="X783" t="s">
        <v>18511</v>
      </c>
      <c r="Y783" t="s">
        <v>18512</v>
      </c>
    </row>
    <row r="784" spans="1:25" x14ac:dyDescent="0.3">
      <c r="A784">
        <v>39150</v>
      </c>
      <c r="B784" t="s">
        <v>18513</v>
      </c>
      <c r="C784" t="s">
        <v>18514</v>
      </c>
      <c r="D784" t="s">
        <v>18515</v>
      </c>
      <c r="E784" t="s">
        <v>18516</v>
      </c>
      <c r="F784" t="s">
        <v>18517</v>
      </c>
      <c r="G784" t="s">
        <v>18518</v>
      </c>
      <c r="H784" t="s">
        <v>18519</v>
      </c>
      <c r="I784" t="s">
        <v>18520</v>
      </c>
      <c r="J784" t="s">
        <v>18521</v>
      </c>
      <c r="K784" t="s">
        <v>18522</v>
      </c>
      <c r="L784" t="s">
        <v>18523</v>
      </c>
      <c r="M784" t="s">
        <v>18524</v>
      </c>
      <c r="N784" t="s">
        <v>18525</v>
      </c>
      <c r="O784" t="s">
        <v>18526</v>
      </c>
      <c r="P784" t="s">
        <v>18527</v>
      </c>
      <c r="Q784" t="s">
        <v>18528</v>
      </c>
      <c r="R784" t="s">
        <v>18529</v>
      </c>
      <c r="S784" t="s">
        <v>18530</v>
      </c>
      <c r="T784" t="s">
        <v>18531</v>
      </c>
      <c r="U784" t="s">
        <v>18532</v>
      </c>
      <c r="V784" t="s">
        <v>18533</v>
      </c>
      <c r="W784" t="s">
        <v>18534</v>
      </c>
      <c r="X784" t="s">
        <v>18535</v>
      </c>
      <c r="Y784" t="s">
        <v>18536</v>
      </c>
    </row>
    <row r="785" spans="1:25" x14ac:dyDescent="0.3">
      <c r="A785">
        <v>39200</v>
      </c>
      <c r="B785" t="s">
        <v>18537</v>
      </c>
      <c r="C785" t="s">
        <v>18538</v>
      </c>
      <c r="D785" t="s">
        <v>18539</v>
      </c>
      <c r="E785" t="s">
        <v>18540</v>
      </c>
      <c r="F785" t="s">
        <v>18541</v>
      </c>
      <c r="G785" t="s">
        <v>18542</v>
      </c>
      <c r="H785" t="s">
        <v>18543</v>
      </c>
      <c r="I785" t="s">
        <v>18544</v>
      </c>
      <c r="J785" t="s">
        <v>18545</v>
      </c>
      <c r="K785" t="s">
        <v>18546</v>
      </c>
      <c r="L785" t="s">
        <v>18547</v>
      </c>
      <c r="M785" t="s">
        <v>18548</v>
      </c>
      <c r="N785" t="s">
        <v>18549</v>
      </c>
      <c r="O785" t="s">
        <v>18550</v>
      </c>
      <c r="P785" t="s">
        <v>18551</v>
      </c>
      <c r="Q785" t="s">
        <v>18552</v>
      </c>
      <c r="R785" t="s">
        <v>18553</v>
      </c>
      <c r="S785" t="s">
        <v>18554</v>
      </c>
      <c r="T785" t="s">
        <v>18555</v>
      </c>
      <c r="U785" t="s">
        <v>18556</v>
      </c>
      <c r="V785" t="s">
        <v>18557</v>
      </c>
      <c r="W785" t="s">
        <v>18558</v>
      </c>
      <c r="X785" t="s">
        <v>18559</v>
      </c>
      <c r="Y785" t="s">
        <v>18560</v>
      </c>
    </row>
    <row r="786" spans="1:25" x14ac:dyDescent="0.3">
      <c r="A786">
        <v>39250</v>
      </c>
      <c r="B786" t="s">
        <v>18561</v>
      </c>
      <c r="C786" t="s">
        <v>18562</v>
      </c>
      <c r="D786" t="s">
        <v>18563</v>
      </c>
      <c r="E786" t="s">
        <v>18564</v>
      </c>
      <c r="F786" t="s">
        <v>18565</v>
      </c>
      <c r="G786" t="s">
        <v>18566</v>
      </c>
      <c r="H786" t="s">
        <v>18567</v>
      </c>
      <c r="I786" t="s">
        <v>18568</v>
      </c>
      <c r="J786" t="s">
        <v>18569</v>
      </c>
      <c r="K786" t="s">
        <v>18570</v>
      </c>
      <c r="L786" t="s">
        <v>18571</v>
      </c>
      <c r="M786" t="s">
        <v>18572</v>
      </c>
      <c r="N786" t="s">
        <v>18573</v>
      </c>
      <c r="O786" t="s">
        <v>18574</v>
      </c>
      <c r="P786" t="s">
        <v>18575</v>
      </c>
      <c r="Q786" t="s">
        <v>18576</v>
      </c>
      <c r="R786" t="s">
        <v>18577</v>
      </c>
      <c r="S786" t="s">
        <v>18578</v>
      </c>
      <c r="T786" t="s">
        <v>18579</v>
      </c>
      <c r="U786" t="s">
        <v>18580</v>
      </c>
      <c r="V786" t="s">
        <v>18581</v>
      </c>
      <c r="W786" t="s">
        <v>18582</v>
      </c>
      <c r="X786" t="s">
        <v>18583</v>
      </c>
      <c r="Y786" t="s">
        <v>18584</v>
      </c>
    </row>
    <row r="787" spans="1:25" x14ac:dyDescent="0.3">
      <c r="A787">
        <v>39300</v>
      </c>
      <c r="B787" t="s">
        <v>18585</v>
      </c>
      <c r="C787" t="s">
        <v>18586</v>
      </c>
      <c r="D787" t="s">
        <v>18587</v>
      </c>
      <c r="E787" t="s">
        <v>18588</v>
      </c>
      <c r="F787" t="s">
        <v>18589</v>
      </c>
      <c r="G787" t="s">
        <v>18590</v>
      </c>
      <c r="H787" t="s">
        <v>18591</v>
      </c>
      <c r="I787" t="s">
        <v>18592</v>
      </c>
      <c r="J787" t="s">
        <v>18593</v>
      </c>
      <c r="K787" t="s">
        <v>18594</v>
      </c>
      <c r="L787" t="s">
        <v>18595</v>
      </c>
      <c r="M787" t="s">
        <v>18596</v>
      </c>
      <c r="N787" t="s">
        <v>18597</v>
      </c>
      <c r="O787" t="s">
        <v>18598</v>
      </c>
      <c r="P787" t="s">
        <v>18599</v>
      </c>
      <c r="Q787" t="s">
        <v>18600</v>
      </c>
      <c r="R787" t="s">
        <v>18601</v>
      </c>
      <c r="S787" t="s">
        <v>18602</v>
      </c>
      <c r="T787" t="s">
        <v>18603</v>
      </c>
      <c r="U787" t="s">
        <v>18604</v>
      </c>
      <c r="V787" t="s">
        <v>18605</v>
      </c>
      <c r="W787" t="s">
        <v>18606</v>
      </c>
      <c r="X787" t="s">
        <v>18607</v>
      </c>
      <c r="Y787" t="s">
        <v>18608</v>
      </c>
    </row>
    <row r="788" spans="1:25" x14ac:dyDescent="0.3">
      <c r="A788">
        <v>39350</v>
      </c>
      <c r="B788" t="s">
        <v>18609</v>
      </c>
      <c r="C788" t="s">
        <v>18610</v>
      </c>
      <c r="D788" t="s">
        <v>18611</v>
      </c>
      <c r="E788" t="s">
        <v>18612</v>
      </c>
      <c r="F788" t="s">
        <v>18613</v>
      </c>
      <c r="G788" t="s">
        <v>18614</v>
      </c>
      <c r="H788" t="s">
        <v>18615</v>
      </c>
      <c r="I788" t="s">
        <v>18616</v>
      </c>
      <c r="J788" t="s">
        <v>18617</v>
      </c>
      <c r="K788" t="s">
        <v>18618</v>
      </c>
      <c r="L788" t="s">
        <v>18619</v>
      </c>
      <c r="M788" t="s">
        <v>18620</v>
      </c>
      <c r="N788" t="s">
        <v>18621</v>
      </c>
      <c r="O788" t="s">
        <v>18622</v>
      </c>
      <c r="P788" t="s">
        <v>18623</v>
      </c>
      <c r="Q788" t="s">
        <v>18624</v>
      </c>
      <c r="R788" t="s">
        <v>18625</v>
      </c>
      <c r="S788" t="s">
        <v>18626</v>
      </c>
      <c r="T788" t="s">
        <v>18627</v>
      </c>
      <c r="U788" t="s">
        <v>18628</v>
      </c>
      <c r="V788" t="s">
        <v>18629</v>
      </c>
      <c r="W788" t="s">
        <v>18630</v>
      </c>
      <c r="X788" t="s">
        <v>18631</v>
      </c>
      <c r="Y788" t="s">
        <v>18632</v>
      </c>
    </row>
    <row r="789" spans="1:25" x14ac:dyDescent="0.3">
      <c r="A789">
        <v>39400</v>
      </c>
      <c r="B789" t="s">
        <v>18633</v>
      </c>
      <c r="C789" t="s">
        <v>18634</v>
      </c>
      <c r="D789" t="s">
        <v>18635</v>
      </c>
      <c r="E789" t="s">
        <v>18636</v>
      </c>
      <c r="F789" t="s">
        <v>18637</v>
      </c>
      <c r="G789" t="s">
        <v>18638</v>
      </c>
      <c r="H789" t="s">
        <v>18639</v>
      </c>
      <c r="I789" t="s">
        <v>18640</v>
      </c>
      <c r="J789" t="s">
        <v>18641</v>
      </c>
      <c r="K789" t="s">
        <v>18642</v>
      </c>
      <c r="L789" t="s">
        <v>18643</v>
      </c>
      <c r="M789" t="s">
        <v>18644</v>
      </c>
      <c r="N789" t="s">
        <v>18645</v>
      </c>
      <c r="O789" t="s">
        <v>18646</v>
      </c>
      <c r="P789" t="s">
        <v>18647</v>
      </c>
      <c r="Q789" t="s">
        <v>18648</v>
      </c>
      <c r="R789" t="s">
        <v>18649</v>
      </c>
      <c r="S789" t="s">
        <v>18650</v>
      </c>
      <c r="T789" t="s">
        <v>18651</v>
      </c>
      <c r="U789" t="s">
        <v>18652</v>
      </c>
      <c r="V789" t="s">
        <v>18653</v>
      </c>
      <c r="W789" t="s">
        <v>18654</v>
      </c>
      <c r="X789" t="s">
        <v>18655</v>
      </c>
      <c r="Y789" t="s">
        <v>18656</v>
      </c>
    </row>
    <row r="790" spans="1:25" x14ac:dyDescent="0.3">
      <c r="A790">
        <v>39450</v>
      </c>
      <c r="B790" t="s">
        <v>18657</v>
      </c>
      <c r="C790" t="s">
        <v>18658</v>
      </c>
      <c r="D790" t="s">
        <v>18659</v>
      </c>
      <c r="E790" t="s">
        <v>18660</v>
      </c>
      <c r="F790" t="s">
        <v>18661</v>
      </c>
      <c r="G790" t="s">
        <v>18662</v>
      </c>
      <c r="H790" t="s">
        <v>18663</v>
      </c>
      <c r="I790" t="s">
        <v>18664</v>
      </c>
      <c r="J790" t="s">
        <v>18665</v>
      </c>
      <c r="K790" t="s">
        <v>18666</v>
      </c>
      <c r="L790" t="s">
        <v>18667</v>
      </c>
      <c r="M790" t="s">
        <v>18668</v>
      </c>
      <c r="N790" t="s">
        <v>18669</v>
      </c>
      <c r="O790" t="s">
        <v>18670</v>
      </c>
      <c r="P790" t="s">
        <v>18671</v>
      </c>
      <c r="Q790" t="s">
        <v>18672</v>
      </c>
      <c r="R790" t="s">
        <v>18673</v>
      </c>
      <c r="S790" t="s">
        <v>18674</v>
      </c>
      <c r="T790" t="s">
        <v>18675</v>
      </c>
      <c r="U790" t="s">
        <v>18676</v>
      </c>
      <c r="V790" t="s">
        <v>18677</v>
      </c>
      <c r="W790" t="s">
        <v>18678</v>
      </c>
      <c r="X790" t="s">
        <v>18679</v>
      </c>
      <c r="Y790" t="s">
        <v>18680</v>
      </c>
    </row>
    <row r="791" spans="1:25" x14ac:dyDescent="0.3">
      <c r="A791">
        <v>39500</v>
      </c>
      <c r="B791" t="s">
        <v>18681</v>
      </c>
      <c r="C791" t="s">
        <v>18682</v>
      </c>
      <c r="D791" t="s">
        <v>18683</v>
      </c>
      <c r="E791" t="s">
        <v>18684</v>
      </c>
      <c r="F791" t="s">
        <v>18685</v>
      </c>
      <c r="G791" t="s">
        <v>18686</v>
      </c>
      <c r="H791" t="s">
        <v>18687</v>
      </c>
      <c r="I791" t="s">
        <v>18688</v>
      </c>
      <c r="J791" t="s">
        <v>18689</v>
      </c>
      <c r="K791" t="s">
        <v>18690</v>
      </c>
      <c r="L791" t="s">
        <v>18691</v>
      </c>
      <c r="M791" t="s">
        <v>18692</v>
      </c>
      <c r="N791" t="s">
        <v>18693</v>
      </c>
      <c r="O791" t="s">
        <v>18694</v>
      </c>
      <c r="P791" t="s">
        <v>18695</v>
      </c>
      <c r="Q791" t="s">
        <v>18696</v>
      </c>
      <c r="R791" t="s">
        <v>18697</v>
      </c>
      <c r="S791" t="s">
        <v>18698</v>
      </c>
      <c r="T791" t="s">
        <v>18699</v>
      </c>
      <c r="U791" t="s">
        <v>18700</v>
      </c>
      <c r="V791" t="s">
        <v>18701</v>
      </c>
      <c r="W791" t="s">
        <v>18702</v>
      </c>
      <c r="X791" t="s">
        <v>18703</v>
      </c>
      <c r="Y791" t="s">
        <v>18704</v>
      </c>
    </row>
    <row r="792" spans="1:25" x14ac:dyDescent="0.3">
      <c r="A792">
        <v>39550</v>
      </c>
      <c r="B792" t="s">
        <v>18705</v>
      </c>
      <c r="C792" t="s">
        <v>18706</v>
      </c>
      <c r="D792" t="s">
        <v>18707</v>
      </c>
      <c r="E792" t="s">
        <v>18708</v>
      </c>
      <c r="F792" t="s">
        <v>18709</v>
      </c>
      <c r="G792" t="s">
        <v>18710</v>
      </c>
      <c r="H792" t="s">
        <v>18711</v>
      </c>
      <c r="I792" t="s">
        <v>18712</v>
      </c>
      <c r="J792" t="s">
        <v>18713</v>
      </c>
      <c r="K792" t="s">
        <v>18714</v>
      </c>
      <c r="L792" t="s">
        <v>18715</v>
      </c>
      <c r="M792" t="s">
        <v>18716</v>
      </c>
      <c r="N792" t="s">
        <v>18717</v>
      </c>
      <c r="O792" t="s">
        <v>18718</v>
      </c>
      <c r="P792" t="s">
        <v>18719</v>
      </c>
      <c r="Q792" t="s">
        <v>18720</v>
      </c>
      <c r="R792" t="s">
        <v>18721</v>
      </c>
      <c r="S792" t="s">
        <v>18722</v>
      </c>
      <c r="T792" t="s">
        <v>18723</v>
      </c>
      <c r="U792" t="s">
        <v>18724</v>
      </c>
      <c r="V792" t="s">
        <v>18725</v>
      </c>
      <c r="W792" t="s">
        <v>18726</v>
      </c>
      <c r="X792" t="s">
        <v>18727</v>
      </c>
      <c r="Y792" t="s">
        <v>18728</v>
      </c>
    </row>
    <row r="793" spans="1:25" x14ac:dyDescent="0.3">
      <c r="A793">
        <v>39600</v>
      </c>
      <c r="B793" t="s">
        <v>18729</v>
      </c>
      <c r="C793" t="s">
        <v>18730</v>
      </c>
      <c r="D793" t="s">
        <v>18731</v>
      </c>
      <c r="E793" t="s">
        <v>18732</v>
      </c>
      <c r="F793" t="s">
        <v>18733</v>
      </c>
      <c r="G793" t="s">
        <v>18734</v>
      </c>
      <c r="H793" t="s">
        <v>18735</v>
      </c>
      <c r="I793" t="s">
        <v>18736</v>
      </c>
      <c r="J793" t="s">
        <v>18737</v>
      </c>
      <c r="K793" t="s">
        <v>18738</v>
      </c>
      <c r="L793" t="s">
        <v>18739</v>
      </c>
      <c r="M793" t="s">
        <v>18740</v>
      </c>
      <c r="N793" t="s">
        <v>18741</v>
      </c>
      <c r="O793" t="s">
        <v>18742</v>
      </c>
      <c r="P793" t="s">
        <v>18743</v>
      </c>
      <c r="Q793" t="s">
        <v>18744</v>
      </c>
      <c r="R793" t="s">
        <v>18745</v>
      </c>
      <c r="S793" t="s">
        <v>18746</v>
      </c>
      <c r="T793" t="s">
        <v>18747</v>
      </c>
      <c r="U793" t="s">
        <v>18748</v>
      </c>
      <c r="V793" t="s">
        <v>18749</v>
      </c>
      <c r="W793" t="s">
        <v>18750</v>
      </c>
      <c r="X793" t="s">
        <v>18751</v>
      </c>
      <c r="Y793" t="s">
        <v>18752</v>
      </c>
    </row>
    <row r="794" spans="1:25" x14ac:dyDescent="0.3">
      <c r="A794">
        <v>39650</v>
      </c>
      <c r="B794" t="s">
        <v>18753</v>
      </c>
      <c r="C794" t="s">
        <v>18754</v>
      </c>
      <c r="D794" t="s">
        <v>18755</v>
      </c>
      <c r="E794" t="s">
        <v>18756</v>
      </c>
      <c r="F794" t="s">
        <v>18757</v>
      </c>
      <c r="G794" t="s">
        <v>18758</v>
      </c>
      <c r="H794" t="s">
        <v>18759</v>
      </c>
      <c r="I794" t="s">
        <v>18760</v>
      </c>
      <c r="J794" t="s">
        <v>18761</v>
      </c>
      <c r="K794" t="s">
        <v>18762</v>
      </c>
      <c r="L794" t="s">
        <v>18763</v>
      </c>
      <c r="M794" t="s">
        <v>18764</v>
      </c>
      <c r="N794" t="s">
        <v>18765</v>
      </c>
      <c r="O794" t="s">
        <v>18766</v>
      </c>
      <c r="P794" t="s">
        <v>18767</v>
      </c>
      <c r="Q794" t="s">
        <v>18768</v>
      </c>
      <c r="R794" t="s">
        <v>18769</v>
      </c>
      <c r="S794" t="s">
        <v>18770</v>
      </c>
      <c r="T794" t="s">
        <v>18771</v>
      </c>
      <c r="U794" t="s">
        <v>18772</v>
      </c>
      <c r="V794" t="s">
        <v>18773</v>
      </c>
      <c r="W794" t="s">
        <v>18774</v>
      </c>
      <c r="X794" t="s">
        <v>18775</v>
      </c>
      <c r="Y794" t="s">
        <v>18776</v>
      </c>
    </row>
    <row r="795" spans="1:25" x14ac:dyDescent="0.3">
      <c r="A795">
        <v>39700</v>
      </c>
      <c r="B795" t="s">
        <v>18777</v>
      </c>
      <c r="C795" t="s">
        <v>18778</v>
      </c>
      <c r="D795" t="s">
        <v>18779</v>
      </c>
      <c r="E795" t="s">
        <v>18780</v>
      </c>
      <c r="F795" t="s">
        <v>18781</v>
      </c>
      <c r="G795" t="s">
        <v>18782</v>
      </c>
      <c r="H795" t="s">
        <v>18783</v>
      </c>
      <c r="I795" t="s">
        <v>18784</v>
      </c>
      <c r="J795" t="s">
        <v>18785</v>
      </c>
      <c r="K795" t="s">
        <v>18786</v>
      </c>
      <c r="L795" t="s">
        <v>18787</v>
      </c>
      <c r="M795" t="s">
        <v>18788</v>
      </c>
      <c r="N795" t="s">
        <v>18789</v>
      </c>
      <c r="O795" t="s">
        <v>18790</v>
      </c>
      <c r="P795" t="s">
        <v>18791</v>
      </c>
      <c r="Q795" t="s">
        <v>18792</v>
      </c>
      <c r="R795" t="s">
        <v>18793</v>
      </c>
      <c r="S795" t="s">
        <v>18794</v>
      </c>
      <c r="T795" t="s">
        <v>18795</v>
      </c>
      <c r="U795" t="s">
        <v>18796</v>
      </c>
      <c r="V795" t="s">
        <v>18797</v>
      </c>
      <c r="W795" t="s">
        <v>18798</v>
      </c>
      <c r="X795" t="s">
        <v>18799</v>
      </c>
      <c r="Y795" t="s">
        <v>18800</v>
      </c>
    </row>
    <row r="796" spans="1:25" x14ac:dyDescent="0.3">
      <c r="A796">
        <v>39750</v>
      </c>
      <c r="B796" t="s">
        <v>18801</v>
      </c>
      <c r="C796" t="s">
        <v>18802</v>
      </c>
      <c r="D796" t="s">
        <v>18803</v>
      </c>
      <c r="E796" t="s">
        <v>18804</v>
      </c>
      <c r="F796" t="s">
        <v>18805</v>
      </c>
      <c r="G796" t="s">
        <v>18806</v>
      </c>
      <c r="H796" t="s">
        <v>18807</v>
      </c>
      <c r="I796" t="s">
        <v>18808</v>
      </c>
      <c r="J796" t="s">
        <v>18809</v>
      </c>
      <c r="K796" t="s">
        <v>18810</v>
      </c>
      <c r="L796" t="s">
        <v>18811</v>
      </c>
      <c r="M796" t="s">
        <v>18812</v>
      </c>
      <c r="N796" t="s">
        <v>18813</v>
      </c>
      <c r="O796" t="s">
        <v>18814</v>
      </c>
      <c r="P796" t="s">
        <v>18815</v>
      </c>
      <c r="Q796" t="s">
        <v>18816</v>
      </c>
      <c r="R796" t="s">
        <v>18817</v>
      </c>
      <c r="S796" t="s">
        <v>18818</v>
      </c>
      <c r="T796" t="s">
        <v>18819</v>
      </c>
      <c r="U796" t="s">
        <v>18820</v>
      </c>
      <c r="V796" t="s">
        <v>18821</v>
      </c>
      <c r="W796" t="s">
        <v>18822</v>
      </c>
      <c r="X796" t="s">
        <v>18823</v>
      </c>
      <c r="Y796" t="s">
        <v>18824</v>
      </c>
    </row>
    <row r="797" spans="1:25" x14ac:dyDescent="0.3">
      <c r="A797">
        <v>39800</v>
      </c>
      <c r="B797" t="s">
        <v>18825</v>
      </c>
      <c r="C797" t="s">
        <v>18826</v>
      </c>
      <c r="D797" t="s">
        <v>18827</v>
      </c>
      <c r="E797" t="s">
        <v>18828</v>
      </c>
      <c r="F797" t="s">
        <v>18829</v>
      </c>
      <c r="G797" t="s">
        <v>18830</v>
      </c>
      <c r="H797" t="s">
        <v>18831</v>
      </c>
      <c r="I797" t="s">
        <v>18832</v>
      </c>
      <c r="J797" t="s">
        <v>18833</v>
      </c>
      <c r="K797" t="s">
        <v>18834</v>
      </c>
      <c r="L797" t="s">
        <v>18835</v>
      </c>
      <c r="M797" t="s">
        <v>18836</v>
      </c>
      <c r="N797" t="s">
        <v>18837</v>
      </c>
      <c r="O797" t="s">
        <v>18838</v>
      </c>
      <c r="P797" t="s">
        <v>18839</v>
      </c>
      <c r="Q797" t="s">
        <v>18840</v>
      </c>
      <c r="R797" t="s">
        <v>18841</v>
      </c>
      <c r="S797" t="s">
        <v>18842</v>
      </c>
      <c r="T797" t="s">
        <v>18843</v>
      </c>
      <c r="U797" t="s">
        <v>18844</v>
      </c>
      <c r="V797" t="s">
        <v>18845</v>
      </c>
      <c r="W797" t="s">
        <v>18846</v>
      </c>
      <c r="X797" t="s">
        <v>18847</v>
      </c>
      <c r="Y797" t="s">
        <v>18848</v>
      </c>
    </row>
    <row r="798" spans="1:25" x14ac:dyDescent="0.3">
      <c r="A798">
        <v>39850</v>
      </c>
      <c r="B798" t="s">
        <v>18849</v>
      </c>
      <c r="C798" t="s">
        <v>18850</v>
      </c>
      <c r="D798" t="s">
        <v>18851</v>
      </c>
      <c r="E798" t="s">
        <v>18852</v>
      </c>
      <c r="F798" t="s">
        <v>18853</v>
      </c>
      <c r="G798" t="s">
        <v>18854</v>
      </c>
      <c r="H798" t="s">
        <v>18855</v>
      </c>
      <c r="I798" t="s">
        <v>18856</v>
      </c>
      <c r="J798" t="s">
        <v>18857</v>
      </c>
      <c r="K798" t="s">
        <v>18858</v>
      </c>
      <c r="L798" t="s">
        <v>18859</v>
      </c>
      <c r="M798" t="s">
        <v>18860</v>
      </c>
      <c r="N798" t="s">
        <v>18861</v>
      </c>
      <c r="O798" t="s">
        <v>18862</v>
      </c>
      <c r="P798" t="s">
        <v>18863</v>
      </c>
      <c r="Q798" t="s">
        <v>18864</v>
      </c>
      <c r="R798" t="s">
        <v>18865</v>
      </c>
      <c r="S798" t="s">
        <v>18866</v>
      </c>
      <c r="T798" t="s">
        <v>18867</v>
      </c>
      <c r="U798" t="s">
        <v>18868</v>
      </c>
      <c r="V798" t="s">
        <v>18869</v>
      </c>
      <c r="W798" t="s">
        <v>18870</v>
      </c>
      <c r="X798" t="s">
        <v>18871</v>
      </c>
      <c r="Y798" t="s">
        <v>18872</v>
      </c>
    </row>
    <row r="799" spans="1:25" x14ac:dyDescent="0.3">
      <c r="A799">
        <v>39900</v>
      </c>
      <c r="B799" t="s">
        <v>18873</v>
      </c>
      <c r="C799" t="s">
        <v>18874</v>
      </c>
      <c r="D799" t="s">
        <v>18875</v>
      </c>
      <c r="E799" t="s">
        <v>18876</v>
      </c>
      <c r="F799" t="s">
        <v>18877</v>
      </c>
      <c r="G799" t="s">
        <v>18878</v>
      </c>
      <c r="H799" t="s">
        <v>18879</v>
      </c>
      <c r="I799" t="s">
        <v>18880</v>
      </c>
      <c r="J799" t="s">
        <v>18881</v>
      </c>
      <c r="K799" t="s">
        <v>18882</v>
      </c>
      <c r="L799" t="s">
        <v>18883</v>
      </c>
      <c r="M799" t="s">
        <v>18884</v>
      </c>
      <c r="N799" t="s">
        <v>18885</v>
      </c>
      <c r="O799" t="s">
        <v>18886</v>
      </c>
      <c r="P799" t="s">
        <v>18887</v>
      </c>
      <c r="Q799" t="s">
        <v>18888</v>
      </c>
      <c r="R799" t="s">
        <v>18889</v>
      </c>
      <c r="S799" t="s">
        <v>18890</v>
      </c>
      <c r="T799" t="s">
        <v>18891</v>
      </c>
      <c r="U799" t="s">
        <v>18892</v>
      </c>
      <c r="V799" t="s">
        <v>18893</v>
      </c>
      <c r="W799" t="s">
        <v>18894</v>
      </c>
      <c r="X799" t="s">
        <v>18895</v>
      </c>
      <c r="Y799" t="s">
        <v>18896</v>
      </c>
    </row>
    <row r="800" spans="1:25" x14ac:dyDescent="0.3">
      <c r="A800">
        <v>39950</v>
      </c>
      <c r="B800" t="s">
        <v>18897</v>
      </c>
      <c r="C800" t="s">
        <v>18898</v>
      </c>
      <c r="D800" t="s">
        <v>18899</v>
      </c>
      <c r="E800" t="s">
        <v>18900</v>
      </c>
      <c r="F800" t="s">
        <v>18901</v>
      </c>
      <c r="G800" t="s">
        <v>18902</v>
      </c>
      <c r="H800" t="s">
        <v>18903</v>
      </c>
      <c r="I800" t="s">
        <v>18904</v>
      </c>
      <c r="J800" t="s">
        <v>18905</v>
      </c>
      <c r="K800" t="s">
        <v>18906</v>
      </c>
      <c r="L800" t="s">
        <v>18907</v>
      </c>
      <c r="M800" t="s">
        <v>18908</v>
      </c>
      <c r="N800" t="s">
        <v>18909</v>
      </c>
      <c r="O800" t="s">
        <v>18910</v>
      </c>
      <c r="P800" t="s">
        <v>18911</v>
      </c>
      <c r="Q800" t="s">
        <v>18912</v>
      </c>
      <c r="R800" t="s">
        <v>18913</v>
      </c>
      <c r="S800" t="s">
        <v>18914</v>
      </c>
      <c r="T800" t="s">
        <v>18915</v>
      </c>
      <c r="U800" t="s">
        <v>18916</v>
      </c>
      <c r="V800" t="s">
        <v>18917</v>
      </c>
      <c r="W800" t="s">
        <v>18918</v>
      </c>
      <c r="X800" t="s">
        <v>18919</v>
      </c>
      <c r="Y800" t="s">
        <v>18920</v>
      </c>
    </row>
    <row r="801" spans="1:25" x14ac:dyDescent="0.3">
      <c r="A801">
        <v>40000</v>
      </c>
      <c r="B801" t="s">
        <v>18921</v>
      </c>
      <c r="C801" t="s">
        <v>18922</v>
      </c>
      <c r="D801" t="s">
        <v>18923</v>
      </c>
      <c r="E801" t="s">
        <v>18924</v>
      </c>
      <c r="F801" t="s">
        <v>18925</v>
      </c>
      <c r="G801" t="s">
        <v>18926</v>
      </c>
      <c r="H801" t="s">
        <v>18927</v>
      </c>
      <c r="I801" t="s">
        <v>18928</v>
      </c>
      <c r="J801" t="s">
        <v>18929</v>
      </c>
      <c r="K801" t="s">
        <v>18930</v>
      </c>
      <c r="L801" t="s">
        <v>18931</v>
      </c>
      <c r="M801" t="s">
        <v>18932</v>
      </c>
      <c r="N801" t="s">
        <v>18933</v>
      </c>
      <c r="O801" t="s">
        <v>18934</v>
      </c>
      <c r="P801" t="s">
        <v>18935</v>
      </c>
      <c r="Q801" t="s">
        <v>18936</v>
      </c>
      <c r="R801" t="s">
        <v>18937</v>
      </c>
      <c r="S801" t="s">
        <v>18938</v>
      </c>
      <c r="T801" t="s">
        <v>18939</v>
      </c>
      <c r="U801" t="s">
        <v>18940</v>
      </c>
      <c r="V801" t="s">
        <v>18941</v>
      </c>
      <c r="W801" t="s">
        <v>18942</v>
      </c>
      <c r="X801" t="s">
        <v>18943</v>
      </c>
      <c r="Y801" t="s">
        <v>18944</v>
      </c>
    </row>
    <row r="802" spans="1:25" x14ac:dyDescent="0.3">
      <c r="A802">
        <v>40050</v>
      </c>
      <c r="B802" t="s">
        <v>18945</v>
      </c>
      <c r="C802" t="s">
        <v>18946</v>
      </c>
      <c r="D802" t="s">
        <v>18947</v>
      </c>
      <c r="E802" t="s">
        <v>18948</v>
      </c>
      <c r="F802" t="s">
        <v>18949</v>
      </c>
      <c r="G802" t="s">
        <v>18950</v>
      </c>
      <c r="H802" t="s">
        <v>18951</v>
      </c>
      <c r="I802" t="s">
        <v>18952</v>
      </c>
      <c r="J802" t="s">
        <v>18953</v>
      </c>
      <c r="K802" t="s">
        <v>18954</v>
      </c>
      <c r="L802" t="s">
        <v>18955</v>
      </c>
      <c r="M802" t="s">
        <v>18956</v>
      </c>
      <c r="N802" t="s">
        <v>18957</v>
      </c>
      <c r="O802" t="s">
        <v>18958</v>
      </c>
      <c r="P802" t="s">
        <v>18959</v>
      </c>
      <c r="Q802" t="s">
        <v>18960</v>
      </c>
      <c r="R802" t="s">
        <v>18961</v>
      </c>
      <c r="S802" t="s">
        <v>18962</v>
      </c>
      <c r="T802" t="s">
        <v>18963</v>
      </c>
      <c r="U802" t="s">
        <v>18964</v>
      </c>
      <c r="V802" t="s">
        <v>18965</v>
      </c>
      <c r="W802" t="s">
        <v>18966</v>
      </c>
      <c r="X802" t="s">
        <v>18967</v>
      </c>
      <c r="Y802" t="s">
        <v>18968</v>
      </c>
    </row>
    <row r="803" spans="1:25" x14ac:dyDescent="0.3">
      <c r="A803">
        <v>40100</v>
      </c>
      <c r="B803" t="s">
        <v>18969</v>
      </c>
      <c r="C803" t="s">
        <v>18970</v>
      </c>
      <c r="D803" t="s">
        <v>18971</v>
      </c>
      <c r="E803" t="s">
        <v>18972</v>
      </c>
      <c r="F803" t="s">
        <v>18973</v>
      </c>
      <c r="G803" t="s">
        <v>18974</v>
      </c>
      <c r="H803" t="s">
        <v>18975</v>
      </c>
      <c r="I803" t="s">
        <v>18976</v>
      </c>
      <c r="J803" t="s">
        <v>18977</v>
      </c>
      <c r="K803" t="s">
        <v>18978</v>
      </c>
      <c r="L803" t="s">
        <v>18979</v>
      </c>
      <c r="M803" t="s">
        <v>18980</v>
      </c>
      <c r="N803" t="s">
        <v>18981</v>
      </c>
      <c r="O803" t="s">
        <v>18982</v>
      </c>
      <c r="P803" t="s">
        <v>18983</v>
      </c>
      <c r="Q803" t="s">
        <v>18984</v>
      </c>
      <c r="R803" t="s">
        <v>18985</v>
      </c>
      <c r="S803" t="s">
        <v>18986</v>
      </c>
      <c r="T803" t="s">
        <v>18987</v>
      </c>
      <c r="U803" t="s">
        <v>18988</v>
      </c>
      <c r="V803" t="s">
        <v>18989</v>
      </c>
      <c r="W803" t="s">
        <v>18990</v>
      </c>
      <c r="X803" t="s">
        <v>18991</v>
      </c>
      <c r="Y803" t="s">
        <v>18992</v>
      </c>
    </row>
    <row r="804" spans="1:25" x14ac:dyDescent="0.3">
      <c r="A804">
        <v>40150</v>
      </c>
      <c r="B804" t="s">
        <v>18993</v>
      </c>
      <c r="C804" t="s">
        <v>18994</v>
      </c>
      <c r="D804" t="s">
        <v>18995</v>
      </c>
      <c r="E804" t="s">
        <v>18996</v>
      </c>
      <c r="F804" t="s">
        <v>18997</v>
      </c>
      <c r="G804" t="s">
        <v>18998</v>
      </c>
      <c r="H804" t="s">
        <v>18999</v>
      </c>
      <c r="I804" t="s">
        <v>19000</v>
      </c>
      <c r="J804" t="s">
        <v>19001</v>
      </c>
      <c r="K804" t="s">
        <v>19002</v>
      </c>
      <c r="L804" t="s">
        <v>19003</v>
      </c>
      <c r="M804" t="s">
        <v>19004</v>
      </c>
      <c r="N804" t="s">
        <v>19005</v>
      </c>
      <c r="O804" t="s">
        <v>19006</v>
      </c>
      <c r="P804" t="s">
        <v>19007</v>
      </c>
      <c r="Q804" t="s">
        <v>19008</v>
      </c>
      <c r="R804" t="s">
        <v>19009</v>
      </c>
      <c r="S804" t="s">
        <v>19010</v>
      </c>
      <c r="T804" t="s">
        <v>19011</v>
      </c>
      <c r="U804" t="s">
        <v>19012</v>
      </c>
      <c r="V804" t="s">
        <v>19013</v>
      </c>
      <c r="W804" t="s">
        <v>19014</v>
      </c>
      <c r="X804" t="s">
        <v>19015</v>
      </c>
      <c r="Y804" t="s">
        <v>19016</v>
      </c>
    </row>
    <row r="805" spans="1:25" x14ac:dyDescent="0.3">
      <c r="A805">
        <v>40200</v>
      </c>
      <c r="B805" t="s">
        <v>18993</v>
      </c>
      <c r="C805" t="s">
        <v>18994</v>
      </c>
      <c r="D805" t="s">
        <v>18995</v>
      </c>
      <c r="E805" t="s">
        <v>18996</v>
      </c>
      <c r="F805" t="s">
        <v>18997</v>
      </c>
      <c r="G805" t="s">
        <v>18998</v>
      </c>
      <c r="H805" t="s">
        <v>18999</v>
      </c>
      <c r="I805" t="s">
        <v>19000</v>
      </c>
      <c r="J805" t="s">
        <v>19001</v>
      </c>
      <c r="K805" t="s">
        <v>19002</v>
      </c>
      <c r="L805" t="s">
        <v>19003</v>
      </c>
      <c r="M805" t="s">
        <v>19004</v>
      </c>
      <c r="N805" t="s">
        <v>19005</v>
      </c>
      <c r="O805" t="s">
        <v>19006</v>
      </c>
      <c r="P805" t="s">
        <v>19007</v>
      </c>
      <c r="Q805" t="s">
        <v>19008</v>
      </c>
      <c r="R805" t="s">
        <v>19009</v>
      </c>
      <c r="S805" t="s">
        <v>19010</v>
      </c>
      <c r="T805" t="s">
        <v>19011</v>
      </c>
      <c r="U805" t="s">
        <v>19012</v>
      </c>
      <c r="V805" t="s">
        <v>19013</v>
      </c>
      <c r="W805" t="s">
        <v>19014</v>
      </c>
      <c r="X805" t="s">
        <v>19015</v>
      </c>
      <c r="Y805" t="s">
        <v>19016</v>
      </c>
    </row>
    <row r="806" spans="1:25" x14ac:dyDescent="0.3">
      <c r="A806">
        <v>40250</v>
      </c>
      <c r="B806" t="s">
        <v>19017</v>
      </c>
      <c r="C806" t="s">
        <v>19018</v>
      </c>
      <c r="D806" t="s">
        <v>19019</v>
      </c>
      <c r="E806" t="s">
        <v>19020</v>
      </c>
      <c r="F806" t="s">
        <v>19021</v>
      </c>
      <c r="G806" t="s">
        <v>19022</v>
      </c>
      <c r="H806" t="s">
        <v>19023</v>
      </c>
      <c r="I806" t="s">
        <v>19024</v>
      </c>
      <c r="J806" t="s">
        <v>19025</v>
      </c>
      <c r="K806" t="s">
        <v>19026</v>
      </c>
      <c r="L806" t="s">
        <v>19027</v>
      </c>
      <c r="M806" t="s">
        <v>19028</v>
      </c>
      <c r="N806" t="s">
        <v>19029</v>
      </c>
      <c r="O806" t="s">
        <v>19030</v>
      </c>
      <c r="P806" t="s">
        <v>19031</v>
      </c>
      <c r="Q806" t="s">
        <v>19032</v>
      </c>
      <c r="R806" t="s">
        <v>19033</v>
      </c>
      <c r="S806" t="s">
        <v>19034</v>
      </c>
      <c r="T806" t="s">
        <v>19035</v>
      </c>
      <c r="U806" t="s">
        <v>19036</v>
      </c>
      <c r="V806" t="s">
        <v>19037</v>
      </c>
      <c r="W806" t="s">
        <v>19038</v>
      </c>
      <c r="X806" t="s">
        <v>19039</v>
      </c>
      <c r="Y806" t="s">
        <v>19040</v>
      </c>
    </row>
    <row r="807" spans="1:25" x14ac:dyDescent="0.3">
      <c r="A807">
        <v>40300</v>
      </c>
      <c r="B807" t="s">
        <v>19017</v>
      </c>
      <c r="C807" t="s">
        <v>19018</v>
      </c>
      <c r="D807" t="s">
        <v>19019</v>
      </c>
      <c r="E807" t="s">
        <v>19020</v>
      </c>
      <c r="F807" t="s">
        <v>19021</v>
      </c>
      <c r="G807" t="s">
        <v>19022</v>
      </c>
      <c r="H807" t="s">
        <v>19023</v>
      </c>
      <c r="I807" t="s">
        <v>19024</v>
      </c>
      <c r="J807" t="s">
        <v>19025</v>
      </c>
      <c r="K807" t="s">
        <v>19026</v>
      </c>
      <c r="L807" t="s">
        <v>19027</v>
      </c>
      <c r="M807" t="s">
        <v>19028</v>
      </c>
      <c r="N807" t="s">
        <v>19029</v>
      </c>
      <c r="O807" t="s">
        <v>19030</v>
      </c>
      <c r="P807" t="s">
        <v>19031</v>
      </c>
      <c r="Q807" t="s">
        <v>19032</v>
      </c>
      <c r="R807" t="s">
        <v>19033</v>
      </c>
      <c r="S807" t="s">
        <v>19034</v>
      </c>
      <c r="T807" t="s">
        <v>19035</v>
      </c>
      <c r="U807" t="s">
        <v>19036</v>
      </c>
      <c r="V807" t="s">
        <v>19037</v>
      </c>
      <c r="W807" t="s">
        <v>19038</v>
      </c>
      <c r="X807" t="s">
        <v>19039</v>
      </c>
      <c r="Y807" t="s">
        <v>19040</v>
      </c>
    </row>
    <row r="808" spans="1:25" x14ac:dyDescent="0.3">
      <c r="A808">
        <v>40350</v>
      </c>
      <c r="B808" t="s">
        <v>19041</v>
      </c>
      <c r="C808" t="s">
        <v>19042</v>
      </c>
      <c r="D808" t="s">
        <v>19043</v>
      </c>
      <c r="E808" t="s">
        <v>19044</v>
      </c>
      <c r="F808" t="s">
        <v>19045</v>
      </c>
      <c r="G808" t="s">
        <v>19046</v>
      </c>
      <c r="H808" t="s">
        <v>19047</v>
      </c>
      <c r="I808" t="s">
        <v>19048</v>
      </c>
      <c r="J808" t="s">
        <v>19049</v>
      </c>
      <c r="K808" t="s">
        <v>19050</v>
      </c>
      <c r="L808" t="s">
        <v>19051</v>
      </c>
      <c r="M808" t="s">
        <v>19052</v>
      </c>
      <c r="N808" t="s">
        <v>19053</v>
      </c>
      <c r="O808" t="s">
        <v>19054</v>
      </c>
      <c r="P808" t="s">
        <v>19055</v>
      </c>
      <c r="Q808" t="s">
        <v>19056</v>
      </c>
      <c r="R808" t="s">
        <v>19057</v>
      </c>
      <c r="S808" t="s">
        <v>19058</v>
      </c>
      <c r="T808" t="s">
        <v>19059</v>
      </c>
      <c r="U808" t="s">
        <v>19060</v>
      </c>
      <c r="V808" t="s">
        <v>19061</v>
      </c>
      <c r="W808" t="s">
        <v>19062</v>
      </c>
      <c r="X808" t="s">
        <v>19063</v>
      </c>
      <c r="Y808" t="s">
        <v>19064</v>
      </c>
    </row>
    <row r="809" spans="1:25" x14ac:dyDescent="0.3">
      <c r="A809">
        <v>40400</v>
      </c>
      <c r="B809" t="s">
        <v>19065</v>
      </c>
      <c r="C809" t="s">
        <v>19066</v>
      </c>
      <c r="D809" t="s">
        <v>19067</v>
      </c>
      <c r="E809" t="s">
        <v>19068</v>
      </c>
      <c r="F809" t="s">
        <v>19069</v>
      </c>
      <c r="G809" t="s">
        <v>19070</v>
      </c>
      <c r="H809" t="s">
        <v>19071</v>
      </c>
      <c r="I809" t="s">
        <v>19072</v>
      </c>
      <c r="J809" t="s">
        <v>19073</v>
      </c>
      <c r="K809" t="s">
        <v>19074</v>
      </c>
      <c r="L809" t="s">
        <v>19075</v>
      </c>
      <c r="M809" t="s">
        <v>19076</v>
      </c>
      <c r="N809" t="s">
        <v>19077</v>
      </c>
      <c r="O809" t="s">
        <v>19078</v>
      </c>
      <c r="P809" t="s">
        <v>19079</v>
      </c>
      <c r="Q809" t="s">
        <v>19080</v>
      </c>
      <c r="R809" t="s">
        <v>19081</v>
      </c>
      <c r="S809" t="s">
        <v>19082</v>
      </c>
      <c r="T809" t="s">
        <v>19083</v>
      </c>
      <c r="U809" t="s">
        <v>19084</v>
      </c>
      <c r="V809" t="s">
        <v>19085</v>
      </c>
      <c r="W809" t="s">
        <v>19086</v>
      </c>
      <c r="X809" t="s">
        <v>19087</v>
      </c>
      <c r="Y809" t="s">
        <v>19088</v>
      </c>
    </row>
    <row r="810" spans="1:25" x14ac:dyDescent="0.3">
      <c r="A810">
        <v>40450</v>
      </c>
      <c r="B810" t="s">
        <v>19089</v>
      </c>
      <c r="C810" t="s">
        <v>19090</v>
      </c>
      <c r="D810" t="s">
        <v>19091</v>
      </c>
      <c r="E810" t="s">
        <v>19092</v>
      </c>
      <c r="F810" t="s">
        <v>19093</v>
      </c>
      <c r="G810" t="s">
        <v>19094</v>
      </c>
      <c r="H810" t="s">
        <v>19095</v>
      </c>
      <c r="I810" t="s">
        <v>19096</v>
      </c>
      <c r="J810" t="s">
        <v>19097</v>
      </c>
      <c r="K810" t="s">
        <v>19098</v>
      </c>
      <c r="L810" t="s">
        <v>19099</v>
      </c>
      <c r="M810" t="s">
        <v>19100</v>
      </c>
      <c r="N810" t="s">
        <v>19101</v>
      </c>
      <c r="O810" t="s">
        <v>19102</v>
      </c>
      <c r="P810" t="s">
        <v>19103</v>
      </c>
      <c r="Q810" t="s">
        <v>19104</v>
      </c>
      <c r="R810" t="s">
        <v>19105</v>
      </c>
      <c r="S810" t="s">
        <v>19106</v>
      </c>
      <c r="T810" t="s">
        <v>19107</v>
      </c>
      <c r="U810" t="s">
        <v>19108</v>
      </c>
      <c r="V810" t="s">
        <v>19109</v>
      </c>
      <c r="W810" t="s">
        <v>19110</v>
      </c>
      <c r="X810" t="s">
        <v>19111</v>
      </c>
      <c r="Y810" t="s">
        <v>19112</v>
      </c>
    </row>
    <row r="811" spans="1:25" x14ac:dyDescent="0.3">
      <c r="A811">
        <v>40500</v>
      </c>
      <c r="B811" t="s">
        <v>19113</v>
      </c>
      <c r="C811" t="s">
        <v>19114</v>
      </c>
      <c r="D811" t="s">
        <v>19115</v>
      </c>
      <c r="E811" t="s">
        <v>19116</v>
      </c>
      <c r="F811" t="s">
        <v>19117</v>
      </c>
      <c r="G811" t="s">
        <v>19118</v>
      </c>
      <c r="H811" t="s">
        <v>19119</v>
      </c>
      <c r="I811" t="s">
        <v>19120</v>
      </c>
      <c r="J811" t="s">
        <v>19121</v>
      </c>
      <c r="K811" t="s">
        <v>19122</v>
      </c>
      <c r="L811" t="s">
        <v>19123</v>
      </c>
      <c r="M811" t="s">
        <v>19124</v>
      </c>
      <c r="N811" t="s">
        <v>19125</v>
      </c>
      <c r="O811" t="s">
        <v>19126</v>
      </c>
      <c r="P811" t="s">
        <v>19127</v>
      </c>
      <c r="Q811" t="s">
        <v>19128</v>
      </c>
      <c r="R811" t="s">
        <v>19129</v>
      </c>
      <c r="S811" t="s">
        <v>19130</v>
      </c>
      <c r="T811" t="s">
        <v>19131</v>
      </c>
      <c r="U811" t="s">
        <v>19132</v>
      </c>
      <c r="V811" t="s">
        <v>19133</v>
      </c>
      <c r="W811" t="s">
        <v>19134</v>
      </c>
      <c r="X811" t="s">
        <v>19135</v>
      </c>
      <c r="Y811" t="s">
        <v>19136</v>
      </c>
    </row>
    <row r="812" spans="1:25" x14ac:dyDescent="0.3">
      <c r="A812">
        <v>40550</v>
      </c>
      <c r="B812" t="s">
        <v>19137</v>
      </c>
      <c r="C812" t="s">
        <v>19138</v>
      </c>
      <c r="D812" t="s">
        <v>19139</v>
      </c>
      <c r="E812" t="s">
        <v>19140</v>
      </c>
      <c r="F812" t="s">
        <v>19141</v>
      </c>
      <c r="G812" t="s">
        <v>19142</v>
      </c>
      <c r="H812" t="s">
        <v>19143</v>
      </c>
      <c r="I812" t="s">
        <v>19144</v>
      </c>
      <c r="J812" t="s">
        <v>19145</v>
      </c>
      <c r="K812" t="s">
        <v>19146</v>
      </c>
      <c r="L812" t="s">
        <v>19147</v>
      </c>
      <c r="M812" t="s">
        <v>19148</v>
      </c>
      <c r="N812" t="s">
        <v>19149</v>
      </c>
      <c r="O812" t="s">
        <v>19150</v>
      </c>
      <c r="P812" t="s">
        <v>19151</v>
      </c>
      <c r="Q812" t="s">
        <v>19152</v>
      </c>
      <c r="R812" t="s">
        <v>19153</v>
      </c>
      <c r="S812" t="s">
        <v>19154</v>
      </c>
      <c r="T812" t="s">
        <v>19155</v>
      </c>
      <c r="U812" t="s">
        <v>19156</v>
      </c>
      <c r="V812" t="s">
        <v>19157</v>
      </c>
      <c r="W812" t="s">
        <v>19158</v>
      </c>
      <c r="X812" t="s">
        <v>19159</v>
      </c>
      <c r="Y812" t="s">
        <v>19160</v>
      </c>
    </row>
    <row r="813" spans="1:25" x14ac:dyDescent="0.3">
      <c r="A813">
        <v>40600</v>
      </c>
      <c r="B813" t="s">
        <v>19161</v>
      </c>
      <c r="C813" t="s">
        <v>19162</v>
      </c>
      <c r="D813" t="s">
        <v>19163</v>
      </c>
      <c r="E813" t="s">
        <v>19164</v>
      </c>
      <c r="F813" t="s">
        <v>19165</v>
      </c>
      <c r="G813" t="s">
        <v>19166</v>
      </c>
      <c r="H813" t="s">
        <v>19167</v>
      </c>
      <c r="I813" t="s">
        <v>19168</v>
      </c>
      <c r="J813" t="s">
        <v>19169</v>
      </c>
      <c r="K813" t="s">
        <v>19170</v>
      </c>
      <c r="L813" t="s">
        <v>19171</v>
      </c>
      <c r="M813" t="s">
        <v>19172</v>
      </c>
      <c r="N813" t="s">
        <v>19173</v>
      </c>
      <c r="O813" t="s">
        <v>19174</v>
      </c>
      <c r="P813" t="s">
        <v>19175</v>
      </c>
      <c r="Q813" t="s">
        <v>19176</v>
      </c>
      <c r="R813" t="s">
        <v>19177</v>
      </c>
      <c r="S813" t="s">
        <v>19178</v>
      </c>
      <c r="T813" t="s">
        <v>19179</v>
      </c>
      <c r="U813" t="s">
        <v>19180</v>
      </c>
      <c r="V813" t="s">
        <v>19181</v>
      </c>
      <c r="W813" t="s">
        <v>19182</v>
      </c>
      <c r="X813" t="s">
        <v>19183</v>
      </c>
      <c r="Y813" t="s">
        <v>19184</v>
      </c>
    </row>
    <row r="814" spans="1:25" x14ac:dyDescent="0.3">
      <c r="A814">
        <v>40650</v>
      </c>
      <c r="B814" t="s">
        <v>19185</v>
      </c>
      <c r="C814" t="s">
        <v>19186</v>
      </c>
      <c r="D814" t="s">
        <v>19187</v>
      </c>
      <c r="E814" t="s">
        <v>19188</v>
      </c>
      <c r="F814" t="s">
        <v>19189</v>
      </c>
      <c r="G814" t="s">
        <v>19190</v>
      </c>
      <c r="H814" t="s">
        <v>19191</v>
      </c>
      <c r="I814" t="s">
        <v>19192</v>
      </c>
      <c r="J814" t="s">
        <v>19193</v>
      </c>
      <c r="K814" t="s">
        <v>19194</v>
      </c>
      <c r="L814" t="s">
        <v>19195</v>
      </c>
      <c r="M814" t="s">
        <v>19196</v>
      </c>
      <c r="N814" t="s">
        <v>19197</v>
      </c>
      <c r="O814" t="s">
        <v>19198</v>
      </c>
      <c r="P814" t="s">
        <v>19199</v>
      </c>
      <c r="Q814" t="s">
        <v>19200</v>
      </c>
      <c r="R814" t="s">
        <v>19201</v>
      </c>
      <c r="S814" t="s">
        <v>19202</v>
      </c>
      <c r="T814" t="s">
        <v>19203</v>
      </c>
      <c r="U814" t="s">
        <v>19204</v>
      </c>
      <c r="V814" t="s">
        <v>19205</v>
      </c>
      <c r="W814" t="s">
        <v>19206</v>
      </c>
      <c r="X814" t="s">
        <v>19207</v>
      </c>
      <c r="Y814" t="s">
        <v>19208</v>
      </c>
    </row>
    <row r="815" spans="1:25" x14ac:dyDescent="0.3">
      <c r="A815">
        <v>40700</v>
      </c>
      <c r="B815" t="s">
        <v>19209</v>
      </c>
      <c r="C815" t="s">
        <v>19210</v>
      </c>
      <c r="D815" t="s">
        <v>19211</v>
      </c>
      <c r="E815" t="s">
        <v>19212</v>
      </c>
      <c r="F815" t="s">
        <v>19213</v>
      </c>
      <c r="G815" t="s">
        <v>19214</v>
      </c>
      <c r="H815" t="s">
        <v>19215</v>
      </c>
      <c r="I815" t="s">
        <v>19216</v>
      </c>
      <c r="J815" t="s">
        <v>19217</v>
      </c>
      <c r="K815" t="s">
        <v>19218</v>
      </c>
      <c r="L815" t="s">
        <v>19219</v>
      </c>
      <c r="M815" t="s">
        <v>19220</v>
      </c>
      <c r="N815" t="s">
        <v>19221</v>
      </c>
      <c r="O815" t="s">
        <v>19222</v>
      </c>
      <c r="P815" t="s">
        <v>19223</v>
      </c>
      <c r="Q815" t="s">
        <v>19224</v>
      </c>
      <c r="R815" t="s">
        <v>19225</v>
      </c>
      <c r="S815" t="s">
        <v>19226</v>
      </c>
      <c r="T815" t="s">
        <v>19227</v>
      </c>
      <c r="U815" t="s">
        <v>19228</v>
      </c>
      <c r="V815" t="s">
        <v>19229</v>
      </c>
      <c r="W815" t="s">
        <v>19230</v>
      </c>
      <c r="X815" t="s">
        <v>19231</v>
      </c>
      <c r="Y815" t="s">
        <v>19232</v>
      </c>
    </row>
    <row r="816" spans="1:25" x14ac:dyDescent="0.3">
      <c r="A816">
        <v>40750</v>
      </c>
      <c r="B816" t="s">
        <v>19233</v>
      </c>
      <c r="C816" t="s">
        <v>19234</v>
      </c>
      <c r="D816" t="s">
        <v>19235</v>
      </c>
      <c r="E816" t="s">
        <v>19236</v>
      </c>
      <c r="F816" t="s">
        <v>19237</v>
      </c>
      <c r="G816" t="s">
        <v>19238</v>
      </c>
      <c r="H816" t="s">
        <v>19239</v>
      </c>
      <c r="I816" t="s">
        <v>19240</v>
      </c>
      <c r="J816" t="s">
        <v>19241</v>
      </c>
      <c r="K816" t="s">
        <v>19242</v>
      </c>
      <c r="L816" t="s">
        <v>19243</v>
      </c>
      <c r="M816" t="s">
        <v>19244</v>
      </c>
      <c r="N816" t="s">
        <v>19245</v>
      </c>
      <c r="O816" t="s">
        <v>19246</v>
      </c>
      <c r="P816" t="s">
        <v>19247</v>
      </c>
      <c r="Q816" t="s">
        <v>19248</v>
      </c>
      <c r="R816" t="s">
        <v>19249</v>
      </c>
      <c r="S816" t="s">
        <v>19250</v>
      </c>
      <c r="T816" t="s">
        <v>19251</v>
      </c>
      <c r="U816" t="s">
        <v>19252</v>
      </c>
      <c r="V816" t="s">
        <v>19253</v>
      </c>
      <c r="W816" t="s">
        <v>19254</v>
      </c>
      <c r="X816" t="s">
        <v>19255</v>
      </c>
      <c r="Y816" t="s">
        <v>19256</v>
      </c>
    </row>
    <row r="817" spans="1:25" x14ac:dyDescent="0.3">
      <c r="A817">
        <v>40800</v>
      </c>
      <c r="B817" t="s">
        <v>19257</v>
      </c>
      <c r="C817" t="s">
        <v>19258</v>
      </c>
      <c r="D817" t="s">
        <v>19259</v>
      </c>
      <c r="E817" t="s">
        <v>19260</v>
      </c>
      <c r="F817" t="s">
        <v>19261</v>
      </c>
      <c r="G817" t="s">
        <v>19262</v>
      </c>
      <c r="H817" t="s">
        <v>19263</v>
      </c>
      <c r="I817" t="s">
        <v>19264</v>
      </c>
      <c r="J817" t="s">
        <v>19265</v>
      </c>
      <c r="K817" t="s">
        <v>19266</v>
      </c>
      <c r="L817" t="s">
        <v>19267</v>
      </c>
      <c r="M817" t="s">
        <v>19268</v>
      </c>
      <c r="N817" t="s">
        <v>19269</v>
      </c>
      <c r="O817" t="s">
        <v>19270</v>
      </c>
      <c r="P817" t="s">
        <v>19271</v>
      </c>
      <c r="Q817" t="s">
        <v>19272</v>
      </c>
      <c r="R817" t="s">
        <v>19273</v>
      </c>
      <c r="S817" t="s">
        <v>19274</v>
      </c>
      <c r="T817" t="s">
        <v>19275</v>
      </c>
      <c r="U817" t="s">
        <v>19276</v>
      </c>
      <c r="V817" t="s">
        <v>19277</v>
      </c>
      <c r="W817" t="s">
        <v>19278</v>
      </c>
      <c r="X817" t="s">
        <v>19279</v>
      </c>
      <c r="Y817" t="s">
        <v>19280</v>
      </c>
    </row>
    <row r="818" spans="1:25" x14ac:dyDescent="0.3">
      <c r="A818">
        <v>40850</v>
      </c>
      <c r="B818" t="s">
        <v>19281</v>
      </c>
      <c r="C818" t="s">
        <v>19282</v>
      </c>
      <c r="D818" t="s">
        <v>19283</v>
      </c>
      <c r="E818" t="s">
        <v>19284</v>
      </c>
      <c r="F818" t="s">
        <v>19285</v>
      </c>
      <c r="G818" t="s">
        <v>19286</v>
      </c>
      <c r="H818" t="s">
        <v>19287</v>
      </c>
      <c r="I818" t="s">
        <v>19288</v>
      </c>
      <c r="J818" t="s">
        <v>19289</v>
      </c>
      <c r="K818" t="s">
        <v>19290</v>
      </c>
      <c r="L818" t="s">
        <v>19291</v>
      </c>
      <c r="M818" t="s">
        <v>19292</v>
      </c>
      <c r="N818" t="s">
        <v>19293</v>
      </c>
      <c r="O818" t="s">
        <v>19294</v>
      </c>
      <c r="P818" t="s">
        <v>19295</v>
      </c>
      <c r="Q818" t="s">
        <v>19296</v>
      </c>
      <c r="R818" t="s">
        <v>19297</v>
      </c>
      <c r="S818" t="s">
        <v>19298</v>
      </c>
      <c r="T818" t="s">
        <v>19299</v>
      </c>
      <c r="U818" t="s">
        <v>19300</v>
      </c>
      <c r="V818" t="s">
        <v>19301</v>
      </c>
      <c r="W818" t="s">
        <v>19302</v>
      </c>
      <c r="X818" t="s">
        <v>19303</v>
      </c>
      <c r="Y818" t="s">
        <v>19304</v>
      </c>
    </row>
    <row r="819" spans="1:25" x14ac:dyDescent="0.3">
      <c r="A819">
        <v>40900</v>
      </c>
      <c r="B819" t="s">
        <v>19305</v>
      </c>
      <c r="C819" t="s">
        <v>19306</v>
      </c>
      <c r="D819" t="s">
        <v>19307</v>
      </c>
      <c r="E819" t="s">
        <v>19308</v>
      </c>
      <c r="F819" t="s">
        <v>19309</v>
      </c>
      <c r="G819" t="s">
        <v>19310</v>
      </c>
      <c r="H819" t="s">
        <v>19311</v>
      </c>
      <c r="I819" t="s">
        <v>19312</v>
      </c>
      <c r="J819" t="s">
        <v>19313</v>
      </c>
      <c r="K819" t="s">
        <v>19314</v>
      </c>
      <c r="L819" t="s">
        <v>19315</v>
      </c>
      <c r="M819" t="s">
        <v>19316</v>
      </c>
      <c r="N819" t="s">
        <v>19317</v>
      </c>
      <c r="O819" t="s">
        <v>19318</v>
      </c>
      <c r="P819" t="s">
        <v>19319</v>
      </c>
      <c r="Q819" t="s">
        <v>19320</v>
      </c>
      <c r="R819" t="s">
        <v>19321</v>
      </c>
      <c r="S819" t="s">
        <v>19322</v>
      </c>
      <c r="T819" t="s">
        <v>19323</v>
      </c>
      <c r="U819" t="s">
        <v>19324</v>
      </c>
      <c r="V819" t="s">
        <v>19325</v>
      </c>
      <c r="W819" t="s">
        <v>19326</v>
      </c>
      <c r="X819" t="s">
        <v>19327</v>
      </c>
      <c r="Y819" t="s">
        <v>19328</v>
      </c>
    </row>
    <row r="820" spans="1:25" x14ac:dyDescent="0.3">
      <c r="A820">
        <v>40950</v>
      </c>
      <c r="B820" t="s">
        <v>19329</v>
      </c>
      <c r="C820" t="s">
        <v>19330</v>
      </c>
      <c r="D820" t="s">
        <v>19331</v>
      </c>
      <c r="E820" t="s">
        <v>19332</v>
      </c>
      <c r="F820" t="s">
        <v>19333</v>
      </c>
      <c r="G820" t="s">
        <v>19334</v>
      </c>
      <c r="H820" t="s">
        <v>19335</v>
      </c>
      <c r="I820" t="s">
        <v>19336</v>
      </c>
      <c r="J820" t="s">
        <v>19337</v>
      </c>
      <c r="K820" t="s">
        <v>19338</v>
      </c>
      <c r="L820" t="s">
        <v>19339</v>
      </c>
      <c r="M820" t="s">
        <v>19340</v>
      </c>
      <c r="N820" t="s">
        <v>19341</v>
      </c>
      <c r="O820" t="s">
        <v>19342</v>
      </c>
      <c r="P820" t="s">
        <v>19343</v>
      </c>
      <c r="Q820" t="s">
        <v>19344</v>
      </c>
      <c r="R820" t="s">
        <v>19345</v>
      </c>
      <c r="S820" t="s">
        <v>19346</v>
      </c>
      <c r="T820" t="s">
        <v>19347</v>
      </c>
      <c r="U820" t="s">
        <v>19348</v>
      </c>
      <c r="V820" t="s">
        <v>19349</v>
      </c>
      <c r="W820" t="s">
        <v>19350</v>
      </c>
      <c r="X820" t="s">
        <v>19351</v>
      </c>
      <c r="Y820" t="s">
        <v>19352</v>
      </c>
    </row>
    <row r="821" spans="1:25" x14ac:dyDescent="0.3">
      <c r="A821">
        <v>41000</v>
      </c>
      <c r="B821" t="s">
        <v>19353</v>
      </c>
      <c r="C821" t="s">
        <v>19354</v>
      </c>
      <c r="D821" t="s">
        <v>19355</v>
      </c>
      <c r="E821" t="s">
        <v>19356</v>
      </c>
      <c r="F821" t="s">
        <v>19357</v>
      </c>
      <c r="G821" t="s">
        <v>19358</v>
      </c>
      <c r="H821" t="s">
        <v>19359</v>
      </c>
      <c r="I821" t="s">
        <v>19360</v>
      </c>
      <c r="J821" t="s">
        <v>19361</v>
      </c>
      <c r="K821" t="s">
        <v>19362</v>
      </c>
      <c r="L821" t="s">
        <v>19363</v>
      </c>
      <c r="M821" t="s">
        <v>19364</v>
      </c>
      <c r="N821" t="s">
        <v>19365</v>
      </c>
      <c r="O821" t="s">
        <v>19366</v>
      </c>
      <c r="P821" t="s">
        <v>19367</v>
      </c>
      <c r="Q821" t="s">
        <v>19368</v>
      </c>
      <c r="R821" t="s">
        <v>19369</v>
      </c>
      <c r="S821" t="s">
        <v>19370</v>
      </c>
      <c r="T821" t="s">
        <v>19371</v>
      </c>
      <c r="U821" t="s">
        <v>19372</v>
      </c>
      <c r="V821" t="s">
        <v>19373</v>
      </c>
      <c r="W821" t="s">
        <v>19374</v>
      </c>
      <c r="X821" t="s">
        <v>19375</v>
      </c>
      <c r="Y821" t="s">
        <v>19376</v>
      </c>
    </row>
    <row r="822" spans="1:25" x14ac:dyDescent="0.3">
      <c r="A822">
        <v>41050</v>
      </c>
      <c r="B822" t="s">
        <v>19377</v>
      </c>
      <c r="C822" t="s">
        <v>19378</v>
      </c>
      <c r="D822" t="s">
        <v>19379</v>
      </c>
      <c r="E822" t="s">
        <v>19380</v>
      </c>
      <c r="F822" t="s">
        <v>19381</v>
      </c>
      <c r="G822" t="s">
        <v>19382</v>
      </c>
      <c r="H822" t="s">
        <v>19383</v>
      </c>
      <c r="I822" t="s">
        <v>19384</v>
      </c>
      <c r="J822" t="s">
        <v>19385</v>
      </c>
      <c r="K822" t="s">
        <v>19386</v>
      </c>
      <c r="L822" t="s">
        <v>19387</v>
      </c>
      <c r="M822" t="s">
        <v>19388</v>
      </c>
      <c r="N822" t="s">
        <v>19389</v>
      </c>
      <c r="O822" t="s">
        <v>19390</v>
      </c>
      <c r="P822" t="s">
        <v>19391</v>
      </c>
      <c r="Q822" t="s">
        <v>19392</v>
      </c>
      <c r="R822" t="s">
        <v>19393</v>
      </c>
      <c r="S822" t="s">
        <v>19394</v>
      </c>
      <c r="T822" t="s">
        <v>19395</v>
      </c>
      <c r="U822" t="s">
        <v>19396</v>
      </c>
      <c r="V822" t="s">
        <v>19397</v>
      </c>
      <c r="W822" t="s">
        <v>19398</v>
      </c>
      <c r="X822" t="s">
        <v>19399</v>
      </c>
      <c r="Y822" t="s">
        <v>19400</v>
      </c>
    </row>
    <row r="823" spans="1:25" x14ac:dyDescent="0.3">
      <c r="A823">
        <v>41100</v>
      </c>
      <c r="B823" t="s">
        <v>19401</v>
      </c>
      <c r="C823" t="s">
        <v>19402</v>
      </c>
      <c r="D823" t="s">
        <v>19403</v>
      </c>
      <c r="E823" t="s">
        <v>19404</v>
      </c>
      <c r="F823" t="s">
        <v>19405</v>
      </c>
      <c r="G823" t="s">
        <v>19406</v>
      </c>
      <c r="H823" t="s">
        <v>19407</v>
      </c>
      <c r="I823" t="s">
        <v>19408</v>
      </c>
      <c r="J823" t="s">
        <v>19409</v>
      </c>
      <c r="K823" t="s">
        <v>19410</v>
      </c>
      <c r="L823" t="s">
        <v>19411</v>
      </c>
      <c r="M823" t="s">
        <v>19412</v>
      </c>
      <c r="N823" t="s">
        <v>19413</v>
      </c>
      <c r="O823" t="s">
        <v>19414</v>
      </c>
      <c r="P823" t="s">
        <v>19415</v>
      </c>
      <c r="Q823" t="s">
        <v>19416</v>
      </c>
      <c r="R823" t="s">
        <v>19417</v>
      </c>
      <c r="S823" t="s">
        <v>19418</v>
      </c>
      <c r="T823" t="s">
        <v>19419</v>
      </c>
      <c r="U823" t="s">
        <v>19420</v>
      </c>
      <c r="V823" t="s">
        <v>19421</v>
      </c>
      <c r="W823" t="s">
        <v>19422</v>
      </c>
      <c r="X823" t="s">
        <v>19423</v>
      </c>
      <c r="Y823" t="s">
        <v>19424</v>
      </c>
    </row>
    <row r="824" spans="1:25" x14ac:dyDescent="0.3">
      <c r="A824">
        <v>41150</v>
      </c>
      <c r="B824" t="s">
        <v>19425</v>
      </c>
      <c r="C824" t="s">
        <v>19426</v>
      </c>
      <c r="D824" t="s">
        <v>19427</v>
      </c>
      <c r="E824" t="s">
        <v>19428</v>
      </c>
      <c r="F824" t="s">
        <v>19429</v>
      </c>
      <c r="G824" t="s">
        <v>19430</v>
      </c>
      <c r="H824" t="s">
        <v>19431</v>
      </c>
      <c r="I824" t="s">
        <v>19432</v>
      </c>
      <c r="J824" t="s">
        <v>19433</v>
      </c>
      <c r="K824" t="s">
        <v>19434</v>
      </c>
      <c r="L824" t="s">
        <v>19435</v>
      </c>
      <c r="M824" t="s">
        <v>19436</v>
      </c>
      <c r="N824" t="s">
        <v>19437</v>
      </c>
      <c r="O824" t="s">
        <v>19438</v>
      </c>
      <c r="P824" t="s">
        <v>19439</v>
      </c>
      <c r="Q824" t="s">
        <v>19440</v>
      </c>
      <c r="R824" t="s">
        <v>19441</v>
      </c>
      <c r="S824" t="s">
        <v>19442</v>
      </c>
      <c r="T824" t="s">
        <v>19443</v>
      </c>
      <c r="U824" t="s">
        <v>19444</v>
      </c>
      <c r="V824" t="s">
        <v>19445</v>
      </c>
      <c r="W824" t="s">
        <v>19446</v>
      </c>
      <c r="X824" t="s">
        <v>19447</v>
      </c>
      <c r="Y824" t="s">
        <v>19448</v>
      </c>
    </row>
    <row r="825" spans="1:25" x14ac:dyDescent="0.3">
      <c r="A825">
        <v>41200</v>
      </c>
      <c r="B825" t="s">
        <v>19449</v>
      </c>
      <c r="C825" t="s">
        <v>19450</v>
      </c>
      <c r="D825" t="s">
        <v>19451</v>
      </c>
      <c r="E825" t="s">
        <v>19452</v>
      </c>
      <c r="F825" t="s">
        <v>19453</v>
      </c>
      <c r="G825" t="s">
        <v>19454</v>
      </c>
      <c r="H825" t="s">
        <v>19455</v>
      </c>
      <c r="I825" t="s">
        <v>19456</v>
      </c>
      <c r="J825" t="s">
        <v>19457</v>
      </c>
      <c r="K825" t="s">
        <v>19458</v>
      </c>
      <c r="L825" t="s">
        <v>19459</v>
      </c>
      <c r="M825" t="s">
        <v>19460</v>
      </c>
      <c r="N825" t="s">
        <v>19461</v>
      </c>
      <c r="O825" t="s">
        <v>19462</v>
      </c>
      <c r="P825" t="s">
        <v>19463</v>
      </c>
      <c r="Q825" t="s">
        <v>19464</v>
      </c>
      <c r="R825" t="s">
        <v>19465</v>
      </c>
      <c r="S825" t="s">
        <v>19466</v>
      </c>
      <c r="T825" t="s">
        <v>19467</v>
      </c>
      <c r="U825" t="s">
        <v>19468</v>
      </c>
      <c r="V825" t="s">
        <v>19469</v>
      </c>
      <c r="W825" t="s">
        <v>19470</v>
      </c>
      <c r="X825" t="s">
        <v>19471</v>
      </c>
      <c r="Y825" t="s">
        <v>19472</v>
      </c>
    </row>
    <row r="826" spans="1:25" x14ac:dyDescent="0.3">
      <c r="A826">
        <v>41250</v>
      </c>
      <c r="B826" t="s">
        <v>19473</v>
      </c>
      <c r="C826" t="s">
        <v>19474</v>
      </c>
      <c r="D826" t="s">
        <v>19475</v>
      </c>
      <c r="E826" t="s">
        <v>19476</v>
      </c>
      <c r="F826" t="s">
        <v>19477</v>
      </c>
      <c r="G826" t="s">
        <v>19478</v>
      </c>
      <c r="H826" t="s">
        <v>19479</v>
      </c>
      <c r="I826" t="s">
        <v>19480</v>
      </c>
      <c r="J826" t="s">
        <v>19481</v>
      </c>
      <c r="K826" t="s">
        <v>19482</v>
      </c>
      <c r="L826" t="s">
        <v>19483</v>
      </c>
      <c r="M826" t="s">
        <v>19484</v>
      </c>
      <c r="N826" t="s">
        <v>19485</v>
      </c>
      <c r="O826" t="s">
        <v>19486</v>
      </c>
      <c r="P826" t="s">
        <v>19487</v>
      </c>
      <c r="Q826" t="s">
        <v>19488</v>
      </c>
      <c r="R826" t="s">
        <v>19489</v>
      </c>
      <c r="S826" t="s">
        <v>19490</v>
      </c>
      <c r="T826" t="s">
        <v>19491</v>
      </c>
      <c r="U826" t="s">
        <v>19492</v>
      </c>
      <c r="V826" t="s">
        <v>19493</v>
      </c>
      <c r="W826" t="s">
        <v>19494</v>
      </c>
      <c r="X826" t="s">
        <v>19495</v>
      </c>
      <c r="Y826" t="s">
        <v>19496</v>
      </c>
    </row>
    <row r="827" spans="1:25" x14ac:dyDescent="0.3">
      <c r="A827">
        <v>41300</v>
      </c>
      <c r="B827" t="s">
        <v>19497</v>
      </c>
      <c r="C827" t="s">
        <v>19498</v>
      </c>
      <c r="D827" t="s">
        <v>19499</v>
      </c>
      <c r="E827" t="s">
        <v>19500</v>
      </c>
      <c r="F827" t="s">
        <v>19501</v>
      </c>
      <c r="G827" t="s">
        <v>19502</v>
      </c>
      <c r="H827" t="s">
        <v>19503</v>
      </c>
      <c r="I827" t="s">
        <v>19504</v>
      </c>
      <c r="J827" t="s">
        <v>19505</v>
      </c>
      <c r="K827" t="s">
        <v>19506</v>
      </c>
      <c r="L827" t="s">
        <v>19507</v>
      </c>
      <c r="M827" t="s">
        <v>19508</v>
      </c>
      <c r="N827" t="s">
        <v>19509</v>
      </c>
      <c r="O827" t="s">
        <v>19510</v>
      </c>
      <c r="P827" t="s">
        <v>19511</v>
      </c>
      <c r="Q827" t="s">
        <v>19512</v>
      </c>
      <c r="R827" t="s">
        <v>19513</v>
      </c>
      <c r="S827" t="s">
        <v>19514</v>
      </c>
      <c r="T827" t="s">
        <v>19515</v>
      </c>
      <c r="U827" t="s">
        <v>19516</v>
      </c>
      <c r="V827" t="s">
        <v>19517</v>
      </c>
      <c r="W827" t="s">
        <v>19518</v>
      </c>
      <c r="X827" t="s">
        <v>19519</v>
      </c>
      <c r="Y827" t="s">
        <v>19520</v>
      </c>
    </row>
    <row r="828" spans="1:25" x14ac:dyDescent="0.3">
      <c r="A828">
        <v>41350</v>
      </c>
      <c r="B828" t="s">
        <v>19521</v>
      </c>
      <c r="C828" t="s">
        <v>19522</v>
      </c>
      <c r="D828" t="s">
        <v>19523</v>
      </c>
      <c r="E828" t="s">
        <v>19524</v>
      </c>
      <c r="F828" t="s">
        <v>19525</v>
      </c>
      <c r="G828" t="s">
        <v>19526</v>
      </c>
      <c r="H828" t="s">
        <v>19527</v>
      </c>
      <c r="I828" t="s">
        <v>19528</v>
      </c>
      <c r="J828" t="s">
        <v>19529</v>
      </c>
      <c r="K828" t="s">
        <v>19530</v>
      </c>
      <c r="L828" t="s">
        <v>19531</v>
      </c>
      <c r="M828" t="s">
        <v>19532</v>
      </c>
      <c r="N828" t="s">
        <v>19533</v>
      </c>
      <c r="O828" t="s">
        <v>19534</v>
      </c>
      <c r="P828" t="s">
        <v>19535</v>
      </c>
      <c r="Q828" t="s">
        <v>19536</v>
      </c>
      <c r="R828" t="s">
        <v>19537</v>
      </c>
      <c r="S828" t="s">
        <v>19538</v>
      </c>
      <c r="T828" t="s">
        <v>19539</v>
      </c>
      <c r="U828" t="s">
        <v>19540</v>
      </c>
      <c r="V828" t="s">
        <v>19541</v>
      </c>
      <c r="W828" t="s">
        <v>19542</v>
      </c>
      <c r="X828" t="s">
        <v>19543</v>
      </c>
      <c r="Y828" t="s">
        <v>19544</v>
      </c>
    </row>
    <row r="829" spans="1:25" x14ac:dyDescent="0.3">
      <c r="A829">
        <v>41400</v>
      </c>
      <c r="B829" t="s">
        <v>19545</v>
      </c>
      <c r="C829" t="s">
        <v>19546</v>
      </c>
      <c r="D829" t="s">
        <v>19547</v>
      </c>
      <c r="E829" t="s">
        <v>19548</v>
      </c>
      <c r="F829" t="s">
        <v>19549</v>
      </c>
      <c r="G829" t="s">
        <v>19550</v>
      </c>
      <c r="H829" t="s">
        <v>19551</v>
      </c>
      <c r="I829" t="s">
        <v>19552</v>
      </c>
      <c r="J829" t="s">
        <v>19553</v>
      </c>
      <c r="K829" t="s">
        <v>19554</v>
      </c>
      <c r="L829" t="s">
        <v>19555</v>
      </c>
      <c r="M829" t="s">
        <v>19556</v>
      </c>
      <c r="N829" t="s">
        <v>19557</v>
      </c>
      <c r="O829" t="s">
        <v>19558</v>
      </c>
      <c r="P829" t="s">
        <v>19559</v>
      </c>
      <c r="Q829" t="s">
        <v>19560</v>
      </c>
      <c r="R829" t="s">
        <v>19561</v>
      </c>
      <c r="S829" t="s">
        <v>19562</v>
      </c>
      <c r="T829" t="s">
        <v>19563</v>
      </c>
      <c r="U829" t="s">
        <v>19564</v>
      </c>
      <c r="V829" t="s">
        <v>19565</v>
      </c>
      <c r="W829" t="s">
        <v>19566</v>
      </c>
      <c r="X829" t="s">
        <v>19567</v>
      </c>
      <c r="Y829" t="s">
        <v>19568</v>
      </c>
    </row>
    <row r="830" spans="1:25" x14ac:dyDescent="0.3">
      <c r="A830">
        <v>41450</v>
      </c>
      <c r="B830" t="s">
        <v>19569</v>
      </c>
      <c r="C830" t="s">
        <v>19570</v>
      </c>
      <c r="D830" t="s">
        <v>19571</v>
      </c>
      <c r="E830" t="s">
        <v>19572</v>
      </c>
      <c r="F830" t="s">
        <v>19573</v>
      </c>
      <c r="G830" t="s">
        <v>19574</v>
      </c>
      <c r="H830" t="s">
        <v>19575</v>
      </c>
      <c r="I830" t="s">
        <v>19576</v>
      </c>
      <c r="J830" t="s">
        <v>19577</v>
      </c>
      <c r="K830" t="s">
        <v>19578</v>
      </c>
      <c r="L830" t="s">
        <v>19579</v>
      </c>
      <c r="M830" t="s">
        <v>19580</v>
      </c>
      <c r="N830" t="s">
        <v>19581</v>
      </c>
      <c r="O830" t="s">
        <v>19582</v>
      </c>
      <c r="P830" t="s">
        <v>19583</v>
      </c>
      <c r="Q830" t="s">
        <v>19584</v>
      </c>
      <c r="R830" t="s">
        <v>19585</v>
      </c>
      <c r="S830" t="s">
        <v>19586</v>
      </c>
      <c r="T830" t="s">
        <v>19587</v>
      </c>
      <c r="U830" t="s">
        <v>19588</v>
      </c>
      <c r="V830" t="s">
        <v>19589</v>
      </c>
      <c r="W830" t="s">
        <v>19590</v>
      </c>
      <c r="X830" t="s">
        <v>19591</v>
      </c>
      <c r="Y830" t="s">
        <v>19592</v>
      </c>
    </row>
    <row r="831" spans="1:25" x14ac:dyDescent="0.3">
      <c r="A831">
        <v>41500</v>
      </c>
      <c r="B831" t="s">
        <v>19593</v>
      </c>
      <c r="C831" t="s">
        <v>19594</v>
      </c>
      <c r="D831" t="s">
        <v>19595</v>
      </c>
      <c r="E831" t="s">
        <v>19596</v>
      </c>
      <c r="F831" t="s">
        <v>19597</v>
      </c>
      <c r="G831" t="s">
        <v>19598</v>
      </c>
      <c r="H831" t="s">
        <v>19599</v>
      </c>
      <c r="I831" t="s">
        <v>19600</v>
      </c>
      <c r="J831" t="s">
        <v>19601</v>
      </c>
      <c r="K831" t="s">
        <v>19602</v>
      </c>
      <c r="L831" t="s">
        <v>19603</v>
      </c>
      <c r="M831" t="s">
        <v>19604</v>
      </c>
      <c r="N831" t="s">
        <v>19605</v>
      </c>
      <c r="O831" t="s">
        <v>19606</v>
      </c>
      <c r="P831" t="s">
        <v>19607</v>
      </c>
      <c r="Q831" t="s">
        <v>19608</v>
      </c>
      <c r="R831" t="s">
        <v>19609</v>
      </c>
      <c r="S831" t="s">
        <v>19610</v>
      </c>
      <c r="T831" t="s">
        <v>19611</v>
      </c>
      <c r="U831" t="s">
        <v>19612</v>
      </c>
      <c r="V831" t="s">
        <v>19613</v>
      </c>
      <c r="W831" t="s">
        <v>19614</v>
      </c>
      <c r="X831" t="s">
        <v>19615</v>
      </c>
      <c r="Y831" t="s">
        <v>19616</v>
      </c>
    </row>
    <row r="832" spans="1:25" x14ac:dyDescent="0.3">
      <c r="A832">
        <v>41550</v>
      </c>
      <c r="B832" t="s">
        <v>19617</v>
      </c>
      <c r="C832" t="s">
        <v>19618</v>
      </c>
      <c r="D832" t="s">
        <v>19619</v>
      </c>
      <c r="E832" t="s">
        <v>19620</v>
      </c>
      <c r="F832" t="s">
        <v>19621</v>
      </c>
      <c r="G832" t="s">
        <v>19622</v>
      </c>
      <c r="H832" t="s">
        <v>19623</v>
      </c>
      <c r="I832" t="s">
        <v>19624</v>
      </c>
      <c r="J832" t="s">
        <v>19625</v>
      </c>
      <c r="K832" t="s">
        <v>19626</v>
      </c>
      <c r="L832" t="s">
        <v>19627</v>
      </c>
      <c r="M832" t="s">
        <v>19628</v>
      </c>
      <c r="N832" t="s">
        <v>19629</v>
      </c>
      <c r="O832" t="s">
        <v>19630</v>
      </c>
      <c r="P832" t="s">
        <v>19631</v>
      </c>
      <c r="Q832" t="s">
        <v>19632</v>
      </c>
      <c r="R832" t="s">
        <v>19633</v>
      </c>
      <c r="S832" t="s">
        <v>19634</v>
      </c>
      <c r="T832" t="s">
        <v>19635</v>
      </c>
      <c r="U832" t="s">
        <v>19636</v>
      </c>
      <c r="V832" t="s">
        <v>19637</v>
      </c>
      <c r="W832" t="s">
        <v>19638</v>
      </c>
      <c r="X832" t="s">
        <v>19639</v>
      </c>
      <c r="Y832" t="s">
        <v>19640</v>
      </c>
    </row>
    <row r="833" spans="1:25" x14ac:dyDescent="0.3">
      <c r="A833">
        <v>41600</v>
      </c>
      <c r="B833" t="s">
        <v>19641</v>
      </c>
      <c r="C833" t="s">
        <v>19642</v>
      </c>
      <c r="D833" t="s">
        <v>19643</v>
      </c>
      <c r="E833" t="s">
        <v>19644</v>
      </c>
      <c r="F833" t="s">
        <v>19645</v>
      </c>
      <c r="G833" t="s">
        <v>19646</v>
      </c>
      <c r="H833" t="s">
        <v>19647</v>
      </c>
      <c r="I833" t="s">
        <v>19648</v>
      </c>
      <c r="J833" t="s">
        <v>19649</v>
      </c>
      <c r="K833" t="s">
        <v>19650</v>
      </c>
      <c r="L833" t="s">
        <v>19651</v>
      </c>
      <c r="M833" t="s">
        <v>19652</v>
      </c>
      <c r="N833" t="s">
        <v>19653</v>
      </c>
      <c r="O833" t="s">
        <v>19654</v>
      </c>
      <c r="P833" t="s">
        <v>19655</v>
      </c>
      <c r="Q833" t="s">
        <v>19656</v>
      </c>
      <c r="R833" t="s">
        <v>19657</v>
      </c>
      <c r="S833" t="s">
        <v>19658</v>
      </c>
      <c r="T833" t="s">
        <v>19659</v>
      </c>
      <c r="U833" t="s">
        <v>19660</v>
      </c>
      <c r="V833" t="s">
        <v>19661</v>
      </c>
      <c r="W833" t="s">
        <v>19662</v>
      </c>
      <c r="X833" t="s">
        <v>19663</v>
      </c>
      <c r="Y833" t="s">
        <v>19664</v>
      </c>
    </row>
    <row r="834" spans="1:25" x14ac:dyDescent="0.3">
      <c r="A834">
        <v>41650</v>
      </c>
      <c r="B834" t="s">
        <v>19665</v>
      </c>
      <c r="C834" t="s">
        <v>19666</v>
      </c>
      <c r="D834" t="s">
        <v>19667</v>
      </c>
      <c r="E834" t="s">
        <v>19668</v>
      </c>
      <c r="F834" t="s">
        <v>19669</v>
      </c>
      <c r="G834" t="s">
        <v>19670</v>
      </c>
      <c r="H834" t="s">
        <v>19671</v>
      </c>
      <c r="I834" t="s">
        <v>19672</v>
      </c>
      <c r="J834" t="s">
        <v>19673</v>
      </c>
      <c r="K834" t="s">
        <v>19674</v>
      </c>
      <c r="L834" t="s">
        <v>19675</v>
      </c>
      <c r="M834" t="s">
        <v>19676</v>
      </c>
      <c r="N834" t="s">
        <v>19677</v>
      </c>
      <c r="O834" t="s">
        <v>19678</v>
      </c>
      <c r="P834" t="s">
        <v>19679</v>
      </c>
      <c r="Q834" t="s">
        <v>19680</v>
      </c>
      <c r="R834" t="s">
        <v>19681</v>
      </c>
      <c r="S834" t="s">
        <v>19682</v>
      </c>
      <c r="T834" t="s">
        <v>19683</v>
      </c>
      <c r="U834" t="s">
        <v>19684</v>
      </c>
      <c r="V834" t="s">
        <v>19685</v>
      </c>
      <c r="W834" t="s">
        <v>19686</v>
      </c>
      <c r="X834" t="s">
        <v>19687</v>
      </c>
      <c r="Y834" t="s">
        <v>19688</v>
      </c>
    </row>
    <row r="835" spans="1:25" x14ac:dyDescent="0.3">
      <c r="A835">
        <v>41700</v>
      </c>
      <c r="B835" t="s">
        <v>19689</v>
      </c>
      <c r="C835" t="s">
        <v>19690</v>
      </c>
      <c r="D835" t="s">
        <v>19691</v>
      </c>
      <c r="E835" t="s">
        <v>19692</v>
      </c>
      <c r="F835" t="s">
        <v>19693</v>
      </c>
      <c r="G835" t="s">
        <v>19694</v>
      </c>
      <c r="H835" t="s">
        <v>19695</v>
      </c>
      <c r="I835" t="s">
        <v>19696</v>
      </c>
      <c r="J835" t="s">
        <v>19697</v>
      </c>
      <c r="K835" t="s">
        <v>19698</v>
      </c>
      <c r="L835" t="s">
        <v>19699</v>
      </c>
      <c r="M835" t="s">
        <v>19700</v>
      </c>
      <c r="N835" t="s">
        <v>19701</v>
      </c>
      <c r="O835" t="s">
        <v>19702</v>
      </c>
      <c r="P835" t="s">
        <v>19703</v>
      </c>
      <c r="Q835" t="s">
        <v>19704</v>
      </c>
      <c r="R835" t="s">
        <v>19705</v>
      </c>
      <c r="S835" t="s">
        <v>19706</v>
      </c>
      <c r="T835" t="s">
        <v>19707</v>
      </c>
      <c r="U835" t="s">
        <v>19708</v>
      </c>
      <c r="V835" t="s">
        <v>19709</v>
      </c>
      <c r="W835" t="s">
        <v>19710</v>
      </c>
      <c r="X835" t="s">
        <v>19711</v>
      </c>
      <c r="Y835" t="s">
        <v>19712</v>
      </c>
    </row>
    <row r="836" spans="1:25" x14ac:dyDescent="0.3">
      <c r="A836">
        <v>41750</v>
      </c>
      <c r="B836" t="s">
        <v>19713</v>
      </c>
      <c r="C836" t="s">
        <v>19714</v>
      </c>
      <c r="D836" t="s">
        <v>19715</v>
      </c>
      <c r="E836" t="s">
        <v>19716</v>
      </c>
      <c r="F836" t="s">
        <v>19717</v>
      </c>
      <c r="G836" t="s">
        <v>19718</v>
      </c>
      <c r="H836" t="s">
        <v>19719</v>
      </c>
      <c r="I836" t="s">
        <v>19720</v>
      </c>
      <c r="J836" t="s">
        <v>19721</v>
      </c>
      <c r="K836" t="s">
        <v>19722</v>
      </c>
      <c r="L836" t="s">
        <v>19723</v>
      </c>
      <c r="M836" t="s">
        <v>19724</v>
      </c>
      <c r="N836" t="s">
        <v>19725</v>
      </c>
      <c r="O836" t="s">
        <v>19726</v>
      </c>
      <c r="P836" t="s">
        <v>19727</v>
      </c>
      <c r="Q836" t="s">
        <v>19728</v>
      </c>
      <c r="R836" t="s">
        <v>19729</v>
      </c>
      <c r="S836" t="s">
        <v>19730</v>
      </c>
      <c r="T836" t="s">
        <v>19731</v>
      </c>
      <c r="U836" t="s">
        <v>19732</v>
      </c>
      <c r="V836" t="s">
        <v>19733</v>
      </c>
      <c r="W836" t="s">
        <v>19734</v>
      </c>
      <c r="X836" t="s">
        <v>19735</v>
      </c>
      <c r="Y836" t="s">
        <v>19736</v>
      </c>
    </row>
    <row r="837" spans="1:25" x14ac:dyDescent="0.3">
      <c r="A837">
        <v>41800</v>
      </c>
      <c r="B837" t="s">
        <v>19737</v>
      </c>
      <c r="C837" t="s">
        <v>19738</v>
      </c>
      <c r="D837" t="s">
        <v>19739</v>
      </c>
      <c r="E837" t="s">
        <v>19740</v>
      </c>
      <c r="F837" t="s">
        <v>19741</v>
      </c>
      <c r="G837" t="s">
        <v>19742</v>
      </c>
      <c r="H837" t="s">
        <v>19743</v>
      </c>
      <c r="I837" t="s">
        <v>19744</v>
      </c>
      <c r="J837" t="s">
        <v>19745</v>
      </c>
      <c r="K837" t="s">
        <v>19746</v>
      </c>
      <c r="L837" t="s">
        <v>19747</v>
      </c>
      <c r="M837" t="s">
        <v>19748</v>
      </c>
      <c r="N837" t="s">
        <v>19749</v>
      </c>
      <c r="O837" t="s">
        <v>19750</v>
      </c>
      <c r="P837" t="s">
        <v>19751</v>
      </c>
      <c r="Q837" t="s">
        <v>19752</v>
      </c>
      <c r="R837" t="s">
        <v>19753</v>
      </c>
      <c r="S837" t="s">
        <v>19754</v>
      </c>
      <c r="T837" t="s">
        <v>19755</v>
      </c>
      <c r="U837" t="s">
        <v>19756</v>
      </c>
      <c r="V837" t="s">
        <v>19757</v>
      </c>
      <c r="W837" t="s">
        <v>19758</v>
      </c>
      <c r="X837" t="s">
        <v>19759</v>
      </c>
      <c r="Y837" t="s">
        <v>19760</v>
      </c>
    </row>
    <row r="838" spans="1:25" x14ac:dyDescent="0.3">
      <c r="A838">
        <v>41850</v>
      </c>
      <c r="B838" t="s">
        <v>19761</v>
      </c>
      <c r="C838" t="s">
        <v>19762</v>
      </c>
      <c r="D838" t="s">
        <v>19763</v>
      </c>
      <c r="E838" t="s">
        <v>19764</v>
      </c>
      <c r="F838" t="s">
        <v>19765</v>
      </c>
      <c r="G838" t="s">
        <v>19766</v>
      </c>
      <c r="H838" t="s">
        <v>19767</v>
      </c>
      <c r="I838" t="s">
        <v>19768</v>
      </c>
      <c r="J838" t="s">
        <v>19769</v>
      </c>
      <c r="K838" t="s">
        <v>19770</v>
      </c>
      <c r="L838" t="s">
        <v>19771</v>
      </c>
      <c r="M838" t="s">
        <v>19772</v>
      </c>
      <c r="N838" t="s">
        <v>19773</v>
      </c>
      <c r="O838" t="s">
        <v>19774</v>
      </c>
      <c r="P838" t="s">
        <v>19775</v>
      </c>
      <c r="Q838" t="s">
        <v>19776</v>
      </c>
      <c r="R838" t="s">
        <v>19777</v>
      </c>
      <c r="S838" t="s">
        <v>19778</v>
      </c>
      <c r="T838" t="s">
        <v>19779</v>
      </c>
      <c r="U838" t="s">
        <v>19780</v>
      </c>
      <c r="V838" t="s">
        <v>19781</v>
      </c>
      <c r="W838" t="s">
        <v>19782</v>
      </c>
      <c r="X838" t="s">
        <v>19783</v>
      </c>
      <c r="Y838" t="s">
        <v>19784</v>
      </c>
    </row>
    <row r="839" spans="1:25" x14ac:dyDescent="0.3">
      <c r="A839">
        <v>41900</v>
      </c>
      <c r="B839" t="s">
        <v>19785</v>
      </c>
      <c r="C839" t="s">
        <v>19786</v>
      </c>
      <c r="D839" t="s">
        <v>19787</v>
      </c>
      <c r="E839" t="s">
        <v>19788</v>
      </c>
      <c r="F839" t="s">
        <v>19789</v>
      </c>
      <c r="G839" t="s">
        <v>19790</v>
      </c>
      <c r="H839" t="s">
        <v>19791</v>
      </c>
      <c r="I839" t="s">
        <v>19792</v>
      </c>
      <c r="J839" t="s">
        <v>19793</v>
      </c>
      <c r="K839" t="s">
        <v>19794</v>
      </c>
      <c r="L839" t="s">
        <v>19795</v>
      </c>
      <c r="M839" t="s">
        <v>19796</v>
      </c>
      <c r="N839" t="s">
        <v>19797</v>
      </c>
      <c r="O839" t="s">
        <v>19798</v>
      </c>
      <c r="P839" t="s">
        <v>19799</v>
      </c>
      <c r="Q839" t="s">
        <v>19800</v>
      </c>
      <c r="R839" t="s">
        <v>19801</v>
      </c>
      <c r="S839" t="s">
        <v>19802</v>
      </c>
      <c r="T839" t="s">
        <v>19803</v>
      </c>
      <c r="U839" t="s">
        <v>19804</v>
      </c>
      <c r="V839" t="s">
        <v>19805</v>
      </c>
      <c r="W839" t="s">
        <v>19806</v>
      </c>
      <c r="X839" t="s">
        <v>19807</v>
      </c>
      <c r="Y839" t="s">
        <v>19808</v>
      </c>
    </row>
    <row r="840" spans="1:25" x14ac:dyDescent="0.3">
      <c r="A840">
        <v>41950</v>
      </c>
      <c r="B840" t="s">
        <v>19809</v>
      </c>
      <c r="C840" t="s">
        <v>19810</v>
      </c>
      <c r="D840" t="s">
        <v>19811</v>
      </c>
      <c r="E840" t="s">
        <v>19812</v>
      </c>
      <c r="F840" t="s">
        <v>19813</v>
      </c>
      <c r="G840" t="s">
        <v>19814</v>
      </c>
      <c r="H840" t="s">
        <v>19815</v>
      </c>
      <c r="I840" t="s">
        <v>19816</v>
      </c>
      <c r="J840" t="s">
        <v>19817</v>
      </c>
      <c r="K840" t="s">
        <v>19818</v>
      </c>
      <c r="L840" t="s">
        <v>19819</v>
      </c>
      <c r="M840" t="s">
        <v>19820</v>
      </c>
      <c r="N840" t="s">
        <v>19821</v>
      </c>
      <c r="O840" t="s">
        <v>19822</v>
      </c>
      <c r="P840" t="s">
        <v>19823</v>
      </c>
      <c r="Q840" t="s">
        <v>19824</v>
      </c>
      <c r="R840" t="s">
        <v>19825</v>
      </c>
      <c r="S840" t="s">
        <v>19826</v>
      </c>
      <c r="T840" t="s">
        <v>19827</v>
      </c>
      <c r="U840" t="s">
        <v>19828</v>
      </c>
      <c r="V840" t="s">
        <v>19829</v>
      </c>
      <c r="W840" t="s">
        <v>19830</v>
      </c>
      <c r="X840" t="s">
        <v>19831</v>
      </c>
      <c r="Y840" t="s">
        <v>19832</v>
      </c>
    </row>
    <row r="841" spans="1:25" x14ac:dyDescent="0.3">
      <c r="A841">
        <v>42000</v>
      </c>
      <c r="B841" t="s">
        <v>19833</v>
      </c>
      <c r="C841" t="s">
        <v>19834</v>
      </c>
      <c r="D841" t="s">
        <v>19835</v>
      </c>
      <c r="E841" t="s">
        <v>19836</v>
      </c>
      <c r="F841" t="s">
        <v>19837</v>
      </c>
      <c r="G841" t="s">
        <v>19838</v>
      </c>
      <c r="H841" t="s">
        <v>19839</v>
      </c>
      <c r="I841" t="s">
        <v>19840</v>
      </c>
      <c r="J841" t="s">
        <v>19841</v>
      </c>
      <c r="K841" t="s">
        <v>19842</v>
      </c>
      <c r="L841" t="s">
        <v>19843</v>
      </c>
      <c r="M841" t="s">
        <v>19844</v>
      </c>
      <c r="N841" t="s">
        <v>19845</v>
      </c>
      <c r="O841" t="s">
        <v>19846</v>
      </c>
      <c r="P841" t="s">
        <v>19847</v>
      </c>
      <c r="Q841" t="s">
        <v>19848</v>
      </c>
      <c r="R841" t="s">
        <v>19849</v>
      </c>
      <c r="S841" t="s">
        <v>19850</v>
      </c>
      <c r="T841" t="s">
        <v>19851</v>
      </c>
      <c r="U841" t="s">
        <v>19852</v>
      </c>
      <c r="V841" t="s">
        <v>19853</v>
      </c>
      <c r="W841" t="s">
        <v>19854</v>
      </c>
      <c r="X841" t="s">
        <v>19855</v>
      </c>
      <c r="Y841" t="s">
        <v>19856</v>
      </c>
    </row>
    <row r="842" spans="1:25" x14ac:dyDescent="0.3">
      <c r="A842">
        <v>42050</v>
      </c>
      <c r="B842" t="s">
        <v>19857</v>
      </c>
      <c r="C842" t="s">
        <v>19858</v>
      </c>
      <c r="D842" t="s">
        <v>19859</v>
      </c>
      <c r="E842" t="s">
        <v>19860</v>
      </c>
      <c r="F842" t="s">
        <v>19861</v>
      </c>
      <c r="G842" t="s">
        <v>19862</v>
      </c>
      <c r="H842" t="s">
        <v>19863</v>
      </c>
      <c r="I842" t="s">
        <v>19864</v>
      </c>
      <c r="J842" t="s">
        <v>19865</v>
      </c>
      <c r="K842" t="s">
        <v>19866</v>
      </c>
      <c r="L842" t="s">
        <v>19867</v>
      </c>
      <c r="M842" t="s">
        <v>19868</v>
      </c>
      <c r="N842" t="s">
        <v>19869</v>
      </c>
      <c r="O842" t="s">
        <v>19870</v>
      </c>
      <c r="P842" t="s">
        <v>19871</v>
      </c>
      <c r="Q842" t="s">
        <v>19872</v>
      </c>
      <c r="R842" t="s">
        <v>19873</v>
      </c>
      <c r="S842" t="s">
        <v>19874</v>
      </c>
      <c r="T842" t="s">
        <v>19875</v>
      </c>
      <c r="U842" t="s">
        <v>19876</v>
      </c>
      <c r="V842" t="s">
        <v>19877</v>
      </c>
      <c r="W842" t="s">
        <v>19878</v>
      </c>
      <c r="X842" t="s">
        <v>19879</v>
      </c>
      <c r="Y842" t="s">
        <v>19880</v>
      </c>
    </row>
    <row r="843" spans="1:25" x14ac:dyDescent="0.3">
      <c r="A843">
        <v>42100</v>
      </c>
      <c r="B843" t="s">
        <v>19881</v>
      </c>
      <c r="C843" t="s">
        <v>19882</v>
      </c>
      <c r="D843" t="s">
        <v>19883</v>
      </c>
      <c r="E843" t="s">
        <v>19884</v>
      </c>
      <c r="F843" t="s">
        <v>19885</v>
      </c>
      <c r="G843" t="s">
        <v>19886</v>
      </c>
      <c r="H843" t="s">
        <v>19887</v>
      </c>
      <c r="I843" t="s">
        <v>19888</v>
      </c>
      <c r="J843" t="s">
        <v>19889</v>
      </c>
      <c r="K843" t="s">
        <v>19890</v>
      </c>
      <c r="L843" t="s">
        <v>19891</v>
      </c>
      <c r="M843" t="s">
        <v>19892</v>
      </c>
      <c r="N843" t="s">
        <v>19893</v>
      </c>
      <c r="O843" t="s">
        <v>19894</v>
      </c>
      <c r="P843" t="s">
        <v>19895</v>
      </c>
      <c r="Q843" t="s">
        <v>19896</v>
      </c>
      <c r="R843" t="s">
        <v>19897</v>
      </c>
      <c r="S843" t="s">
        <v>19898</v>
      </c>
      <c r="T843" t="s">
        <v>19899</v>
      </c>
      <c r="U843" t="s">
        <v>19900</v>
      </c>
      <c r="V843" t="s">
        <v>19901</v>
      </c>
      <c r="W843" t="s">
        <v>19902</v>
      </c>
      <c r="X843" t="s">
        <v>19903</v>
      </c>
      <c r="Y843" t="s">
        <v>19904</v>
      </c>
    </row>
    <row r="844" spans="1:25" x14ac:dyDescent="0.3">
      <c r="A844">
        <v>42150</v>
      </c>
      <c r="B844" t="s">
        <v>19905</v>
      </c>
      <c r="C844" t="s">
        <v>19906</v>
      </c>
      <c r="D844" t="s">
        <v>19907</v>
      </c>
      <c r="E844" t="s">
        <v>19908</v>
      </c>
      <c r="F844" t="s">
        <v>19909</v>
      </c>
      <c r="G844" t="s">
        <v>19910</v>
      </c>
      <c r="H844" t="s">
        <v>19911</v>
      </c>
      <c r="I844" t="s">
        <v>19912</v>
      </c>
      <c r="J844" t="s">
        <v>19913</v>
      </c>
      <c r="K844" t="s">
        <v>19914</v>
      </c>
      <c r="L844" t="s">
        <v>19915</v>
      </c>
      <c r="M844" t="s">
        <v>19916</v>
      </c>
      <c r="N844" t="s">
        <v>19917</v>
      </c>
      <c r="O844" t="s">
        <v>19918</v>
      </c>
      <c r="P844" t="s">
        <v>19919</v>
      </c>
      <c r="Q844" t="s">
        <v>19920</v>
      </c>
      <c r="R844" t="s">
        <v>19921</v>
      </c>
      <c r="S844" t="s">
        <v>19922</v>
      </c>
      <c r="T844" t="s">
        <v>19923</v>
      </c>
      <c r="U844" t="s">
        <v>19924</v>
      </c>
      <c r="V844" t="s">
        <v>19925</v>
      </c>
      <c r="W844" t="s">
        <v>19926</v>
      </c>
      <c r="X844" t="s">
        <v>19927</v>
      </c>
      <c r="Y844" t="s">
        <v>19928</v>
      </c>
    </row>
    <row r="845" spans="1:25" x14ac:dyDescent="0.3">
      <c r="A845">
        <v>42200</v>
      </c>
      <c r="B845" t="s">
        <v>19929</v>
      </c>
      <c r="C845" t="s">
        <v>19930</v>
      </c>
      <c r="D845" t="s">
        <v>19931</v>
      </c>
      <c r="E845" t="s">
        <v>19932</v>
      </c>
      <c r="F845" t="s">
        <v>19933</v>
      </c>
      <c r="G845" t="s">
        <v>19934</v>
      </c>
      <c r="H845" t="s">
        <v>19935</v>
      </c>
      <c r="I845" t="s">
        <v>19936</v>
      </c>
      <c r="J845" t="s">
        <v>19937</v>
      </c>
      <c r="K845" t="s">
        <v>19938</v>
      </c>
      <c r="L845" t="s">
        <v>19939</v>
      </c>
      <c r="M845" t="s">
        <v>19940</v>
      </c>
      <c r="N845" t="s">
        <v>19941</v>
      </c>
      <c r="O845" t="s">
        <v>19942</v>
      </c>
      <c r="P845" t="s">
        <v>19943</v>
      </c>
      <c r="Q845" t="s">
        <v>19944</v>
      </c>
      <c r="R845" t="s">
        <v>19945</v>
      </c>
      <c r="S845" t="s">
        <v>19946</v>
      </c>
      <c r="T845" t="s">
        <v>19947</v>
      </c>
      <c r="U845" t="s">
        <v>19948</v>
      </c>
      <c r="V845" t="s">
        <v>19949</v>
      </c>
      <c r="W845" t="s">
        <v>19950</v>
      </c>
      <c r="X845" t="s">
        <v>19951</v>
      </c>
      <c r="Y845" t="s">
        <v>19952</v>
      </c>
    </row>
    <row r="846" spans="1:25" x14ac:dyDescent="0.3">
      <c r="A846">
        <v>42250</v>
      </c>
      <c r="B846" t="s">
        <v>19953</v>
      </c>
      <c r="C846" t="s">
        <v>19954</v>
      </c>
      <c r="D846" t="s">
        <v>19955</v>
      </c>
      <c r="E846" t="s">
        <v>19956</v>
      </c>
      <c r="F846" t="s">
        <v>19957</v>
      </c>
      <c r="G846" t="s">
        <v>19958</v>
      </c>
      <c r="H846" t="s">
        <v>19959</v>
      </c>
      <c r="I846" t="s">
        <v>19960</v>
      </c>
      <c r="J846" t="s">
        <v>19961</v>
      </c>
      <c r="K846" t="s">
        <v>19962</v>
      </c>
      <c r="L846" t="s">
        <v>19963</v>
      </c>
      <c r="M846" t="s">
        <v>19964</v>
      </c>
      <c r="N846" t="s">
        <v>19965</v>
      </c>
      <c r="O846" t="s">
        <v>19966</v>
      </c>
      <c r="P846" t="s">
        <v>19967</v>
      </c>
      <c r="Q846" t="s">
        <v>19968</v>
      </c>
      <c r="R846" t="s">
        <v>19969</v>
      </c>
      <c r="S846" t="s">
        <v>19970</v>
      </c>
      <c r="T846" t="s">
        <v>19971</v>
      </c>
      <c r="U846" t="s">
        <v>19972</v>
      </c>
      <c r="V846" t="s">
        <v>19973</v>
      </c>
      <c r="W846" t="s">
        <v>19974</v>
      </c>
      <c r="X846" t="s">
        <v>19975</v>
      </c>
      <c r="Y846" t="s">
        <v>19976</v>
      </c>
    </row>
    <row r="847" spans="1:25" x14ac:dyDescent="0.3">
      <c r="A847">
        <v>42300</v>
      </c>
      <c r="B847" t="s">
        <v>19977</v>
      </c>
      <c r="C847" t="s">
        <v>19978</v>
      </c>
      <c r="D847" t="s">
        <v>19979</v>
      </c>
      <c r="E847" t="s">
        <v>19980</v>
      </c>
      <c r="F847" t="s">
        <v>19981</v>
      </c>
      <c r="G847" t="s">
        <v>19982</v>
      </c>
      <c r="H847" t="s">
        <v>19983</v>
      </c>
      <c r="I847" t="s">
        <v>19984</v>
      </c>
      <c r="J847" t="s">
        <v>19985</v>
      </c>
      <c r="K847" t="s">
        <v>19986</v>
      </c>
      <c r="L847" t="s">
        <v>19987</v>
      </c>
      <c r="M847" t="s">
        <v>19988</v>
      </c>
      <c r="N847" t="s">
        <v>19989</v>
      </c>
      <c r="O847" t="s">
        <v>19990</v>
      </c>
      <c r="P847" t="s">
        <v>19991</v>
      </c>
      <c r="Q847" t="s">
        <v>19992</v>
      </c>
      <c r="R847" t="s">
        <v>19993</v>
      </c>
      <c r="S847" t="s">
        <v>19994</v>
      </c>
      <c r="T847" t="s">
        <v>19995</v>
      </c>
      <c r="U847" t="s">
        <v>19996</v>
      </c>
      <c r="V847" t="s">
        <v>19997</v>
      </c>
      <c r="W847" t="s">
        <v>19998</v>
      </c>
      <c r="X847" t="s">
        <v>19999</v>
      </c>
      <c r="Y847" t="s">
        <v>20000</v>
      </c>
    </row>
    <row r="848" spans="1:25" x14ac:dyDescent="0.3">
      <c r="A848">
        <v>42350</v>
      </c>
      <c r="B848" t="s">
        <v>20001</v>
      </c>
      <c r="C848" t="s">
        <v>20002</v>
      </c>
      <c r="D848" t="s">
        <v>20003</v>
      </c>
      <c r="E848" t="s">
        <v>20004</v>
      </c>
      <c r="F848" t="s">
        <v>20005</v>
      </c>
      <c r="G848" t="s">
        <v>20006</v>
      </c>
      <c r="H848" t="s">
        <v>20007</v>
      </c>
      <c r="I848" t="s">
        <v>20008</v>
      </c>
      <c r="J848" t="s">
        <v>20009</v>
      </c>
      <c r="K848" t="s">
        <v>20010</v>
      </c>
      <c r="L848" t="s">
        <v>20011</v>
      </c>
      <c r="M848" t="s">
        <v>20012</v>
      </c>
      <c r="N848" t="s">
        <v>20013</v>
      </c>
      <c r="O848" t="s">
        <v>20014</v>
      </c>
      <c r="P848" t="s">
        <v>20015</v>
      </c>
      <c r="Q848" t="s">
        <v>20016</v>
      </c>
      <c r="R848" t="s">
        <v>20017</v>
      </c>
      <c r="S848" t="s">
        <v>20018</v>
      </c>
      <c r="T848" t="s">
        <v>20019</v>
      </c>
      <c r="U848" t="s">
        <v>20020</v>
      </c>
      <c r="V848" t="s">
        <v>20021</v>
      </c>
      <c r="W848" t="s">
        <v>20022</v>
      </c>
      <c r="X848" t="s">
        <v>20023</v>
      </c>
      <c r="Y848" t="s">
        <v>20024</v>
      </c>
    </row>
    <row r="849" spans="1:25" x14ac:dyDescent="0.3">
      <c r="A849">
        <v>42400</v>
      </c>
      <c r="B849" t="s">
        <v>20025</v>
      </c>
      <c r="C849" t="s">
        <v>20026</v>
      </c>
      <c r="D849" t="s">
        <v>20027</v>
      </c>
      <c r="E849" t="s">
        <v>20028</v>
      </c>
      <c r="F849" t="s">
        <v>20029</v>
      </c>
      <c r="G849" t="s">
        <v>20030</v>
      </c>
      <c r="H849" t="s">
        <v>20031</v>
      </c>
      <c r="I849" t="s">
        <v>20032</v>
      </c>
      <c r="J849" t="s">
        <v>20033</v>
      </c>
      <c r="K849" t="s">
        <v>20034</v>
      </c>
      <c r="L849" t="s">
        <v>20035</v>
      </c>
      <c r="M849" t="s">
        <v>20036</v>
      </c>
      <c r="N849" t="s">
        <v>20037</v>
      </c>
      <c r="O849" t="s">
        <v>20038</v>
      </c>
      <c r="P849" t="s">
        <v>20039</v>
      </c>
      <c r="Q849" t="s">
        <v>20040</v>
      </c>
      <c r="R849" t="s">
        <v>20041</v>
      </c>
      <c r="S849" t="s">
        <v>20042</v>
      </c>
      <c r="T849" t="s">
        <v>20043</v>
      </c>
      <c r="U849" t="s">
        <v>20044</v>
      </c>
      <c r="V849" t="s">
        <v>20045</v>
      </c>
      <c r="W849" t="s">
        <v>20046</v>
      </c>
      <c r="X849" t="s">
        <v>20047</v>
      </c>
      <c r="Y849" t="s">
        <v>20048</v>
      </c>
    </row>
    <row r="850" spans="1:25" x14ac:dyDescent="0.3">
      <c r="A850">
        <v>42450</v>
      </c>
      <c r="B850" t="s">
        <v>20049</v>
      </c>
      <c r="C850" t="s">
        <v>20050</v>
      </c>
      <c r="D850" t="s">
        <v>20051</v>
      </c>
      <c r="E850" t="s">
        <v>20052</v>
      </c>
      <c r="F850" t="s">
        <v>20053</v>
      </c>
      <c r="G850" t="s">
        <v>20054</v>
      </c>
      <c r="H850" t="s">
        <v>20055</v>
      </c>
      <c r="I850" t="s">
        <v>20056</v>
      </c>
      <c r="J850" t="s">
        <v>20057</v>
      </c>
      <c r="K850" t="s">
        <v>20058</v>
      </c>
      <c r="L850" t="s">
        <v>20059</v>
      </c>
      <c r="M850" t="s">
        <v>20060</v>
      </c>
      <c r="N850" t="s">
        <v>20061</v>
      </c>
      <c r="O850" t="s">
        <v>20062</v>
      </c>
      <c r="P850" t="s">
        <v>20063</v>
      </c>
      <c r="Q850" t="s">
        <v>20064</v>
      </c>
      <c r="R850" t="s">
        <v>20065</v>
      </c>
      <c r="S850" t="s">
        <v>20066</v>
      </c>
      <c r="T850" t="s">
        <v>20067</v>
      </c>
      <c r="U850" t="s">
        <v>20068</v>
      </c>
      <c r="V850" t="s">
        <v>20069</v>
      </c>
      <c r="W850" t="s">
        <v>20070</v>
      </c>
      <c r="X850" t="s">
        <v>20071</v>
      </c>
      <c r="Y850" t="s">
        <v>20072</v>
      </c>
    </row>
    <row r="851" spans="1:25" x14ac:dyDescent="0.3">
      <c r="A851">
        <v>42500</v>
      </c>
      <c r="B851" t="s">
        <v>20073</v>
      </c>
      <c r="C851" t="s">
        <v>20074</v>
      </c>
      <c r="D851" t="s">
        <v>20075</v>
      </c>
      <c r="E851" t="s">
        <v>20076</v>
      </c>
      <c r="F851" t="s">
        <v>20077</v>
      </c>
      <c r="G851" t="s">
        <v>20078</v>
      </c>
      <c r="H851" t="s">
        <v>20079</v>
      </c>
      <c r="I851" t="s">
        <v>20080</v>
      </c>
      <c r="J851" t="s">
        <v>20081</v>
      </c>
      <c r="K851" t="s">
        <v>20082</v>
      </c>
      <c r="L851" t="s">
        <v>20083</v>
      </c>
      <c r="M851" t="s">
        <v>20084</v>
      </c>
      <c r="N851" t="s">
        <v>20085</v>
      </c>
      <c r="O851" t="s">
        <v>20086</v>
      </c>
      <c r="P851" t="s">
        <v>20087</v>
      </c>
      <c r="Q851" t="s">
        <v>20088</v>
      </c>
      <c r="R851" t="s">
        <v>20089</v>
      </c>
      <c r="S851" t="s">
        <v>20090</v>
      </c>
      <c r="T851" t="s">
        <v>20091</v>
      </c>
      <c r="U851" t="s">
        <v>20092</v>
      </c>
      <c r="V851" t="s">
        <v>20093</v>
      </c>
      <c r="W851" t="s">
        <v>20094</v>
      </c>
      <c r="X851" t="s">
        <v>20095</v>
      </c>
      <c r="Y851" t="s">
        <v>20096</v>
      </c>
    </row>
    <row r="852" spans="1:25" x14ac:dyDescent="0.3">
      <c r="A852">
        <v>42550</v>
      </c>
      <c r="B852" t="s">
        <v>20097</v>
      </c>
      <c r="C852" t="s">
        <v>20098</v>
      </c>
      <c r="D852" t="s">
        <v>20099</v>
      </c>
      <c r="E852" t="s">
        <v>20100</v>
      </c>
      <c r="F852" t="s">
        <v>20101</v>
      </c>
      <c r="G852" t="s">
        <v>20102</v>
      </c>
      <c r="H852" t="s">
        <v>20103</v>
      </c>
      <c r="I852" t="s">
        <v>20104</v>
      </c>
      <c r="J852" t="s">
        <v>20105</v>
      </c>
      <c r="K852" t="s">
        <v>20106</v>
      </c>
      <c r="L852" t="s">
        <v>20107</v>
      </c>
      <c r="M852" t="s">
        <v>20108</v>
      </c>
      <c r="N852" t="s">
        <v>20109</v>
      </c>
      <c r="O852" t="s">
        <v>20110</v>
      </c>
      <c r="P852" t="s">
        <v>20111</v>
      </c>
      <c r="Q852" t="s">
        <v>20112</v>
      </c>
      <c r="R852" t="s">
        <v>20113</v>
      </c>
      <c r="S852" t="s">
        <v>20114</v>
      </c>
      <c r="T852" t="s">
        <v>20115</v>
      </c>
      <c r="U852" t="s">
        <v>20116</v>
      </c>
      <c r="V852" t="s">
        <v>20117</v>
      </c>
      <c r="W852" t="s">
        <v>20118</v>
      </c>
      <c r="X852" t="s">
        <v>20119</v>
      </c>
      <c r="Y852" t="s">
        <v>20120</v>
      </c>
    </row>
    <row r="853" spans="1:25" x14ac:dyDescent="0.3">
      <c r="A853">
        <v>42600</v>
      </c>
      <c r="B853" t="s">
        <v>20121</v>
      </c>
      <c r="C853" t="s">
        <v>20122</v>
      </c>
      <c r="D853" t="s">
        <v>20123</v>
      </c>
      <c r="E853" t="s">
        <v>20124</v>
      </c>
      <c r="F853" t="s">
        <v>20125</v>
      </c>
      <c r="G853" t="s">
        <v>20126</v>
      </c>
      <c r="H853" t="s">
        <v>20127</v>
      </c>
      <c r="I853" t="s">
        <v>20128</v>
      </c>
      <c r="J853" t="s">
        <v>20129</v>
      </c>
      <c r="K853" t="s">
        <v>20130</v>
      </c>
      <c r="L853" t="s">
        <v>20131</v>
      </c>
      <c r="M853" t="s">
        <v>20132</v>
      </c>
      <c r="N853" t="s">
        <v>20133</v>
      </c>
      <c r="O853" t="s">
        <v>20134</v>
      </c>
      <c r="P853" t="s">
        <v>20135</v>
      </c>
      <c r="Q853" t="s">
        <v>20136</v>
      </c>
      <c r="R853" t="s">
        <v>20137</v>
      </c>
      <c r="S853" t="s">
        <v>20138</v>
      </c>
      <c r="T853" t="s">
        <v>20139</v>
      </c>
      <c r="U853" t="s">
        <v>20140</v>
      </c>
      <c r="V853" t="s">
        <v>20141</v>
      </c>
      <c r="W853" t="s">
        <v>20142</v>
      </c>
      <c r="X853" t="s">
        <v>20143</v>
      </c>
      <c r="Y853" t="s">
        <v>20144</v>
      </c>
    </row>
    <row r="854" spans="1:25" x14ac:dyDescent="0.3">
      <c r="A854">
        <v>42650</v>
      </c>
      <c r="B854" t="s">
        <v>20145</v>
      </c>
      <c r="C854" t="s">
        <v>20146</v>
      </c>
      <c r="D854" t="s">
        <v>20147</v>
      </c>
      <c r="E854" t="s">
        <v>20148</v>
      </c>
      <c r="F854" t="s">
        <v>20149</v>
      </c>
      <c r="G854" t="s">
        <v>20150</v>
      </c>
      <c r="H854" t="s">
        <v>20151</v>
      </c>
      <c r="I854" t="s">
        <v>20152</v>
      </c>
      <c r="J854" t="s">
        <v>20153</v>
      </c>
      <c r="K854" t="s">
        <v>20154</v>
      </c>
      <c r="L854" t="s">
        <v>20155</v>
      </c>
      <c r="M854" t="s">
        <v>20156</v>
      </c>
      <c r="N854" t="s">
        <v>20157</v>
      </c>
      <c r="O854" t="s">
        <v>20158</v>
      </c>
      <c r="P854" t="s">
        <v>20159</v>
      </c>
      <c r="Q854" t="s">
        <v>20160</v>
      </c>
      <c r="R854" t="s">
        <v>20161</v>
      </c>
      <c r="S854" t="s">
        <v>20162</v>
      </c>
      <c r="T854" t="s">
        <v>20163</v>
      </c>
      <c r="U854" t="s">
        <v>20164</v>
      </c>
      <c r="V854" t="s">
        <v>20165</v>
      </c>
      <c r="W854" t="s">
        <v>20166</v>
      </c>
      <c r="X854" t="s">
        <v>20167</v>
      </c>
      <c r="Y854" t="s">
        <v>20168</v>
      </c>
    </row>
    <row r="855" spans="1:25" x14ac:dyDescent="0.3">
      <c r="A855">
        <v>42700</v>
      </c>
      <c r="B855" t="s">
        <v>20169</v>
      </c>
      <c r="C855" t="s">
        <v>20170</v>
      </c>
      <c r="D855" t="s">
        <v>20171</v>
      </c>
      <c r="E855" t="s">
        <v>20172</v>
      </c>
      <c r="F855" t="s">
        <v>20173</v>
      </c>
      <c r="G855" t="s">
        <v>20174</v>
      </c>
      <c r="H855" t="s">
        <v>20175</v>
      </c>
      <c r="I855" t="s">
        <v>20176</v>
      </c>
      <c r="J855" t="s">
        <v>20177</v>
      </c>
      <c r="K855" t="s">
        <v>20178</v>
      </c>
      <c r="L855" t="s">
        <v>20179</v>
      </c>
      <c r="M855" t="s">
        <v>20180</v>
      </c>
      <c r="N855" t="s">
        <v>20181</v>
      </c>
      <c r="O855" t="s">
        <v>20182</v>
      </c>
      <c r="P855" t="s">
        <v>20183</v>
      </c>
      <c r="Q855" t="s">
        <v>20184</v>
      </c>
      <c r="R855" t="s">
        <v>20185</v>
      </c>
      <c r="S855" t="s">
        <v>20186</v>
      </c>
      <c r="T855" t="s">
        <v>20187</v>
      </c>
      <c r="U855" t="s">
        <v>20188</v>
      </c>
      <c r="V855" t="s">
        <v>20189</v>
      </c>
      <c r="W855" t="s">
        <v>20190</v>
      </c>
      <c r="X855" t="s">
        <v>20191</v>
      </c>
      <c r="Y855" t="s">
        <v>20192</v>
      </c>
    </row>
    <row r="856" spans="1:25" x14ac:dyDescent="0.3">
      <c r="A856">
        <v>42750</v>
      </c>
      <c r="B856" t="s">
        <v>20193</v>
      </c>
      <c r="C856" t="s">
        <v>20194</v>
      </c>
      <c r="D856" t="s">
        <v>20195</v>
      </c>
      <c r="E856" t="s">
        <v>20196</v>
      </c>
      <c r="F856" t="s">
        <v>20197</v>
      </c>
      <c r="G856" t="s">
        <v>20198</v>
      </c>
      <c r="H856" t="s">
        <v>20199</v>
      </c>
      <c r="I856" t="s">
        <v>20200</v>
      </c>
      <c r="J856" t="s">
        <v>20201</v>
      </c>
      <c r="K856" t="s">
        <v>20202</v>
      </c>
      <c r="L856" t="s">
        <v>20203</v>
      </c>
      <c r="M856" t="s">
        <v>20204</v>
      </c>
      <c r="N856" t="s">
        <v>20205</v>
      </c>
      <c r="O856" t="s">
        <v>20206</v>
      </c>
      <c r="P856" t="s">
        <v>20207</v>
      </c>
      <c r="Q856" t="s">
        <v>20208</v>
      </c>
      <c r="R856" t="s">
        <v>20209</v>
      </c>
      <c r="S856" t="s">
        <v>20210</v>
      </c>
      <c r="T856" t="s">
        <v>20211</v>
      </c>
      <c r="U856" t="s">
        <v>20212</v>
      </c>
      <c r="V856" t="s">
        <v>20213</v>
      </c>
      <c r="W856" t="s">
        <v>20214</v>
      </c>
      <c r="X856" t="s">
        <v>20215</v>
      </c>
      <c r="Y856" t="s">
        <v>20216</v>
      </c>
    </row>
    <row r="857" spans="1:25" x14ac:dyDescent="0.3">
      <c r="A857">
        <v>42800</v>
      </c>
      <c r="B857" t="s">
        <v>20217</v>
      </c>
      <c r="C857" t="s">
        <v>20218</v>
      </c>
      <c r="D857" t="s">
        <v>20219</v>
      </c>
      <c r="E857" t="s">
        <v>20220</v>
      </c>
      <c r="F857" t="s">
        <v>20221</v>
      </c>
      <c r="G857" t="s">
        <v>20222</v>
      </c>
      <c r="H857" t="s">
        <v>20223</v>
      </c>
      <c r="I857" t="s">
        <v>20224</v>
      </c>
      <c r="J857" t="s">
        <v>20225</v>
      </c>
      <c r="K857" t="s">
        <v>20226</v>
      </c>
      <c r="L857" t="s">
        <v>20227</v>
      </c>
      <c r="M857" t="s">
        <v>20228</v>
      </c>
      <c r="N857" t="s">
        <v>20229</v>
      </c>
      <c r="O857" t="s">
        <v>20230</v>
      </c>
      <c r="P857" t="s">
        <v>20231</v>
      </c>
      <c r="Q857" t="s">
        <v>20232</v>
      </c>
      <c r="R857" t="s">
        <v>20233</v>
      </c>
      <c r="S857" t="s">
        <v>20234</v>
      </c>
      <c r="T857" t="s">
        <v>20235</v>
      </c>
      <c r="U857" t="s">
        <v>20236</v>
      </c>
      <c r="V857" t="s">
        <v>20237</v>
      </c>
      <c r="W857" t="s">
        <v>20238</v>
      </c>
      <c r="X857" t="s">
        <v>20239</v>
      </c>
      <c r="Y857" t="s">
        <v>20240</v>
      </c>
    </row>
    <row r="858" spans="1:25" x14ac:dyDescent="0.3">
      <c r="A858">
        <v>42850</v>
      </c>
      <c r="B858" t="s">
        <v>20241</v>
      </c>
      <c r="C858" t="s">
        <v>20242</v>
      </c>
      <c r="D858" t="s">
        <v>20243</v>
      </c>
      <c r="E858" t="s">
        <v>20244</v>
      </c>
      <c r="F858" t="s">
        <v>20245</v>
      </c>
      <c r="G858" t="s">
        <v>20246</v>
      </c>
      <c r="H858" t="s">
        <v>20247</v>
      </c>
      <c r="I858" t="s">
        <v>20248</v>
      </c>
      <c r="J858" t="s">
        <v>20249</v>
      </c>
      <c r="K858" t="s">
        <v>20250</v>
      </c>
      <c r="L858" t="s">
        <v>20251</v>
      </c>
      <c r="M858" t="s">
        <v>20252</v>
      </c>
      <c r="N858" t="s">
        <v>20253</v>
      </c>
      <c r="O858" t="s">
        <v>20254</v>
      </c>
      <c r="P858" t="s">
        <v>20255</v>
      </c>
      <c r="Q858" t="s">
        <v>20256</v>
      </c>
      <c r="R858" t="s">
        <v>20257</v>
      </c>
      <c r="S858" t="s">
        <v>20258</v>
      </c>
      <c r="T858" t="s">
        <v>20259</v>
      </c>
      <c r="U858" t="s">
        <v>20260</v>
      </c>
      <c r="V858" t="s">
        <v>20261</v>
      </c>
      <c r="W858" t="s">
        <v>20262</v>
      </c>
      <c r="X858" t="s">
        <v>20263</v>
      </c>
      <c r="Y858" t="s">
        <v>20264</v>
      </c>
    </row>
    <row r="859" spans="1:25" x14ac:dyDescent="0.3">
      <c r="A859">
        <v>42900</v>
      </c>
      <c r="B859" t="s">
        <v>20265</v>
      </c>
      <c r="C859" t="s">
        <v>20266</v>
      </c>
      <c r="D859" t="s">
        <v>20267</v>
      </c>
      <c r="E859" t="s">
        <v>20268</v>
      </c>
      <c r="F859" t="s">
        <v>20269</v>
      </c>
      <c r="G859" t="s">
        <v>20270</v>
      </c>
      <c r="H859" t="s">
        <v>20271</v>
      </c>
      <c r="I859" t="s">
        <v>20272</v>
      </c>
      <c r="J859" t="s">
        <v>20273</v>
      </c>
      <c r="K859" t="s">
        <v>20274</v>
      </c>
      <c r="L859" t="s">
        <v>20275</v>
      </c>
      <c r="M859" t="s">
        <v>20276</v>
      </c>
      <c r="N859" t="s">
        <v>20277</v>
      </c>
      <c r="O859" t="s">
        <v>20278</v>
      </c>
      <c r="P859" t="s">
        <v>20279</v>
      </c>
      <c r="Q859" t="s">
        <v>20280</v>
      </c>
      <c r="R859" t="s">
        <v>20281</v>
      </c>
      <c r="S859" t="s">
        <v>20282</v>
      </c>
      <c r="T859" t="s">
        <v>20283</v>
      </c>
      <c r="U859" t="s">
        <v>20284</v>
      </c>
      <c r="V859" t="s">
        <v>20285</v>
      </c>
      <c r="W859" t="s">
        <v>20286</v>
      </c>
      <c r="X859" t="s">
        <v>20287</v>
      </c>
      <c r="Y859" t="s">
        <v>20288</v>
      </c>
    </row>
    <row r="860" spans="1:25" x14ac:dyDescent="0.3">
      <c r="A860">
        <v>42950</v>
      </c>
      <c r="B860" t="s">
        <v>20289</v>
      </c>
      <c r="C860" t="s">
        <v>20290</v>
      </c>
      <c r="D860" t="s">
        <v>20291</v>
      </c>
      <c r="E860" t="s">
        <v>20292</v>
      </c>
      <c r="F860" t="s">
        <v>20293</v>
      </c>
      <c r="G860" t="s">
        <v>20294</v>
      </c>
      <c r="H860" t="s">
        <v>20295</v>
      </c>
      <c r="I860" t="s">
        <v>20296</v>
      </c>
      <c r="J860" t="s">
        <v>20297</v>
      </c>
      <c r="K860" t="s">
        <v>20298</v>
      </c>
      <c r="L860" t="s">
        <v>20299</v>
      </c>
      <c r="M860" t="s">
        <v>20300</v>
      </c>
      <c r="N860" t="s">
        <v>20301</v>
      </c>
      <c r="O860" t="s">
        <v>20302</v>
      </c>
      <c r="P860" t="s">
        <v>20303</v>
      </c>
      <c r="Q860" t="s">
        <v>20304</v>
      </c>
      <c r="R860" t="s">
        <v>20305</v>
      </c>
      <c r="S860" t="s">
        <v>20306</v>
      </c>
      <c r="T860" t="s">
        <v>20307</v>
      </c>
      <c r="U860" t="s">
        <v>20308</v>
      </c>
      <c r="V860" t="s">
        <v>20309</v>
      </c>
      <c r="W860" t="s">
        <v>20310</v>
      </c>
      <c r="X860" t="s">
        <v>20311</v>
      </c>
      <c r="Y860" t="s">
        <v>20312</v>
      </c>
    </row>
    <row r="861" spans="1:25" x14ac:dyDescent="0.3">
      <c r="A861">
        <v>43000</v>
      </c>
      <c r="B861" t="s">
        <v>20313</v>
      </c>
      <c r="C861" t="s">
        <v>20314</v>
      </c>
      <c r="D861" t="s">
        <v>20315</v>
      </c>
      <c r="E861" t="s">
        <v>20316</v>
      </c>
      <c r="F861" t="s">
        <v>20317</v>
      </c>
      <c r="G861" t="s">
        <v>20318</v>
      </c>
      <c r="H861" t="s">
        <v>20319</v>
      </c>
      <c r="I861" t="s">
        <v>20320</v>
      </c>
      <c r="J861" t="s">
        <v>20321</v>
      </c>
      <c r="K861" t="s">
        <v>20322</v>
      </c>
      <c r="L861" t="s">
        <v>20323</v>
      </c>
      <c r="M861" t="s">
        <v>20324</v>
      </c>
      <c r="N861" t="s">
        <v>20325</v>
      </c>
      <c r="O861" t="s">
        <v>20326</v>
      </c>
      <c r="P861" t="s">
        <v>20327</v>
      </c>
      <c r="Q861" t="s">
        <v>20328</v>
      </c>
      <c r="R861" t="s">
        <v>20329</v>
      </c>
      <c r="S861" t="s">
        <v>20330</v>
      </c>
      <c r="T861" t="s">
        <v>20331</v>
      </c>
      <c r="U861" t="s">
        <v>20332</v>
      </c>
      <c r="V861" t="s">
        <v>20333</v>
      </c>
      <c r="W861" t="s">
        <v>20334</v>
      </c>
      <c r="X861" t="s">
        <v>20335</v>
      </c>
      <c r="Y861" t="s">
        <v>20336</v>
      </c>
    </row>
    <row r="862" spans="1:25" x14ac:dyDescent="0.3">
      <c r="A862">
        <v>43050</v>
      </c>
      <c r="B862" t="s">
        <v>20337</v>
      </c>
      <c r="C862" t="s">
        <v>20338</v>
      </c>
      <c r="D862" t="s">
        <v>20339</v>
      </c>
      <c r="E862" t="s">
        <v>20340</v>
      </c>
      <c r="F862" t="s">
        <v>20341</v>
      </c>
      <c r="G862" t="s">
        <v>20342</v>
      </c>
      <c r="H862" t="s">
        <v>20343</v>
      </c>
      <c r="I862" t="s">
        <v>20344</v>
      </c>
      <c r="J862" t="s">
        <v>20345</v>
      </c>
      <c r="K862" t="s">
        <v>20346</v>
      </c>
      <c r="L862" t="s">
        <v>20347</v>
      </c>
      <c r="M862" t="s">
        <v>20348</v>
      </c>
      <c r="N862" t="s">
        <v>20349</v>
      </c>
      <c r="O862" t="s">
        <v>20350</v>
      </c>
      <c r="P862" t="s">
        <v>20351</v>
      </c>
      <c r="Q862" t="s">
        <v>20352</v>
      </c>
      <c r="R862" t="s">
        <v>20353</v>
      </c>
      <c r="S862" t="s">
        <v>20354</v>
      </c>
      <c r="T862" t="s">
        <v>20355</v>
      </c>
      <c r="U862" t="s">
        <v>20356</v>
      </c>
      <c r="V862" t="s">
        <v>20357</v>
      </c>
      <c r="W862" t="s">
        <v>20358</v>
      </c>
      <c r="X862" t="s">
        <v>20359</v>
      </c>
      <c r="Y862" t="s">
        <v>20360</v>
      </c>
    </row>
    <row r="863" spans="1:25" x14ac:dyDescent="0.3">
      <c r="A863">
        <v>43100</v>
      </c>
      <c r="B863" t="s">
        <v>20361</v>
      </c>
      <c r="C863" t="s">
        <v>20362</v>
      </c>
      <c r="D863" t="s">
        <v>20363</v>
      </c>
      <c r="E863" t="s">
        <v>20364</v>
      </c>
      <c r="F863" t="s">
        <v>20365</v>
      </c>
      <c r="G863" t="s">
        <v>20366</v>
      </c>
      <c r="H863" t="s">
        <v>20367</v>
      </c>
      <c r="I863" t="s">
        <v>20368</v>
      </c>
      <c r="J863" t="s">
        <v>20369</v>
      </c>
      <c r="K863" t="s">
        <v>20370</v>
      </c>
      <c r="L863" t="s">
        <v>20371</v>
      </c>
      <c r="M863" t="s">
        <v>20372</v>
      </c>
      <c r="N863" t="s">
        <v>20373</v>
      </c>
      <c r="O863" t="s">
        <v>20374</v>
      </c>
      <c r="P863" t="s">
        <v>20375</v>
      </c>
      <c r="Q863" t="s">
        <v>20376</v>
      </c>
      <c r="R863" t="s">
        <v>20377</v>
      </c>
      <c r="S863" t="s">
        <v>20378</v>
      </c>
      <c r="T863" t="s">
        <v>20379</v>
      </c>
      <c r="U863" t="s">
        <v>20380</v>
      </c>
      <c r="V863" t="s">
        <v>20381</v>
      </c>
      <c r="W863" t="s">
        <v>20382</v>
      </c>
      <c r="X863" t="s">
        <v>20383</v>
      </c>
      <c r="Y863" t="s">
        <v>20384</v>
      </c>
    </row>
    <row r="864" spans="1:25" x14ac:dyDescent="0.3">
      <c r="A864">
        <v>43150</v>
      </c>
      <c r="B864" t="s">
        <v>20385</v>
      </c>
      <c r="C864" t="s">
        <v>20386</v>
      </c>
      <c r="D864" t="s">
        <v>20387</v>
      </c>
      <c r="E864" t="s">
        <v>20388</v>
      </c>
      <c r="F864" t="s">
        <v>20389</v>
      </c>
      <c r="G864" t="s">
        <v>20390</v>
      </c>
      <c r="H864" t="s">
        <v>20391</v>
      </c>
      <c r="I864" t="s">
        <v>20392</v>
      </c>
      <c r="J864" t="s">
        <v>20393</v>
      </c>
      <c r="K864" t="s">
        <v>20394</v>
      </c>
      <c r="L864" t="s">
        <v>20395</v>
      </c>
      <c r="M864" t="s">
        <v>20396</v>
      </c>
      <c r="N864" t="s">
        <v>20397</v>
      </c>
      <c r="O864" t="s">
        <v>20398</v>
      </c>
      <c r="P864" t="s">
        <v>20399</v>
      </c>
      <c r="Q864" t="s">
        <v>20400</v>
      </c>
      <c r="R864" t="s">
        <v>20401</v>
      </c>
      <c r="S864" t="s">
        <v>20402</v>
      </c>
      <c r="T864" t="s">
        <v>20403</v>
      </c>
      <c r="U864" t="s">
        <v>20404</v>
      </c>
      <c r="V864" t="s">
        <v>20405</v>
      </c>
      <c r="W864" t="s">
        <v>20406</v>
      </c>
      <c r="X864" t="s">
        <v>20407</v>
      </c>
      <c r="Y864" t="s">
        <v>20408</v>
      </c>
    </row>
    <row r="865" spans="1:25" x14ac:dyDescent="0.3">
      <c r="A865">
        <v>43200</v>
      </c>
      <c r="B865" t="s">
        <v>20409</v>
      </c>
      <c r="C865" t="s">
        <v>20410</v>
      </c>
      <c r="D865" t="s">
        <v>20411</v>
      </c>
      <c r="E865" t="s">
        <v>20412</v>
      </c>
      <c r="F865" t="s">
        <v>20413</v>
      </c>
      <c r="G865" t="s">
        <v>20414</v>
      </c>
      <c r="H865" t="s">
        <v>20415</v>
      </c>
      <c r="I865" t="s">
        <v>20416</v>
      </c>
      <c r="J865" t="s">
        <v>20417</v>
      </c>
      <c r="K865" t="s">
        <v>20418</v>
      </c>
      <c r="L865" t="s">
        <v>20419</v>
      </c>
      <c r="M865" t="s">
        <v>20420</v>
      </c>
      <c r="N865" t="s">
        <v>20421</v>
      </c>
      <c r="O865" t="s">
        <v>20422</v>
      </c>
      <c r="P865" t="s">
        <v>20423</v>
      </c>
      <c r="Q865" t="s">
        <v>20424</v>
      </c>
      <c r="R865" t="s">
        <v>20425</v>
      </c>
      <c r="S865" t="s">
        <v>20426</v>
      </c>
      <c r="T865" t="s">
        <v>20427</v>
      </c>
      <c r="U865" t="s">
        <v>20428</v>
      </c>
      <c r="V865" t="s">
        <v>20429</v>
      </c>
      <c r="W865" t="s">
        <v>20430</v>
      </c>
      <c r="X865" t="s">
        <v>20431</v>
      </c>
      <c r="Y865" t="s">
        <v>20432</v>
      </c>
    </row>
    <row r="866" spans="1:25" x14ac:dyDescent="0.3">
      <c r="A866">
        <v>43250</v>
      </c>
      <c r="B866" t="s">
        <v>20433</v>
      </c>
      <c r="C866" t="s">
        <v>20434</v>
      </c>
      <c r="D866" t="s">
        <v>20435</v>
      </c>
      <c r="E866" t="s">
        <v>20436</v>
      </c>
      <c r="F866" t="s">
        <v>20437</v>
      </c>
      <c r="G866" t="s">
        <v>20438</v>
      </c>
      <c r="H866" t="s">
        <v>20439</v>
      </c>
      <c r="I866" t="s">
        <v>20440</v>
      </c>
      <c r="J866" t="s">
        <v>20441</v>
      </c>
      <c r="K866" t="s">
        <v>20442</v>
      </c>
      <c r="L866" t="s">
        <v>20443</v>
      </c>
      <c r="M866" t="s">
        <v>20444</v>
      </c>
      <c r="N866" t="s">
        <v>20445</v>
      </c>
      <c r="O866" t="s">
        <v>20446</v>
      </c>
      <c r="P866" t="s">
        <v>20447</v>
      </c>
      <c r="Q866" t="s">
        <v>20448</v>
      </c>
      <c r="R866" t="s">
        <v>20449</v>
      </c>
      <c r="S866" t="s">
        <v>20450</v>
      </c>
      <c r="T866" t="s">
        <v>20451</v>
      </c>
      <c r="U866" t="s">
        <v>20452</v>
      </c>
      <c r="V866" t="s">
        <v>20453</v>
      </c>
      <c r="W866" t="s">
        <v>20454</v>
      </c>
      <c r="X866" t="s">
        <v>20455</v>
      </c>
      <c r="Y866" t="s">
        <v>20456</v>
      </c>
    </row>
    <row r="867" spans="1:25" x14ac:dyDescent="0.3">
      <c r="A867">
        <v>43300</v>
      </c>
      <c r="B867" t="s">
        <v>20457</v>
      </c>
      <c r="C867" t="s">
        <v>20458</v>
      </c>
      <c r="D867" t="s">
        <v>20459</v>
      </c>
      <c r="E867" t="s">
        <v>20460</v>
      </c>
      <c r="F867" t="s">
        <v>20461</v>
      </c>
      <c r="G867" t="s">
        <v>20462</v>
      </c>
      <c r="H867" t="s">
        <v>20463</v>
      </c>
      <c r="I867" t="s">
        <v>20464</v>
      </c>
      <c r="J867" t="s">
        <v>20465</v>
      </c>
      <c r="K867" t="s">
        <v>20466</v>
      </c>
      <c r="L867" t="s">
        <v>20467</v>
      </c>
      <c r="M867" t="s">
        <v>20468</v>
      </c>
      <c r="N867" t="s">
        <v>20469</v>
      </c>
      <c r="O867" t="s">
        <v>20470</v>
      </c>
      <c r="P867" t="s">
        <v>20471</v>
      </c>
      <c r="Q867" t="s">
        <v>20472</v>
      </c>
      <c r="R867" t="s">
        <v>20473</v>
      </c>
      <c r="S867" t="s">
        <v>20474</v>
      </c>
      <c r="T867" t="s">
        <v>20475</v>
      </c>
      <c r="U867" t="s">
        <v>20476</v>
      </c>
      <c r="V867" t="s">
        <v>20477</v>
      </c>
      <c r="W867" t="s">
        <v>20478</v>
      </c>
      <c r="X867" t="s">
        <v>20479</v>
      </c>
      <c r="Y867" t="s">
        <v>20480</v>
      </c>
    </row>
    <row r="868" spans="1:25" x14ac:dyDescent="0.3">
      <c r="A868">
        <v>43350</v>
      </c>
      <c r="B868" t="s">
        <v>20481</v>
      </c>
      <c r="C868" t="s">
        <v>20482</v>
      </c>
      <c r="D868" t="s">
        <v>20483</v>
      </c>
      <c r="E868" t="s">
        <v>20484</v>
      </c>
      <c r="F868" t="s">
        <v>20485</v>
      </c>
      <c r="G868" t="s">
        <v>20486</v>
      </c>
      <c r="H868" t="s">
        <v>20487</v>
      </c>
      <c r="I868" t="s">
        <v>20488</v>
      </c>
      <c r="J868" t="s">
        <v>20489</v>
      </c>
      <c r="K868" t="s">
        <v>20490</v>
      </c>
      <c r="L868" t="s">
        <v>20491</v>
      </c>
      <c r="M868" t="s">
        <v>20492</v>
      </c>
      <c r="N868" t="s">
        <v>20493</v>
      </c>
      <c r="O868" t="s">
        <v>20494</v>
      </c>
      <c r="P868" t="s">
        <v>20495</v>
      </c>
      <c r="Q868" t="s">
        <v>20496</v>
      </c>
      <c r="R868" t="s">
        <v>20497</v>
      </c>
      <c r="S868" t="s">
        <v>20498</v>
      </c>
      <c r="T868" t="s">
        <v>20499</v>
      </c>
      <c r="U868" t="s">
        <v>20500</v>
      </c>
      <c r="V868" t="s">
        <v>20501</v>
      </c>
      <c r="W868" t="s">
        <v>20502</v>
      </c>
      <c r="X868" t="s">
        <v>20503</v>
      </c>
      <c r="Y868" t="s">
        <v>20504</v>
      </c>
    </row>
    <row r="869" spans="1:25" x14ac:dyDescent="0.3">
      <c r="A869">
        <v>43400</v>
      </c>
      <c r="B869" t="s">
        <v>20505</v>
      </c>
      <c r="C869" t="s">
        <v>20506</v>
      </c>
      <c r="D869" t="s">
        <v>20507</v>
      </c>
      <c r="E869" t="s">
        <v>20508</v>
      </c>
      <c r="F869" t="s">
        <v>20509</v>
      </c>
      <c r="G869" t="s">
        <v>20510</v>
      </c>
      <c r="H869" t="s">
        <v>20511</v>
      </c>
      <c r="I869" t="s">
        <v>20512</v>
      </c>
      <c r="J869" t="s">
        <v>20513</v>
      </c>
      <c r="K869" t="s">
        <v>20514</v>
      </c>
      <c r="L869" t="s">
        <v>20515</v>
      </c>
      <c r="M869" t="s">
        <v>20516</v>
      </c>
      <c r="N869" t="s">
        <v>20517</v>
      </c>
      <c r="O869" t="s">
        <v>20518</v>
      </c>
      <c r="P869" t="s">
        <v>20519</v>
      </c>
      <c r="Q869" t="s">
        <v>20520</v>
      </c>
      <c r="R869" t="s">
        <v>20521</v>
      </c>
      <c r="S869" t="s">
        <v>20522</v>
      </c>
      <c r="T869" t="s">
        <v>20523</v>
      </c>
      <c r="U869" t="s">
        <v>20524</v>
      </c>
      <c r="V869" t="s">
        <v>20525</v>
      </c>
      <c r="W869" t="s">
        <v>20526</v>
      </c>
      <c r="X869" t="s">
        <v>20527</v>
      </c>
      <c r="Y869" t="s">
        <v>20528</v>
      </c>
    </row>
    <row r="870" spans="1:25" x14ac:dyDescent="0.3">
      <c r="A870">
        <v>43450</v>
      </c>
      <c r="B870" t="s">
        <v>20529</v>
      </c>
      <c r="C870" t="s">
        <v>20530</v>
      </c>
      <c r="D870" t="s">
        <v>20531</v>
      </c>
      <c r="E870" t="s">
        <v>20532</v>
      </c>
      <c r="F870" t="s">
        <v>20533</v>
      </c>
      <c r="G870" t="s">
        <v>20534</v>
      </c>
      <c r="H870" t="s">
        <v>20535</v>
      </c>
      <c r="I870" t="s">
        <v>20536</v>
      </c>
      <c r="J870" t="s">
        <v>20537</v>
      </c>
      <c r="K870" t="s">
        <v>20538</v>
      </c>
      <c r="L870" t="s">
        <v>20539</v>
      </c>
      <c r="M870" t="s">
        <v>20540</v>
      </c>
      <c r="N870" t="s">
        <v>20541</v>
      </c>
      <c r="O870" t="s">
        <v>20542</v>
      </c>
      <c r="P870" t="s">
        <v>20543</v>
      </c>
      <c r="Q870" t="s">
        <v>20544</v>
      </c>
      <c r="R870" t="s">
        <v>20545</v>
      </c>
      <c r="S870" t="s">
        <v>20546</v>
      </c>
      <c r="T870" t="s">
        <v>20547</v>
      </c>
      <c r="U870" t="s">
        <v>20548</v>
      </c>
      <c r="V870" t="s">
        <v>20549</v>
      </c>
      <c r="W870" t="s">
        <v>20550</v>
      </c>
      <c r="X870" t="s">
        <v>20551</v>
      </c>
      <c r="Y870" t="s">
        <v>20552</v>
      </c>
    </row>
    <row r="871" spans="1:25" x14ac:dyDescent="0.3">
      <c r="A871">
        <v>43500</v>
      </c>
      <c r="B871" t="s">
        <v>20553</v>
      </c>
      <c r="C871" t="s">
        <v>20554</v>
      </c>
      <c r="D871" t="s">
        <v>20555</v>
      </c>
      <c r="E871" t="s">
        <v>20556</v>
      </c>
      <c r="F871" t="s">
        <v>20557</v>
      </c>
      <c r="G871" t="s">
        <v>20558</v>
      </c>
      <c r="H871" t="s">
        <v>20559</v>
      </c>
      <c r="I871" t="s">
        <v>20560</v>
      </c>
      <c r="J871" t="s">
        <v>20561</v>
      </c>
      <c r="K871" t="s">
        <v>20562</v>
      </c>
      <c r="L871" t="s">
        <v>20563</v>
      </c>
      <c r="M871" t="s">
        <v>20564</v>
      </c>
      <c r="N871" t="s">
        <v>20565</v>
      </c>
      <c r="O871" t="s">
        <v>20566</v>
      </c>
      <c r="P871" t="s">
        <v>20567</v>
      </c>
      <c r="Q871" t="s">
        <v>20568</v>
      </c>
      <c r="R871" t="s">
        <v>20569</v>
      </c>
      <c r="S871" t="s">
        <v>20570</v>
      </c>
      <c r="T871" t="s">
        <v>20571</v>
      </c>
      <c r="U871" t="s">
        <v>20572</v>
      </c>
      <c r="V871" t="s">
        <v>20573</v>
      </c>
      <c r="W871" t="s">
        <v>20574</v>
      </c>
      <c r="X871" t="s">
        <v>20575</v>
      </c>
      <c r="Y871" t="s">
        <v>20576</v>
      </c>
    </row>
    <row r="872" spans="1:25" x14ac:dyDescent="0.3">
      <c r="A872">
        <v>43550</v>
      </c>
      <c r="B872" t="s">
        <v>20577</v>
      </c>
      <c r="C872" t="s">
        <v>20578</v>
      </c>
      <c r="D872" t="s">
        <v>20579</v>
      </c>
      <c r="E872" t="s">
        <v>20580</v>
      </c>
      <c r="F872" t="s">
        <v>20581</v>
      </c>
      <c r="G872" t="s">
        <v>20582</v>
      </c>
      <c r="H872" t="s">
        <v>20583</v>
      </c>
      <c r="I872" t="s">
        <v>20584</v>
      </c>
      <c r="J872" t="s">
        <v>20585</v>
      </c>
      <c r="K872" t="s">
        <v>20586</v>
      </c>
      <c r="L872" t="s">
        <v>20587</v>
      </c>
      <c r="M872" t="s">
        <v>20588</v>
      </c>
      <c r="N872" t="s">
        <v>20589</v>
      </c>
      <c r="O872" t="s">
        <v>20590</v>
      </c>
      <c r="P872" t="s">
        <v>20591</v>
      </c>
      <c r="Q872" t="s">
        <v>20592</v>
      </c>
      <c r="R872" t="s">
        <v>20593</v>
      </c>
      <c r="S872" t="s">
        <v>20594</v>
      </c>
      <c r="T872" t="s">
        <v>20595</v>
      </c>
      <c r="U872" t="s">
        <v>20596</v>
      </c>
      <c r="V872" t="s">
        <v>20597</v>
      </c>
      <c r="W872" t="s">
        <v>20598</v>
      </c>
      <c r="X872" t="s">
        <v>20599</v>
      </c>
      <c r="Y872" t="s">
        <v>20600</v>
      </c>
    </row>
    <row r="873" spans="1:25" x14ac:dyDescent="0.3">
      <c r="A873">
        <v>43600</v>
      </c>
      <c r="B873" t="s">
        <v>20601</v>
      </c>
      <c r="C873" t="s">
        <v>20602</v>
      </c>
      <c r="D873" t="s">
        <v>20603</v>
      </c>
      <c r="E873" t="s">
        <v>20604</v>
      </c>
      <c r="F873" t="s">
        <v>20605</v>
      </c>
      <c r="G873" t="s">
        <v>20606</v>
      </c>
      <c r="H873" t="s">
        <v>20607</v>
      </c>
      <c r="I873" t="s">
        <v>20608</v>
      </c>
      <c r="J873" t="s">
        <v>20609</v>
      </c>
      <c r="K873" t="s">
        <v>20610</v>
      </c>
      <c r="L873" t="s">
        <v>20611</v>
      </c>
      <c r="M873" t="s">
        <v>20612</v>
      </c>
      <c r="N873" t="s">
        <v>20613</v>
      </c>
      <c r="O873" t="s">
        <v>20614</v>
      </c>
      <c r="P873" t="s">
        <v>20615</v>
      </c>
      <c r="Q873" t="s">
        <v>20616</v>
      </c>
      <c r="R873" t="s">
        <v>20617</v>
      </c>
      <c r="S873" t="s">
        <v>20618</v>
      </c>
      <c r="T873" t="s">
        <v>20619</v>
      </c>
      <c r="U873" t="s">
        <v>20620</v>
      </c>
      <c r="V873" t="s">
        <v>20621</v>
      </c>
      <c r="W873" t="s">
        <v>20622</v>
      </c>
      <c r="X873" t="s">
        <v>20623</v>
      </c>
      <c r="Y873" t="s">
        <v>20624</v>
      </c>
    </row>
    <row r="874" spans="1:25" x14ac:dyDescent="0.3">
      <c r="A874">
        <v>43650</v>
      </c>
      <c r="B874" t="s">
        <v>20625</v>
      </c>
      <c r="C874" t="s">
        <v>20626</v>
      </c>
      <c r="D874" t="s">
        <v>20627</v>
      </c>
      <c r="E874" t="s">
        <v>20628</v>
      </c>
      <c r="F874" t="s">
        <v>20629</v>
      </c>
      <c r="G874" t="s">
        <v>20630</v>
      </c>
      <c r="H874" t="s">
        <v>20631</v>
      </c>
      <c r="I874" t="s">
        <v>20632</v>
      </c>
      <c r="J874" t="s">
        <v>20633</v>
      </c>
      <c r="K874" t="s">
        <v>20634</v>
      </c>
      <c r="L874" t="s">
        <v>20635</v>
      </c>
      <c r="M874" t="s">
        <v>20636</v>
      </c>
      <c r="N874" t="s">
        <v>20637</v>
      </c>
      <c r="O874" t="s">
        <v>20638</v>
      </c>
      <c r="P874" t="s">
        <v>20639</v>
      </c>
      <c r="Q874" t="s">
        <v>20640</v>
      </c>
      <c r="R874" t="s">
        <v>20641</v>
      </c>
      <c r="S874" t="s">
        <v>20642</v>
      </c>
      <c r="T874" t="s">
        <v>20643</v>
      </c>
      <c r="U874" t="s">
        <v>20644</v>
      </c>
      <c r="V874" t="s">
        <v>20645</v>
      </c>
      <c r="W874" t="s">
        <v>20646</v>
      </c>
      <c r="X874" t="s">
        <v>20647</v>
      </c>
      <c r="Y874" t="s">
        <v>20648</v>
      </c>
    </row>
    <row r="875" spans="1:25" x14ac:dyDescent="0.3">
      <c r="A875">
        <v>43700</v>
      </c>
      <c r="B875" t="s">
        <v>20649</v>
      </c>
      <c r="C875" t="s">
        <v>20650</v>
      </c>
      <c r="D875" t="s">
        <v>20651</v>
      </c>
      <c r="E875" t="s">
        <v>20652</v>
      </c>
      <c r="F875" t="s">
        <v>20653</v>
      </c>
      <c r="G875" t="s">
        <v>20654</v>
      </c>
      <c r="H875" t="s">
        <v>20655</v>
      </c>
      <c r="I875" t="s">
        <v>20656</v>
      </c>
      <c r="J875" t="s">
        <v>20657</v>
      </c>
      <c r="K875" t="s">
        <v>20658</v>
      </c>
      <c r="L875" t="s">
        <v>20659</v>
      </c>
      <c r="M875" t="s">
        <v>20660</v>
      </c>
      <c r="N875" t="s">
        <v>20661</v>
      </c>
      <c r="O875" t="s">
        <v>20662</v>
      </c>
      <c r="P875" t="s">
        <v>20663</v>
      </c>
      <c r="Q875" t="s">
        <v>20664</v>
      </c>
      <c r="R875" t="s">
        <v>20665</v>
      </c>
      <c r="S875" t="s">
        <v>20666</v>
      </c>
      <c r="T875" t="s">
        <v>20667</v>
      </c>
      <c r="U875" t="s">
        <v>20668</v>
      </c>
      <c r="V875" t="s">
        <v>20669</v>
      </c>
      <c r="W875" t="s">
        <v>20670</v>
      </c>
      <c r="X875" t="s">
        <v>20671</v>
      </c>
      <c r="Y875" t="s">
        <v>20672</v>
      </c>
    </row>
    <row r="876" spans="1:25" x14ac:dyDescent="0.3">
      <c r="A876">
        <v>43750</v>
      </c>
      <c r="B876" t="s">
        <v>20673</v>
      </c>
      <c r="C876" t="s">
        <v>20674</v>
      </c>
      <c r="D876" t="s">
        <v>20675</v>
      </c>
      <c r="E876" t="s">
        <v>20676</v>
      </c>
      <c r="F876" t="s">
        <v>20677</v>
      </c>
      <c r="G876" t="s">
        <v>20678</v>
      </c>
      <c r="H876" t="s">
        <v>20679</v>
      </c>
      <c r="I876" t="s">
        <v>20680</v>
      </c>
      <c r="J876" t="s">
        <v>20681</v>
      </c>
      <c r="K876" t="s">
        <v>20682</v>
      </c>
      <c r="L876" t="s">
        <v>20683</v>
      </c>
      <c r="M876" t="s">
        <v>20684</v>
      </c>
      <c r="N876" t="s">
        <v>20685</v>
      </c>
      <c r="O876" t="s">
        <v>20686</v>
      </c>
      <c r="P876" t="s">
        <v>20687</v>
      </c>
      <c r="Q876" t="s">
        <v>20688</v>
      </c>
      <c r="R876" t="s">
        <v>20689</v>
      </c>
      <c r="S876" t="s">
        <v>20690</v>
      </c>
      <c r="T876" t="s">
        <v>20691</v>
      </c>
      <c r="U876" t="s">
        <v>20692</v>
      </c>
      <c r="V876" t="s">
        <v>20693</v>
      </c>
      <c r="W876" t="s">
        <v>20694</v>
      </c>
      <c r="X876" t="s">
        <v>20695</v>
      </c>
      <c r="Y876" t="s">
        <v>20696</v>
      </c>
    </row>
    <row r="877" spans="1:25" x14ac:dyDescent="0.3">
      <c r="A877">
        <v>43800</v>
      </c>
      <c r="B877" t="s">
        <v>20697</v>
      </c>
      <c r="C877" t="s">
        <v>20698</v>
      </c>
      <c r="D877" t="s">
        <v>20699</v>
      </c>
      <c r="E877" t="s">
        <v>20700</v>
      </c>
      <c r="F877" t="s">
        <v>20701</v>
      </c>
      <c r="G877" t="s">
        <v>20702</v>
      </c>
      <c r="H877" t="s">
        <v>20703</v>
      </c>
      <c r="I877" t="s">
        <v>20704</v>
      </c>
      <c r="J877" t="s">
        <v>20705</v>
      </c>
      <c r="K877" t="s">
        <v>20706</v>
      </c>
      <c r="L877" t="s">
        <v>20707</v>
      </c>
      <c r="M877" t="s">
        <v>20708</v>
      </c>
      <c r="N877" t="s">
        <v>20709</v>
      </c>
      <c r="O877" t="s">
        <v>20710</v>
      </c>
      <c r="P877" t="s">
        <v>20711</v>
      </c>
      <c r="Q877" t="s">
        <v>20712</v>
      </c>
      <c r="R877" t="s">
        <v>20713</v>
      </c>
      <c r="S877" t="s">
        <v>20714</v>
      </c>
      <c r="T877" t="s">
        <v>20715</v>
      </c>
      <c r="U877" t="s">
        <v>20716</v>
      </c>
      <c r="V877" t="s">
        <v>20717</v>
      </c>
      <c r="W877" t="s">
        <v>20718</v>
      </c>
      <c r="X877" t="s">
        <v>20719</v>
      </c>
      <c r="Y877" t="s">
        <v>20720</v>
      </c>
    </row>
    <row r="878" spans="1:25" x14ac:dyDescent="0.3">
      <c r="A878">
        <v>43850</v>
      </c>
      <c r="B878" t="s">
        <v>20721</v>
      </c>
      <c r="C878" t="s">
        <v>20722</v>
      </c>
      <c r="D878" t="s">
        <v>20723</v>
      </c>
      <c r="E878" t="s">
        <v>20724</v>
      </c>
      <c r="F878" t="s">
        <v>20725</v>
      </c>
      <c r="G878" t="s">
        <v>20726</v>
      </c>
      <c r="H878" t="s">
        <v>20727</v>
      </c>
      <c r="I878" t="s">
        <v>20728</v>
      </c>
      <c r="J878" t="s">
        <v>20729</v>
      </c>
      <c r="K878" t="s">
        <v>20730</v>
      </c>
      <c r="L878" t="s">
        <v>20731</v>
      </c>
      <c r="M878" t="s">
        <v>20732</v>
      </c>
      <c r="N878" t="s">
        <v>20733</v>
      </c>
      <c r="O878" t="s">
        <v>20734</v>
      </c>
      <c r="P878" t="s">
        <v>20735</v>
      </c>
      <c r="Q878" t="s">
        <v>20736</v>
      </c>
      <c r="R878" t="s">
        <v>20737</v>
      </c>
      <c r="S878" t="s">
        <v>20738</v>
      </c>
      <c r="T878" t="s">
        <v>20739</v>
      </c>
      <c r="U878" t="s">
        <v>20740</v>
      </c>
      <c r="V878" t="s">
        <v>20741</v>
      </c>
      <c r="W878" t="s">
        <v>20742</v>
      </c>
      <c r="X878" t="s">
        <v>20743</v>
      </c>
      <c r="Y878" t="s">
        <v>20744</v>
      </c>
    </row>
    <row r="879" spans="1:25" x14ac:dyDescent="0.3">
      <c r="A879">
        <v>43900</v>
      </c>
      <c r="B879" t="s">
        <v>20745</v>
      </c>
      <c r="C879" t="s">
        <v>20746</v>
      </c>
      <c r="D879" t="s">
        <v>20747</v>
      </c>
      <c r="E879" t="s">
        <v>20748</v>
      </c>
      <c r="F879" t="s">
        <v>20749</v>
      </c>
      <c r="G879" t="s">
        <v>20750</v>
      </c>
      <c r="H879" t="s">
        <v>20751</v>
      </c>
      <c r="I879" t="s">
        <v>20752</v>
      </c>
      <c r="J879" t="s">
        <v>20753</v>
      </c>
      <c r="K879" t="s">
        <v>20754</v>
      </c>
      <c r="L879" t="s">
        <v>20755</v>
      </c>
      <c r="M879" t="s">
        <v>20756</v>
      </c>
      <c r="N879" t="s">
        <v>20757</v>
      </c>
      <c r="O879" t="s">
        <v>20758</v>
      </c>
      <c r="P879" t="s">
        <v>20759</v>
      </c>
      <c r="Q879" t="s">
        <v>20760</v>
      </c>
      <c r="R879" t="s">
        <v>20761</v>
      </c>
      <c r="S879" t="s">
        <v>20762</v>
      </c>
      <c r="T879" t="s">
        <v>20763</v>
      </c>
      <c r="U879" t="s">
        <v>20764</v>
      </c>
      <c r="V879" t="s">
        <v>20765</v>
      </c>
      <c r="W879" t="s">
        <v>20766</v>
      </c>
      <c r="X879" t="s">
        <v>20767</v>
      </c>
      <c r="Y879" t="s">
        <v>20768</v>
      </c>
    </row>
    <row r="880" spans="1:25" x14ac:dyDescent="0.3">
      <c r="A880">
        <v>43950</v>
      </c>
      <c r="B880" t="s">
        <v>20769</v>
      </c>
      <c r="C880" t="s">
        <v>20770</v>
      </c>
      <c r="D880" t="s">
        <v>20771</v>
      </c>
      <c r="E880" t="s">
        <v>20772</v>
      </c>
      <c r="F880" t="s">
        <v>20773</v>
      </c>
      <c r="G880" t="s">
        <v>20774</v>
      </c>
      <c r="H880" t="s">
        <v>20775</v>
      </c>
      <c r="I880" t="s">
        <v>20776</v>
      </c>
      <c r="J880" t="s">
        <v>20777</v>
      </c>
      <c r="K880" t="s">
        <v>20778</v>
      </c>
      <c r="L880" t="s">
        <v>20779</v>
      </c>
      <c r="M880" t="s">
        <v>20780</v>
      </c>
      <c r="N880" t="s">
        <v>20781</v>
      </c>
      <c r="O880" t="s">
        <v>20782</v>
      </c>
      <c r="P880" t="s">
        <v>20783</v>
      </c>
      <c r="Q880" t="s">
        <v>20784</v>
      </c>
      <c r="R880" t="s">
        <v>20785</v>
      </c>
      <c r="S880" t="s">
        <v>20786</v>
      </c>
      <c r="T880" t="s">
        <v>20787</v>
      </c>
      <c r="U880" t="s">
        <v>20788</v>
      </c>
      <c r="V880" t="s">
        <v>20789</v>
      </c>
      <c r="W880" t="s">
        <v>20790</v>
      </c>
      <c r="X880" t="s">
        <v>20791</v>
      </c>
      <c r="Y880" t="s">
        <v>20792</v>
      </c>
    </row>
    <row r="881" spans="1:25" x14ac:dyDescent="0.3">
      <c r="A881">
        <v>44000</v>
      </c>
      <c r="B881" t="s">
        <v>20793</v>
      </c>
      <c r="C881" t="s">
        <v>20794</v>
      </c>
      <c r="D881" t="s">
        <v>20795</v>
      </c>
      <c r="E881" t="s">
        <v>20796</v>
      </c>
      <c r="F881" t="s">
        <v>20797</v>
      </c>
      <c r="G881" t="s">
        <v>20798</v>
      </c>
      <c r="H881" t="s">
        <v>20799</v>
      </c>
      <c r="I881" t="s">
        <v>20800</v>
      </c>
      <c r="J881" t="s">
        <v>20801</v>
      </c>
      <c r="K881" t="s">
        <v>20802</v>
      </c>
      <c r="L881" t="s">
        <v>20803</v>
      </c>
      <c r="M881" t="s">
        <v>20804</v>
      </c>
      <c r="N881" t="s">
        <v>20805</v>
      </c>
      <c r="O881" t="s">
        <v>20806</v>
      </c>
      <c r="P881" t="s">
        <v>20807</v>
      </c>
      <c r="Q881" t="s">
        <v>20808</v>
      </c>
      <c r="R881" t="s">
        <v>20809</v>
      </c>
      <c r="S881" t="s">
        <v>20810</v>
      </c>
      <c r="T881" t="s">
        <v>20811</v>
      </c>
      <c r="U881" t="s">
        <v>20812</v>
      </c>
      <c r="V881" t="s">
        <v>20813</v>
      </c>
      <c r="W881" t="s">
        <v>20814</v>
      </c>
      <c r="X881" t="s">
        <v>20815</v>
      </c>
      <c r="Y881" t="s">
        <v>20816</v>
      </c>
    </row>
    <row r="882" spans="1:25" x14ac:dyDescent="0.3">
      <c r="A882">
        <v>44050</v>
      </c>
      <c r="B882" t="s">
        <v>20817</v>
      </c>
      <c r="C882" t="s">
        <v>20818</v>
      </c>
      <c r="D882" t="s">
        <v>20819</v>
      </c>
      <c r="E882" t="s">
        <v>20820</v>
      </c>
      <c r="F882" t="s">
        <v>20821</v>
      </c>
      <c r="G882" t="s">
        <v>20822</v>
      </c>
      <c r="H882" t="s">
        <v>20823</v>
      </c>
      <c r="I882" t="s">
        <v>20824</v>
      </c>
      <c r="J882" t="s">
        <v>20825</v>
      </c>
      <c r="K882" t="s">
        <v>20826</v>
      </c>
      <c r="L882" t="s">
        <v>20827</v>
      </c>
      <c r="M882" t="s">
        <v>20828</v>
      </c>
      <c r="N882" t="s">
        <v>20829</v>
      </c>
      <c r="O882" t="s">
        <v>20830</v>
      </c>
      <c r="P882" t="s">
        <v>20831</v>
      </c>
      <c r="Q882" t="s">
        <v>20832</v>
      </c>
      <c r="R882" t="s">
        <v>20833</v>
      </c>
      <c r="S882" t="s">
        <v>20834</v>
      </c>
      <c r="T882" t="s">
        <v>20835</v>
      </c>
      <c r="U882" t="s">
        <v>20836</v>
      </c>
      <c r="V882" t="s">
        <v>20837</v>
      </c>
      <c r="W882" t="s">
        <v>20838</v>
      </c>
      <c r="X882" t="s">
        <v>20839</v>
      </c>
      <c r="Y882" t="s">
        <v>20840</v>
      </c>
    </row>
    <row r="883" spans="1:25" x14ac:dyDescent="0.3">
      <c r="A883">
        <v>44100</v>
      </c>
      <c r="B883" t="s">
        <v>20841</v>
      </c>
      <c r="C883" t="s">
        <v>20842</v>
      </c>
      <c r="D883" t="s">
        <v>20843</v>
      </c>
      <c r="E883" t="s">
        <v>20844</v>
      </c>
      <c r="F883" t="s">
        <v>20845</v>
      </c>
      <c r="G883" t="s">
        <v>20846</v>
      </c>
      <c r="H883" t="s">
        <v>20847</v>
      </c>
      <c r="I883" t="s">
        <v>20848</v>
      </c>
      <c r="J883" t="s">
        <v>20849</v>
      </c>
      <c r="K883" t="s">
        <v>20850</v>
      </c>
      <c r="L883" t="s">
        <v>20851</v>
      </c>
      <c r="M883" t="s">
        <v>20852</v>
      </c>
      <c r="N883" t="s">
        <v>20853</v>
      </c>
      <c r="O883" t="s">
        <v>20854</v>
      </c>
      <c r="P883" t="s">
        <v>20855</v>
      </c>
      <c r="Q883" t="s">
        <v>20856</v>
      </c>
      <c r="R883" t="s">
        <v>20857</v>
      </c>
      <c r="S883" t="s">
        <v>20858</v>
      </c>
      <c r="T883" t="s">
        <v>20859</v>
      </c>
      <c r="U883" t="s">
        <v>20860</v>
      </c>
      <c r="V883" t="s">
        <v>20861</v>
      </c>
      <c r="W883" t="s">
        <v>20862</v>
      </c>
      <c r="X883" t="s">
        <v>20863</v>
      </c>
      <c r="Y883" t="s">
        <v>20864</v>
      </c>
    </row>
    <row r="884" spans="1:25" x14ac:dyDescent="0.3">
      <c r="A884">
        <v>44150</v>
      </c>
      <c r="B884" t="s">
        <v>20865</v>
      </c>
      <c r="C884" t="s">
        <v>20866</v>
      </c>
      <c r="D884" t="s">
        <v>20867</v>
      </c>
      <c r="E884" t="s">
        <v>20868</v>
      </c>
      <c r="F884" t="s">
        <v>20869</v>
      </c>
      <c r="G884" t="s">
        <v>20870</v>
      </c>
      <c r="H884" t="s">
        <v>20871</v>
      </c>
      <c r="I884" t="s">
        <v>20872</v>
      </c>
      <c r="J884" t="s">
        <v>20873</v>
      </c>
      <c r="K884" t="s">
        <v>20874</v>
      </c>
      <c r="L884" t="s">
        <v>20875</v>
      </c>
      <c r="M884" t="s">
        <v>20876</v>
      </c>
      <c r="N884" t="s">
        <v>20877</v>
      </c>
      <c r="O884" t="s">
        <v>20878</v>
      </c>
      <c r="P884" t="s">
        <v>20879</v>
      </c>
      <c r="Q884" t="s">
        <v>20880</v>
      </c>
      <c r="R884" t="s">
        <v>20881</v>
      </c>
      <c r="S884" t="s">
        <v>20882</v>
      </c>
      <c r="T884" t="s">
        <v>20883</v>
      </c>
      <c r="U884" t="s">
        <v>20884</v>
      </c>
      <c r="V884" t="s">
        <v>20885</v>
      </c>
      <c r="W884" t="s">
        <v>20886</v>
      </c>
      <c r="X884" t="s">
        <v>20887</v>
      </c>
      <c r="Y884" t="s">
        <v>20888</v>
      </c>
    </row>
    <row r="885" spans="1:25" x14ac:dyDescent="0.3">
      <c r="A885">
        <v>44200</v>
      </c>
      <c r="B885" t="s">
        <v>20889</v>
      </c>
      <c r="C885" t="s">
        <v>20890</v>
      </c>
      <c r="D885" t="s">
        <v>20891</v>
      </c>
      <c r="E885" t="s">
        <v>20892</v>
      </c>
      <c r="F885" t="s">
        <v>20893</v>
      </c>
      <c r="G885" t="s">
        <v>20894</v>
      </c>
      <c r="H885" t="s">
        <v>20895</v>
      </c>
      <c r="I885" t="s">
        <v>20896</v>
      </c>
      <c r="J885" t="s">
        <v>20897</v>
      </c>
      <c r="K885" t="s">
        <v>20898</v>
      </c>
      <c r="L885" t="s">
        <v>20899</v>
      </c>
      <c r="M885" t="s">
        <v>20900</v>
      </c>
      <c r="N885" t="s">
        <v>20901</v>
      </c>
      <c r="O885" t="s">
        <v>20902</v>
      </c>
      <c r="P885" t="s">
        <v>20903</v>
      </c>
      <c r="Q885" t="s">
        <v>20904</v>
      </c>
      <c r="R885" t="s">
        <v>20905</v>
      </c>
      <c r="S885" t="s">
        <v>20906</v>
      </c>
      <c r="T885" t="s">
        <v>20907</v>
      </c>
      <c r="U885" t="s">
        <v>20908</v>
      </c>
      <c r="V885" t="s">
        <v>20909</v>
      </c>
      <c r="W885" t="s">
        <v>20910</v>
      </c>
      <c r="X885" t="s">
        <v>20911</v>
      </c>
      <c r="Y885" t="s">
        <v>20912</v>
      </c>
    </row>
    <row r="886" spans="1:25" x14ac:dyDescent="0.3">
      <c r="A886">
        <v>44250</v>
      </c>
      <c r="B886" t="s">
        <v>20913</v>
      </c>
      <c r="C886" t="s">
        <v>20914</v>
      </c>
      <c r="D886" t="s">
        <v>20915</v>
      </c>
      <c r="E886" t="s">
        <v>20916</v>
      </c>
      <c r="F886" t="s">
        <v>20917</v>
      </c>
      <c r="G886" t="s">
        <v>20918</v>
      </c>
      <c r="H886" t="s">
        <v>20919</v>
      </c>
      <c r="I886" t="s">
        <v>20920</v>
      </c>
      <c r="J886" t="s">
        <v>20921</v>
      </c>
      <c r="K886" t="s">
        <v>20922</v>
      </c>
      <c r="L886" t="s">
        <v>20923</v>
      </c>
      <c r="M886" t="s">
        <v>20924</v>
      </c>
      <c r="N886" t="s">
        <v>20925</v>
      </c>
      <c r="O886" t="s">
        <v>20926</v>
      </c>
      <c r="P886" t="s">
        <v>20927</v>
      </c>
      <c r="Q886" t="s">
        <v>20928</v>
      </c>
      <c r="R886" t="s">
        <v>20929</v>
      </c>
      <c r="S886" t="s">
        <v>20930</v>
      </c>
      <c r="T886" t="s">
        <v>20931</v>
      </c>
      <c r="U886" t="s">
        <v>20932</v>
      </c>
      <c r="V886" t="s">
        <v>20933</v>
      </c>
      <c r="W886" t="s">
        <v>20934</v>
      </c>
      <c r="X886" t="s">
        <v>20935</v>
      </c>
      <c r="Y886" t="s">
        <v>20936</v>
      </c>
    </row>
    <row r="887" spans="1:25" x14ac:dyDescent="0.3">
      <c r="A887">
        <v>44300</v>
      </c>
      <c r="B887" t="s">
        <v>20937</v>
      </c>
      <c r="C887" t="s">
        <v>20938</v>
      </c>
      <c r="D887" t="s">
        <v>20939</v>
      </c>
      <c r="E887" t="s">
        <v>20940</v>
      </c>
      <c r="F887" t="s">
        <v>20941</v>
      </c>
      <c r="G887" t="s">
        <v>20942</v>
      </c>
      <c r="H887" t="s">
        <v>20943</v>
      </c>
      <c r="I887" t="s">
        <v>20944</v>
      </c>
      <c r="J887" t="s">
        <v>20945</v>
      </c>
      <c r="K887" t="s">
        <v>20946</v>
      </c>
      <c r="L887" t="s">
        <v>20947</v>
      </c>
      <c r="M887" t="s">
        <v>20948</v>
      </c>
      <c r="N887" t="s">
        <v>20949</v>
      </c>
      <c r="O887" t="s">
        <v>20950</v>
      </c>
      <c r="P887" t="s">
        <v>20951</v>
      </c>
      <c r="Q887" t="s">
        <v>20952</v>
      </c>
      <c r="R887" t="s">
        <v>20953</v>
      </c>
      <c r="S887" t="s">
        <v>20954</v>
      </c>
      <c r="T887" t="s">
        <v>20955</v>
      </c>
      <c r="U887" t="s">
        <v>20956</v>
      </c>
      <c r="V887" t="s">
        <v>20957</v>
      </c>
      <c r="W887" t="s">
        <v>20958</v>
      </c>
      <c r="X887" t="s">
        <v>20959</v>
      </c>
      <c r="Y887" t="s">
        <v>20960</v>
      </c>
    </row>
    <row r="888" spans="1:25" x14ac:dyDescent="0.3">
      <c r="A888">
        <v>44350</v>
      </c>
      <c r="B888" t="s">
        <v>20961</v>
      </c>
      <c r="C888" t="s">
        <v>20962</v>
      </c>
      <c r="D888" t="s">
        <v>20963</v>
      </c>
      <c r="E888" t="s">
        <v>20964</v>
      </c>
      <c r="F888" t="s">
        <v>20965</v>
      </c>
      <c r="G888" t="s">
        <v>20966</v>
      </c>
      <c r="H888" t="s">
        <v>20967</v>
      </c>
      <c r="I888" t="s">
        <v>20968</v>
      </c>
      <c r="J888" t="s">
        <v>20969</v>
      </c>
      <c r="K888" t="s">
        <v>20970</v>
      </c>
      <c r="L888" t="s">
        <v>20971</v>
      </c>
      <c r="M888" t="s">
        <v>20972</v>
      </c>
      <c r="N888" t="s">
        <v>20973</v>
      </c>
      <c r="O888" t="s">
        <v>20974</v>
      </c>
      <c r="P888" t="s">
        <v>20975</v>
      </c>
      <c r="Q888" t="s">
        <v>20976</v>
      </c>
      <c r="R888" t="s">
        <v>20977</v>
      </c>
      <c r="S888" t="s">
        <v>20978</v>
      </c>
      <c r="T888" t="s">
        <v>20979</v>
      </c>
      <c r="U888" t="s">
        <v>20980</v>
      </c>
      <c r="V888" t="s">
        <v>20981</v>
      </c>
      <c r="W888" t="s">
        <v>20982</v>
      </c>
      <c r="X888" t="s">
        <v>20983</v>
      </c>
      <c r="Y888" t="s">
        <v>20984</v>
      </c>
    </row>
    <row r="889" spans="1:25" x14ac:dyDescent="0.3">
      <c r="A889">
        <v>44400</v>
      </c>
      <c r="B889" t="s">
        <v>20985</v>
      </c>
      <c r="C889" t="s">
        <v>20986</v>
      </c>
      <c r="D889" t="s">
        <v>20987</v>
      </c>
      <c r="E889" t="s">
        <v>20988</v>
      </c>
      <c r="F889" t="s">
        <v>20989</v>
      </c>
      <c r="G889" t="s">
        <v>20990</v>
      </c>
      <c r="H889" t="s">
        <v>20991</v>
      </c>
      <c r="I889" t="s">
        <v>20992</v>
      </c>
      <c r="J889" t="s">
        <v>20993</v>
      </c>
      <c r="K889" t="s">
        <v>20994</v>
      </c>
      <c r="L889" t="s">
        <v>20995</v>
      </c>
      <c r="M889" t="s">
        <v>20996</v>
      </c>
      <c r="N889" t="s">
        <v>20997</v>
      </c>
      <c r="O889" t="s">
        <v>20998</v>
      </c>
      <c r="P889" t="s">
        <v>20999</v>
      </c>
      <c r="Q889" t="s">
        <v>21000</v>
      </c>
      <c r="R889" t="s">
        <v>21001</v>
      </c>
      <c r="S889" t="s">
        <v>21002</v>
      </c>
      <c r="T889" t="s">
        <v>21003</v>
      </c>
      <c r="U889" t="s">
        <v>21004</v>
      </c>
      <c r="V889" t="s">
        <v>21005</v>
      </c>
      <c r="W889" t="s">
        <v>21006</v>
      </c>
      <c r="X889" t="s">
        <v>21007</v>
      </c>
      <c r="Y889" t="s">
        <v>21008</v>
      </c>
    </row>
    <row r="890" spans="1:25" x14ac:dyDescent="0.3">
      <c r="A890">
        <v>44450</v>
      </c>
      <c r="B890" t="s">
        <v>21009</v>
      </c>
      <c r="C890" t="s">
        <v>21010</v>
      </c>
      <c r="D890" t="s">
        <v>21011</v>
      </c>
      <c r="E890" t="s">
        <v>21012</v>
      </c>
      <c r="F890" t="s">
        <v>21013</v>
      </c>
      <c r="G890" t="s">
        <v>21014</v>
      </c>
      <c r="H890" t="s">
        <v>21015</v>
      </c>
      <c r="I890" t="s">
        <v>21016</v>
      </c>
      <c r="J890" t="s">
        <v>21017</v>
      </c>
      <c r="K890" t="s">
        <v>21018</v>
      </c>
      <c r="L890" t="s">
        <v>21019</v>
      </c>
      <c r="M890" t="s">
        <v>21020</v>
      </c>
      <c r="N890" t="s">
        <v>21021</v>
      </c>
      <c r="O890" t="s">
        <v>21022</v>
      </c>
      <c r="P890" t="s">
        <v>21023</v>
      </c>
      <c r="Q890" t="s">
        <v>21024</v>
      </c>
      <c r="R890" t="s">
        <v>21025</v>
      </c>
      <c r="S890" t="s">
        <v>21026</v>
      </c>
      <c r="T890" t="s">
        <v>21027</v>
      </c>
      <c r="U890" t="s">
        <v>21028</v>
      </c>
      <c r="V890" t="s">
        <v>21029</v>
      </c>
      <c r="W890" t="s">
        <v>21030</v>
      </c>
      <c r="X890" t="s">
        <v>21031</v>
      </c>
      <c r="Y890" t="s">
        <v>21032</v>
      </c>
    </row>
    <row r="891" spans="1:25" x14ac:dyDescent="0.3">
      <c r="A891">
        <v>44500</v>
      </c>
      <c r="B891" t="s">
        <v>21009</v>
      </c>
      <c r="C891" t="s">
        <v>21010</v>
      </c>
      <c r="D891" t="s">
        <v>21011</v>
      </c>
      <c r="E891" t="s">
        <v>21012</v>
      </c>
      <c r="F891" t="s">
        <v>21013</v>
      </c>
      <c r="G891" t="s">
        <v>21014</v>
      </c>
      <c r="H891" t="s">
        <v>21015</v>
      </c>
      <c r="I891" t="s">
        <v>21016</v>
      </c>
      <c r="J891" t="s">
        <v>21017</v>
      </c>
      <c r="K891" t="s">
        <v>21018</v>
      </c>
      <c r="L891" t="s">
        <v>21019</v>
      </c>
      <c r="M891" t="s">
        <v>21020</v>
      </c>
      <c r="N891" t="s">
        <v>21021</v>
      </c>
      <c r="O891" t="s">
        <v>21022</v>
      </c>
      <c r="P891" t="s">
        <v>21023</v>
      </c>
      <c r="Q891" t="s">
        <v>21024</v>
      </c>
      <c r="R891" t="s">
        <v>21025</v>
      </c>
      <c r="S891" t="s">
        <v>21026</v>
      </c>
      <c r="T891" t="s">
        <v>21027</v>
      </c>
      <c r="U891" t="s">
        <v>21028</v>
      </c>
      <c r="V891" t="s">
        <v>21029</v>
      </c>
      <c r="W891" t="s">
        <v>21030</v>
      </c>
      <c r="X891" t="s">
        <v>21031</v>
      </c>
      <c r="Y891" t="s">
        <v>21032</v>
      </c>
    </row>
    <row r="892" spans="1:25" x14ac:dyDescent="0.3">
      <c r="A892">
        <v>44550</v>
      </c>
      <c r="B892" t="s">
        <v>21009</v>
      </c>
      <c r="C892" t="s">
        <v>21010</v>
      </c>
      <c r="D892" t="s">
        <v>21011</v>
      </c>
      <c r="E892" t="s">
        <v>21012</v>
      </c>
      <c r="F892" t="s">
        <v>21013</v>
      </c>
      <c r="G892" t="s">
        <v>21014</v>
      </c>
      <c r="H892" t="s">
        <v>21015</v>
      </c>
      <c r="I892" t="s">
        <v>21016</v>
      </c>
      <c r="J892" t="s">
        <v>21017</v>
      </c>
      <c r="K892" t="s">
        <v>21018</v>
      </c>
      <c r="L892" t="s">
        <v>21019</v>
      </c>
      <c r="M892" t="s">
        <v>21020</v>
      </c>
      <c r="N892" t="s">
        <v>21021</v>
      </c>
      <c r="O892" t="s">
        <v>21022</v>
      </c>
      <c r="P892" t="s">
        <v>21023</v>
      </c>
      <c r="Q892" t="s">
        <v>21024</v>
      </c>
      <c r="R892" t="s">
        <v>21025</v>
      </c>
      <c r="S892" t="s">
        <v>21026</v>
      </c>
      <c r="T892" t="s">
        <v>21027</v>
      </c>
      <c r="U892" t="s">
        <v>21028</v>
      </c>
      <c r="V892" t="s">
        <v>21029</v>
      </c>
      <c r="W892" t="s">
        <v>21030</v>
      </c>
      <c r="X892" t="s">
        <v>21031</v>
      </c>
      <c r="Y892" t="s">
        <v>21032</v>
      </c>
    </row>
    <row r="893" spans="1:25" x14ac:dyDescent="0.3">
      <c r="A893">
        <v>44600</v>
      </c>
      <c r="B893" t="s">
        <v>21033</v>
      </c>
      <c r="C893" t="s">
        <v>21034</v>
      </c>
      <c r="D893" t="s">
        <v>21035</v>
      </c>
      <c r="E893" t="s">
        <v>21036</v>
      </c>
      <c r="F893" t="s">
        <v>21037</v>
      </c>
      <c r="G893" t="s">
        <v>21038</v>
      </c>
      <c r="H893" t="s">
        <v>21039</v>
      </c>
      <c r="I893" t="s">
        <v>21040</v>
      </c>
      <c r="J893" t="s">
        <v>21041</v>
      </c>
      <c r="K893" t="s">
        <v>21042</v>
      </c>
      <c r="L893" t="s">
        <v>21043</v>
      </c>
      <c r="M893" t="s">
        <v>21044</v>
      </c>
      <c r="N893" t="s">
        <v>21045</v>
      </c>
      <c r="O893" t="s">
        <v>21046</v>
      </c>
      <c r="P893" t="s">
        <v>21047</v>
      </c>
      <c r="Q893" t="s">
        <v>21048</v>
      </c>
      <c r="R893" t="s">
        <v>21049</v>
      </c>
      <c r="S893" t="s">
        <v>21050</v>
      </c>
      <c r="T893" t="s">
        <v>21051</v>
      </c>
      <c r="U893" t="s">
        <v>21052</v>
      </c>
      <c r="V893" t="s">
        <v>21053</v>
      </c>
      <c r="W893" t="s">
        <v>21054</v>
      </c>
      <c r="X893" t="s">
        <v>21055</v>
      </c>
      <c r="Y893" t="s">
        <v>21056</v>
      </c>
    </row>
    <row r="894" spans="1:25" x14ac:dyDescent="0.3">
      <c r="A894">
        <v>44650</v>
      </c>
      <c r="B894" t="s">
        <v>21033</v>
      </c>
      <c r="C894" t="s">
        <v>21034</v>
      </c>
      <c r="D894" t="s">
        <v>21035</v>
      </c>
      <c r="E894" t="s">
        <v>21036</v>
      </c>
      <c r="F894" t="s">
        <v>21037</v>
      </c>
      <c r="G894" t="s">
        <v>21038</v>
      </c>
      <c r="H894" t="s">
        <v>21039</v>
      </c>
      <c r="I894" t="s">
        <v>21040</v>
      </c>
      <c r="J894" t="s">
        <v>21041</v>
      </c>
      <c r="K894" t="s">
        <v>21042</v>
      </c>
      <c r="L894" t="s">
        <v>21043</v>
      </c>
      <c r="M894" t="s">
        <v>21044</v>
      </c>
      <c r="N894" t="s">
        <v>21045</v>
      </c>
      <c r="O894" t="s">
        <v>21046</v>
      </c>
      <c r="P894" t="s">
        <v>21047</v>
      </c>
      <c r="Q894" t="s">
        <v>21048</v>
      </c>
      <c r="R894" t="s">
        <v>21049</v>
      </c>
      <c r="S894" t="s">
        <v>21050</v>
      </c>
      <c r="T894" t="s">
        <v>21051</v>
      </c>
      <c r="U894" t="s">
        <v>21052</v>
      </c>
      <c r="V894" t="s">
        <v>21053</v>
      </c>
      <c r="W894" t="s">
        <v>21054</v>
      </c>
      <c r="X894" t="s">
        <v>21055</v>
      </c>
      <c r="Y894" t="s">
        <v>21056</v>
      </c>
    </row>
    <row r="895" spans="1:25" x14ac:dyDescent="0.3">
      <c r="A895">
        <v>44700</v>
      </c>
      <c r="B895" t="s">
        <v>21057</v>
      </c>
      <c r="C895" t="s">
        <v>21058</v>
      </c>
      <c r="D895" t="s">
        <v>21059</v>
      </c>
      <c r="E895" t="s">
        <v>21060</v>
      </c>
      <c r="F895" t="s">
        <v>21061</v>
      </c>
      <c r="G895" t="s">
        <v>21062</v>
      </c>
      <c r="H895" t="s">
        <v>21063</v>
      </c>
      <c r="I895" t="s">
        <v>21064</v>
      </c>
      <c r="J895" t="s">
        <v>21065</v>
      </c>
      <c r="K895" t="s">
        <v>21066</v>
      </c>
      <c r="L895" t="s">
        <v>21067</v>
      </c>
      <c r="M895" t="s">
        <v>21068</v>
      </c>
      <c r="N895" t="s">
        <v>21069</v>
      </c>
      <c r="O895" t="s">
        <v>21070</v>
      </c>
      <c r="P895" t="s">
        <v>21071</v>
      </c>
      <c r="Q895" t="s">
        <v>21072</v>
      </c>
      <c r="R895" t="s">
        <v>21073</v>
      </c>
      <c r="S895" t="s">
        <v>21074</v>
      </c>
      <c r="T895" t="s">
        <v>21075</v>
      </c>
      <c r="U895" t="s">
        <v>21076</v>
      </c>
      <c r="V895" t="s">
        <v>21077</v>
      </c>
      <c r="W895" t="s">
        <v>21078</v>
      </c>
      <c r="X895" t="s">
        <v>21079</v>
      </c>
      <c r="Y895" t="s">
        <v>21080</v>
      </c>
    </row>
    <row r="896" spans="1:25" x14ac:dyDescent="0.3">
      <c r="A896">
        <v>44750</v>
      </c>
      <c r="B896" t="s">
        <v>21081</v>
      </c>
      <c r="C896" t="s">
        <v>21082</v>
      </c>
      <c r="D896" t="s">
        <v>21083</v>
      </c>
      <c r="E896" t="s">
        <v>21084</v>
      </c>
      <c r="F896" t="s">
        <v>21085</v>
      </c>
      <c r="G896" t="s">
        <v>21086</v>
      </c>
      <c r="H896" t="s">
        <v>21087</v>
      </c>
      <c r="I896" t="s">
        <v>21088</v>
      </c>
      <c r="J896" t="s">
        <v>21089</v>
      </c>
      <c r="K896" t="s">
        <v>21090</v>
      </c>
      <c r="L896" t="s">
        <v>21091</v>
      </c>
      <c r="M896" t="s">
        <v>21092</v>
      </c>
      <c r="N896" t="s">
        <v>21093</v>
      </c>
      <c r="O896" t="s">
        <v>21094</v>
      </c>
      <c r="P896" t="s">
        <v>21095</v>
      </c>
      <c r="Q896" t="s">
        <v>21096</v>
      </c>
      <c r="R896" t="s">
        <v>21097</v>
      </c>
      <c r="S896" t="s">
        <v>21098</v>
      </c>
      <c r="T896" t="s">
        <v>21099</v>
      </c>
      <c r="U896" t="s">
        <v>21100</v>
      </c>
      <c r="V896" t="s">
        <v>21101</v>
      </c>
      <c r="W896" t="s">
        <v>21102</v>
      </c>
      <c r="X896" t="s">
        <v>21103</v>
      </c>
      <c r="Y896" t="s">
        <v>21104</v>
      </c>
    </row>
    <row r="897" spans="1:25" x14ac:dyDescent="0.3">
      <c r="A897">
        <v>44800</v>
      </c>
      <c r="B897" t="s">
        <v>21105</v>
      </c>
      <c r="C897" t="s">
        <v>21106</v>
      </c>
      <c r="D897" t="s">
        <v>21107</v>
      </c>
      <c r="E897" t="s">
        <v>21108</v>
      </c>
      <c r="F897" t="s">
        <v>21109</v>
      </c>
      <c r="G897" t="s">
        <v>21110</v>
      </c>
      <c r="H897" t="s">
        <v>21111</v>
      </c>
      <c r="I897" t="s">
        <v>21112</v>
      </c>
      <c r="J897" t="s">
        <v>21113</v>
      </c>
      <c r="K897" t="s">
        <v>21114</v>
      </c>
      <c r="L897" t="s">
        <v>21115</v>
      </c>
      <c r="M897" t="s">
        <v>21116</v>
      </c>
      <c r="N897" t="s">
        <v>21117</v>
      </c>
      <c r="O897" t="s">
        <v>21118</v>
      </c>
      <c r="P897" t="s">
        <v>21119</v>
      </c>
      <c r="Q897" t="s">
        <v>21120</v>
      </c>
      <c r="R897" t="s">
        <v>21121</v>
      </c>
      <c r="S897" t="s">
        <v>21122</v>
      </c>
      <c r="T897" t="s">
        <v>21123</v>
      </c>
      <c r="U897" t="s">
        <v>21124</v>
      </c>
      <c r="V897" t="s">
        <v>21125</v>
      </c>
      <c r="W897" t="s">
        <v>21126</v>
      </c>
      <c r="X897" t="s">
        <v>21127</v>
      </c>
      <c r="Y897" t="s">
        <v>21128</v>
      </c>
    </row>
    <row r="898" spans="1:25" x14ac:dyDescent="0.3">
      <c r="A898">
        <v>44850</v>
      </c>
      <c r="B898" t="s">
        <v>21129</v>
      </c>
      <c r="C898" t="s">
        <v>21130</v>
      </c>
      <c r="D898" t="s">
        <v>21131</v>
      </c>
      <c r="E898" t="s">
        <v>21132</v>
      </c>
      <c r="F898" t="s">
        <v>21133</v>
      </c>
      <c r="G898" t="s">
        <v>21134</v>
      </c>
      <c r="H898" t="s">
        <v>21135</v>
      </c>
      <c r="I898" t="s">
        <v>21136</v>
      </c>
      <c r="J898" t="s">
        <v>21137</v>
      </c>
      <c r="K898" t="s">
        <v>21138</v>
      </c>
      <c r="L898" t="s">
        <v>21139</v>
      </c>
      <c r="M898" t="s">
        <v>21140</v>
      </c>
      <c r="N898" t="s">
        <v>21141</v>
      </c>
      <c r="O898" t="s">
        <v>21142</v>
      </c>
      <c r="P898" t="s">
        <v>21143</v>
      </c>
      <c r="Q898" t="s">
        <v>21144</v>
      </c>
      <c r="R898" t="s">
        <v>21145</v>
      </c>
      <c r="S898" t="s">
        <v>21146</v>
      </c>
      <c r="T898" t="s">
        <v>21147</v>
      </c>
      <c r="U898" t="s">
        <v>21148</v>
      </c>
      <c r="V898" t="s">
        <v>21149</v>
      </c>
      <c r="W898" t="s">
        <v>21150</v>
      </c>
      <c r="X898" t="s">
        <v>21151</v>
      </c>
      <c r="Y898" t="s">
        <v>21152</v>
      </c>
    </row>
    <row r="899" spans="1:25" x14ac:dyDescent="0.3">
      <c r="A899">
        <v>44900</v>
      </c>
      <c r="B899" t="s">
        <v>21153</v>
      </c>
      <c r="C899" t="s">
        <v>21154</v>
      </c>
      <c r="D899" t="s">
        <v>21155</v>
      </c>
      <c r="E899" t="s">
        <v>21156</v>
      </c>
      <c r="F899" t="s">
        <v>21157</v>
      </c>
      <c r="G899" t="s">
        <v>21158</v>
      </c>
      <c r="H899" t="s">
        <v>21159</v>
      </c>
      <c r="I899" t="s">
        <v>21160</v>
      </c>
      <c r="J899" t="s">
        <v>21161</v>
      </c>
      <c r="K899" t="s">
        <v>21162</v>
      </c>
      <c r="L899" t="s">
        <v>21163</v>
      </c>
      <c r="M899" t="s">
        <v>21164</v>
      </c>
      <c r="N899" t="s">
        <v>21165</v>
      </c>
      <c r="O899" t="s">
        <v>21166</v>
      </c>
      <c r="P899" t="s">
        <v>21167</v>
      </c>
      <c r="Q899" t="s">
        <v>21168</v>
      </c>
      <c r="R899" t="s">
        <v>21169</v>
      </c>
      <c r="S899" t="s">
        <v>21170</v>
      </c>
      <c r="T899" t="s">
        <v>21171</v>
      </c>
      <c r="U899" t="s">
        <v>21172</v>
      </c>
      <c r="V899" t="s">
        <v>21173</v>
      </c>
      <c r="W899" t="s">
        <v>21174</v>
      </c>
      <c r="X899" t="s">
        <v>21175</v>
      </c>
      <c r="Y899" t="s">
        <v>21176</v>
      </c>
    </row>
    <row r="900" spans="1:25" x14ac:dyDescent="0.3">
      <c r="A900">
        <v>44950</v>
      </c>
      <c r="B900" t="s">
        <v>21177</v>
      </c>
      <c r="C900" t="s">
        <v>21178</v>
      </c>
      <c r="D900" t="s">
        <v>21179</v>
      </c>
      <c r="E900" t="s">
        <v>21180</v>
      </c>
      <c r="F900" t="s">
        <v>21181</v>
      </c>
      <c r="G900" t="s">
        <v>21182</v>
      </c>
      <c r="H900" t="s">
        <v>21183</v>
      </c>
      <c r="I900" t="s">
        <v>21184</v>
      </c>
      <c r="J900" t="s">
        <v>21185</v>
      </c>
      <c r="K900" t="s">
        <v>21186</v>
      </c>
      <c r="L900" t="s">
        <v>21187</v>
      </c>
      <c r="M900" t="s">
        <v>21188</v>
      </c>
      <c r="N900" t="s">
        <v>21189</v>
      </c>
      <c r="O900" t="s">
        <v>21190</v>
      </c>
      <c r="P900" t="s">
        <v>21191</v>
      </c>
      <c r="Q900" t="s">
        <v>21192</v>
      </c>
      <c r="R900" t="s">
        <v>21193</v>
      </c>
      <c r="S900" t="s">
        <v>21194</v>
      </c>
      <c r="T900" t="s">
        <v>21195</v>
      </c>
      <c r="U900" t="s">
        <v>21196</v>
      </c>
      <c r="V900" t="s">
        <v>21197</v>
      </c>
      <c r="W900" t="s">
        <v>21198</v>
      </c>
      <c r="X900" t="s">
        <v>21199</v>
      </c>
      <c r="Y900" t="s">
        <v>21200</v>
      </c>
    </row>
    <row r="901" spans="1:25" x14ac:dyDescent="0.3">
      <c r="A901">
        <v>45000</v>
      </c>
      <c r="B901" t="s">
        <v>21201</v>
      </c>
      <c r="C901" t="s">
        <v>21202</v>
      </c>
      <c r="D901" t="s">
        <v>21203</v>
      </c>
      <c r="E901" t="s">
        <v>21204</v>
      </c>
      <c r="F901" t="s">
        <v>21205</v>
      </c>
      <c r="G901" t="s">
        <v>21206</v>
      </c>
      <c r="H901" t="s">
        <v>21207</v>
      </c>
      <c r="I901" t="s">
        <v>21208</v>
      </c>
      <c r="J901" t="s">
        <v>21209</v>
      </c>
      <c r="K901" t="s">
        <v>21210</v>
      </c>
      <c r="L901" t="s">
        <v>21211</v>
      </c>
      <c r="M901" t="s">
        <v>21212</v>
      </c>
      <c r="N901" t="s">
        <v>21213</v>
      </c>
      <c r="O901" t="s">
        <v>21214</v>
      </c>
      <c r="P901" t="s">
        <v>21215</v>
      </c>
      <c r="Q901" t="s">
        <v>21216</v>
      </c>
      <c r="R901" t="s">
        <v>21217</v>
      </c>
      <c r="S901" t="s">
        <v>21218</v>
      </c>
      <c r="T901" t="s">
        <v>21219</v>
      </c>
      <c r="U901" t="s">
        <v>21220</v>
      </c>
      <c r="V901" t="s">
        <v>21221</v>
      </c>
      <c r="W901" t="s">
        <v>21222</v>
      </c>
      <c r="X901" t="s">
        <v>21223</v>
      </c>
      <c r="Y901" t="s">
        <v>21224</v>
      </c>
    </row>
    <row r="902" spans="1:25" x14ac:dyDescent="0.3">
      <c r="A902">
        <v>45050</v>
      </c>
      <c r="B902" t="s">
        <v>21225</v>
      </c>
      <c r="C902" t="s">
        <v>21226</v>
      </c>
      <c r="D902" t="s">
        <v>21227</v>
      </c>
      <c r="E902" t="s">
        <v>21228</v>
      </c>
      <c r="F902" t="s">
        <v>21229</v>
      </c>
      <c r="G902" t="s">
        <v>21230</v>
      </c>
      <c r="H902" t="s">
        <v>21231</v>
      </c>
      <c r="I902" t="s">
        <v>21232</v>
      </c>
      <c r="J902" t="s">
        <v>21233</v>
      </c>
      <c r="K902" t="s">
        <v>21234</v>
      </c>
      <c r="L902" t="s">
        <v>21235</v>
      </c>
      <c r="M902" t="s">
        <v>21236</v>
      </c>
      <c r="N902" t="s">
        <v>21237</v>
      </c>
      <c r="O902" t="s">
        <v>21238</v>
      </c>
      <c r="P902" t="s">
        <v>21239</v>
      </c>
      <c r="Q902" t="s">
        <v>21240</v>
      </c>
      <c r="R902" t="s">
        <v>21241</v>
      </c>
      <c r="S902" t="s">
        <v>21242</v>
      </c>
      <c r="T902" t="s">
        <v>21243</v>
      </c>
      <c r="U902" t="s">
        <v>21244</v>
      </c>
      <c r="V902" t="s">
        <v>21245</v>
      </c>
      <c r="W902" t="s">
        <v>21246</v>
      </c>
      <c r="X902" t="s">
        <v>21247</v>
      </c>
      <c r="Y902" t="s">
        <v>21248</v>
      </c>
    </row>
    <row r="903" spans="1:25" x14ac:dyDescent="0.3">
      <c r="A903">
        <v>45100</v>
      </c>
      <c r="B903" t="s">
        <v>21249</v>
      </c>
      <c r="C903" t="s">
        <v>21250</v>
      </c>
      <c r="D903" t="s">
        <v>21251</v>
      </c>
      <c r="E903" t="s">
        <v>21252</v>
      </c>
      <c r="F903" t="s">
        <v>21253</v>
      </c>
      <c r="G903" t="s">
        <v>21254</v>
      </c>
      <c r="H903" t="s">
        <v>21255</v>
      </c>
      <c r="I903" t="s">
        <v>21256</v>
      </c>
      <c r="J903" t="s">
        <v>21257</v>
      </c>
      <c r="K903" t="s">
        <v>21258</v>
      </c>
      <c r="L903" t="s">
        <v>21259</v>
      </c>
      <c r="M903" t="s">
        <v>21260</v>
      </c>
      <c r="N903" t="s">
        <v>21261</v>
      </c>
      <c r="O903" t="s">
        <v>21262</v>
      </c>
      <c r="P903" t="s">
        <v>21263</v>
      </c>
      <c r="Q903" t="s">
        <v>21264</v>
      </c>
      <c r="R903" t="s">
        <v>21265</v>
      </c>
      <c r="S903" t="s">
        <v>21266</v>
      </c>
      <c r="T903" t="s">
        <v>21267</v>
      </c>
      <c r="U903" t="s">
        <v>21268</v>
      </c>
      <c r="V903" t="s">
        <v>21269</v>
      </c>
      <c r="W903" t="s">
        <v>21270</v>
      </c>
      <c r="X903" t="s">
        <v>21271</v>
      </c>
      <c r="Y903" t="s">
        <v>21272</v>
      </c>
    </row>
    <row r="904" spans="1:25" x14ac:dyDescent="0.3">
      <c r="A904">
        <v>45150</v>
      </c>
      <c r="B904" t="s">
        <v>21273</v>
      </c>
      <c r="C904" t="s">
        <v>21274</v>
      </c>
      <c r="D904" t="s">
        <v>21275</v>
      </c>
      <c r="E904" t="s">
        <v>21276</v>
      </c>
      <c r="F904" t="s">
        <v>21277</v>
      </c>
      <c r="G904" t="s">
        <v>21278</v>
      </c>
      <c r="H904" t="s">
        <v>21279</v>
      </c>
      <c r="I904" t="s">
        <v>21280</v>
      </c>
      <c r="J904" t="s">
        <v>21281</v>
      </c>
      <c r="K904" t="s">
        <v>21282</v>
      </c>
      <c r="L904" t="s">
        <v>21283</v>
      </c>
      <c r="M904" t="s">
        <v>21284</v>
      </c>
      <c r="N904" t="s">
        <v>21285</v>
      </c>
      <c r="O904" t="s">
        <v>21286</v>
      </c>
      <c r="P904" t="s">
        <v>21287</v>
      </c>
      <c r="Q904" t="s">
        <v>21288</v>
      </c>
      <c r="R904" t="s">
        <v>21289</v>
      </c>
      <c r="S904" t="s">
        <v>21290</v>
      </c>
      <c r="T904" t="s">
        <v>21291</v>
      </c>
      <c r="U904" t="s">
        <v>21292</v>
      </c>
      <c r="V904" t="s">
        <v>21293</v>
      </c>
      <c r="W904" t="s">
        <v>21294</v>
      </c>
      <c r="X904" t="s">
        <v>21295</v>
      </c>
      <c r="Y904" t="s">
        <v>21296</v>
      </c>
    </row>
    <row r="905" spans="1:25" x14ac:dyDescent="0.3">
      <c r="A905">
        <v>45200</v>
      </c>
      <c r="B905" t="s">
        <v>21297</v>
      </c>
      <c r="C905" t="s">
        <v>21298</v>
      </c>
      <c r="D905" t="s">
        <v>21299</v>
      </c>
      <c r="E905" t="s">
        <v>21300</v>
      </c>
      <c r="F905" t="s">
        <v>21301</v>
      </c>
      <c r="G905" t="s">
        <v>21302</v>
      </c>
      <c r="H905" t="s">
        <v>21303</v>
      </c>
      <c r="I905" t="s">
        <v>21304</v>
      </c>
      <c r="J905" t="s">
        <v>21305</v>
      </c>
      <c r="K905" t="s">
        <v>21306</v>
      </c>
      <c r="L905" t="s">
        <v>21307</v>
      </c>
      <c r="M905" t="s">
        <v>21308</v>
      </c>
      <c r="N905" t="s">
        <v>21309</v>
      </c>
      <c r="O905" t="s">
        <v>21310</v>
      </c>
      <c r="P905" t="s">
        <v>21311</v>
      </c>
      <c r="Q905" t="s">
        <v>21312</v>
      </c>
      <c r="R905" t="s">
        <v>21313</v>
      </c>
      <c r="S905" t="s">
        <v>21314</v>
      </c>
      <c r="T905" t="s">
        <v>21315</v>
      </c>
      <c r="U905" t="s">
        <v>21316</v>
      </c>
      <c r="V905" t="s">
        <v>21317</v>
      </c>
      <c r="W905" t="s">
        <v>21318</v>
      </c>
      <c r="X905" t="s">
        <v>21319</v>
      </c>
      <c r="Y905" t="s">
        <v>21320</v>
      </c>
    </row>
    <row r="906" spans="1:25" x14ac:dyDescent="0.3">
      <c r="A906">
        <v>45250</v>
      </c>
      <c r="B906" t="s">
        <v>21321</v>
      </c>
      <c r="C906" t="s">
        <v>21322</v>
      </c>
      <c r="D906" t="s">
        <v>21323</v>
      </c>
      <c r="E906" t="s">
        <v>21324</v>
      </c>
      <c r="F906" t="s">
        <v>21325</v>
      </c>
      <c r="G906" t="s">
        <v>21326</v>
      </c>
      <c r="H906" t="s">
        <v>21327</v>
      </c>
      <c r="I906" t="s">
        <v>21328</v>
      </c>
      <c r="J906" t="s">
        <v>21329</v>
      </c>
      <c r="K906" t="s">
        <v>21330</v>
      </c>
      <c r="L906" t="s">
        <v>21331</v>
      </c>
      <c r="M906" t="s">
        <v>21332</v>
      </c>
      <c r="N906" t="s">
        <v>21333</v>
      </c>
      <c r="O906" t="s">
        <v>21334</v>
      </c>
      <c r="P906" t="s">
        <v>21335</v>
      </c>
      <c r="Q906" t="s">
        <v>21336</v>
      </c>
      <c r="R906" t="s">
        <v>21337</v>
      </c>
      <c r="S906" t="s">
        <v>21338</v>
      </c>
      <c r="T906" t="s">
        <v>21339</v>
      </c>
      <c r="U906" t="s">
        <v>21340</v>
      </c>
      <c r="V906" t="s">
        <v>21341</v>
      </c>
      <c r="W906" t="s">
        <v>21342</v>
      </c>
      <c r="X906" t="s">
        <v>21343</v>
      </c>
      <c r="Y906" t="s">
        <v>21344</v>
      </c>
    </row>
    <row r="907" spans="1:25" x14ac:dyDescent="0.3">
      <c r="A907">
        <v>45300</v>
      </c>
      <c r="B907" t="s">
        <v>21345</v>
      </c>
      <c r="C907" t="s">
        <v>21346</v>
      </c>
      <c r="D907" t="s">
        <v>21347</v>
      </c>
      <c r="E907" t="s">
        <v>21348</v>
      </c>
      <c r="F907" t="s">
        <v>21349</v>
      </c>
      <c r="G907" t="s">
        <v>21350</v>
      </c>
      <c r="H907" t="s">
        <v>21351</v>
      </c>
      <c r="I907" t="s">
        <v>21352</v>
      </c>
      <c r="J907" t="s">
        <v>21353</v>
      </c>
      <c r="K907" t="s">
        <v>21354</v>
      </c>
      <c r="L907" t="s">
        <v>21355</v>
      </c>
      <c r="M907" t="s">
        <v>21356</v>
      </c>
      <c r="N907" t="s">
        <v>21357</v>
      </c>
      <c r="O907" t="s">
        <v>21358</v>
      </c>
      <c r="P907" t="s">
        <v>21359</v>
      </c>
      <c r="Q907" t="s">
        <v>21360</v>
      </c>
      <c r="R907" t="s">
        <v>21361</v>
      </c>
      <c r="S907" t="s">
        <v>21362</v>
      </c>
      <c r="T907" t="s">
        <v>21363</v>
      </c>
      <c r="U907" t="s">
        <v>21364</v>
      </c>
      <c r="V907" t="s">
        <v>21365</v>
      </c>
      <c r="W907" t="s">
        <v>21366</v>
      </c>
      <c r="X907" t="s">
        <v>21367</v>
      </c>
      <c r="Y907" t="s">
        <v>21368</v>
      </c>
    </row>
    <row r="908" spans="1:25" x14ac:dyDescent="0.3">
      <c r="A908">
        <v>45350</v>
      </c>
      <c r="B908" t="s">
        <v>21369</v>
      </c>
      <c r="C908" t="s">
        <v>21370</v>
      </c>
      <c r="D908" t="s">
        <v>21371</v>
      </c>
      <c r="E908" t="s">
        <v>21372</v>
      </c>
      <c r="F908" t="s">
        <v>21373</v>
      </c>
      <c r="G908" t="s">
        <v>21374</v>
      </c>
      <c r="H908" t="s">
        <v>21375</v>
      </c>
      <c r="I908" t="s">
        <v>21376</v>
      </c>
      <c r="J908" t="s">
        <v>21377</v>
      </c>
      <c r="K908" t="s">
        <v>21378</v>
      </c>
      <c r="L908" t="s">
        <v>21379</v>
      </c>
      <c r="M908" t="s">
        <v>21380</v>
      </c>
      <c r="N908" t="s">
        <v>21381</v>
      </c>
      <c r="O908" t="s">
        <v>21382</v>
      </c>
      <c r="P908" t="s">
        <v>21383</v>
      </c>
      <c r="Q908" t="s">
        <v>21384</v>
      </c>
      <c r="R908" t="s">
        <v>21385</v>
      </c>
      <c r="S908" t="s">
        <v>21386</v>
      </c>
      <c r="T908" t="s">
        <v>21387</v>
      </c>
      <c r="U908" t="s">
        <v>21388</v>
      </c>
      <c r="V908" t="s">
        <v>21389</v>
      </c>
      <c r="W908" t="s">
        <v>21390</v>
      </c>
      <c r="X908" t="s">
        <v>21391</v>
      </c>
      <c r="Y908" t="s">
        <v>21392</v>
      </c>
    </row>
    <row r="909" spans="1:25" x14ac:dyDescent="0.3">
      <c r="A909">
        <v>45400</v>
      </c>
      <c r="B909" t="s">
        <v>21393</v>
      </c>
      <c r="C909" t="s">
        <v>21394</v>
      </c>
      <c r="D909" t="s">
        <v>21395</v>
      </c>
      <c r="E909" t="s">
        <v>21396</v>
      </c>
      <c r="F909" t="s">
        <v>21397</v>
      </c>
      <c r="G909" t="s">
        <v>21398</v>
      </c>
      <c r="H909" t="s">
        <v>21399</v>
      </c>
      <c r="I909" t="s">
        <v>21400</v>
      </c>
      <c r="J909" t="s">
        <v>21401</v>
      </c>
      <c r="K909" t="s">
        <v>21402</v>
      </c>
      <c r="L909" t="s">
        <v>21403</v>
      </c>
      <c r="M909" t="s">
        <v>21404</v>
      </c>
      <c r="N909" t="s">
        <v>21405</v>
      </c>
      <c r="O909" t="s">
        <v>21406</v>
      </c>
      <c r="P909" t="s">
        <v>21407</v>
      </c>
      <c r="Q909" t="s">
        <v>21408</v>
      </c>
      <c r="R909" t="s">
        <v>21409</v>
      </c>
      <c r="S909" t="s">
        <v>21410</v>
      </c>
      <c r="T909" t="s">
        <v>21411</v>
      </c>
      <c r="U909" t="s">
        <v>21412</v>
      </c>
      <c r="V909" t="s">
        <v>21413</v>
      </c>
      <c r="W909" t="s">
        <v>21414</v>
      </c>
      <c r="X909" t="s">
        <v>21415</v>
      </c>
      <c r="Y909" t="s">
        <v>21416</v>
      </c>
    </row>
    <row r="910" spans="1:25" x14ac:dyDescent="0.3">
      <c r="A910">
        <v>45450</v>
      </c>
      <c r="B910" t="s">
        <v>21417</v>
      </c>
      <c r="C910" t="s">
        <v>21418</v>
      </c>
      <c r="D910" t="s">
        <v>21419</v>
      </c>
      <c r="E910" t="s">
        <v>21420</v>
      </c>
      <c r="F910" t="s">
        <v>21421</v>
      </c>
      <c r="G910" t="s">
        <v>21422</v>
      </c>
      <c r="H910" t="s">
        <v>21423</v>
      </c>
      <c r="I910" t="s">
        <v>21424</v>
      </c>
      <c r="J910" t="s">
        <v>21425</v>
      </c>
      <c r="K910" t="s">
        <v>21426</v>
      </c>
      <c r="L910" t="s">
        <v>21427</v>
      </c>
      <c r="M910" t="s">
        <v>21428</v>
      </c>
      <c r="N910" t="s">
        <v>21429</v>
      </c>
      <c r="O910" t="s">
        <v>21430</v>
      </c>
      <c r="P910" t="s">
        <v>21431</v>
      </c>
      <c r="Q910" t="s">
        <v>21432</v>
      </c>
      <c r="R910" t="s">
        <v>21433</v>
      </c>
      <c r="S910" t="s">
        <v>21434</v>
      </c>
      <c r="T910" t="s">
        <v>21435</v>
      </c>
      <c r="U910" t="s">
        <v>21436</v>
      </c>
      <c r="V910" t="s">
        <v>21437</v>
      </c>
      <c r="W910" t="s">
        <v>21438</v>
      </c>
      <c r="X910" t="s">
        <v>21439</v>
      </c>
      <c r="Y910" t="s">
        <v>21440</v>
      </c>
    </row>
    <row r="911" spans="1:25" x14ac:dyDescent="0.3">
      <c r="A911">
        <v>45500</v>
      </c>
      <c r="B911" t="s">
        <v>21441</v>
      </c>
      <c r="C911" t="s">
        <v>21442</v>
      </c>
      <c r="D911" t="s">
        <v>21443</v>
      </c>
      <c r="E911" t="s">
        <v>21444</v>
      </c>
      <c r="F911" t="s">
        <v>21445</v>
      </c>
      <c r="G911" t="s">
        <v>21446</v>
      </c>
      <c r="H911" t="s">
        <v>21447</v>
      </c>
      <c r="I911" t="s">
        <v>21448</v>
      </c>
      <c r="J911" t="s">
        <v>21449</v>
      </c>
      <c r="K911" t="s">
        <v>21450</v>
      </c>
      <c r="L911" t="s">
        <v>21451</v>
      </c>
      <c r="M911" t="s">
        <v>21452</v>
      </c>
      <c r="N911" t="s">
        <v>21453</v>
      </c>
      <c r="O911" t="s">
        <v>21454</v>
      </c>
      <c r="P911" t="s">
        <v>21455</v>
      </c>
      <c r="Q911" t="s">
        <v>21456</v>
      </c>
      <c r="R911" t="s">
        <v>21457</v>
      </c>
      <c r="S911" t="s">
        <v>21458</v>
      </c>
      <c r="T911" t="s">
        <v>21459</v>
      </c>
      <c r="U911" t="s">
        <v>21460</v>
      </c>
      <c r="V911" t="s">
        <v>21461</v>
      </c>
      <c r="W911" t="s">
        <v>21462</v>
      </c>
      <c r="X911" t="s">
        <v>21463</v>
      </c>
      <c r="Y911" t="s">
        <v>21464</v>
      </c>
    </row>
    <row r="912" spans="1:25" x14ac:dyDescent="0.3">
      <c r="A912">
        <v>45550</v>
      </c>
      <c r="B912" t="s">
        <v>21465</v>
      </c>
      <c r="C912" t="s">
        <v>21466</v>
      </c>
      <c r="D912" t="s">
        <v>21467</v>
      </c>
      <c r="E912" t="s">
        <v>21468</v>
      </c>
      <c r="F912" t="s">
        <v>21469</v>
      </c>
      <c r="G912" t="s">
        <v>21470</v>
      </c>
      <c r="H912" t="s">
        <v>21471</v>
      </c>
      <c r="I912" t="s">
        <v>21472</v>
      </c>
      <c r="J912" t="s">
        <v>21473</v>
      </c>
      <c r="K912" t="s">
        <v>21474</v>
      </c>
      <c r="L912" t="s">
        <v>21475</v>
      </c>
      <c r="M912" t="s">
        <v>21476</v>
      </c>
      <c r="N912" t="s">
        <v>21477</v>
      </c>
      <c r="O912" t="s">
        <v>21478</v>
      </c>
      <c r="P912" t="s">
        <v>21479</v>
      </c>
      <c r="Q912" t="s">
        <v>21480</v>
      </c>
      <c r="R912" t="s">
        <v>21481</v>
      </c>
      <c r="S912" t="s">
        <v>21482</v>
      </c>
      <c r="T912" t="s">
        <v>21483</v>
      </c>
      <c r="U912" t="s">
        <v>21484</v>
      </c>
      <c r="V912" t="s">
        <v>21485</v>
      </c>
      <c r="W912" t="s">
        <v>21486</v>
      </c>
      <c r="X912" t="s">
        <v>21487</v>
      </c>
      <c r="Y912" t="s">
        <v>21488</v>
      </c>
    </row>
    <row r="913" spans="1:25" x14ac:dyDescent="0.3">
      <c r="A913">
        <v>45600</v>
      </c>
      <c r="B913" t="s">
        <v>21489</v>
      </c>
      <c r="C913" t="s">
        <v>21490</v>
      </c>
      <c r="D913" t="s">
        <v>21491</v>
      </c>
      <c r="E913" t="s">
        <v>21492</v>
      </c>
      <c r="F913" t="s">
        <v>21493</v>
      </c>
      <c r="G913" t="s">
        <v>21494</v>
      </c>
      <c r="H913" t="s">
        <v>21495</v>
      </c>
      <c r="I913" t="s">
        <v>21496</v>
      </c>
      <c r="J913" t="s">
        <v>21497</v>
      </c>
      <c r="K913" t="s">
        <v>21498</v>
      </c>
      <c r="L913" t="s">
        <v>21499</v>
      </c>
      <c r="M913" t="s">
        <v>21500</v>
      </c>
      <c r="N913" t="s">
        <v>21501</v>
      </c>
      <c r="O913" t="s">
        <v>21502</v>
      </c>
      <c r="P913" t="s">
        <v>21503</v>
      </c>
      <c r="Q913" t="s">
        <v>21504</v>
      </c>
      <c r="R913" t="s">
        <v>21505</v>
      </c>
      <c r="S913" t="s">
        <v>21506</v>
      </c>
      <c r="T913" t="s">
        <v>21507</v>
      </c>
      <c r="U913" t="s">
        <v>21508</v>
      </c>
      <c r="V913" t="s">
        <v>21509</v>
      </c>
      <c r="W913" t="s">
        <v>21510</v>
      </c>
      <c r="X913" t="s">
        <v>21511</v>
      </c>
      <c r="Y913" t="s">
        <v>21512</v>
      </c>
    </row>
    <row r="914" spans="1:25" x14ac:dyDescent="0.3">
      <c r="A914">
        <v>45650</v>
      </c>
      <c r="B914" t="s">
        <v>21513</v>
      </c>
      <c r="C914" t="s">
        <v>21514</v>
      </c>
      <c r="D914" t="s">
        <v>21515</v>
      </c>
      <c r="E914" t="s">
        <v>21516</v>
      </c>
      <c r="F914" t="s">
        <v>21517</v>
      </c>
      <c r="G914" t="s">
        <v>21518</v>
      </c>
      <c r="H914" t="s">
        <v>21519</v>
      </c>
      <c r="I914" t="s">
        <v>21520</v>
      </c>
      <c r="J914" t="s">
        <v>21521</v>
      </c>
      <c r="K914" t="s">
        <v>21522</v>
      </c>
      <c r="L914" t="s">
        <v>21523</v>
      </c>
      <c r="M914" t="s">
        <v>21524</v>
      </c>
      <c r="N914" t="s">
        <v>21525</v>
      </c>
      <c r="O914" t="s">
        <v>21526</v>
      </c>
      <c r="P914" t="s">
        <v>21527</v>
      </c>
      <c r="Q914" t="s">
        <v>21528</v>
      </c>
      <c r="R914" t="s">
        <v>21529</v>
      </c>
      <c r="S914" t="s">
        <v>21530</v>
      </c>
      <c r="T914" t="s">
        <v>21531</v>
      </c>
      <c r="U914" t="s">
        <v>21532</v>
      </c>
      <c r="V914" t="s">
        <v>21533</v>
      </c>
      <c r="W914" t="s">
        <v>21534</v>
      </c>
      <c r="X914" t="s">
        <v>21535</v>
      </c>
      <c r="Y914" t="s">
        <v>21536</v>
      </c>
    </row>
    <row r="915" spans="1:25" x14ac:dyDescent="0.3">
      <c r="A915">
        <v>45700</v>
      </c>
      <c r="B915" t="s">
        <v>21537</v>
      </c>
      <c r="C915" t="s">
        <v>21538</v>
      </c>
      <c r="D915" t="s">
        <v>21539</v>
      </c>
      <c r="E915" t="s">
        <v>21540</v>
      </c>
      <c r="F915" t="s">
        <v>21541</v>
      </c>
      <c r="G915" t="s">
        <v>21542</v>
      </c>
      <c r="H915" t="s">
        <v>21543</v>
      </c>
      <c r="I915" t="s">
        <v>21544</v>
      </c>
      <c r="J915" t="s">
        <v>21545</v>
      </c>
      <c r="K915" t="s">
        <v>21546</v>
      </c>
      <c r="L915" t="s">
        <v>21547</v>
      </c>
      <c r="M915" t="s">
        <v>21548</v>
      </c>
      <c r="N915" t="s">
        <v>21549</v>
      </c>
      <c r="O915" t="s">
        <v>21550</v>
      </c>
      <c r="P915" t="s">
        <v>21551</v>
      </c>
      <c r="Q915" t="s">
        <v>21552</v>
      </c>
      <c r="R915" t="s">
        <v>21553</v>
      </c>
      <c r="S915" t="s">
        <v>21554</v>
      </c>
      <c r="T915" t="s">
        <v>21555</v>
      </c>
      <c r="U915" t="s">
        <v>21556</v>
      </c>
      <c r="V915" t="s">
        <v>21557</v>
      </c>
      <c r="W915" t="s">
        <v>21558</v>
      </c>
      <c r="X915" t="s">
        <v>21559</v>
      </c>
      <c r="Y915" t="s">
        <v>21560</v>
      </c>
    </row>
    <row r="916" spans="1:25" x14ac:dyDescent="0.3">
      <c r="A916">
        <v>45750</v>
      </c>
      <c r="B916" t="s">
        <v>21561</v>
      </c>
      <c r="C916" t="s">
        <v>21562</v>
      </c>
      <c r="D916" t="s">
        <v>21563</v>
      </c>
      <c r="E916" t="s">
        <v>21564</v>
      </c>
      <c r="F916" t="s">
        <v>21565</v>
      </c>
      <c r="G916" t="s">
        <v>21566</v>
      </c>
      <c r="H916" t="s">
        <v>21567</v>
      </c>
      <c r="I916" t="s">
        <v>21568</v>
      </c>
      <c r="J916" t="s">
        <v>21569</v>
      </c>
      <c r="K916" t="s">
        <v>21570</v>
      </c>
      <c r="L916" t="s">
        <v>21571</v>
      </c>
      <c r="M916" t="s">
        <v>21572</v>
      </c>
      <c r="N916" t="s">
        <v>21573</v>
      </c>
      <c r="O916" t="s">
        <v>21574</v>
      </c>
      <c r="P916" t="s">
        <v>21575</v>
      </c>
      <c r="Q916" t="s">
        <v>21576</v>
      </c>
      <c r="R916" t="s">
        <v>21577</v>
      </c>
      <c r="S916" t="s">
        <v>21578</v>
      </c>
      <c r="T916" t="s">
        <v>21579</v>
      </c>
      <c r="U916" t="s">
        <v>21580</v>
      </c>
      <c r="V916" t="s">
        <v>21581</v>
      </c>
      <c r="W916" t="s">
        <v>21582</v>
      </c>
      <c r="X916" t="s">
        <v>21583</v>
      </c>
      <c r="Y916" t="s">
        <v>21584</v>
      </c>
    </row>
    <row r="917" spans="1:25" x14ac:dyDescent="0.3">
      <c r="A917">
        <v>45800</v>
      </c>
      <c r="B917" t="s">
        <v>21585</v>
      </c>
      <c r="C917" t="s">
        <v>21586</v>
      </c>
      <c r="D917" t="s">
        <v>21587</v>
      </c>
      <c r="E917" t="s">
        <v>21588</v>
      </c>
      <c r="F917" t="s">
        <v>21589</v>
      </c>
      <c r="G917" t="s">
        <v>21590</v>
      </c>
      <c r="H917" t="s">
        <v>21591</v>
      </c>
      <c r="I917" t="s">
        <v>21592</v>
      </c>
      <c r="J917" t="s">
        <v>21593</v>
      </c>
      <c r="K917" t="s">
        <v>21594</v>
      </c>
      <c r="L917" t="s">
        <v>21595</v>
      </c>
      <c r="M917" t="s">
        <v>21596</v>
      </c>
      <c r="N917" t="s">
        <v>21597</v>
      </c>
      <c r="O917" t="s">
        <v>21598</v>
      </c>
      <c r="P917" t="s">
        <v>21599</v>
      </c>
      <c r="Q917" t="s">
        <v>21600</v>
      </c>
      <c r="R917" t="s">
        <v>21601</v>
      </c>
      <c r="S917" t="s">
        <v>21602</v>
      </c>
      <c r="T917" t="s">
        <v>21603</v>
      </c>
      <c r="U917" t="s">
        <v>21604</v>
      </c>
      <c r="V917" t="s">
        <v>21605</v>
      </c>
      <c r="W917" t="s">
        <v>21606</v>
      </c>
      <c r="X917" t="s">
        <v>21607</v>
      </c>
      <c r="Y917" t="s">
        <v>21608</v>
      </c>
    </row>
    <row r="918" spans="1:25" x14ac:dyDescent="0.3">
      <c r="A918">
        <v>45850</v>
      </c>
      <c r="B918" t="s">
        <v>21609</v>
      </c>
      <c r="C918" t="s">
        <v>21610</v>
      </c>
      <c r="D918" t="s">
        <v>21611</v>
      </c>
      <c r="E918" t="s">
        <v>21612</v>
      </c>
      <c r="F918" t="s">
        <v>21613</v>
      </c>
      <c r="G918" t="s">
        <v>21614</v>
      </c>
      <c r="H918" t="s">
        <v>21615</v>
      </c>
      <c r="I918" t="s">
        <v>21616</v>
      </c>
      <c r="J918" t="s">
        <v>21617</v>
      </c>
      <c r="K918" t="s">
        <v>21618</v>
      </c>
      <c r="L918" t="s">
        <v>21619</v>
      </c>
      <c r="M918" t="s">
        <v>21620</v>
      </c>
      <c r="N918" t="s">
        <v>21621</v>
      </c>
      <c r="O918" t="s">
        <v>21622</v>
      </c>
      <c r="P918" t="s">
        <v>21623</v>
      </c>
      <c r="Q918" t="s">
        <v>21624</v>
      </c>
      <c r="R918" t="s">
        <v>21625</v>
      </c>
      <c r="S918" t="s">
        <v>21626</v>
      </c>
      <c r="T918" t="s">
        <v>21627</v>
      </c>
      <c r="U918" t="s">
        <v>21628</v>
      </c>
      <c r="V918" t="s">
        <v>21629</v>
      </c>
      <c r="W918" t="s">
        <v>21630</v>
      </c>
      <c r="X918" t="s">
        <v>21631</v>
      </c>
      <c r="Y918" t="s">
        <v>21632</v>
      </c>
    </row>
    <row r="919" spans="1:25" x14ac:dyDescent="0.3">
      <c r="A919">
        <v>45900</v>
      </c>
      <c r="B919" t="s">
        <v>21633</v>
      </c>
      <c r="C919" t="s">
        <v>21634</v>
      </c>
      <c r="D919" t="s">
        <v>21635</v>
      </c>
      <c r="E919" t="s">
        <v>21636</v>
      </c>
      <c r="F919" t="s">
        <v>21637</v>
      </c>
      <c r="G919" t="s">
        <v>21638</v>
      </c>
      <c r="H919" t="s">
        <v>21639</v>
      </c>
      <c r="I919" t="s">
        <v>21640</v>
      </c>
      <c r="J919" t="s">
        <v>21641</v>
      </c>
      <c r="K919" t="s">
        <v>21642</v>
      </c>
      <c r="L919" t="s">
        <v>21643</v>
      </c>
      <c r="M919" t="s">
        <v>21644</v>
      </c>
      <c r="N919" t="s">
        <v>21645</v>
      </c>
      <c r="O919" t="s">
        <v>21646</v>
      </c>
      <c r="P919" t="s">
        <v>21647</v>
      </c>
      <c r="Q919" t="s">
        <v>21648</v>
      </c>
      <c r="R919" t="s">
        <v>21649</v>
      </c>
      <c r="S919" t="s">
        <v>21650</v>
      </c>
      <c r="T919" t="s">
        <v>21651</v>
      </c>
      <c r="U919" t="s">
        <v>21652</v>
      </c>
      <c r="V919" t="s">
        <v>21653</v>
      </c>
      <c r="W919" t="s">
        <v>21654</v>
      </c>
      <c r="X919" t="s">
        <v>21655</v>
      </c>
      <c r="Y919" t="s">
        <v>21656</v>
      </c>
    </row>
    <row r="920" spans="1:25" x14ac:dyDescent="0.3">
      <c r="A920">
        <v>45950</v>
      </c>
      <c r="B920" t="s">
        <v>21657</v>
      </c>
      <c r="C920" t="s">
        <v>21658</v>
      </c>
      <c r="D920" t="s">
        <v>21659</v>
      </c>
      <c r="E920" t="s">
        <v>21660</v>
      </c>
      <c r="F920" t="s">
        <v>21661</v>
      </c>
      <c r="G920" t="s">
        <v>21662</v>
      </c>
      <c r="H920" t="s">
        <v>21663</v>
      </c>
      <c r="I920" t="s">
        <v>21664</v>
      </c>
      <c r="J920" t="s">
        <v>21665</v>
      </c>
      <c r="K920" t="s">
        <v>21666</v>
      </c>
      <c r="L920" t="s">
        <v>21667</v>
      </c>
      <c r="M920" t="s">
        <v>21668</v>
      </c>
      <c r="N920" t="s">
        <v>21669</v>
      </c>
      <c r="O920" t="s">
        <v>21670</v>
      </c>
      <c r="P920" t="s">
        <v>21671</v>
      </c>
      <c r="Q920" t="s">
        <v>21672</v>
      </c>
      <c r="R920" t="s">
        <v>21673</v>
      </c>
      <c r="S920" t="s">
        <v>21674</v>
      </c>
      <c r="T920" t="s">
        <v>21675</v>
      </c>
      <c r="U920" t="s">
        <v>21676</v>
      </c>
      <c r="V920" t="s">
        <v>21677</v>
      </c>
      <c r="W920" t="s">
        <v>21678</v>
      </c>
      <c r="X920" t="s">
        <v>21679</v>
      </c>
      <c r="Y920" t="s">
        <v>21680</v>
      </c>
    </row>
    <row r="921" spans="1:25" x14ac:dyDescent="0.3">
      <c r="A921">
        <v>46000</v>
      </c>
      <c r="B921" t="s">
        <v>21681</v>
      </c>
      <c r="C921" t="s">
        <v>21682</v>
      </c>
      <c r="D921" t="s">
        <v>21683</v>
      </c>
      <c r="E921" t="s">
        <v>21684</v>
      </c>
      <c r="F921" t="s">
        <v>21685</v>
      </c>
      <c r="G921" t="s">
        <v>21686</v>
      </c>
      <c r="H921" t="s">
        <v>21687</v>
      </c>
      <c r="I921" t="s">
        <v>21688</v>
      </c>
      <c r="J921" t="s">
        <v>21689</v>
      </c>
      <c r="K921" t="s">
        <v>21690</v>
      </c>
      <c r="L921" t="s">
        <v>21691</v>
      </c>
      <c r="M921" t="s">
        <v>21692</v>
      </c>
      <c r="N921" t="s">
        <v>21693</v>
      </c>
      <c r="O921" t="s">
        <v>21694</v>
      </c>
      <c r="P921" t="s">
        <v>21695</v>
      </c>
      <c r="Q921" t="s">
        <v>21696</v>
      </c>
      <c r="R921" t="s">
        <v>21697</v>
      </c>
      <c r="S921" t="s">
        <v>21698</v>
      </c>
      <c r="T921" t="s">
        <v>21699</v>
      </c>
      <c r="U921" t="s">
        <v>21700</v>
      </c>
      <c r="V921" t="s">
        <v>21701</v>
      </c>
      <c r="W921" t="s">
        <v>21702</v>
      </c>
      <c r="X921" t="s">
        <v>21703</v>
      </c>
      <c r="Y921" t="s">
        <v>21704</v>
      </c>
    </row>
    <row r="922" spans="1:25" x14ac:dyDescent="0.3">
      <c r="A922">
        <v>46050</v>
      </c>
      <c r="B922" t="s">
        <v>21705</v>
      </c>
      <c r="C922" t="s">
        <v>21706</v>
      </c>
      <c r="D922" t="s">
        <v>21707</v>
      </c>
      <c r="E922" t="s">
        <v>21708</v>
      </c>
      <c r="F922" t="s">
        <v>21709</v>
      </c>
      <c r="G922" t="s">
        <v>21710</v>
      </c>
      <c r="H922" t="s">
        <v>21711</v>
      </c>
      <c r="I922" t="s">
        <v>21712</v>
      </c>
      <c r="J922" t="s">
        <v>21713</v>
      </c>
      <c r="K922" t="s">
        <v>21714</v>
      </c>
      <c r="L922" t="s">
        <v>21715</v>
      </c>
      <c r="M922" t="s">
        <v>21716</v>
      </c>
      <c r="N922" t="s">
        <v>21717</v>
      </c>
      <c r="O922" t="s">
        <v>21718</v>
      </c>
      <c r="P922" t="s">
        <v>21719</v>
      </c>
      <c r="Q922" t="s">
        <v>21720</v>
      </c>
      <c r="R922" t="s">
        <v>21721</v>
      </c>
      <c r="S922" t="s">
        <v>21722</v>
      </c>
      <c r="T922" t="s">
        <v>21723</v>
      </c>
      <c r="U922" t="s">
        <v>21724</v>
      </c>
      <c r="V922" t="s">
        <v>21725</v>
      </c>
      <c r="W922" t="s">
        <v>21726</v>
      </c>
      <c r="X922" t="s">
        <v>21727</v>
      </c>
      <c r="Y922" t="s">
        <v>21728</v>
      </c>
    </row>
    <row r="923" spans="1:25" x14ac:dyDescent="0.3">
      <c r="A923">
        <v>46100</v>
      </c>
      <c r="B923" t="s">
        <v>21729</v>
      </c>
      <c r="C923" t="s">
        <v>21730</v>
      </c>
      <c r="D923" t="s">
        <v>21731</v>
      </c>
      <c r="E923" t="s">
        <v>21732</v>
      </c>
      <c r="F923" t="s">
        <v>21733</v>
      </c>
      <c r="G923" t="s">
        <v>21734</v>
      </c>
      <c r="H923" t="s">
        <v>21735</v>
      </c>
      <c r="I923" t="s">
        <v>21736</v>
      </c>
      <c r="J923" t="s">
        <v>21737</v>
      </c>
      <c r="K923" t="s">
        <v>21738</v>
      </c>
      <c r="L923" t="s">
        <v>21739</v>
      </c>
      <c r="M923" t="s">
        <v>21740</v>
      </c>
      <c r="N923" t="s">
        <v>21741</v>
      </c>
      <c r="O923" t="s">
        <v>21742</v>
      </c>
      <c r="P923" t="s">
        <v>21743</v>
      </c>
      <c r="Q923" t="s">
        <v>21744</v>
      </c>
      <c r="R923" t="s">
        <v>21745</v>
      </c>
      <c r="S923" t="s">
        <v>21746</v>
      </c>
      <c r="T923" t="s">
        <v>21747</v>
      </c>
      <c r="U923" t="s">
        <v>21748</v>
      </c>
      <c r="V923" t="s">
        <v>21749</v>
      </c>
      <c r="W923" t="s">
        <v>21750</v>
      </c>
      <c r="X923" t="s">
        <v>21751</v>
      </c>
      <c r="Y923" t="s">
        <v>21752</v>
      </c>
    </row>
    <row r="924" spans="1:25" x14ac:dyDescent="0.3">
      <c r="A924">
        <v>46150</v>
      </c>
      <c r="B924" t="s">
        <v>21753</v>
      </c>
      <c r="C924" t="s">
        <v>21754</v>
      </c>
      <c r="D924" t="s">
        <v>21755</v>
      </c>
      <c r="E924" t="s">
        <v>21756</v>
      </c>
      <c r="F924" t="s">
        <v>21757</v>
      </c>
      <c r="G924" t="s">
        <v>21758</v>
      </c>
      <c r="H924" t="s">
        <v>21759</v>
      </c>
      <c r="I924" t="s">
        <v>21760</v>
      </c>
      <c r="J924" t="s">
        <v>21761</v>
      </c>
      <c r="K924" t="s">
        <v>21762</v>
      </c>
      <c r="L924" t="s">
        <v>21763</v>
      </c>
      <c r="M924" t="s">
        <v>21764</v>
      </c>
      <c r="N924" t="s">
        <v>21765</v>
      </c>
      <c r="O924" t="s">
        <v>21766</v>
      </c>
      <c r="P924" t="s">
        <v>21767</v>
      </c>
      <c r="Q924" t="s">
        <v>21768</v>
      </c>
      <c r="R924" t="s">
        <v>21769</v>
      </c>
      <c r="S924" t="s">
        <v>21770</v>
      </c>
      <c r="T924" t="s">
        <v>21771</v>
      </c>
      <c r="U924" t="s">
        <v>21772</v>
      </c>
      <c r="V924" t="s">
        <v>21773</v>
      </c>
      <c r="W924" t="s">
        <v>21774</v>
      </c>
      <c r="X924" t="s">
        <v>21775</v>
      </c>
      <c r="Y924" t="s">
        <v>21776</v>
      </c>
    </row>
    <row r="925" spans="1:25" x14ac:dyDescent="0.3">
      <c r="A925">
        <v>46200</v>
      </c>
      <c r="B925" t="s">
        <v>21777</v>
      </c>
      <c r="C925" t="s">
        <v>21778</v>
      </c>
      <c r="D925" t="s">
        <v>21779</v>
      </c>
      <c r="E925" t="s">
        <v>21780</v>
      </c>
      <c r="F925" t="s">
        <v>21781</v>
      </c>
      <c r="G925" t="s">
        <v>21782</v>
      </c>
      <c r="H925" t="s">
        <v>21783</v>
      </c>
      <c r="I925" t="s">
        <v>21784</v>
      </c>
      <c r="J925" t="s">
        <v>21785</v>
      </c>
      <c r="K925" t="s">
        <v>21786</v>
      </c>
      <c r="L925" t="s">
        <v>21787</v>
      </c>
      <c r="M925" t="s">
        <v>21788</v>
      </c>
      <c r="N925" t="s">
        <v>21789</v>
      </c>
      <c r="O925" t="s">
        <v>21790</v>
      </c>
      <c r="P925" t="s">
        <v>21791</v>
      </c>
      <c r="Q925" t="s">
        <v>21792</v>
      </c>
      <c r="R925" t="s">
        <v>21793</v>
      </c>
      <c r="S925" t="s">
        <v>21794</v>
      </c>
      <c r="T925" t="s">
        <v>21795</v>
      </c>
      <c r="U925" t="s">
        <v>21796</v>
      </c>
      <c r="V925" t="s">
        <v>21797</v>
      </c>
      <c r="W925" t="s">
        <v>21798</v>
      </c>
      <c r="X925" t="s">
        <v>21799</v>
      </c>
      <c r="Y925" t="s">
        <v>21800</v>
      </c>
    </row>
    <row r="926" spans="1:25" x14ac:dyDescent="0.3">
      <c r="A926">
        <v>46250</v>
      </c>
      <c r="B926" t="s">
        <v>21801</v>
      </c>
      <c r="C926" t="s">
        <v>21802</v>
      </c>
      <c r="D926" t="s">
        <v>21803</v>
      </c>
      <c r="E926" t="s">
        <v>21804</v>
      </c>
      <c r="F926" t="s">
        <v>21805</v>
      </c>
      <c r="G926" t="s">
        <v>21806</v>
      </c>
      <c r="H926" t="s">
        <v>21807</v>
      </c>
      <c r="I926" t="s">
        <v>21808</v>
      </c>
      <c r="J926" t="s">
        <v>21809</v>
      </c>
      <c r="K926" t="s">
        <v>21810</v>
      </c>
      <c r="L926" t="s">
        <v>21811</v>
      </c>
      <c r="M926" t="s">
        <v>21812</v>
      </c>
      <c r="N926" t="s">
        <v>21813</v>
      </c>
      <c r="O926" t="s">
        <v>21814</v>
      </c>
      <c r="P926" t="s">
        <v>21815</v>
      </c>
      <c r="Q926" t="s">
        <v>21816</v>
      </c>
      <c r="R926" t="s">
        <v>21817</v>
      </c>
      <c r="S926" t="s">
        <v>21818</v>
      </c>
      <c r="T926" t="s">
        <v>21819</v>
      </c>
      <c r="U926" t="s">
        <v>21820</v>
      </c>
      <c r="V926" t="s">
        <v>21821</v>
      </c>
      <c r="W926" t="s">
        <v>21822</v>
      </c>
      <c r="X926" t="s">
        <v>21823</v>
      </c>
      <c r="Y926" t="s">
        <v>21824</v>
      </c>
    </row>
    <row r="927" spans="1:25" x14ac:dyDescent="0.3">
      <c r="A927">
        <v>46300</v>
      </c>
      <c r="B927" t="s">
        <v>21825</v>
      </c>
      <c r="C927" t="s">
        <v>21826</v>
      </c>
      <c r="D927" t="s">
        <v>21827</v>
      </c>
      <c r="E927" t="s">
        <v>21828</v>
      </c>
      <c r="F927" t="s">
        <v>21829</v>
      </c>
      <c r="G927" t="s">
        <v>21830</v>
      </c>
      <c r="H927" t="s">
        <v>21831</v>
      </c>
      <c r="I927" t="s">
        <v>21832</v>
      </c>
      <c r="J927" t="s">
        <v>21833</v>
      </c>
      <c r="K927" t="s">
        <v>21834</v>
      </c>
      <c r="L927" t="s">
        <v>21835</v>
      </c>
      <c r="M927" t="s">
        <v>21836</v>
      </c>
      <c r="N927" t="s">
        <v>21837</v>
      </c>
      <c r="O927" t="s">
        <v>21838</v>
      </c>
      <c r="P927" t="s">
        <v>21839</v>
      </c>
      <c r="Q927" t="s">
        <v>21840</v>
      </c>
      <c r="R927" t="s">
        <v>21841</v>
      </c>
      <c r="S927" t="s">
        <v>21842</v>
      </c>
      <c r="T927" t="s">
        <v>21843</v>
      </c>
      <c r="U927" t="s">
        <v>21844</v>
      </c>
      <c r="V927" t="s">
        <v>21845</v>
      </c>
      <c r="W927" t="s">
        <v>21846</v>
      </c>
      <c r="X927" t="s">
        <v>21847</v>
      </c>
      <c r="Y927" t="s">
        <v>21848</v>
      </c>
    </row>
    <row r="928" spans="1:25" x14ac:dyDescent="0.3">
      <c r="A928">
        <v>46350</v>
      </c>
      <c r="B928" t="s">
        <v>21849</v>
      </c>
      <c r="C928" t="s">
        <v>21850</v>
      </c>
      <c r="D928" t="s">
        <v>21851</v>
      </c>
      <c r="E928" t="s">
        <v>21852</v>
      </c>
      <c r="F928" t="s">
        <v>21853</v>
      </c>
      <c r="G928" t="s">
        <v>21854</v>
      </c>
      <c r="H928" t="s">
        <v>21855</v>
      </c>
      <c r="I928" t="s">
        <v>21856</v>
      </c>
      <c r="J928" t="s">
        <v>21857</v>
      </c>
      <c r="K928" t="s">
        <v>21858</v>
      </c>
      <c r="L928" t="s">
        <v>21859</v>
      </c>
      <c r="M928" t="s">
        <v>21860</v>
      </c>
      <c r="N928" t="s">
        <v>21861</v>
      </c>
      <c r="O928" t="s">
        <v>21862</v>
      </c>
      <c r="P928" t="s">
        <v>21863</v>
      </c>
      <c r="Q928" t="s">
        <v>21864</v>
      </c>
      <c r="R928" t="s">
        <v>21865</v>
      </c>
      <c r="S928" t="s">
        <v>21866</v>
      </c>
      <c r="T928" t="s">
        <v>21867</v>
      </c>
      <c r="U928" t="s">
        <v>21868</v>
      </c>
      <c r="V928" t="s">
        <v>21869</v>
      </c>
      <c r="W928" t="s">
        <v>21870</v>
      </c>
      <c r="X928" t="s">
        <v>21871</v>
      </c>
      <c r="Y928" t="s">
        <v>21872</v>
      </c>
    </row>
    <row r="929" spans="1:25" x14ac:dyDescent="0.3">
      <c r="A929">
        <v>46400</v>
      </c>
      <c r="B929" t="s">
        <v>21873</v>
      </c>
      <c r="C929" t="s">
        <v>21874</v>
      </c>
      <c r="D929" t="s">
        <v>21875</v>
      </c>
      <c r="E929" t="s">
        <v>21876</v>
      </c>
      <c r="F929" t="s">
        <v>21877</v>
      </c>
      <c r="G929" t="s">
        <v>21878</v>
      </c>
      <c r="H929" t="s">
        <v>21879</v>
      </c>
      <c r="I929" t="s">
        <v>21880</v>
      </c>
      <c r="J929" t="s">
        <v>21881</v>
      </c>
      <c r="K929" t="s">
        <v>21882</v>
      </c>
      <c r="L929" t="s">
        <v>21883</v>
      </c>
      <c r="M929" t="s">
        <v>21884</v>
      </c>
      <c r="N929" t="s">
        <v>21885</v>
      </c>
      <c r="O929" t="s">
        <v>21886</v>
      </c>
      <c r="P929" t="s">
        <v>21887</v>
      </c>
      <c r="Q929" t="s">
        <v>21888</v>
      </c>
      <c r="R929" t="s">
        <v>21889</v>
      </c>
      <c r="S929" t="s">
        <v>21890</v>
      </c>
      <c r="T929" t="s">
        <v>21891</v>
      </c>
      <c r="U929" t="s">
        <v>21892</v>
      </c>
      <c r="V929" t="s">
        <v>21893</v>
      </c>
      <c r="W929" t="s">
        <v>21894</v>
      </c>
      <c r="X929" t="s">
        <v>21895</v>
      </c>
      <c r="Y929" t="s">
        <v>21896</v>
      </c>
    </row>
    <row r="930" spans="1:25" x14ac:dyDescent="0.3">
      <c r="A930">
        <v>46450</v>
      </c>
      <c r="B930" t="s">
        <v>21897</v>
      </c>
      <c r="C930" t="s">
        <v>21898</v>
      </c>
      <c r="D930" t="s">
        <v>21899</v>
      </c>
      <c r="E930" t="s">
        <v>21900</v>
      </c>
      <c r="F930" t="s">
        <v>21901</v>
      </c>
      <c r="G930" t="s">
        <v>21902</v>
      </c>
      <c r="H930" t="s">
        <v>21903</v>
      </c>
      <c r="I930" t="s">
        <v>21904</v>
      </c>
      <c r="J930" t="s">
        <v>21905</v>
      </c>
      <c r="K930" t="s">
        <v>21906</v>
      </c>
      <c r="L930" t="s">
        <v>21907</v>
      </c>
      <c r="M930" t="s">
        <v>21908</v>
      </c>
      <c r="N930" t="s">
        <v>21909</v>
      </c>
      <c r="O930" t="s">
        <v>21910</v>
      </c>
      <c r="P930" t="s">
        <v>21911</v>
      </c>
      <c r="Q930" t="s">
        <v>21912</v>
      </c>
      <c r="R930" t="s">
        <v>21913</v>
      </c>
      <c r="S930" t="s">
        <v>21914</v>
      </c>
      <c r="T930" t="s">
        <v>21915</v>
      </c>
      <c r="U930" t="s">
        <v>21916</v>
      </c>
      <c r="V930" t="s">
        <v>21917</v>
      </c>
      <c r="W930" t="s">
        <v>21918</v>
      </c>
      <c r="X930" t="s">
        <v>21919</v>
      </c>
      <c r="Y930" t="s">
        <v>21920</v>
      </c>
    </row>
    <row r="931" spans="1:25" x14ac:dyDescent="0.3">
      <c r="A931">
        <v>46500</v>
      </c>
      <c r="B931" t="s">
        <v>21921</v>
      </c>
      <c r="C931" t="s">
        <v>21922</v>
      </c>
      <c r="D931" t="s">
        <v>21923</v>
      </c>
      <c r="E931" t="s">
        <v>21924</v>
      </c>
      <c r="F931" t="s">
        <v>21925</v>
      </c>
      <c r="G931" t="s">
        <v>21926</v>
      </c>
      <c r="H931" t="s">
        <v>21927</v>
      </c>
      <c r="I931" t="s">
        <v>21928</v>
      </c>
      <c r="J931" t="s">
        <v>21929</v>
      </c>
      <c r="K931" t="s">
        <v>21930</v>
      </c>
      <c r="L931" t="s">
        <v>21931</v>
      </c>
      <c r="M931" t="s">
        <v>21932</v>
      </c>
      <c r="N931" t="s">
        <v>21933</v>
      </c>
      <c r="O931" t="s">
        <v>21934</v>
      </c>
      <c r="P931" t="s">
        <v>21935</v>
      </c>
      <c r="Q931" t="s">
        <v>21936</v>
      </c>
      <c r="R931" t="s">
        <v>21937</v>
      </c>
      <c r="S931" t="s">
        <v>21938</v>
      </c>
      <c r="T931" t="s">
        <v>21939</v>
      </c>
      <c r="U931" t="s">
        <v>21940</v>
      </c>
      <c r="V931" t="s">
        <v>21941</v>
      </c>
      <c r="W931" t="s">
        <v>21942</v>
      </c>
      <c r="X931" t="s">
        <v>21943</v>
      </c>
      <c r="Y931" t="s">
        <v>21944</v>
      </c>
    </row>
    <row r="932" spans="1:25" x14ac:dyDescent="0.3">
      <c r="A932">
        <v>46550</v>
      </c>
      <c r="B932" t="s">
        <v>21945</v>
      </c>
      <c r="C932" t="s">
        <v>21946</v>
      </c>
      <c r="D932" t="s">
        <v>21947</v>
      </c>
      <c r="E932" t="s">
        <v>21948</v>
      </c>
      <c r="F932" t="s">
        <v>21949</v>
      </c>
      <c r="G932" t="s">
        <v>21950</v>
      </c>
      <c r="H932" t="s">
        <v>21951</v>
      </c>
      <c r="I932" t="s">
        <v>21952</v>
      </c>
      <c r="J932" t="s">
        <v>21953</v>
      </c>
      <c r="K932" t="s">
        <v>21954</v>
      </c>
      <c r="L932" t="s">
        <v>21955</v>
      </c>
      <c r="M932" t="s">
        <v>21956</v>
      </c>
      <c r="N932" t="s">
        <v>21957</v>
      </c>
      <c r="O932" t="s">
        <v>21958</v>
      </c>
      <c r="P932" t="s">
        <v>21959</v>
      </c>
      <c r="Q932" t="s">
        <v>21960</v>
      </c>
      <c r="R932" t="s">
        <v>21961</v>
      </c>
      <c r="S932" t="s">
        <v>21962</v>
      </c>
      <c r="T932" t="s">
        <v>21963</v>
      </c>
      <c r="U932" t="s">
        <v>21964</v>
      </c>
      <c r="V932" t="s">
        <v>21965</v>
      </c>
      <c r="W932" t="s">
        <v>21966</v>
      </c>
      <c r="X932" t="s">
        <v>21967</v>
      </c>
      <c r="Y932" t="s">
        <v>21968</v>
      </c>
    </row>
    <row r="933" spans="1:25" x14ac:dyDescent="0.3">
      <c r="A933">
        <v>46600</v>
      </c>
      <c r="B933" t="s">
        <v>21969</v>
      </c>
      <c r="C933" t="s">
        <v>21970</v>
      </c>
      <c r="D933" t="s">
        <v>21971</v>
      </c>
      <c r="E933" t="s">
        <v>21972</v>
      </c>
      <c r="F933" t="s">
        <v>21973</v>
      </c>
      <c r="G933" t="s">
        <v>21974</v>
      </c>
      <c r="H933" t="s">
        <v>21975</v>
      </c>
      <c r="I933" t="s">
        <v>21976</v>
      </c>
      <c r="J933" t="s">
        <v>21977</v>
      </c>
      <c r="K933" t="s">
        <v>21978</v>
      </c>
      <c r="L933" t="s">
        <v>21979</v>
      </c>
      <c r="M933" t="s">
        <v>21980</v>
      </c>
      <c r="N933" t="s">
        <v>21981</v>
      </c>
      <c r="O933" t="s">
        <v>21982</v>
      </c>
      <c r="P933" t="s">
        <v>21983</v>
      </c>
      <c r="Q933" t="s">
        <v>21984</v>
      </c>
      <c r="R933" t="s">
        <v>21985</v>
      </c>
      <c r="S933" t="s">
        <v>21986</v>
      </c>
      <c r="T933" t="s">
        <v>21987</v>
      </c>
      <c r="U933" t="s">
        <v>21988</v>
      </c>
      <c r="V933" t="s">
        <v>21989</v>
      </c>
      <c r="W933" t="s">
        <v>21990</v>
      </c>
      <c r="X933" t="s">
        <v>21991</v>
      </c>
      <c r="Y933" t="s">
        <v>21992</v>
      </c>
    </row>
    <row r="934" spans="1:25" x14ac:dyDescent="0.3">
      <c r="A934">
        <v>46650</v>
      </c>
      <c r="B934" t="s">
        <v>21993</v>
      </c>
      <c r="C934" t="s">
        <v>21994</v>
      </c>
      <c r="D934" t="s">
        <v>21995</v>
      </c>
      <c r="E934" t="s">
        <v>21996</v>
      </c>
      <c r="F934" t="s">
        <v>21997</v>
      </c>
      <c r="G934" t="s">
        <v>21998</v>
      </c>
      <c r="H934" t="s">
        <v>21999</v>
      </c>
      <c r="I934" t="s">
        <v>22000</v>
      </c>
      <c r="J934" t="s">
        <v>22001</v>
      </c>
      <c r="K934" t="s">
        <v>22002</v>
      </c>
      <c r="L934" t="s">
        <v>22003</v>
      </c>
      <c r="M934" t="s">
        <v>22004</v>
      </c>
      <c r="N934" t="s">
        <v>22005</v>
      </c>
      <c r="O934" t="s">
        <v>22006</v>
      </c>
      <c r="P934" t="s">
        <v>22007</v>
      </c>
      <c r="Q934" t="s">
        <v>22008</v>
      </c>
      <c r="R934" t="s">
        <v>22009</v>
      </c>
      <c r="S934" t="s">
        <v>22010</v>
      </c>
      <c r="T934" t="s">
        <v>22011</v>
      </c>
      <c r="U934" t="s">
        <v>22012</v>
      </c>
      <c r="V934" t="s">
        <v>22013</v>
      </c>
      <c r="W934" t="s">
        <v>22014</v>
      </c>
      <c r="X934" t="s">
        <v>22015</v>
      </c>
      <c r="Y934" t="s">
        <v>22016</v>
      </c>
    </row>
    <row r="935" spans="1:25" x14ac:dyDescent="0.3">
      <c r="A935">
        <v>46700</v>
      </c>
      <c r="B935" t="s">
        <v>22017</v>
      </c>
      <c r="C935" t="s">
        <v>22018</v>
      </c>
      <c r="D935" t="s">
        <v>22019</v>
      </c>
      <c r="E935" t="s">
        <v>22020</v>
      </c>
      <c r="F935" t="s">
        <v>22021</v>
      </c>
      <c r="G935" t="s">
        <v>22022</v>
      </c>
      <c r="H935" t="s">
        <v>22023</v>
      </c>
      <c r="I935" t="s">
        <v>22024</v>
      </c>
      <c r="J935" t="s">
        <v>22025</v>
      </c>
      <c r="K935" t="s">
        <v>22026</v>
      </c>
      <c r="L935" t="s">
        <v>22027</v>
      </c>
      <c r="M935" t="s">
        <v>22028</v>
      </c>
      <c r="N935" t="s">
        <v>22029</v>
      </c>
      <c r="O935" t="s">
        <v>22030</v>
      </c>
      <c r="P935" t="s">
        <v>22031</v>
      </c>
      <c r="Q935" t="s">
        <v>22032</v>
      </c>
      <c r="R935" t="s">
        <v>22033</v>
      </c>
      <c r="S935" t="s">
        <v>22034</v>
      </c>
      <c r="T935" t="s">
        <v>22035</v>
      </c>
      <c r="U935" t="s">
        <v>22036</v>
      </c>
      <c r="V935" t="s">
        <v>22037</v>
      </c>
      <c r="W935" t="s">
        <v>22038</v>
      </c>
      <c r="X935" t="s">
        <v>22039</v>
      </c>
      <c r="Y935" t="s">
        <v>22040</v>
      </c>
    </row>
    <row r="936" spans="1:25" x14ac:dyDescent="0.3">
      <c r="A936">
        <v>46750</v>
      </c>
      <c r="B936" t="s">
        <v>22041</v>
      </c>
      <c r="C936" t="s">
        <v>22042</v>
      </c>
      <c r="D936" t="s">
        <v>22043</v>
      </c>
      <c r="E936" t="s">
        <v>22044</v>
      </c>
      <c r="F936" t="s">
        <v>22045</v>
      </c>
      <c r="G936" t="s">
        <v>22046</v>
      </c>
      <c r="H936" t="s">
        <v>22047</v>
      </c>
      <c r="I936" t="s">
        <v>22048</v>
      </c>
      <c r="J936" t="s">
        <v>22049</v>
      </c>
      <c r="K936" t="s">
        <v>22050</v>
      </c>
      <c r="L936" t="s">
        <v>22051</v>
      </c>
      <c r="M936" t="s">
        <v>22052</v>
      </c>
      <c r="N936" t="s">
        <v>22053</v>
      </c>
      <c r="O936" t="s">
        <v>22054</v>
      </c>
      <c r="P936" t="s">
        <v>22055</v>
      </c>
      <c r="Q936" t="s">
        <v>22056</v>
      </c>
      <c r="R936" t="s">
        <v>22057</v>
      </c>
      <c r="S936" t="s">
        <v>22058</v>
      </c>
      <c r="T936" t="s">
        <v>22059</v>
      </c>
      <c r="U936" t="s">
        <v>22060</v>
      </c>
      <c r="V936" t="s">
        <v>22061</v>
      </c>
      <c r="W936" t="s">
        <v>22062</v>
      </c>
      <c r="X936" t="s">
        <v>22063</v>
      </c>
      <c r="Y936" t="s">
        <v>22064</v>
      </c>
    </row>
    <row r="937" spans="1:25" x14ac:dyDescent="0.3">
      <c r="A937">
        <v>46800</v>
      </c>
      <c r="B937" t="s">
        <v>22065</v>
      </c>
      <c r="C937" t="s">
        <v>22066</v>
      </c>
      <c r="D937" t="s">
        <v>22067</v>
      </c>
      <c r="E937" t="s">
        <v>22068</v>
      </c>
      <c r="F937" t="s">
        <v>22069</v>
      </c>
      <c r="G937" t="s">
        <v>22070</v>
      </c>
      <c r="H937" t="s">
        <v>22071</v>
      </c>
      <c r="I937" t="s">
        <v>22072</v>
      </c>
      <c r="J937" t="s">
        <v>22073</v>
      </c>
      <c r="K937" t="s">
        <v>22074</v>
      </c>
      <c r="L937" t="s">
        <v>22075</v>
      </c>
      <c r="M937" t="s">
        <v>22076</v>
      </c>
      <c r="N937" t="s">
        <v>22077</v>
      </c>
      <c r="O937" t="s">
        <v>22078</v>
      </c>
      <c r="P937" t="s">
        <v>22079</v>
      </c>
      <c r="Q937" t="s">
        <v>22080</v>
      </c>
      <c r="R937" t="s">
        <v>22081</v>
      </c>
      <c r="S937" t="s">
        <v>22082</v>
      </c>
      <c r="T937" t="s">
        <v>22083</v>
      </c>
      <c r="U937" t="s">
        <v>22084</v>
      </c>
      <c r="V937" t="s">
        <v>22085</v>
      </c>
      <c r="W937" t="s">
        <v>22086</v>
      </c>
      <c r="X937" t="s">
        <v>22087</v>
      </c>
      <c r="Y937" t="s">
        <v>22088</v>
      </c>
    </row>
    <row r="938" spans="1:25" x14ac:dyDescent="0.3">
      <c r="A938">
        <v>46850</v>
      </c>
      <c r="B938" t="s">
        <v>22089</v>
      </c>
      <c r="C938" t="s">
        <v>22090</v>
      </c>
      <c r="D938" t="s">
        <v>22091</v>
      </c>
      <c r="E938" t="s">
        <v>22092</v>
      </c>
      <c r="F938" t="s">
        <v>22093</v>
      </c>
      <c r="G938" t="s">
        <v>22094</v>
      </c>
      <c r="H938" t="s">
        <v>22095</v>
      </c>
      <c r="I938" t="s">
        <v>22096</v>
      </c>
      <c r="J938" t="s">
        <v>22097</v>
      </c>
      <c r="K938" t="s">
        <v>22098</v>
      </c>
      <c r="L938" t="s">
        <v>22099</v>
      </c>
      <c r="M938" t="s">
        <v>22100</v>
      </c>
      <c r="N938" t="s">
        <v>22101</v>
      </c>
      <c r="O938" t="s">
        <v>22102</v>
      </c>
      <c r="P938" t="s">
        <v>22103</v>
      </c>
      <c r="Q938" t="s">
        <v>22104</v>
      </c>
      <c r="R938" t="s">
        <v>22105</v>
      </c>
      <c r="S938" t="s">
        <v>22106</v>
      </c>
      <c r="T938" t="s">
        <v>22107</v>
      </c>
      <c r="U938" t="s">
        <v>22108</v>
      </c>
      <c r="V938" t="s">
        <v>22109</v>
      </c>
      <c r="W938" t="s">
        <v>22110</v>
      </c>
      <c r="X938" t="s">
        <v>22111</v>
      </c>
      <c r="Y938" t="s">
        <v>22112</v>
      </c>
    </row>
    <row r="939" spans="1:25" x14ac:dyDescent="0.3">
      <c r="A939">
        <v>46900</v>
      </c>
      <c r="B939" t="s">
        <v>22113</v>
      </c>
      <c r="C939" t="s">
        <v>22114</v>
      </c>
      <c r="D939" t="s">
        <v>22115</v>
      </c>
      <c r="E939" t="s">
        <v>22116</v>
      </c>
      <c r="F939" t="s">
        <v>22117</v>
      </c>
      <c r="G939" t="s">
        <v>22118</v>
      </c>
      <c r="H939" t="s">
        <v>22119</v>
      </c>
      <c r="I939" t="s">
        <v>22120</v>
      </c>
      <c r="J939" t="s">
        <v>22121</v>
      </c>
      <c r="K939" t="s">
        <v>22122</v>
      </c>
      <c r="L939" t="s">
        <v>22123</v>
      </c>
      <c r="M939" t="s">
        <v>22124</v>
      </c>
      <c r="N939" t="s">
        <v>22125</v>
      </c>
      <c r="O939" t="s">
        <v>22126</v>
      </c>
      <c r="P939" t="s">
        <v>22127</v>
      </c>
      <c r="Q939" t="s">
        <v>22128</v>
      </c>
      <c r="R939" t="s">
        <v>22129</v>
      </c>
      <c r="S939" t="s">
        <v>22130</v>
      </c>
      <c r="T939" t="s">
        <v>22131</v>
      </c>
      <c r="U939" t="s">
        <v>22132</v>
      </c>
      <c r="V939" t="s">
        <v>22133</v>
      </c>
      <c r="W939" t="s">
        <v>22134</v>
      </c>
      <c r="X939" t="s">
        <v>22135</v>
      </c>
      <c r="Y939" t="s">
        <v>22136</v>
      </c>
    </row>
    <row r="940" spans="1:25" x14ac:dyDescent="0.3">
      <c r="A940">
        <v>46950</v>
      </c>
      <c r="B940" t="s">
        <v>22137</v>
      </c>
      <c r="C940" t="s">
        <v>22138</v>
      </c>
      <c r="D940" t="s">
        <v>22139</v>
      </c>
      <c r="E940" t="s">
        <v>22140</v>
      </c>
      <c r="F940" t="s">
        <v>22141</v>
      </c>
      <c r="G940" t="s">
        <v>22142</v>
      </c>
      <c r="H940" t="s">
        <v>22143</v>
      </c>
      <c r="I940" t="s">
        <v>22144</v>
      </c>
      <c r="J940" t="s">
        <v>22145</v>
      </c>
      <c r="K940" t="s">
        <v>22146</v>
      </c>
      <c r="L940" t="s">
        <v>22147</v>
      </c>
      <c r="M940" t="s">
        <v>22148</v>
      </c>
      <c r="N940" t="s">
        <v>22149</v>
      </c>
      <c r="O940" t="s">
        <v>22150</v>
      </c>
      <c r="P940" t="s">
        <v>22151</v>
      </c>
      <c r="Q940" t="s">
        <v>22152</v>
      </c>
      <c r="R940" t="s">
        <v>22153</v>
      </c>
      <c r="S940" t="s">
        <v>22154</v>
      </c>
      <c r="T940" t="s">
        <v>22155</v>
      </c>
      <c r="U940" t="s">
        <v>22156</v>
      </c>
      <c r="V940" t="s">
        <v>22157</v>
      </c>
      <c r="W940" t="s">
        <v>22158</v>
      </c>
      <c r="X940" t="s">
        <v>22159</v>
      </c>
      <c r="Y940" t="s">
        <v>22160</v>
      </c>
    </row>
    <row r="941" spans="1:25" x14ac:dyDescent="0.3">
      <c r="A941">
        <v>47000</v>
      </c>
      <c r="B941" t="s">
        <v>22161</v>
      </c>
      <c r="C941" t="s">
        <v>22162</v>
      </c>
      <c r="D941" t="s">
        <v>22163</v>
      </c>
      <c r="E941" t="s">
        <v>22164</v>
      </c>
      <c r="F941" t="s">
        <v>22165</v>
      </c>
      <c r="G941" t="s">
        <v>22166</v>
      </c>
      <c r="H941" t="s">
        <v>22167</v>
      </c>
      <c r="I941" t="s">
        <v>22168</v>
      </c>
      <c r="J941" t="s">
        <v>22169</v>
      </c>
      <c r="K941" t="s">
        <v>22170</v>
      </c>
      <c r="L941" t="s">
        <v>22171</v>
      </c>
      <c r="M941" t="s">
        <v>22172</v>
      </c>
      <c r="N941" t="s">
        <v>22173</v>
      </c>
      <c r="O941" t="s">
        <v>22174</v>
      </c>
      <c r="P941" t="s">
        <v>22175</v>
      </c>
      <c r="Q941" t="s">
        <v>22176</v>
      </c>
      <c r="R941" t="s">
        <v>22177</v>
      </c>
      <c r="S941" t="s">
        <v>22178</v>
      </c>
      <c r="T941" t="s">
        <v>22179</v>
      </c>
      <c r="U941" t="s">
        <v>22180</v>
      </c>
      <c r="V941" t="s">
        <v>22181</v>
      </c>
      <c r="W941" t="s">
        <v>22182</v>
      </c>
      <c r="X941" t="s">
        <v>22183</v>
      </c>
      <c r="Y941" t="s">
        <v>22184</v>
      </c>
    </row>
    <row r="942" spans="1:25" x14ac:dyDescent="0.3">
      <c r="A942">
        <v>47050</v>
      </c>
      <c r="B942" t="s">
        <v>22185</v>
      </c>
      <c r="C942" t="s">
        <v>22186</v>
      </c>
      <c r="D942" t="s">
        <v>22187</v>
      </c>
      <c r="E942" t="s">
        <v>22188</v>
      </c>
      <c r="F942" t="s">
        <v>22189</v>
      </c>
      <c r="G942" t="s">
        <v>22190</v>
      </c>
      <c r="H942" t="s">
        <v>22191</v>
      </c>
      <c r="I942" t="s">
        <v>22192</v>
      </c>
      <c r="J942" t="s">
        <v>22193</v>
      </c>
      <c r="K942" t="s">
        <v>22194</v>
      </c>
      <c r="L942" t="s">
        <v>22195</v>
      </c>
      <c r="M942" t="s">
        <v>22196</v>
      </c>
      <c r="N942" t="s">
        <v>22197</v>
      </c>
      <c r="O942" t="s">
        <v>22198</v>
      </c>
      <c r="P942" t="s">
        <v>22199</v>
      </c>
      <c r="Q942" t="s">
        <v>22200</v>
      </c>
      <c r="R942" t="s">
        <v>22201</v>
      </c>
      <c r="S942" t="s">
        <v>22202</v>
      </c>
      <c r="T942" t="s">
        <v>22203</v>
      </c>
      <c r="U942" t="s">
        <v>22204</v>
      </c>
      <c r="V942" t="s">
        <v>22205</v>
      </c>
      <c r="W942" t="s">
        <v>22206</v>
      </c>
      <c r="X942" t="s">
        <v>22207</v>
      </c>
      <c r="Y942" t="s">
        <v>22208</v>
      </c>
    </row>
    <row r="943" spans="1:25" x14ac:dyDescent="0.3">
      <c r="A943">
        <v>47100</v>
      </c>
      <c r="B943" t="s">
        <v>22209</v>
      </c>
      <c r="C943" t="s">
        <v>22210</v>
      </c>
      <c r="D943" t="s">
        <v>22211</v>
      </c>
      <c r="E943" t="s">
        <v>22212</v>
      </c>
      <c r="F943" t="s">
        <v>22213</v>
      </c>
      <c r="G943" t="s">
        <v>22214</v>
      </c>
      <c r="H943" t="s">
        <v>22215</v>
      </c>
      <c r="I943" t="s">
        <v>22216</v>
      </c>
      <c r="J943" t="s">
        <v>22217</v>
      </c>
      <c r="K943" t="s">
        <v>22218</v>
      </c>
      <c r="L943" t="s">
        <v>22219</v>
      </c>
      <c r="M943" t="s">
        <v>22220</v>
      </c>
      <c r="N943" t="s">
        <v>22221</v>
      </c>
      <c r="O943" t="s">
        <v>22222</v>
      </c>
      <c r="P943" t="s">
        <v>22223</v>
      </c>
      <c r="Q943" t="s">
        <v>22224</v>
      </c>
      <c r="R943" t="s">
        <v>22225</v>
      </c>
      <c r="S943" t="s">
        <v>22226</v>
      </c>
      <c r="T943" t="s">
        <v>22227</v>
      </c>
      <c r="U943" t="s">
        <v>22228</v>
      </c>
      <c r="V943" t="s">
        <v>22229</v>
      </c>
      <c r="W943" t="s">
        <v>22230</v>
      </c>
      <c r="X943" t="s">
        <v>22231</v>
      </c>
      <c r="Y943" t="s">
        <v>22232</v>
      </c>
    </row>
    <row r="944" spans="1:25" x14ac:dyDescent="0.3">
      <c r="A944">
        <v>47150</v>
      </c>
      <c r="B944" t="s">
        <v>22233</v>
      </c>
      <c r="C944" t="s">
        <v>22234</v>
      </c>
      <c r="D944" t="s">
        <v>22235</v>
      </c>
      <c r="E944" t="s">
        <v>22236</v>
      </c>
      <c r="F944" t="s">
        <v>22237</v>
      </c>
      <c r="G944" t="s">
        <v>22238</v>
      </c>
      <c r="H944" t="s">
        <v>22239</v>
      </c>
      <c r="I944" t="s">
        <v>22240</v>
      </c>
      <c r="J944" t="s">
        <v>22241</v>
      </c>
      <c r="K944" t="s">
        <v>22242</v>
      </c>
      <c r="L944" t="s">
        <v>22243</v>
      </c>
      <c r="M944" t="s">
        <v>22244</v>
      </c>
      <c r="N944" t="s">
        <v>22245</v>
      </c>
      <c r="O944" t="s">
        <v>22246</v>
      </c>
      <c r="P944" t="s">
        <v>22247</v>
      </c>
      <c r="Q944" t="s">
        <v>22248</v>
      </c>
      <c r="R944" t="s">
        <v>22249</v>
      </c>
      <c r="S944" t="s">
        <v>22250</v>
      </c>
      <c r="T944" t="s">
        <v>22251</v>
      </c>
      <c r="U944" t="s">
        <v>22252</v>
      </c>
      <c r="V944" t="s">
        <v>22253</v>
      </c>
      <c r="W944" t="s">
        <v>22254</v>
      </c>
      <c r="X944" t="s">
        <v>22255</v>
      </c>
      <c r="Y944" t="s">
        <v>22256</v>
      </c>
    </row>
    <row r="945" spans="1:25" x14ac:dyDescent="0.3">
      <c r="A945">
        <v>47200</v>
      </c>
      <c r="B945" t="s">
        <v>22257</v>
      </c>
      <c r="C945" t="s">
        <v>22258</v>
      </c>
      <c r="D945" t="s">
        <v>22259</v>
      </c>
      <c r="E945" t="s">
        <v>22260</v>
      </c>
      <c r="F945" t="s">
        <v>22261</v>
      </c>
      <c r="G945" t="s">
        <v>22262</v>
      </c>
      <c r="H945" t="s">
        <v>22263</v>
      </c>
      <c r="I945" t="s">
        <v>22264</v>
      </c>
      <c r="J945" t="s">
        <v>22265</v>
      </c>
      <c r="K945" t="s">
        <v>22266</v>
      </c>
      <c r="L945" t="s">
        <v>22267</v>
      </c>
      <c r="M945" t="s">
        <v>22268</v>
      </c>
      <c r="N945" t="s">
        <v>22269</v>
      </c>
      <c r="O945" t="s">
        <v>22270</v>
      </c>
      <c r="P945" t="s">
        <v>22271</v>
      </c>
      <c r="Q945" t="s">
        <v>22272</v>
      </c>
      <c r="R945" t="s">
        <v>22273</v>
      </c>
      <c r="S945" t="s">
        <v>22274</v>
      </c>
      <c r="T945" t="s">
        <v>22275</v>
      </c>
      <c r="U945" t="s">
        <v>22276</v>
      </c>
      <c r="V945" t="s">
        <v>22277</v>
      </c>
      <c r="W945" t="s">
        <v>22278</v>
      </c>
      <c r="X945" t="s">
        <v>22279</v>
      </c>
      <c r="Y945" t="s">
        <v>22280</v>
      </c>
    </row>
    <row r="946" spans="1:25" x14ac:dyDescent="0.3">
      <c r="A946">
        <v>47250</v>
      </c>
      <c r="B946" t="s">
        <v>22281</v>
      </c>
      <c r="C946" t="s">
        <v>22282</v>
      </c>
      <c r="D946" t="s">
        <v>22283</v>
      </c>
      <c r="E946" t="s">
        <v>22284</v>
      </c>
      <c r="F946" t="s">
        <v>22285</v>
      </c>
      <c r="G946" t="s">
        <v>22286</v>
      </c>
      <c r="H946" t="s">
        <v>22287</v>
      </c>
      <c r="I946" t="s">
        <v>22288</v>
      </c>
      <c r="J946" t="s">
        <v>22289</v>
      </c>
      <c r="K946" t="s">
        <v>22290</v>
      </c>
      <c r="L946" t="s">
        <v>22291</v>
      </c>
      <c r="M946" t="s">
        <v>22292</v>
      </c>
      <c r="N946" t="s">
        <v>22293</v>
      </c>
      <c r="O946" t="s">
        <v>22294</v>
      </c>
      <c r="P946" t="s">
        <v>22295</v>
      </c>
      <c r="Q946" t="s">
        <v>22296</v>
      </c>
      <c r="R946" t="s">
        <v>22297</v>
      </c>
      <c r="S946" t="s">
        <v>22298</v>
      </c>
      <c r="T946" t="s">
        <v>22299</v>
      </c>
      <c r="U946" t="s">
        <v>22300</v>
      </c>
      <c r="V946" t="s">
        <v>22301</v>
      </c>
      <c r="W946" t="s">
        <v>22302</v>
      </c>
      <c r="X946" t="s">
        <v>22303</v>
      </c>
      <c r="Y946" t="s">
        <v>22304</v>
      </c>
    </row>
    <row r="947" spans="1:25" x14ac:dyDescent="0.3">
      <c r="A947">
        <v>47300</v>
      </c>
      <c r="B947" t="s">
        <v>22305</v>
      </c>
      <c r="C947" t="s">
        <v>22306</v>
      </c>
      <c r="D947" t="s">
        <v>22307</v>
      </c>
      <c r="E947" t="s">
        <v>22308</v>
      </c>
      <c r="F947" t="s">
        <v>22309</v>
      </c>
      <c r="G947" t="s">
        <v>22310</v>
      </c>
      <c r="H947" t="s">
        <v>22311</v>
      </c>
      <c r="I947" t="s">
        <v>22312</v>
      </c>
      <c r="J947" t="s">
        <v>22313</v>
      </c>
      <c r="K947" t="s">
        <v>22314</v>
      </c>
      <c r="L947" t="s">
        <v>22315</v>
      </c>
      <c r="M947" t="s">
        <v>22316</v>
      </c>
      <c r="N947" t="s">
        <v>22317</v>
      </c>
      <c r="O947" t="s">
        <v>22318</v>
      </c>
      <c r="P947" t="s">
        <v>22319</v>
      </c>
      <c r="Q947" t="s">
        <v>22320</v>
      </c>
      <c r="R947" t="s">
        <v>22321</v>
      </c>
      <c r="S947" t="s">
        <v>22322</v>
      </c>
      <c r="T947" t="s">
        <v>22323</v>
      </c>
      <c r="U947" t="s">
        <v>22324</v>
      </c>
      <c r="V947" t="s">
        <v>22325</v>
      </c>
      <c r="W947" t="s">
        <v>22326</v>
      </c>
      <c r="X947" t="s">
        <v>22327</v>
      </c>
      <c r="Y947" t="s">
        <v>22328</v>
      </c>
    </row>
    <row r="948" spans="1:25" x14ac:dyDescent="0.3">
      <c r="A948">
        <v>47350</v>
      </c>
      <c r="B948" t="s">
        <v>22329</v>
      </c>
      <c r="C948" t="s">
        <v>22330</v>
      </c>
      <c r="D948" t="s">
        <v>22331</v>
      </c>
      <c r="E948" t="s">
        <v>22332</v>
      </c>
      <c r="F948" t="s">
        <v>22333</v>
      </c>
      <c r="G948" t="s">
        <v>22334</v>
      </c>
      <c r="H948" t="s">
        <v>22335</v>
      </c>
      <c r="I948" t="s">
        <v>22336</v>
      </c>
      <c r="J948" t="s">
        <v>22337</v>
      </c>
      <c r="K948" t="s">
        <v>22338</v>
      </c>
      <c r="L948" t="s">
        <v>22339</v>
      </c>
      <c r="M948" t="s">
        <v>22340</v>
      </c>
      <c r="N948" t="s">
        <v>22341</v>
      </c>
      <c r="O948" t="s">
        <v>22342</v>
      </c>
      <c r="P948" t="s">
        <v>22343</v>
      </c>
      <c r="Q948" t="s">
        <v>22344</v>
      </c>
      <c r="R948" t="s">
        <v>22345</v>
      </c>
      <c r="S948" t="s">
        <v>22346</v>
      </c>
      <c r="T948" t="s">
        <v>22347</v>
      </c>
      <c r="U948" t="s">
        <v>22348</v>
      </c>
      <c r="V948" t="s">
        <v>22349</v>
      </c>
      <c r="W948" t="s">
        <v>22350</v>
      </c>
      <c r="X948" t="s">
        <v>22351</v>
      </c>
      <c r="Y948" t="s">
        <v>22352</v>
      </c>
    </row>
    <row r="949" spans="1:25" x14ac:dyDescent="0.3">
      <c r="A949">
        <v>47400</v>
      </c>
      <c r="B949" t="s">
        <v>22353</v>
      </c>
      <c r="C949" t="s">
        <v>22354</v>
      </c>
      <c r="D949" t="s">
        <v>22355</v>
      </c>
      <c r="E949" t="s">
        <v>22356</v>
      </c>
      <c r="F949" t="s">
        <v>22357</v>
      </c>
      <c r="G949" t="s">
        <v>22358</v>
      </c>
      <c r="H949" t="s">
        <v>22359</v>
      </c>
      <c r="I949" t="s">
        <v>22360</v>
      </c>
      <c r="J949" t="s">
        <v>22361</v>
      </c>
      <c r="K949" t="s">
        <v>22362</v>
      </c>
      <c r="L949" t="s">
        <v>22363</v>
      </c>
      <c r="M949" t="s">
        <v>22364</v>
      </c>
      <c r="N949" t="s">
        <v>22365</v>
      </c>
      <c r="O949" t="s">
        <v>22366</v>
      </c>
      <c r="P949" t="s">
        <v>22367</v>
      </c>
      <c r="Q949" t="s">
        <v>22368</v>
      </c>
      <c r="R949" t="s">
        <v>22369</v>
      </c>
      <c r="S949" t="s">
        <v>22370</v>
      </c>
      <c r="T949" t="s">
        <v>22371</v>
      </c>
      <c r="U949" t="s">
        <v>22372</v>
      </c>
      <c r="V949" t="s">
        <v>22373</v>
      </c>
      <c r="W949" t="s">
        <v>22374</v>
      </c>
      <c r="X949" t="s">
        <v>22375</v>
      </c>
      <c r="Y949" t="s">
        <v>22376</v>
      </c>
    </row>
    <row r="950" spans="1:25" x14ac:dyDescent="0.3">
      <c r="A950">
        <v>47450</v>
      </c>
      <c r="B950" t="s">
        <v>22377</v>
      </c>
      <c r="C950" t="s">
        <v>22378</v>
      </c>
      <c r="D950" t="s">
        <v>22379</v>
      </c>
      <c r="E950" t="s">
        <v>22380</v>
      </c>
      <c r="F950" t="s">
        <v>22381</v>
      </c>
      <c r="G950" t="s">
        <v>22382</v>
      </c>
      <c r="H950" t="s">
        <v>22383</v>
      </c>
      <c r="I950" t="s">
        <v>22384</v>
      </c>
      <c r="J950" t="s">
        <v>22385</v>
      </c>
      <c r="K950" t="s">
        <v>22386</v>
      </c>
      <c r="L950" t="s">
        <v>22387</v>
      </c>
      <c r="M950" t="s">
        <v>22388</v>
      </c>
      <c r="N950" t="s">
        <v>22389</v>
      </c>
      <c r="O950" t="s">
        <v>22390</v>
      </c>
      <c r="P950" t="s">
        <v>22391</v>
      </c>
      <c r="Q950" t="s">
        <v>22392</v>
      </c>
      <c r="R950" t="s">
        <v>22393</v>
      </c>
      <c r="S950" t="s">
        <v>22394</v>
      </c>
      <c r="T950" t="s">
        <v>22395</v>
      </c>
      <c r="U950" t="s">
        <v>22396</v>
      </c>
      <c r="V950" t="s">
        <v>22397</v>
      </c>
      <c r="W950" t="s">
        <v>22398</v>
      </c>
      <c r="X950" t="s">
        <v>22399</v>
      </c>
      <c r="Y950" t="s">
        <v>22400</v>
      </c>
    </row>
    <row r="951" spans="1:25" x14ac:dyDescent="0.3">
      <c r="A951">
        <v>47500</v>
      </c>
      <c r="B951" t="s">
        <v>22401</v>
      </c>
      <c r="C951" t="s">
        <v>22402</v>
      </c>
      <c r="D951" t="s">
        <v>22403</v>
      </c>
      <c r="E951" t="s">
        <v>22404</v>
      </c>
      <c r="F951" t="s">
        <v>22405</v>
      </c>
      <c r="G951" t="s">
        <v>22406</v>
      </c>
      <c r="H951" t="s">
        <v>22407</v>
      </c>
      <c r="I951" t="s">
        <v>22408</v>
      </c>
      <c r="J951" t="s">
        <v>22409</v>
      </c>
      <c r="K951" t="s">
        <v>22410</v>
      </c>
      <c r="L951" t="s">
        <v>22411</v>
      </c>
      <c r="M951" t="s">
        <v>22412</v>
      </c>
      <c r="N951" t="s">
        <v>22413</v>
      </c>
      <c r="O951" t="s">
        <v>22414</v>
      </c>
      <c r="P951" t="s">
        <v>22415</v>
      </c>
      <c r="Q951" t="s">
        <v>22416</v>
      </c>
      <c r="R951" t="s">
        <v>22417</v>
      </c>
      <c r="S951" t="s">
        <v>22418</v>
      </c>
      <c r="T951" t="s">
        <v>22419</v>
      </c>
      <c r="U951" t="s">
        <v>22420</v>
      </c>
      <c r="V951" t="s">
        <v>22421</v>
      </c>
      <c r="W951" t="s">
        <v>22422</v>
      </c>
      <c r="X951" t="s">
        <v>22423</v>
      </c>
      <c r="Y951" t="s">
        <v>22424</v>
      </c>
    </row>
    <row r="952" spans="1:25" x14ac:dyDescent="0.3">
      <c r="A952">
        <v>47550</v>
      </c>
      <c r="B952" t="s">
        <v>22425</v>
      </c>
      <c r="C952" t="s">
        <v>22426</v>
      </c>
      <c r="D952" t="s">
        <v>22427</v>
      </c>
      <c r="E952" t="s">
        <v>22428</v>
      </c>
      <c r="F952" t="s">
        <v>22429</v>
      </c>
      <c r="G952" t="s">
        <v>22430</v>
      </c>
      <c r="H952" t="s">
        <v>22431</v>
      </c>
      <c r="I952" t="s">
        <v>22432</v>
      </c>
      <c r="J952" t="s">
        <v>22433</v>
      </c>
      <c r="K952" t="s">
        <v>22434</v>
      </c>
      <c r="L952" t="s">
        <v>22435</v>
      </c>
      <c r="M952" t="s">
        <v>22436</v>
      </c>
      <c r="N952" t="s">
        <v>22437</v>
      </c>
      <c r="O952" t="s">
        <v>22438</v>
      </c>
      <c r="P952" t="s">
        <v>22439</v>
      </c>
      <c r="Q952" t="s">
        <v>22440</v>
      </c>
      <c r="R952" t="s">
        <v>22441</v>
      </c>
      <c r="S952" t="s">
        <v>22442</v>
      </c>
      <c r="T952" t="s">
        <v>22443</v>
      </c>
      <c r="U952" t="s">
        <v>22444</v>
      </c>
      <c r="V952" t="s">
        <v>22445</v>
      </c>
      <c r="W952" t="s">
        <v>22446</v>
      </c>
      <c r="X952" t="s">
        <v>22447</v>
      </c>
      <c r="Y952" t="s">
        <v>22448</v>
      </c>
    </row>
    <row r="953" spans="1:25" x14ac:dyDescent="0.3">
      <c r="A953">
        <v>47600</v>
      </c>
      <c r="B953" t="s">
        <v>22449</v>
      </c>
      <c r="C953" t="s">
        <v>22450</v>
      </c>
      <c r="D953" t="s">
        <v>22451</v>
      </c>
      <c r="E953" t="s">
        <v>22452</v>
      </c>
      <c r="F953" t="s">
        <v>22453</v>
      </c>
      <c r="G953" t="s">
        <v>22454</v>
      </c>
      <c r="H953" t="s">
        <v>22455</v>
      </c>
      <c r="I953" t="s">
        <v>22456</v>
      </c>
      <c r="J953" t="s">
        <v>22457</v>
      </c>
      <c r="K953" t="s">
        <v>22458</v>
      </c>
      <c r="L953" t="s">
        <v>22459</v>
      </c>
      <c r="M953" t="s">
        <v>22460</v>
      </c>
      <c r="N953" t="s">
        <v>22461</v>
      </c>
      <c r="O953" t="s">
        <v>22462</v>
      </c>
      <c r="P953" t="s">
        <v>22463</v>
      </c>
      <c r="Q953" t="s">
        <v>22464</v>
      </c>
      <c r="R953" t="s">
        <v>22465</v>
      </c>
      <c r="S953" t="s">
        <v>22466</v>
      </c>
      <c r="T953" t="s">
        <v>22467</v>
      </c>
      <c r="U953" t="s">
        <v>22468</v>
      </c>
      <c r="V953" t="s">
        <v>22469</v>
      </c>
      <c r="W953" t="s">
        <v>22470</v>
      </c>
      <c r="X953" t="s">
        <v>22471</v>
      </c>
      <c r="Y953" t="s">
        <v>22472</v>
      </c>
    </row>
    <row r="954" spans="1:25" x14ac:dyDescent="0.3">
      <c r="A954">
        <v>47650</v>
      </c>
      <c r="B954" t="s">
        <v>22473</v>
      </c>
      <c r="C954" t="s">
        <v>22474</v>
      </c>
      <c r="D954" t="s">
        <v>22475</v>
      </c>
      <c r="E954" t="s">
        <v>22476</v>
      </c>
      <c r="F954" t="s">
        <v>22477</v>
      </c>
      <c r="G954" t="s">
        <v>22478</v>
      </c>
      <c r="H954" t="s">
        <v>22479</v>
      </c>
      <c r="I954" t="s">
        <v>22480</v>
      </c>
      <c r="J954" t="s">
        <v>22481</v>
      </c>
      <c r="K954" t="s">
        <v>22482</v>
      </c>
      <c r="L954" t="s">
        <v>22483</v>
      </c>
      <c r="M954" t="s">
        <v>22484</v>
      </c>
      <c r="N954" t="s">
        <v>22485</v>
      </c>
      <c r="O954" t="s">
        <v>22486</v>
      </c>
      <c r="P954" t="s">
        <v>22487</v>
      </c>
      <c r="Q954" t="s">
        <v>22488</v>
      </c>
      <c r="R954" t="s">
        <v>22489</v>
      </c>
      <c r="S954" t="s">
        <v>22490</v>
      </c>
      <c r="T954" t="s">
        <v>22491</v>
      </c>
      <c r="U954" t="s">
        <v>22492</v>
      </c>
      <c r="V954" t="s">
        <v>22493</v>
      </c>
      <c r="W954" t="s">
        <v>22494</v>
      </c>
      <c r="X954" t="s">
        <v>22495</v>
      </c>
      <c r="Y954" t="s">
        <v>22496</v>
      </c>
    </row>
    <row r="955" spans="1:25" x14ac:dyDescent="0.3">
      <c r="A955">
        <v>47700</v>
      </c>
      <c r="B955" t="s">
        <v>22497</v>
      </c>
      <c r="C955" t="s">
        <v>22498</v>
      </c>
      <c r="D955" t="s">
        <v>22499</v>
      </c>
      <c r="E955" t="s">
        <v>22500</v>
      </c>
      <c r="F955" t="s">
        <v>22501</v>
      </c>
      <c r="G955" t="s">
        <v>22502</v>
      </c>
      <c r="H955" t="s">
        <v>22503</v>
      </c>
      <c r="I955" t="s">
        <v>22504</v>
      </c>
      <c r="J955" t="s">
        <v>22505</v>
      </c>
      <c r="K955" t="s">
        <v>22506</v>
      </c>
      <c r="L955" t="s">
        <v>22507</v>
      </c>
      <c r="M955" t="s">
        <v>22508</v>
      </c>
      <c r="N955" t="s">
        <v>22509</v>
      </c>
      <c r="O955" t="s">
        <v>22510</v>
      </c>
      <c r="P955" t="s">
        <v>22511</v>
      </c>
      <c r="Q955" t="s">
        <v>22512</v>
      </c>
      <c r="R955" t="s">
        <v>22513</v>
      </c>
      <c r="S955" t="s">
        <v>22514</v>
      </c>
      <c r="T955" t="s">
        <v>22515</v>
      </c>
      <c r="U955" t="s">
        <v>22516</v>
      </c>
      <c r="V955" t="s">
        <v>22517</v>
      </c>
      <c r="W955" t="s">
        <v>22518</v>
      </c>
      <c r="X955" t="s">
        <v>22519</v>
      </c>
      <c r="Y955" t="s">
        <v>22520</v>
      </c>
    </row>
    <row r="956" spans="1:25" x14ac:dyDescent="0.3">
      <c r="A956">
        <v>47750</v>
      </c>
      <c r="B956" t="s">
        <v>22521</v>
      </c>
      <c r="C956" t="s">
        <v>22522</v>
      </c>
      <c r="D956" t="s">
        <v>22523</v>
      </c>
      <c r="E956" t="s">
        <v>22524</v>
      </c>
      <c r="F956" t="s">
        <v>22525</v>
      </c>
      <c r="G956" t="s">
        <v>22526</v>
      </c>
      <c r="H956" t="s">
        <v>22527</v>
      </c>
      <c r="I956" t="s">
        <v>22528</v>
      </c>
      <c r="J956" t="s">
        <v>22529</v>
      </c>
      <c r="K956" t="s">
        <v>22530</v>
      </c>
      <c r="L956" t="s">
        <v>22531</v>
      </c>
      <c r="M956" t="s">
        <v>22532</v>
      </c>
      <c r="N956" t="s">
        <v>22533</v>
      </c>
      <c r="O956" t="s">
        <v>22534</v>
      </c>
      <c r="P956" t="s">
        <v>22535</v>
      </c>
      <c r="Q956" t="s">
        <v>22536</v>
      </c>
      <c r="R956" t="s">
        <v>22537</v>
      </c>
      <c r="S956" t="s">
        <v>22538</v>
      </c>
      <c r="T956" t="s">
        <v>22539</v>
      </c>
      <c r="U956" t="s">
        <v>22540</v>
      </c>
      <c r="V956" t="s">
        <v>22541</v>
      </c>
      <c r="W956" t="s">
        <v>22542</v>
      </c>
      <c r="X956" t="s">
        <v>22543</v>
      </c>
      <c r="Y956" t="s">
        <v>22544</v>
      </c>
    </row>
    <row r="957" spans="1:25" x14ac:dyDescent="0.3">
      <c r="A957">
        <v>47800</v>
      </c>
      <c r="B957" t="s">
        <v>22545</v>
      </c>
      <c r="C957" t="s">
        <v>22546</v>
      </c>
      <c r="D957" t="s">
        <v>22547</v>
      </c>
      <c r="E957" t="s">
        <v>22548</v>
      </c>
      <c r="F957" t="s">
        <v>22549</v>
      </c>
      <c r="G957" t="s">
        <v>22550</v>
      </c>
      <c r="H957" t="s">
        <v>22551</v>
      </c>
      <c r="I957" t="s">
        <v>22552</v>
      </c>
      <c r="J957" t="s">
        <v>22553</v>
      </c>
      <c r="K957" t="s">
        <v>22554</v>
      </c>
      <c r="L957" t="s">
        <v>22555</v>
      </c>
      <c r="M957" t="s">
        <v>22556</v>
      </c>
      <c r="N957" t="s">
        <v>22557</v>
      </c>
      <c r="O957" t="s">
        <v>22558</v>
      </c>
      <c r="P957" t="s">
        <v>22559</v>
      </c>
      <c r="Q957" t="s">
        <v>22560</v>
      </c>
      <c r="R957" t="s">
        <v>22561</v>
      </c>
      <c r="S957" t="s">
        <v>22562</v>
      </c>
      <c r="T957" t="s">
        <v>22563</v>
      </c>
      <c r="U957" t="s">
        <v>22564</v>
      </c>
      <c r="V957" t="s">
        <v>22565</v>
      </c>
      <c r="W957" t="s">
        <v>22566</v>
      </c>
      <c r="X957" t="s">
        <v>22567</v>
      </c>
      <c r="Y957" t="s">
        <v>22568</v>
      </c>
    </row>
    <row r="958" spans="1:25" x14ac:dyDescent="0.3">
      <c r="A958">
        <v>47850</v>
      </c>
      <c r="B958" t="s">
        <v>22569</v>
      </c>
      <c r="C958" t="s">
        <v>22570</v>
      </c>
      <c r="D958" t="s">
        <v>22571</v>
      </c>
      <c r="E958" t="s">
        <v>22572</v>
      </c>
      <c r="F958" t="s">
        <v>22573</v>
      </c>
      <c r="G958" t="s">
        <v>22574</v>
      </c>
      <c r="H958" t="s">
        <v>22575</v>
      </c>
      <c r="I958" t="s">
        <v>22576</v>
      </c>
      <c r="J958" t="s">
        <v>22577</v>
      </c>
      <c r="K958" t="s">
        <v>22578</v>
      </c>
      <c r="L958" t="s">
        <v>22579</v>
      </c>
      <c r="M958" t="s">
        <v>22580</v>
      </c>
      <c r="N958" t="s">
        <v>22581</v>
      </c>
      <c r="O958" t="s">
        <v>22582</v>
      </c>
      <c r="P958" t="s">
        <v>22583</v>
      </c>
      <c r="Q958" t="s">
        <v>22584</v>
      </c>
      <c r="R958" t="s">
        <v>22585</v>
      </c>
      <c r="S958" t="s">
        <v>22586</v>
      </c>
      <c r="T958" t="s">
        <v>22587</v>
      </c>
      <c r="U958" t="s">
        <v>22588</v>
      </c>
      <c r="V958" t="s">
        <v>22589</v>
      </c>
      <c r="W958" t="s">
        <v>22590</v>
      </c>
      <c r="X958" t="s">
        <v>22591</v>
      </c>
      <c r="Y958" t="s">
        <v>22592</v>
      </c>
    </row>
    <row r="959" spans="1:25" x14ac:dyDescent="0.3">
      <c r="A959">
        <v>47900</v>
      </c>
      <c r="B959" t="s">
        <v>22569</v>
      </c>
      <c r="C959" t="s">
        <v>22570</v>
      </c>
      <c r="D959" t="s">
        <v>22571</v>
      </c>
      <c r="E959" t="s">
        <v>22572</v>
      </c>
      <c r="F959" t="s">
        <v>22573</v>
      </c>
      <c r="G959" t="s">
        <v>22574</v>
      </c>
      <c r="H959" t="s">
        <v>22575</v>
      </c>
      <c r="I959" t="s">
        <v>22576</v>
      </c>
      <c r="J959" t="s">
        <v>22577</v>
      </c>
      <c r="K959" t="s">
        <v>22578</v>
      </c>
      <c r="L959" t="s">
        <v>22579</v>
      </c>
      <c r="M959" t="s">
        <v>22580</v>
      </c>
      <c r="N959" t="s">
        <v>22581</v>
      </c>
      <c r="O959" t="s">
        <v>22582</v>
      </c>
      <c r="P959" t="s">
        <v>22583</v>
      </c>
      <c r="Q959" t="s">
        <v>22584</v>
      </c>
      <c r="R959" t="s">
        <v>22585</v>
      </c>
      <c r="S959" t="s">
        <v>22586</v>
      </c>
      <c r="T959" t="s">
        <v>22587</v>
      </c>
      <c r="U959" t="s">
        <v>22588</v>
      </c>
      <c r="V959" t="s">
        <v>22589</v>
      </c>
      <c r="W959" t="s">
        <v>22590</v>
      </c>
      <c r="X959" t="s">
        <v>22591</v>
      </c>
      <c r="Y959" t="s">
        <v>22592</v>
      </c>
    </row>
    <row r="960" spans="1:25" x14ac:dyDescent="0.3">
      <c r="A960">
        <v>47950</v>
      </c>
      <c r="B960" t="s">
        <v>22593</v>
      </c>
      <c r="C960" t="s">
        <v>22594</v>
      </c>
      <c r="D960" t="s">
        <v>22595</v>
      </c>
      <c r="E960" t="s">
        <v>22596</v>
      </c>
      <c r="F960" t="s">
        <v>22597</v>
      </c>
      <c r="G960" t="s">
        <v>22598</v>
      </c>
      <c r="H960" t="s">
        <v>22599</v>
      </c>
      <c r="I960" t="s">
        <v>22600</v>
      </c>
      <c r="J960" t="s">
        <v>22601</v>
      </c>
      <c r="K960" t="s">
        <v>22602</v>
      </c>
      <c r="L960" t="s">
        <v>22603</v>
      </c>
      <c r="M960" t="s">
        <v>22604</v>
      </c>
      <c r="N960" t="s">
        <v>22605</v>
      </c>
      <c r="O960" t="s">
        <v>22606</v>
      </c>
      <c r="P960" t="s">
        <v>22607</v>
      </c>
      <c r="Q960" t="s">
        <v>22608</v>
      </c>
      <c r="R960" t="s">
        <v>22609</v>
      </c>
      <c r="S960" t="s">
        <v>22610</v>
      </c>
      <c r="T960" t="s">
        <v>22611</v>
      </c>
      <c r="U960" t="s">
        <v>22612</v>
      </c>
      <c r="V960" t="s">
        <v>22613</v>
      </c>
      <c r="W960" t="s">
        <v>22614</v>
      </c>
      <c r="X960" t="s">
        <v>22615</v>
      </c>
      <c r="Y960" t="s">
        <v>22616</v>
      </c>
    </row>
    <row r="961" spans="1:25" x14ac:dyDescent="0.3">
      <c r="A961">
        <v>48000</v>
      </c>
      <c r="B961" t="s">
        <v>22617</v>
      </c>
      <c r="C961" t="s">
        <v>22618</v>
      </c>
      <c r="D961" t="s">
        <v>22619</v>
      </c>
      <c r="E961" t="s">
        <v>22620</v>
      </c>
      <c r="F961" t="s">
        <v>22621</v>
      </c>
      <c r="G961" t="s">
        <v>22622</v>
      </c>
      <c r="H961" t="s">
        <v>22623</v>
      </c>
      <c r="I961" t="s">
        <v>22624</v>
      </c>
      <c r="J961" t="s">
        <v>22625</v>
      </c>
      <c r="K961" t="s">
        <v>22626</v>
      </c>
      <c r="L961" t="s">
        <v>22627</v>
      </c>
      <c r="M961" t="s">
        <v>22628</v>
      </c>
      <c r="N961" t="s">
        <v>22629</v>
      </c>
      <c r="O961" t="s">
        <v>22630</v>
      </c>
      <c r="P961" t="s">
        <v>22631</v>
      </c>
      <c r="Q961" t="s">
        <v>22632</v>
      </c>
      <c r="R961" t="s">
        <v>22633</v>
      </c>
      <c r="S961" t="s">
        <v>22634</v>
      </c>
      <c r="T961" t="s">
        <v>22635</v>
      </c>
      <c r="U961" t="s">
        <v>22636</v>
      </c>
      <c r="V961" t="s">
        <v>22637</v>
      </c>
      <c r="W961" t="s">
        <v>22638</v>
      </c>
      <c r="X961" t="s">
        <v>22639</v>
      </c>
      <c r="Y961" t="s">
        <v>22640</v>
      </c>
    </row>
    <row r="962" spans="1:25" x14ac:dyDescent="0.3">
      <c r="A962">
        <v>48050</v>
      </c>
      <c r="B962" t="s">
        <v>22641</v>
      </c>
      <c r="C962" t="s">
        <v>22642</v>
      </c>
      <c r="D962" t="s">
        <v>22643</v>
      </c>
      <c r="E962" t="s">
        <v>22644</v>
      </c>
      <c r="F962" t="s">
        <v>22645</v>
      </c>
      <c r="G962" t="s">
        <v>22646</v>
      </c>
      <c r="H962" t="s">
        <v>22647</v>
      </c>
      <c r="I962" t="s">
        <v>22648</v>
      </c>
      <c r="J962" t="s">
        <v>22649</v>
      </c>
      <c r="K962" t="s">
        <v>22650</v>
      </c>
      <c r="L962" t="s">
        <v>22651</v>
      </c>
      <c r="M962" t="s">
        <v>22652</v>
      </c>
      <c r="N962" t="s">
        <v>22653</v>
      </c>
      <c r="O962" t="s">
        <v>22654</v>
      </c>
      <c r="P962" t="s">
        <v>22655</v>
      </c>
      <c r="Q962" t="s">
        <v>22656</v>
      </c>
      <c r="R962" t="s">
        <v>22657</v>
      </c>
      <c r="S962" t="s">
        <v>22658</v>
      </c>
      <c r="T962" t="s">
        <v>22659</v>
      </c>
      <c r="U962" t="s">
        <v>22660</v>
      </c>
      <c r="V962" t="s">
        <v>22661</v>
      </c>
      <c r="W962" t="s">
        <v>22662</v>
      </c>
      <c r="X962" t="s">
        <v>22663</v>
      </c>
      <c r="Y962" t="s">
        <v>22664</v>
      </c>
    </row>
    <row r="963" spans="1:25" x14ac:dyDescent="0.3">
      <c r="A963">
        <v>48100</v>
      </c>
      <c r="B963" t="s">
        <v>22665</v>
      </c>
      <c r="C963" t="s">
        <v>22666</v>
      </c>
      <c r="D963" t="s">
        <v>22667</v>
      </c>
      <c r="E963" t="s">
        <v>22668</v>
      </c>
      <c r="F963" t="s">
        <v>22669</v>
      </c>
      <c r="G963" t="s">
        <v>22670</v>
      </c>
      <c r="H963" t="s">
        <v>22671</v>
      </c>
      <c r="I963" t="s">
        <v>22672</v>
      </c>
      <c r="J963" t="s">
        <v>22673</v>
      </c>
      <c r="K963" t="s">
        <v>22674</v>
      </c>
      <c r="L963" t="s">
        <v>22675</v>
      </c>
      <c r="M963" t="s">
        <v>22676</v>
      </c>
      <c r="N963" t="s">
        <v>22677</v>
      </c>
      <c r="O963" t="s">
        <v>22678</v>
      </c>
      <c r="P963" t="s">
        <v>22679</v>
      </c>
      <c r="Q963" t="s">
        <v>22680</v>
      </c>
      <c r="R963" t="s">
        <v>22681</v>
      </c>
      <c r="S963" t="s">
        <v>22682</v>
      </c>
      <c r="T963" t="s">
        <v>22683</v>
      </c>
      <c r="U963" t="s">
        <v>22684</v>
      </c>
      <c r="V963" t="s">
        <v>22685</v>
      </c>
      <c r="W963" t="s">
        <v>22686</v>
      </c>
      <c r="X963" t="s">
        <v>22687</v>
      </c>
      <c r="Y963" t="s">
        <v>22688</v>
      </c>
    </row>
    <row r="964" spans="1:25" x14ac:dyDescent="0.3">
      <c r="A964">
        <v>48150</v>
      </c>
      <c r="B964" t="s">
        <v>22689</v>
      </c>
      <c r="C964" t="s">
        <v>22690</v>
      </c>
      <c r="D964" t="s">
        <v>22691</v>
      </c>
      <c r="E964" t="s">
        <v>22692</v>
      </c>
      <c r="F964" t="s">
        <v>22693</v>
      </c>
      <c r="G964" t="s">
        <v>22694</v>
      </c>
      <c r="H964" t="s">
        <v>22695</v>
      </c>
      <c r="I964" t="s">
        <v>22696</v>
      </c>
      <c r="J964" t="s">
        <v>22697</v>
      </c>
      <c r="K964" t="s">
        <v>22698</v>
      </c>
      <c r="L964" t="s">
        <v>22699</v>
      </c>
      <c r="M964" t="s">
        <v>22700</v>
      </c>
      <c r="N964" t="s">
        <v>22701</v>
      </c>
      <c r="O964" t="s">
        <v>22702</v>
      </c>
      <c r="P964" t="s">
        <v>22703</v>
      </c>
      <c r="Q964" t="s">
        <v>22704</v>
      </c>
      <c r="R964" t="s">
        <v>22705</v>
      </c>
      <c r="S964" t="s">
        <v>22706</v>
      </c>
      <c r="T964" t="s">
        <v>22707</v>
      </c>
      <c r="U964" t="s">
        <v>22708</v>
      </c>
      <c r="V964" t="s">
        <v>22709</v>
      </c>
      <c r="W964" t="s">
        <v>22710</v>
      </c>
      <c r="X964" t="s">
        <v>22711</v>
      </c>
      <c r="Y964" t="s">
        <v>22712</v>
      </c>
    </row>
    <row r="965" spans="1:25" x14ac:dyDescent="0.3">
      <c r="A965">
        <v>48200</v>
      </c>
      <c r="B965" t="s">
        <v>22713</v>
      </c>
      <c r="C965" t="s">
        <v>22714</v>
      </c>
      <c r="D965" t="s">
        <v>22715</v>
      </c>
      <c r="E965" t="s">
        <v>22716</v>
      </c>
      <c r="F965" t="s">
        <v>22717</v>
      </c>
      <c r="G965" t="s">
        <v>22718</v>
      </c>
      <c r="H965" t="s">
        <v>22719</v>
      </c>
      <c r="I965" t="s">
        <v>22720</v>
      </c>
      <c r="J965" t="s">
        <v>22721</v>
      </c>
      <c r="K965" t="s">
        <v>22722</v>
      </c>
      <c r="L965" t="s">
        <v>22723</v>
      </c>
      <c r="M965" t="s">
        <v>22724</v>
      </c>
      <c r="N965" t="s">
        <v>22725</v>
      </c>
      <c r="O965" t="s">
        <v>22726</v>
      </c>
      <c r="P965" t="s">
        <v>22727</v>
      </c>
      <c r="Q965" t="s">
        <v>22728</v>
      </c>
      <c r="R965" t="s">
        <v>22729</v>
      </c>
      <c r="S965" t="s">
        <v>22730</v>
      </c>
      <c r="T965" t="s">
        <v>22731</v>
      </c>
      <c r="U965" t="s">
        <v>22732</v>
      </c>
      <c r="V965" t="s">
        <v>22733</v>
      </c>
      <c r="W965" t="s">
        <v>22734</v>
      </c>
      <c r="X965" t="s">
        <v>22735</v>
      </c>
      <c r="Y965" t="s">
        <v>22736</v>
      </c>
    </row>
    <row r="966" spans="1:25" x14ac:dyDescent="0.3">
      <c r="A966">
        <v>48250</v>
      </c>
      <c r="B966" t="s">
        <v>22737</v>
      </c>
      <c r="C966" t="s">
        <v>22738</v>
      </c>
      <c r="D966" t="s">
        <v>22739</v>
      </c>
      <c r="E966" t="s">
        <v>22740</v>
      </c>
      <c r="F966" t="s">
        <v>22741</v>
      </c>
      <c r="G966" t="s">
        <v>22742</v>
      </c>
      <c r="H966" t="s">
        <v>22743</v>
      </c>
      <c r="I966" t="s">
        <v>22744</v>
      </c>
      <c r="J966" t="s">
        <v>22745</v>
      </c>
      <c r="K966" t="s">
        <v>22746</v>
      </c>
      <c r="L966" t="s">
        <v>22747</v>
      </c>
      <c r="M966" t="s">
        <v>22748</v>
      </c>
      <c r="N966" t="s">
        <v>22749</v>
      </c>
      <c r="O966" t="s">
        <v>22750</v>
      </c>
      <c r="P966" t="s">
        <v>22751</v>
      </c>
      <c r="Q966" t="s">
        <v>22752</v>
      </c>
      <c r="R966" t="s">
        <v>22753</v>
      </c>
      <c r="S966" t="s">
        <v>22754</v>
      </c>
      <c r="T966" t="s">
        <v>22755</v>
      </c>
      <c r="U966" t="s">
        <v>22756</v>
      </c>
      <c r="V966" t="s">
        <v>22757</v>
      </c>
      <c r="W966" t="s">
        <v>22758</v>
      </c>
      <c r="X966" t="s">
        <v>22759</v>
      </c>
      <c r="Y966" t="s">
        <v>22760</v>
      </c>
    </row>
    <row r="967" spans="1:25" x14ac:dyDescent="0.3">
      <c r="A967">
        <v>48300</v>
      </c>
      <c r="B967" t="s">
        <v>22761</v>
      </c>
      <c r="C967" t="s">
        <v>22762</v>
      </c>
      <c r="D967" t="s">
        <v>22763</v>
      </c>
      <c r="E967" t="s">
        <v>22764</v>
      </c>
      <c r="F967" t="s">
        <v>22765</v>
      </c>
      <c r="G967" t="s">
        <v>22766</v>
      </c>
      <c r="H967" t="s">
        <v>22767</v>
      </c>
      <c r="I967" t="s">
        <v>22768</v>
      </c>
      <c r="J967" t="s">
        <v>22769</v>
      </c>
      <c r="K967" t="s">
        <v>22770</v>
      </c>
      <c r="L967" t="s">
        <v>22771</v>
      </c>
      <c r="M967" t="s">
        <v>22772</v>
      </c>
      <c r="N967" t="s">
        <v>22773</v>
      </c>
      <c r="O967" t="s">
        <v>22774</v>
      </c>
      <c r="P967" t="s">
        <v>22775</v>
      </c>
      <c r="Q967" t="s">
        <v>22776</v>
      </c>
      <c r="R967" t="s">
        <v>22777</v>
      </c>
      <c r="S967" t="s">
        <v>22778</v>
      </c>
      <c r="T967" t="s">
        <v>22779</v>
      </c>
      <c r="U967" t="s">
        <v>22780</v>
      </c>
      <c r="V967" t="s">
        <v>22781</v>
      </c>
      <c r="W967" t="s">
        <v>22782</v>
      </c>
      <c r="X967" t="s">
        <v>22783</v>
      </c>
      <c r="Y967" t="s">
        <v>22784</v>
      </c>
    </row>
    <row r="968" spans="1:25" x14ac:dyDescent="0.3">
      <c r="A968">
        <v>48350</v>
      </c>
      <c r="B968" t="s">
        <v>22785</v>
      </c>
      <c r="C968" t="s">
        <v>22786</v>
      </c>
      <c r="D968" t="s">
        <v>22787</v>
      </c>
      <c r="E968" t="s">
        <v>22788</v>
      </c>
      <c r="F968" t="s">
        <v>22789</v>
      </c>
      <c r="G968" t="s">
        <v>22790</v>
      </c>
      <c r="H968" t="s">
        <v>22791</v>
      </c>
      <c r="I968" t="s">
        <v>22792</v>
      </c>
      <c r="J968" t="s">
        <v>22793</v>
      </c>
      <c r="K968" t="s">
        <v>22794</v>
      </c>
      <c r="L968" t="s">
        <v>22795</v>
      </c>
      <c r="M968" t="s">
        <v>22796</v>
      </c>
      <c r="N968" t="s">
        <v>22797</v>
      </c>
      <c r="O968" t="s">
        <v>22798</v>
      </c>
      <c r="P968" t="s">
        <v>22799</v>
      </c>
      <c r="Q968" t="s">
        <v>22800</v>
      </c>
      <c r="R968" t="s">
        <v>22801</v>
      </c>
      <c r="S968" t="s">
        <v>22802</v>
      </c>
      <c r="T968" t="s">
        <v>22803</v>
      </c>
      <c r="U968" t="s">
        <v>22804</v>
      </c>
      <c r="V968" t="s">
        <v>22805</v>
      </c>
      <c r="W968" t="s">
        <v>22806</v>
      </c>
      <c r="X968" t="s">
        <v>22807</v>
      </c>
      <c r="Y968" t="s">
        <v>22808</v>
      </c>
    </row>
    <row r="969" spans="1:25" x14ac:dyDescent="0.3">
      <c r="A969">
        <v>48400</v>
      </c>
      <c r="B969" t="s">
        <v>22809</v>
      </c>
      <c r="C969" t="s">
        <v>22810</v>
      </c>
      <c r="D969" t="s">
        <v>22811</v>
      </c>
      <c r="E969" t="s">
        <v>22812</v>
      </c>
      <c r="F969" t="s">
        <v>22813</v>
      </c>
      <c r="G969" t="s">
        <v>22814</v>
      </c>
      <c r="H969" t="s">
        <v>22815</v>
      </c>
      <c r="I969" t="s">
        <v>22816</v>
      </c>
      <c r="J969" t="s">
        <v>22817</v>
      </c>
      <c r="K969" t="s">
        <v>22818</v>
      </c>
      <c r="L969" t="s">
        <v>22819</v>
      </c>
      <c r="M969" t="s">
        <v>22820</v>
      </c>
      <c r="N969" t="s">
        <v>22821</v>
      </c>
      <c r="O969" t="s">
        <v>22822</v>
      </c>
      <c r="P969" t="s">
        <v>22823</v>
      </c>
      <c r="Q969" t="s">
        <v>22824</v>
      </c>
      <c r="R969" t="s">
        <v>22825</v>
      </c>
      <c r="S969" t="s">
        <v>22826</v>
      </c>
      <c r="T969" t="s">
        <v>22827</v>
      </c>
      <c r="U969" t="s">
        <v>22828</v>
      </c>
      <c r="V969" t="s">
        <v>22829</v>
      </c>
      <c r="W969" t="s">
        <v>22830</v>
      </c>
      <c r="X969" t="s">
        <v>22831</v>
      </c>
      <c r="Y969" t="s">
        <v>22832</v>
      </c>
    </row>
    <row r="970" spans="1:25" x14ac:dyDescent="0.3">
      <c r="A970">
        <v>48450</v>
      </c>
      <c r="B970" t="s">
        <v>22833</v>
      </c>
      <c r="C970" t="s">
        <v>22834</v>
      </c>
      <c r="D970" t="s">
        <v>22835</v>
      </c>
      <c r="E970" t="s">
        <v>22836</v>
      </c>
      <c r="F970" t="s">
        <v>22837</v>
      </c>
      <c r="G970" t="s">
        <v>22838</v>
      </c>
      <c r="H970" t="s">
        <v>22839</v>
      </c>
      <c r="I970" t="s">
        <v>22840</v>
      </c>
      <c r="J970" t="s">
        <v>22841</v>
      </c>
      <c r="K970" t="s">
        <v>22842</v>
      </c>
      <c r="L970" t="s">
        <v>22843</v>
      </c>
      <c r="M970" t="s">
        <v>22844</v>
      </c>
      <c r="N970" t="s">
        <v>22845</v>
      </c>
      <c r="O970" t="s">
        <v>22846</v>
      </c>
      <c r="P970" t="s">
        <v>22847</v>
      </c>
      <c r="Q970" t="s">
        <v>22848</v>
      </c>
      <c r="R970" t="s">
        <v>22849</v>
      </c>
      <c r="S970" t="s">
        <v>22850</v>
      </c>
      <c r="T970" t="s">
        <v>22851</v>
      </c>
      <c r="U970" t="s">
        <v>22852</v>
      </c>
      <c r="V970" t="s">
        <v>22853</v>
      </c>
      <c r="W970" t="s">
        <v>22854</v>
      </c>
      <c r="X970" t="s">
        <v>22855</v>
      </c>
      <c r="Y970" t="s">
        <v>22856</v>
      </c>
    </row>
    <row r="971" spans="1:25" x14ac:dyDescent="0.3">
      <c r="A971">
        <v>48500</v>
      </c>
      <c r="B971" t="s">
        <v>22857</v>
      </c>
      <c r="C971" t="s">
        <v>22858</v>
      </c>
      <c r="D971" t="s">
        <v>22859</v>
      </c>
      <c r="E971" t="s">
        <v>22860</v>
      </c>
      <c r="F971" t="s">
        <v>22861</v>
      </c>
      <c r="G971" t="s">
        <v>22862</v>
      </c>
      <c r="H971" t="s">
        <v>22863</v>
      </c>
      <c r="I971" t="s">
        <v>22864</v>
      </c>
      <c r="J971" t="s">
        <v>22865</v>
      </c>
      <c r="K971" t="s">
        <v>22866</v>
      </c>
      <c r="L971" t="s">
        <v>22867</v>
      </c>
      <c r="M971" t="s">
        <v>22868</v>
      </c>
      <c r="N971" t="s">
        <v>22869</v>
      </c>
      <c r="O971" t="s">
        <v>22870</v>
      </c>
      <c r="P971" t="s">
        <v>22871</v>
      </c>
      <c r="Q971" t="s">
        <v>22872</v>
      </c>
      <c r="R971" t="s">
        <v>22873</v>
      </c>
      <c r="S971" t="s">
        <v>22874</v>
      </c>
      <c r="T971" t="s">
        <v>22875</v>
      </c>
      <c r="U971" t="s">
        <v>22876</v>
      </c>
      <c r="V971" t="s">
        <v>22877</v>
      </c>
      <c r="W971" t="s">
        <v>22878</v>
      </c>
      <c r="X971" t="s">
        <v>22879</v>
      </c>
      <c r="Y971" t="s">
        <v>22880</v>
      </c>
    </row>
    <row r="972" spans="1:25" x14ac:dyDescent="0.3">
      <c r="A972">
        <v>48550</v>
      </c>
      <c r="B972" t="s">
        <v>22881</v>
      </c>
      <c r="C972" t="s">
        <v>22882</v>
      </c>
      <c r="D972" t="s">
        <v>22883</v>
      </c>
      <c r="E972" t="s">
        <v>22884</v>
      </c>
      <c r="F972" t="s">
        <v>22885</v>
      </c>
      <c r="G972" t="s">
        <v>22886</v>
      </c>
      <c r="H972" t="s">
        <v>22887</v>
      </c>
      <c r="I972" t="s">
        <v>22888</v>
      </c>
      <c r="J972" t="s">
        <v>22889</v>
      </c>
      <c r="K972" t="s">
        <v>22890</v>
      </c>
      <c r="L972" t="s">
        <v>22891</v>
      </c>
      <c r="M972" t="s">
        <v>22892</v>
      </c>
      <c r="N972" t="s">
        <v>22893</v>
      </c>
      <c r="O972" t="s">
        <v>22894</v>
      </c>
      <c r="P972" t="s">
        <v>22895</v>
      </c>
      <c r="Q972" t="s">
        <v>22896</v>
      </c>
      <c r="R972" t="s">
        <v>22897</v>
      </c>
      <c r="S972" t="s">
        <v>22898</v>
      </c>
      <c r="T972" t="s">
        <v>22899</v>
      </c>
      <c r="U972" t="s">
        <v>22900</v>
      </c>
      <c r="V972" t="s">
        <v>22901</v>
      </c>
      <c r="W972" t="s">
        <v>22902</v>
      </c>
      <c r="X972" t="s">
        <v>22903</v>
      </c>
      <c r="Y972" t="s">
        <v>22904</v>
      </c>
    </row>
    <row r="973" spans="1:25" x14ac:dyDescent="0.3">
      <c r="A973">
        <v>48600</v>
      </c>
      <c r="B973" t="s">
        <v>22905</v>
      </c>
      <c r="C973" t="s">
        <v>22906</v>
      </c>
      <c r="D973" t="s">
        <v>22907</v>
      </c>
      <c r="E973" t="s">
        <v>22908</v>
      </c>
      <c r="F973" t="s">
        <v>22909</v>
      </c>
      <c r="G973" t="s">
        <v>22910</v>
      </c>
      <c r="H973" t="s">
        <v>22911</v>
      </c>
      <c r="I973" t="s">
        <v>22912</v>
      </c>
      <c r="J973" t="s">
        <v>22913</v>
      </c>
      <c r="K973" t="s">
        <v>22914</v>
      </c>
      <c r="L973" t="s">
        <v>22915</v>
      </c>
      <c r="M973" t="s">
        <v>22916</v>
      </c>
      <c r="N973" t="s">
        <v>22917</v>
      </c>
      <c r="O973" t="s">
        <v>22918</v>
      </c>
      <c r="P973" t="s">
        <v>22919</v>
      </c>
      <c r="Q973" t="s">
        <v>22920</v>
      </c>
      <c r="R973" t="s">
        <v>22921</v>
      </c>
      <c r="S973" t="s">
        <v>22922</v>
      </c>
      <c r="T973" t="s">
        <v>22923</v>
      </c>
      <c r="U973" t="s">
        <v>22924</v>
      </c>
      <c r="V973" t="s">
        <v>22925</v>
      </c>
      <c r="W973" t="s">
        <v>22926</v>
      </c>
      <c r="X973" t="s">
        <v>22927</v>
      </c>
      <c r="Y973" t="s">
        <v>22928</v>
      </c>
    </row>
    <row r="974" spans="1:25" x14ac:dyDescent="0.3">
      <c r="A974">
        <v>48650</v>
      </c>
      <c r="B974" t="s">
        <v>22929</v>
      </c>
      <c r="C974" t="s">
        <v>22930</v>
      </c>
      <c r="D974" t="s">
        <v>22931</v>
      </c>
      <c r="E974" t="s">
        <v>22932</v>
      </c>
      <c r="F974" t="s">
        <v>22933</v>
      </c>
      <c r="G974" t="s">
        <v>22934</v>
      </c>
      <c r="H974" t="s">
        <v>22935</v>
      </c>
      <c r="I974" t="s">
        <v>22936</v>
      </c>
      <c r="J974" t="s">
        <v>22937</v>
      </c>
      <c r="K974" t="s">
        <v>22938</v>
      </c>
      <c r="L974" t="s">
        <v>22939</v>
      </c>
      <c r="M974" t="s">
        <v>22940</v>
      </c>
      <c r="N974" t="s">
        <v>22941</v>
      </c>
      <c r="O974" t="s">
        <v>22942</v>
      </c>
      <c r="P974" t="s">
        <v>22943</v>
      </c>
      <c r="Q974" t="s">
        <v>22944</v>
      </c>
      <c r="R974" t="s">
        <v>22945</v>
      </c>
      <c r="S974" t="s">
        <v>22946</v>
      </c>
      <c r="T974" t="s">
        <v>22947</v>
      </c>
      <c r="U974" t="s">
        <v>22948</v>
      </c>
      <c r="V974" t="s">
        <v>22949</v>
      </c>
      <c r="W974" t="s">
        <v>22950</v>
      </c>
      <c r="X974" t="s">
        <v>22951</v>
      </c>
      <c r="Y974" t="s">
        <v>22952</v>
      </c>
    </row>
    <row r="975" spans="1:25" x14ac:dyDescent="0.3">
      <c r="A975">
        <v>48700</v>
      </c>
      <c r="B975" t="s">
        <v>22953</v>
      </c>
      <c r="C975" t="s">
        <v>22954</v>
      </c>
      <c r="D975" t="s">
        <v>22955</v>
      </c>
      <c r="E975" t="s">
        <v>22956</v>
      </c>
      <c r="F975" t="s">
        <v>22957</v>
      </c>
      <c r="G975" t="s">
        <v>22958</v>
      </c>
      <c r="H975" t="s">
        <v>22959</v>
      </c>
      <c r="I975" t="s">
        <v>22960</v>
      </c>
      <c r="J975" t="s">
        <v>22961</v>
      </c>
      <c r="K975" t="s">
        <v>22962</v>
      </c>
      <c r="L975" t="s">
        <v>22963</v>
      </c>
      <c r="M975" t="s">
        <v>22964</v>
      </c>
      <c r="N975" t="s">
        <v>22965</v>
      </c>
      <c r="O975" t="s">
        <v>22966</v>
      </c>
      <c r="P975" t="s">
        <v>22967</v>
      </c>
      <c r="Q975" t="s">
        <v>22968</v>
      </c>
      <c r="R975" t="s">
        <v>22969</v>
      </c>
      <c r="S975" t="s">
        <v>22970</v>
      </c>
      <c r="T975" t="s">
        <v>22971</v>
      </c>
      <c r="U975" t="s">
        <v>22972</v>
      </c>
      <c r="V975" t="s">
        <v>22973</v>
      </c>
      <c r="W975" t="s">
        <v>22974</v>
      </c>
      <c r="X975" t="s">
        <v>22975</v>
      </c>
      <c r="Y975" t="s">
        <v>22976</v>
      </c>
    </row>
    <row r="976" spans="1:25" x14ac:dyDescent="0.3">
      <c r="A976">
        <v>48750</v>
      </c>
      <c r="B976" t="s">
        <v>22977</v>
      </c>
      <c r="C976" t="s">
        <v>22978</v>
      </c>
      <c r="D976" t="s">
        <v>22979</v>
      </c>
      <c r="E976" t="s">
        <v>22980</v>
      </c>
      <c r="F976" t="s">
        <v>22981</v>
      </c>
      <c r="G976" t="s">
        <v>22982</v>
      </c>
      <c r="H976" t="s">
        <v>22983</v>
      </c>
      <c r="I976" t="s">
        <v>22984</v>
      </c>
      <c r="J976" t="s">
        <v>22985</v>
      </c>
      <c r="K976" t="s">
        <v>22986</v>
      </c>
      <c r="L976" t="s">
        <v>22987</v>
      </c>
      <c r="M976" t="s">
        <v>22988</v>
      </c>
      <c r="N976" t="s">
        <v>22989</v>
      </c>
      <c r="O976" t="s">
        <v>22990</v>
      </c>
      <c r="P976" t="s">
        <v>22991</v>
      </c>
      <c r="Q976" t="s">
        <v>22992</v>
      </c>
      <c r="R976" t="s">
        <v>22993</v>
      </c>
      <c r="S976" t="s">
        <v>22994</v>
      </c>
      <c r="T976" t="s">
        <v>22995</v>
      </c>
      <c r="U976" t="s">
        <v>22996</v>
      </c>
      <c r="V976" t="s">
        <v>22997</v>
      </c>
      <c r="W976" t="s">
        <v>22998</v>
      </c>
      <c r="X976" t="s">
        <v>22999</v>
      </c>
      <c r="Y976" t="s">
        <v>23000</v>
      </c>
    </row>
    <row r="977" spans="1:25" x14ac:dyDescent="0.3">
      <c r="A977">
        <v>48800</v>
      </c>
      <c r="B977" t="s">
        <v>23001</v>
      </c>
      <c r="C977" t="s">
        <v>23002</v>
      </c>
      <c r="D977" t="s">
        <v>23003</v>
      </c>
      <c r="E977" t="s">
        <v>23004</v>
      </c>
      <c r="F977" t="s">
        <v>23005</v>
      </c>
      <c r="G977" t="s">
        <v>23006</v>
      </c>
      <c r="H977" t="s">
        <v>23007</v>
      </c>
      <c r="I977" t="s">
        <v>23008</v>
      </c>
      <c r="J977" t="s">
        <v>23009</v>
      </c>
      <c r="K977" t="s">
        <v>23010</v>
      </c>
      <c r="L977" t="s">
        <v>23011</v>
      </c>
      <c r="M977" t="s">
        <v>23012</v>
      </c>
      <c r="N977" t="s">
        <v>23013</v>
      </c>
      <c r="O977" t="s">
        <v>23014</v>
      </c>
      <c r="P977" t="s">
        <v>23015</v>
      </c>
      <c r="Q977" t="s">
        <v>23016</v>
      </c>
      <c r="R977" t="s">
        <v>23017</v>
      </c>
      <c r="S977" t="s">
        <v>23018</v>
      </c>
      <c r="T977" t="s">
        <v>23019</v>
      </c>
      <c r="U977" t="s">
        <v>23020</v>
      </c>
      <c r="V977" t="s">
        <v>23021</v>
      </c>
      <c r="W977" t="s">
        <v>23022</v>
      </c>
      <c r="X977" t="s">
        <v>23023</v>
      </c>
      <c r="Y977" t="s">
        <v>23024</v>
      </c>
    </row>
    <row r="978" spans="1:25" x14ac:dyDescent="0.3">
      <c r="A978">
        <v>48850</v>
      </c>
      <c r="B978" t="s">
        <v>23025</v>
      </c>
      <c r="C978" t="s">
        <v>23026</v>
      </c>
      <c r="D978" t="s">
        <v>23027</v>
      </c>
      <c r="E978" t="s">
        <v>23028</v>
      </c>
      <c r="F978" t="s">
        <v>23029</v>
      </c>
      <c r="G978" t="s">
        <v>23030</v>
      </c>
      <c r="H978" t="s">
        <v>23031</v>
      </c>
      <c r="I978" t="s">
        <v>23032</v>
      </c>
      <c r="J978" t="s">
        <v>23033</v>
      </c>
      <c r="K978" t="s">
        <v>23034</v>
      </c>
      <c r="L978" t="s">
        <v>23035</v>
      </c>
      <c r="M978" t="s">
        <v>23036</v>
      </c>
      <c r="N978" t="s">
        <v>23037</v>
      </c>
      <c r="O978" t="s">
        <v>23038</v>
      </c>
      <c r="P978" t="s">
        <v>23039</v>
      </c>
      <c r="Q978" t="s">
        <v>23040</v>
      </c>
      <c r="R978" t="s">
        <v>23041</v>
      </c>
      <c r="S978" t="s">
        <v>23042</v>
      </c>
      <c r="T978" t="s">
        <v>23043</v>
      </c>
      <c r="U978" t="s">
        <v>23044</v>
      </c>
      <c r="V978" t="s">
        <v>23045</v>
      </c>
      <c r="W978" t="s">
        <v>23046</v>
      </c>
      <c r="X978" t="s">
        <v>23047</v>
      </c>
      <c r="Y978" t="s">
        <v>23048</v>
      </c>
    </row>
    <row r="979" spans="1:25" x14ac:dyDescent="0.3">
      <c r="A979">
        <v>48900</v>
      </c>
      <c r="B979" t="s">
        <v>23049</v>
      </c>
      <c r="C979" t="s">
        <v>23050</v>
      </c>
      <c r="D979" t="s">
        <v>23051</v>
      </c>
      <c r="E979" t="s">
        <v>23052</v>
      </c>
      <c r="F979" t="s">
        <v>23053</v>
      </c>
      <c r="G979" t="s">
        <v>23054</v>
      </c>
      <c r="H979" t="s">
        <v>23055</v>
      </c>
      <c r="I979" t="s">
        <v>23056</v>
      </c>
      <c r="J979" t="s">
        <v>23057</v>
      </c>
      <c r="K979" t="s">
        <v>23058</v>
      </c>
      <c r="L979" t="s">
        <v>23059</v>
      </c>
      <c r="M979" t="s">
        <v>23060</v>
      </c>
      <c r="N979" t="s">
        <v>23061</v>
      </c>
      <c r="O979" t="s">
        <v>23062</v>
      </c>
      <c r="P979" t="s">
        <v>23063</v>
      </c>
      <c r="Q979" t="s">
        <v>23064</v>
      </c>
      <c r="R979" t="s">
        <v>23065</v>
      </c>
      <c r="S979" t="s">
        <v>23066</v>
      </c>
      <c r="T979" t="s">
        <v>23067</v>
      </c>
      <c r="U979" t="s">
        <v>23068</v>
      </c>
      <c r="V979" t="s">
        <v>23069</v>
      </c>
      <c r="W979" t="s">
        <v>23070</v>
      </c>
      <c r="X979" t="s">
        <v>23071</v>
      </c>
      <c r="Y979" t="s">
        <v>23072</v>
      </c>
    </row>
    <row r="980" spans="1:25" x14ac:dyDescent="0.3">
      <c r="A980">
        <v>48950</v>
      </c>
      <c r="B980" t="s">
        <v>23073</v>
      </c>
      <c r="C980" t="s">
        <v>23074</v>
      </c>
      <c r="D980" t="s">
        <v>23075</v>
      </c>
      <c r="E980" t="s">
        <v>23076</v>
      </c>
      <c r="F980" t="s">
        <v>23077</v>
      </c>
      <c r="G980" t="s">
        <v>23078</v>
      </c>
      <c r="H980" t="s">
        <v>23079</v>
      </c>
      <c r="I980" t="s">
        <v>23080</v>
      </c>
      <c r="J980" t="s">
        <v>23081</v>
      </c>
      <c r="K980" t="s">
        <v>23082</v>
      </c>
      <c r="L980" t="s">
        <v>23083</v>
      </c>
      <c r="M980" t="s">
        <v>23084</v>
      </c>
      <c r="N980" t="s">
        <v>23085</v>
      </c>
      <c r="O980" t="s">
        <v>23086</v>
      </c>
      <c r="P980" t="s">
        <v>23087</v>
      </c>
      <c r="Q980" t="s">
        <v>23088</v>
      </c>
      <c r="R980" t="s">
        <v>23089</v>
      </c>
      <c r="S980" t="s">
        <v>23090</v>
      </c>
      <c r="T980" t="s">
        <v>23091</v>
      </c>
      <c r="U980" t="s">
        <v>23092</v>
      </c>
      <c r="V980" t="s">
        <v>23093</v>
      </c>
      <c r="W980" t="s">
        <v>23094</v>
      </c>
      <c r="X980" t="s">
        <v>23095</v>
      </c>
      <c r="Y980" t="s">
        <v>23096</v>
      </c>
    </row>
    <row r="981" spans="1:25" x14ac:dyDescent="0.3">
      <c r="A981">
        <v>49000</v>
      </c>
      <c r="B981" t="s">
        <v>23097</v>
      </c>
      <c r="C981" t="s">
        <v>23098</v>
      </c>
      <c r="D981" t="s">
        <v>23099</v>
      </c>
      <c r="E981" t="s">
        <v>23100</v>
      </c>
      <c r="F981" t="s">
        <v>23101</v>
      </c>
      <c r="G981" t="s">
        <v>23102</v>
      </c>
      <c r="H981" t="s">
        <v>23103</v>
      </c>
      <c r="I981" t="s">
        <v>23104</v>
      </c>
      <c r="J981" t="s">
        <v>23105</v>
      </c>
      <c r="K981" t="s">
        <v>23106</v>
      </c>
      <c r="L981" t="s">
        <v>23107</v>
      </c>
      <c r="M981" t="s">
        <v>23108</v>
      </c>
      <c r="N981" t="s">
        <v>23109</v>
      </c>
      <c r="O981" t="s">
        <v>23110</v>
      </c>
      <c r="P981" t="s">
        <v>23111</v>
      </c>
      <c r="Q981" t="s">
        <v>23112</v>
      </c>
      <c r="R981" t="s">
        <v>23113</v>
      </c>
      <c r="S981" t="s">
        <v>23114</v>
      </c>
      <c r="T981" t="s">
        <v>23115</v>
      </c>
      <c r="U981" t="s">
        <v>23116</v>
      </c>
      <c r="V981" t="s">
        <v>23117</v>
      </c>
      <c r="W981" t="s">
        <v>23118</v>
      </c>
      <c r="X981" t="s">
        <v>23119</v>
      </c>
      <c r="Y981" t="s">
        <v>23120</v>
      </c>
    </row>
    <row r="982" spans="1:25" x14ac:dyDescent="0.3">
      <c r="A982">
        <v>49050</v>
      </c>
      <c r="B982" t="s">
        <v>23121</v>
      </c>
      <c r="C982" t="s">
        <v>23122</v>
      </c>
      <c r="D982" t="s">
        <v>23123</v>
      </c>
      <c r="E982" t="s">
        <v>23124</v>
      </c>
      <c r="F982" t="s">
        <v>23125</v>
      </c>
      <c r="G982" t="s">
        <v>23126</v>
      </c>
      <c r="H982" t="s">
        <v>23127</v>
      </c>
      <c r="I982" t="s">
        <v>23128</v>
      </c>
      <c r="J982" t="s">
        <v>23129</v>
      </c>
      <c r="K982" t="s">
        <v>23130</v>
      </c>
      <c r="L982" t="s">
        <v>23131</v>
      </c>
      <c r="M982" t="s">
        <v>23132</v>
      </c>
      <c r="N982" t="s">
        <v>23133</v>
      </c>
      <c r="O982" t="s">
        <v>23134</v>
      </c>
      <c r="P982" t="s">
        <v>23135</v>
      </c>
      <c r="Q982" t="s">
        <v>23136</v>
      </c>
      <c r="R982" t="s">
        <v>23137</v>
      </c>
      <c r="S982" t="s">
        <v>23138</v>
      </c>
      <c r="T982" t="s">
        <v>23139</v>
      </c>
      <c r="U982" t="s">
        <v>23140</v>
      </c>
      <c r="V982" t="s">
        <v>23141</v>
      </c>
      <c r="W982" t="s">
        <v>23142</v>
      </c>
      <c r="X982" t="s">
        <v>23143</v>
      </c>
      <c r="Y982" t="s">
        <v>23144</v>
      </c>
    </row>
    <row r="983" spans="1:25" x14ac:dyDescent="0.3">
      <c r="A983">
        <v>49100</v>
      </c>
      <c r="B983" t="s">
        <v>23145</v>
      </c>
      <c r="C983" t="s">
        <v>23146</v>
      </c>
      <c r="D983" t="s">
        <v>23147</v>
      </c>
      <c r="E983" t="s">
        <v>23148</v>
      </c>
      <c r="F983" t="s">
        <v>23149</v>
      </c>
      <c r="G983" t="s">
        <v>23150</v>
      </c>
      <c r="H983" t="s">
        <v>23151</v>
      </c>
      <c r="I983" t="s">
        <v>23152</v>
      </c>
      <c r="J983" t="s">
        <v>23153</v>
      </c>
      <c r="K983" t="s">
        <v>23154</v>
      </c>
      <c r="L983" t="s">
        <v>23155</v>
      </c>
      <c r="M983" t="s">
        <v>23156</v>
      </c>
      <c r="N983" t="s">
        <v>23157</v>
      </c>
      <c r="O983" t="s">
        <v>23158</v>
      </c>
      <c r="P983" t="s">
        <v>23159</v>
      </c>
      <c r="Q983" t="s">
        <v>23160</v>
      </c>
      <c r="R983" t="s">
        <v>23161</v>
      </c>
      <c r="S983" t="s">
        <v>23162</v>
      </c>
      <c r="T983" t="s">
        <v>23163</v>
      </c>
      <c r="U983" t="s">
        <v>23164</v>
      </c>
      <c r="V983" t="s">
        <v>23165</v>
      </c>
      <c r="W983" t="s">
        <v>23166</v>
      </c>
      <c r="X983" t="s">
        <v>23167</v>
      </c>
      <c r="Y983" t="s">
        <v>23168</v>
      </c>
    </row>
    <row r="984" spans="1:25" x14ac:dyDescent="0.3">
      <c r="A984">
        <v>49150</v>
      </c>
      <c r="B984" t="s">
        <v>23169</v>
      </c>
      <c r="C984" t="s">
        <v>23170</v>
      </c>
      <c r="D984" t="s">
        <v>23171</v>
      </c>
      <c r="E984" t="s">
        <v>23172</v>
      </c>
      <c r="F984" t="s">
        <v>23173</v>
      </c>
      <c r="G984" t="s">
        <v>23174</v>
      </c>
      <c r="H984" t="s">
        <v>23175</v>
      </c>
      <c r="I984" t="s">
        <v>23176</v>
      </c>
      <c r="J984" t="s">
        <v>23177</v>
      </c>
      <c r="K984" t="s">
        <v>23178</v>
      </c>
      <c r="L984" t="s">
        <v>23179</v>
      </c>
      <c r="M984" t="s">
        <v>23180</v>
      </c>
      <c r="N984" t="s">
        <v>23181</v>
      </c>
      <c r="O984" t="s">
        <v>23182</v>
      </c>
      <c r="P984" t="s">
        <v>23183</v>
      </c>
      <c r="Q984" t="s">
        <v>23184</v>
      </c>
      <c r="R984" t="s">
        <v>23185</v>
      </c>
      <c r="S984" t="s">
        <v>23186</v>
      </c>
      <c r="T984" t="s">
        <v>23187</v>
      </c>
      <c r="U984" t="s">
        <v>23188</v>
      </c>
      <c r="V984" t="s">
        <v>23189</v>
      </c>
      <c r="W984" t="s">
        <v>23190</v>
      </c>
      <c r="X984" t="s">
        <v>23191</v>
      </c>
      <c r="Y984" t="s">
        <v>23192</v>
      </c>
    </row>
    <row r="985" spans="1:25" x14ac:dyDescent="0.3">
      <c r="A985">
        <v>49200</v>
      </c>
      <c r="B985" t="s">
        <v>23193</v>
      </c>
      <c r="C985" t="s">
        <v>23194</v>
      </c>
      <c r="D985" t="s">
        <v>23195</v>
      </c>
      <c r="E985" t="s">
        <v>23196</v>
      </c>
      <c r="F985" t="s">
        <v>23197</v>
      </c>
      <c r="G985" t="s">
        <v>23198</v>
      </c>
      <c r="H985" t="s">
        <v>23199</v>
      </c>
      <c r="I985" t="s">
        <v>23200</v>
      </c>
      <c r="J985" t="s">
        <v>23201</v>
      </c>
      <c r="K985" t="s">
        <v>23202</v>
      </c>
      <c r="L985" t="s">
        <v>23203</v>
      </c>
      <c r="M985" t="s">
        <v>23204</v>
      </c>
      <c r="N985" t="s">
        <v>23205</v>
      </c>
      <c r="O985" t="s">
        <v>23206</v>
      </c>
      <c r="P985" t="s">
        <v>23207</v>
      </c>
      <c r="Q985" t="s">
        <v>23208</v>
      </c>
      <c r="R985" t="s">
        <v>23209</v>
      </c>
      <c r="S985" t="s">
        <v>23210</v>
      </c>
      <c r="T985" t="s">
        <v>23211</v>
      </c>
      <c r="U985" t="s">
        <v>23212</v>
      </c>
      <c r="V985" t="s">
        <v>23213</v>
      </c>
      <c r="W985" t="s">
        <v>23214</v>
      </c>
      <c r="X985" t="s">
        <v>23215</v>
      </c>
      <c r="Y985" t="s">
        <v>23216</v>
      </c>
    </row>
    <row r="986" spans="1:25" x14ac:dyDescent="0.3">
      <c r="A986">
        <v>49250</v>
      </c>
      <c r="B986" t="s">
        <v>23217</v>
      </c>
      <c r="C986" t="s">
        <v>23218</v>
      </c>
      <c r="D986" t="s">
        <v>23219</v>
      </c>
      <c r="E986" t="s">
        <v>23220</v>
      </c>
      <c r="F986" t="s">
        <v>23221</v>
      </c>
      <c r="G986" t="s">
        <v>23222</v>
      </c>
      <c r="H986" t="s">
        <v>23223</v>
      </c>
      <c r="I986" t="s">
        <v>23224</v>
      </c>
      <c r="J986" t="s">
        <v>23225</v>
      </c>
      <c r="K986" t="s">
        <v>23226</v>
      </c>
      <c r="L986" t="s">
        <v>23227</v>
      </c>
      <c r="M986" t="s">
        <v>23228</v>
      </c>
      <c r="N986" t="s">
        <v>23229</v>
      </c>
      <c r="O986" t="s">
        <v>23230</v>
      </c>
      <c r="P986" t="s">
        <v>23231</v>
      </c>
      <c r="Q986" t="s">
        <v>23232</v>
      </c>
      <c r="R986" t="s">
        <v>23233</v>
      </c>
      <c r="S986" t="s">
        <v>23234</v>
      </c>
      <c r="T986" t="s">
        <v>23235</v>
      </c>
      <c r="U986" t="s">
        <v>23236</v>
      </c>
      <c r="V986" t="s">
        <v>23237</v>
      </c>
      <c r="W986" t="s">
        <v>23238</v>
      </c>
      <c r="X986" t="s">
        <v>23239</v>
      </c>
      <c r="Y986" t="s">
        <v>23240</v>
      </c>
    </row>
    <row r="987" spans="1:25" x14ac:dyDescent="0.3">
      <c r="A987">
        <v>49300</v>
      </c>
      <c r="B987" t="s">
        <v>23241</v>
      </c>
      <c r="C987" t="s">
        <v>23242</v>
      </c>
      <c r="D987" t="s">
        <v>23243</v>
      </c>
      <c r="E987" t="s">
        <v>23244</v>
      </c>
      <c r="F987" t="s">
        <v>23245</v>
      </c>
      <c r="G987" t="s">
        <v>23246</v>
      </c>
      <c r="H987" t="s">
        <v>23247</v>
      </c>
      <c r="I987" t="s">
        <v>23248</v>
      </c>
      <c r="J987" t="s">
        <v>23249</v>
      </c>
      <c r="K987" t="s">
        <v>23250</v>
      </c>
      <c r="L987" t="s">
        <v>23251</v>
      </c>
      <c r="M987" t="s">
        <v>23252</v>
      </c>
      <c r="N987" t="s">
        <v>23253</v>
      </c>
      <c r="O987" t="s">
        <v>23254</v>
      </c>
      <c r="P987" t="s">
        <v>23255</v>
      </c>
      <c r="Q987" t="s">
        <v>23256</v>
      </c>
      <c r="R987" t="s">
        <v>23257</v>
      </c>
      <c r="S987" t="s">
        <v>23258</v>
      </c>
      <c r="T987" t="s">
        <v>23259</v>
      </c>
      <c r="U987" t="s">
        <v>23260</v>
      </c>
      <c r="V987" t="s">
        <v>23261</v>
      </c>
      <c r="W987" t="s">
        <v>23262</v>
      </c>
      <c r="X987" t="s">
        <v>23263</v>
      </c>
      <c r="Y987" t="s">
        <v>23264</v>
      </c>
    </row>
    <row r="988" spans="1:25" x14ac:dyDescent="0.3">
      <c r="A988">
        <v>49350</v>
      </c>
      <c r="B988" t="s">
        <v>23265</v>
      </c>
      <c r="C988" t="s">
        <v>23266</v>
      </c>
      <c r="D988" t="s">
        <v>23267</v>
      </c>
      <c r="E988" t="s">
        <v>23268</v>
      </c>
      <c r="F988" t="s">
        <v>23269</v>
      </c>
      <c r="G988" t="s">
        <v>23270</v>
      </c>
      <c r="H988" t="s">
        <v>23271</v>
      </c>
      <c r="I988" t="s">
        <v>23272</v>
      </c>
      <c r="J988" t="s">
        <v>23273</v>
      </c>
      <c r="K988" t="s">
        <v>23274</v>
      </c>
      <c r="L988" t="s">
        <v>23275</v>
      </c>
      <c r="M988" t="s">
        <v>23276</v>
      </c>
      <c r="N988" t="s">
        <v>23277</v>
      </c>
      <c r="O988" t="s">
        <v>23278</v>
      </c>
      <c r="P988" t="s">
        <v>23279</v>
      </c>
      <c r="Q988" t="s">
        <v>23280</v>
      </c>
      <c r="R988" t="s">
        <v>23281</v>
      </c>
      <c r="S988" t="s">
        <v>23282</v>
      </c>
      <c r="T988" t="s">
        <v>23283</v>
      </c>
      <c r="U988" t="s">
        <v>23284</v>
      </c>
      <c r="V988" t="s">
        <v>23285</v>
      </c>
      <c r="W988" t="s">
        <v>23286</v>
      </c>
      <c r="X988" t="s">
        <v>23287</v>
      </c>
      <c r="Y988" t="s">
        <v>23288</v>
      </c>
    </row>
    <row r="989" spans="1:25" x14ac:dyDescent="0.3">
      <c r="A989">
        <v>49400</v>
      </c>
      <c r="B989" t="s">
        <v>23289</v>
      </c>
      <c r="C989" t="s">
        <v>23290</v>
      </c>
      <c r="D989" t="s">
        <v>23291</v>
      </c>
      <c r="E989" t="s">
        <v>23292</v>
      </c>
      <c r="F989" t="s">
        <v>23293</v>
      </c>
      <c r="G989" t="s">
        <v>23294</v>
      </c>
      <c r="H989" t="s">
        <v>23295</v>
      </c>
      <c r="I989" t="s">
        <v>23296</v>
      </c>
      <c r="J989" t="s">
        <v>23297</v>
      </c>
      <c r="K989" t="s">
        <v>23298</v>
      </c>
      <c r="L989" t="s">
        <v>23299</v>
      </c>
      <c r="M989" t="s">
        <v>23300</v>
      </c>
      <c r="N989" t="s">
        <v>23301</v>
      </c>
      <c r="O989" t="s">
        <v>23302</v>
      </c>
      <c r="P989" t="s">
        <v>23303</v>
      </c>
      <c r="Q989" t="s">
        <v>23304</v>
      </c>
      <c r="R989" t="s">
        <v>23305</v>
      </c>
      <c r="S989" t="s">
        <v>23306</v>
      </c>
      <c r="T989" t="s">
        <v>23307</v>
      </c>
      <c r="U989" t="s">
        <v>23308</v>
      </c>
      <c r="V989" t="s">
        <v>23309</v>
      </c>
      <c r="W989" t="s">
        <v>23310</v>
      </c>
      <c r="X989" t="s">
        <v>23311</v>
      </c>
      <c r="Y989" t="s">
        <v>23312</v>
      </c>
    </row>
    <row r="990" spans="1:25" x14ac:dyDescent="0.3">
      <c r="A990">
        <v>49450</v>
      </c>
      <c r="B990" t="s">
        <v>23313</v>
      </c>
      <c r="C990" t="s">
        <v>23314</v>
      </c>
      <c r="D990" t="s">
        <v>23315</v>
      </c>
      <c r="E990" t="s">
        <v>23316</v>
      </c>
      <c r="F990" t="s">
        <v>23317</v>
      </c>
      <c r="G990" t="s">
        <v>23318</v>
      </c>
      <c r="H990" t="s">
        <v>23319</v>
      </c>
      <c r="I990" t="s">
        <v>23320</v>
      </c>
      <c r="J990" t="s">
        <v>23321</v>
      </c>
      <c r="K990" t="s">
        <v>23322</v>
      </c>
      <c r="L990" t="s">
        <v>23323</v>
      </c>
      <c r="M990" t="s">
        <v>23324</v>
      </c>
      <c r="N990" t="s">
        <v>23325</v>
      </c>
      <c r="O990" t="s">
        <v>23326</v>
      </c>
      <c r="P990" t="s">
        <v>23327</v>
      </c>
      <c r="Q990" t="s">
        <v>23328</v>
      </c>
      <c r="R990" t="s">
        <v>23329</v>
      </c>
      <c r="S990" t="s">
        <v>23330</v>
      </c>
      <c r="T990" t="s">
        <v>23331</v>
      </c>
      <c r="U990" t="s">
        <v>23332</v>
      </c>
      <c r="V990" t="s">
        <v>23333</v>
      </c>
      <c r="W990" t="s">
        <v>23334</v>
      </c>
      <c r="X990" t="s">
        <v>23335</v>
      </c>
      <c r="Y990" t="s">
        <v>23336</v>
      </c>
    </row>
    <row r="991" spans="1:25" x14ac:dyDescent="0.3">
      <c r="A991">
        <v>49500</v>
      </c>
      <c r="B991" t="s">
        <v>23337</v>
      </c>
      <c r="C991" t="s">
        <v>23338</v>
      </c>
      <c r="D991" t="s">
        <v>23339</v>
      </c>
      <c r="E991" t="s">
        <v>23340</v>
      </c>
      <c r="F991" t="s">
        <v>23341</v>
      </c>
      <c r="G991" t="s">
        <v>23342</v>
      </c>
      <c r="H991" t="s">
        <v>23343</v>
      </c>
      <c r="I991" t="s">
        <v>23344</v>
      </c>
      <c r="J991" t="s">
        <v>23345</v>
      </c>
      <c r="K991" t="s">
        <v>23346</v>
      </c>
      <c r="L991" t="s">
        <v>23347</v>
      </c>
      <c r="M991" t="s">
        <v>23348</v>
      </c>
      <c r="N991" t="s">
        <v>23349</v>
      </c>
      <c r="O991" t="s">
        <v>23350</v>
      </c>
      <c r="P991" t="s">
        <v>23351</v>
      </c>
      <c r="Q991" t="s">
        <v>23352</v>
      </c>
      <c r="R991" t="s">
        <v>23353</v>
      </c>
      <c r="S991" t="s">
        <v>23354</v>
      </c>
      <c r="T991" t="s">
        <v>23355</v>
      </c>
      <c r="U991" t="s">
        <v>23356</v>
      </c>
      <c r="V991" t="s">
        <v>23357</v>
      </c>
      <c r="W991" t="s">
        <v>23358</v>
      </c>
      <c r="X991" t="s">
        <v>23359</v>
      </c>
      <c r="Y991" t="s">
        <v>23360</v>
      </c>
    </row>
    <row r="992" spans="1:25" x14ac:dyDescent="0.3">
      <c r="A992">
        <v>49550</v>
      </c>
      <c r="B992" t="s">
        <v>23361</v>
      </c>
      <c r="C992" t="s">
        <v>23362</v>
      </c>
      <c r="D992" t="s">
        <v>23363</v>
      </c>
      <c r="E992" t="s">
        <v>23364</v>
      </c>
      <c r="F992" t="s">
        <v>23365</v>
      </c>
      <c r="G992" t="s">
        <v>23366</v>
      </c>
      <c r="H992" t="s">
        <v>23367</v>
      </c>
      <c r="I992" t="s">
        <v>23368</v>
      </c>
      <c r="J992" t="s">
        <v>23369</v>
      </c>
      <c r="K992" t="s">
        <v>23370</v>
      </c>
      <c r="L992" t="s">
        <v>23371</v>
      </c>
      <c r="M992" t="s">
        <v>23372</v>
      </c>
      <c r="N992" t="s">
        <v>23373</v>
      </c>
      <c r="O992" t="s">
        <v>23374</v>
      </c>
      <c r="P992" t="s">
        <v>23375</v>
      </c>
      <c r="Q992" t="s">
        <v>23376</v>
      </c>
      <c r="R992" t="s">
        <v>23377</v>
      </c>
      <c r="S992" t="s">
        <v>23378</v>
      </c>
      <c r="T992" t="s">
        <v>23379</v>
      </c>
      <c r="U992" t="s">
        <v>23380</v>
      </c>
      <c r="V992" t="s">
        <v>23381</v>
      </c>
      <c r="W992" t="s">
        <v>23382</v>
      </c>
      <c r="X992" t="s">
        <v>23383</v>
      </c>
      <c r="Y992" t="s">
        <v>23384</v>
      </c>
    </row>
    <row r="993" spans="1:25" x14ac:dyDescent="0.3">
      <c r="A993">
        <v>49600</v>
      </c>
      <c r="B993" t="s">
        <v>23385</v>
      </c>
      <c r="C993" t="s">
        <v>23386</v>
      </c>
      <c r="D993" t="s">
        <v>23387</v>
      </c>
      <c r="E993" t="s">
        <v>23388</v>
      </c>
      <c r="F993" t="s">
        <v>23389</v>
      </c>
      <c r="G993" t="s">
        <v>23390</v>
      </c>
      <c r="H993" t="s">
        <v>23391</v>
      </c>
      <c r="I993" t="s">
        <v>23392</v>
      </c>
      <c r="J993" t="s">
        <v>23393</v>
      </c>
      <c r="K993" t="s">
        <v>23394</v>
      </c>
      <c r="L993" t="s">
        <v>23395</v>
      </c>
      <c r="M993" t="s">
        <v>23396</v>
      </c>
      <c r="N993" t="s">
        <v>23397</v>
      </c>
      <c r="O993" t="s">
        <v>23398</v>
      </c>
      <c r="P993" t="s">
        <v>23399</v>
      </c>
      <c r="Q993" t="s">
        <v>23400</v>
      </c>
      <c r="R993" t="s">
        <v>23401</v>
      </c>
      <c r="S993" t="s">
        <v>23402</v>
      </c>
      <c r="T993" t="s">
        <v>23403</v>
      </c>
      <c r="U993" t="s">
        <v>23404</v>
      </c>
      <c r="V993" t="s">
        <v>23405</v>
      </c>
      <c r="W993" t="s">
        <v>23406</v>
      </c>
      <c r="X993" t="s">
        <v>23407</v>
      </c>
      <c r="Y993" t="s">
        <v>23408</v>
      </c>
    </row>
    <row r="994" spans="1:25" x14ac:dyDescent="0.3">
      <c r="A994">
        <v>49650</v>
      </c>
      <c r="B994" t="s">
        <v>23409</v>
      </c>
      <c r="C994" t="s">
        <v>23410</v>
      </c>
      <c r="D994" t="s">
        <v>23411</v>
      </c>
      <c r="E994" t="s">
        <v>23412</v>
      </c>
      <c r="F994" t="s">
        <v>23413</v>
      </c>
      <c r="G994" t="s">
        <v>23414</v>
      </c>
      <c r="H994" t="s">
        <v>23415</v>
      </c>
      <c r="I994" t="s">
        <v>23416</v>
      </c>
      <c r="J994" t="s">
        <v>23417</v>
      </c>
      <c r="K994" t="s">
        <v>23418</v>
      </c>
      <c r="L994" t="s">
        <v>23419</v>
      </c>
      <c r="M994" t="s">
        <v>23420</v>
      </c>
      <c r="N994" t="s">
        <v>23421</v>
      </c>
      <c r="O994" t="s">
        <v>23422</v>
      </c>
      <c r="P994" t="s">
        <v>23423</v>
      </c>
      <c r="Q994" t="s">
        <v>23424</v>
      </c>
      <c r="R994" t="s">
        <v>23425</v>
      </c>
      <c r="S994" t="s">
        <v>23426</v>
      </c>
      <c r="T994" t="s">
        <v>23427</v>
      </c>
      <c r="U994" t="s">
        <v>23428</v>
      </c>
      <c r="V994" t="s">
        <v>23429</v>
      </c>
      <c r="W994" t="s">
        <v>23430</v>
      </c>
      <c r="X994" t="s">
        <v>23431</v>
      </c>
      <c r="Y994" t="s">
        <v>23432</v>
      </c>
    </row>
    <row r="995" spans="1:25" x14ac:dyDescent="0.3">
      <c r="A995">
        <v>49700</v>
      </c>
      <c r="B995" t="s">
        <v>23433</v>
      </c>
      <c r="C995" t="s">
        <v>23434</v>
      </c>
      <c r="D995" t="s">
        <v>23435</v>
      </c>
      <c r="E995" t="s">
        <v>23436</v>
      </c>
      <c r="F995" t="s">
        <v>23437</v>
      </c>
      <c r="G995" t="s">
        <v>23438</v>
      </c>
      <c r="H995" t="s">
        <v>23439</v>
      </c>
      <c r="I995" t="s">
        <v>23440</v>
      </c>
      <c r="J995" t="s">
        <v>23441</v>
      </c>
      <c r="K995" t="s">
        <v>23442</v>
      </c>
      <c r="L995" t="s">
        <v>23443</v>
      </c>
      <c r="M995" t="s">
        <v>23444</v>
      </c>
      <c r="N995" t="s">
        <v>23445</v>
      </c>
      <c r="O995" t="s">
        <v>23446</v>
      </c>
      <c r="P995" t="s">
        <v>23447</v>
      </c>
      <c r="Q995" t="s">
        <v>23448</v>
      </c>
      <c r="R995" t="s">
        <v>23449</v>
      </c>
      <c r="S995" t="s">
        <v>23450</v>
      </c>
      <c r="T995" t="s">
        <v>23451</v>
      </c>
      <c r="U995" t="s">
        <v>23452</v>
      </c>
      <c r="V995" t="s">
        <v>23453</v>
      </c>
      <c r="W995" t="s">
        <v>23454</v>
      </c>
      <c r="X995" t="s">
        <v>23455</v>
      </c>
      <c r="Y995" t="s">
        <v>23456</v>
      </c>
    </row>
    <row r="996" spans="1:25" x14ac:dyDescent="0.3">
      <c r="A996">
        <v>49750</v>
      </c>
      <c r="B996" t="s">
        <v>23457</v>
      </c>
      <c r="C996" t="s">
        <v>23458</v>
      </c>
      <c r="D996" t="s">
        <v>23459</v>
      </c>
      <c r="E996" t="s">
        <v>23460</v>
      </c>
      <c r="F996" t="s">
        <v>23461</v>
      </c>
      <c r="G996" t="s">
        <v>23462</v>
      </c>
      <c r="H996" t="s">
        <v>23463</v>
      </c>
      <c r="I996" t="s">
        <v>23464</v>
      </c>
      <c r="J996" t="s">
        <v>23465</v>
      </c>
      <c r="K996" t="s">
        <v>23466</v>
      </c>
      <c r="L996" t="s">
        <v>23467</v>
      </c>
      <c r="M996" t="s">
        <v>23468</v>
      </c>
      <c r="N996" t="s">
        <v>23469</v>
      </c>
      <c r="O996" t="s">
        <v>23470</v>
      </c>
      <c r="P996" t="s">
        <v>23471</v>
      </c>
      <c r="Q996" t="s">
        <v>23472</v>
      </c>
      <c r="R996" t="s">
        <v>23473</v>
      </c>
      <c r="S996" t="s">
        <v>23474</v>
      </c>
      <c r="T996" t="s">
        <v>23475</v>
      </c>
      <c r="U996" t="s">
        <v>23476</v>
      </c>
      <c r="V996" t="s">
        <v>23477</v>
      </c>
      <c r="W996" t="s">
        <v>23478</v>
      </c>
      <c r="X996" t="s">
        <v>23479</v>
      </c>
      <c r="Y996" t="s">
        <v>23480</v>
      </c>
    </row>
    <row r="997" spans="1:25" x14ac:dyDescent="0.3">
      <c r="A997">
        <v>49800</v>
      </c>
      <c r="B997" t="s">
        <v>23481</v>
      </c>
      <c r="C997" t="s">
        <v>23482</v>
      </c>
      <c r="D997" t="s">
        <v>23483</v>
      </c>
      <c r="E997" t="s">
        <v>23484</v>
      </c>
      <c r="F997" t="s">
        <v>23485</v>
      </c>
      <c r="G997" t="s">
        <v>23486</v>
      </c>
      <c r="H997" t="s">
        <v>23487</v>
      </c>
      <c r="I997" t="s">
        <v>23488</v>
      </c>
      <c r="J997" t="s">
        <v>23489</v>
      </c>
      <c r="K997" t="s">
        <v>23490</v>
      </c>
      <c r="L997" t="s">
        <v>23491</v>
      </c>
      <c r="M997" t="s">
        <v>23492</v>
      </c>
      <c r="N997" t="s">
        <v>23493</v>
      </c>
      <c r="O997" t="s">
        <v>23494</v>
      </c>
      <c r="P997" t="s">
        <v>23495</v>
      </c>
      <c r="Q997" t="s">
        <v>23496</v>
      </c>
      <c r="R997" t="s">
        <v>23497</v>
      </c>
      <c r="S997" t="s">
        <v>23498</v>
      </c>
      <c r="T997" t="s">
        <v>23499</v>
      </c>
      <c r="U997" t="s">
        <v>23500</v>
      </c>
      <c r="V997" t="s">
        <v>23501</v>
      </c>
      <c r="W997" t="s">
        <v>23502</v>
      </c>
      <c r="X997" t="s">
        <v>23503</v>
      </c>
      <c r="Y997" t="s">
        <v>23504</v>
      </c>
    </row>
    <row r="998" spans="1:25" x14ac:dyDescent="0.3">
      <c r="A998">
        <v>49850</v>
      </c>
      <c r="B998" t="s">
        <v>23505</v>
      </c>
      <c r="C998" t="s">
        <v>23506</v>
      </c>
      <c r="D998" t="s">
        <v>23507</v>
      </c>
      <c r="E998" t="s">
        <v>23508</v>
      </c>
      <c r="F998" t="s">
        <v>23509</v>
      </c>
      <c r="G998" t="s">
        <v>23510</v>
      </c>
      <c r="H998" t="s">
        <v>23511</v>
      </c>
      <c r="I998" t="s">
        <v>23512</v>
      </c>
      <c r="J998" t="s">
        <v>23513</v>
      </c>
      <c r="K998" t="s">
        <v>23514</v>
      </c>
      <c r="L998" t="s">
        <v>23515</v>
      </c>
      <c r="M998" t="s">
        <v>23516</v>
      </c>
      <c r="N998" t="s">
        <v>23517</v>
      </c>
      <c r="O998" t="s">
        <v>23518</v>
      </c>
      <c r="P998" t="s">
        <v>23519</v>
      </c>
      <c r="Q998" t="s">
        <v>23520</v>
      </c>
      <c r="R998" t="s">
        <v>23521</v>
      </c>
      <c r="S998" t="s">
        <v>23522</v>
      </c>
      <c r="T998" t="s">
        <v>23523</v>
      </c>
      <c r="U998" t="s">
        <v>23524</v>
      </c>
      <c r="V998" t="s">
        <v>23525</v>
      </c>
      <c r="W998" t="s">
        <v>23526</v>
      </c>
      <c r="X998" t="s">
        <v>23527</v>
      </c>
      <c r="Y998" t="s">
        <v>23528</v>
      </c>
    </row>
    <row r="999" spans="1:25" x14ac:dyDescent="0.3">
      <c r="A999">
        <v>49900</v>
      </c>
      <c r="B999" t="s">
        <v>23529</v>
      </c>
      <c r="C999" t="s">
        <v>23530</v>
      </c>
      <c r="D999" t="s">
        <v>23531</v>
      </c>
      <c r="E999" t="s">
        <v>23532</v>
      </c>
      <c r="F999" t="s">
        <v>23533</v>
      </c>
      <c r="G999" t="s">
        <v>23534</v>
      </c>
      <c r="H999" t="s">
        <v>23535</v>
      </c>
      <c r="I999" t="s">
        <v>23536</v>
      </c>
      <c r="J999" t="s">
        <v>23537</v>
      </c>
      <c r="K999" t="s">
        <v>23538</v>
      </c>
      <c r="L999" t="s">
        <v>23539</v>
      </c>
      <c r="M999" t="s">
        <v>23540</v>
      </c>
      <c r="N999" t="s">
        <v>23541</v>
      </c>
      <c r="O999" t="s">
        <v>23542</v>
      </c>
      <c r="P999" t="s">
        <v>23543</v>
      </c>
      <c r="Q999" t="s">
        <v>23544</v>
      </c>
      <c r="R999" t="s">
        <v>23545</v>
      </c>
      <c r="S999" t="s">
        <v>23546</v>
      </c>
      <c r="T999" t="s">
        <v>23547</v>
      </c>
      <c r="U999" t="s">
        <v>23548</v>
      </c>
      <c r="V999" t="s">
        <v>23549</v>
      </c>
      <c r="W999" t="s">
        <v>23550</v>
      </c>
      <c r="X999" t="s">
        <v>23551</v>
      </c>
      <c r="Y999" t="s">
        <v>23552</v>
      </c>
    </row>
    <row r="1000" spans="1:25" x14ac:dyDescent="0.3">
      <c r="A1000">
        <v>49950</v>
      </c>
      <c r="B1000" t="s">
        <v>23553</v>
      </c>
      <c r="C1000" t="s">
        <v>23554</v>
      </c>
      <c r="D1000" t="s">
        <v>23555</v>
      </c>
      <c r="E1000" t="s">
        <v>23556</v>
      </c>
      <c r="F1000" t="s">
        <v>23557</v>
      </c>
      <c r="G1000" t="s">
        <v>23558</v>
      </c>
      <c r="H1000" t="s">
        <v>23559</v>
      </c>
      <c r="I1000" t="s">
        <v>23560</v>
      </c>
      <c r="J1000" t="s">
        <v>23561</v>
      </c>
      <c r="K1000" t="s">
        <v>23562</v>
      </c>
      <c r="L1000" t="s">
        <v>23563</v>
      </c>
      <c r="M1000" t="s">
        <v>23564</v>
      </c>
      <c r="N1000" t="s">
        <v>23565</v>
      </c>
      <c r="O1000" t="s">
        <v>23566</v>
      </c>
      <c r="P1000" t="s">
        <v>23567</v>
      </c>
      <c r="Q1000" t="s">
        <v>23568</v>
      </c>
      <c r="R1000" t="s">
        <v>23569</v>
      </c>
      <c r="S1000" t="s">
        <v>23570</v>
      </c>
      <c r="T1000" t="s">
        <v>23571</v>
      </c>
      <c r="U1000" t="s">
        <v>23572</v>
      </c>
      <c r="V1000" t="s">
        <v>23573</v>
      </c>
      <c r="W1000" t="s">
        <v>23574</v>
      </c>
      <c r="X1000" t="s">
        <v>23575</v>
      </c>
      <c r="Y1000" t="s">
        <v>23576</v>
      </c>
    </row>
    <row r="1001" spans="1:25" x14ac:dyDescent="0.3">
      <c r="A1001">
        <v>50000</v>
      </c>
      <c r="B1001" t="s">
        <v>23577</v>
      </c>
      <c r="C1001" t="s">
        <v>23578</v>
      </c>
      <c r="D1001" t="s">
        <v>23579</v>
      </c>
      <c r="E1001" t="s">
        <v>23580</v>
      </c>
      <c r="F1001" t="s">
        <v>23581</v>
      </c>
      <c r="G1001" t="s">
        <v>23582</v>
      </c>
      <c r="H1001" t="s">
        <v>23583</v>
      </c>
      <c r="I1001" t="s">
        <v>23584</v>
      </c>
      <c r="J1001" t="s">
        <v>23585</v>
      </c>
      <c r="K1001" t="s">
        <v>23586</v>
      </c>
      <c r="L1001" t="s">
        <v>23587</v>
      </c>
      <c r="M1001" t="s">
        <v>23588</v>
      </c>
      <c r="N1001" t="s">
        <v>23589</v>
      </c>
      <c r="O1001" t="s">
        <v>23590</v>
      </c>
      <c r="P1001" t="s">
        <v>23591</v>
      </c>
      <c r="Q1001" t="s">
        <v>23592</v>
      </c>
      <c r="R1001" t="s">
        <v>23593</v>
      </c>
      <c r="S1001" t="s">
        <v>23594</v>
      </c>
      <c r="T1001" t="s">
        <v>23595</v>
      </c>
      <c r="U1001" t="s">
        <v>23596</v>
      </c>
      <c r="V1001" t="s">
        <v>23597</v>
      </c>
      <c r="W1001" t="s">
        <v>23598</v>
      </c>
      <c r="X1001" t="s">
        <v>23599</v>
      </c>
      <c r="Y1001" t="s">
        <v>23600</v>
      </c>
    </row>
    <row r="1002" spans="1:25" x14ac:dyDescent="0.3">
      <c r="A1002">
        <v>50050</v>
      </c>
      <c r="B1002" t="s">
        <v>23601</v>
      </c>
      <c r="C1002" t="s">
        <v>23602</v>
      </c>
      <c r="D1002" t="s">
        <v>23603</v>
      </c>
      <c r="E1002" t="s">
        <v>23604</v>
      </c>
      <c r="F1002" t="s">
        <v>23605</v>
      </c>
      <c r="G1002" t="s">
        <v>23606</v>
      </c>
      <c r="H1002" t="s">
        <v>23607</v>
      </c>
      <c r="I1002" t="s">
        <v>23608</v>
      </c>
      <c r="J1002" t="s">
        <v>23609</v>
      </c>
      <c r="K1002" t="s">
        <v>23610</v>
      </c>
      <c r="L1002" t="s">
        <v>23611</v>
      </c>
      <c r="M1002" t="s">
        <v>23612</v>
      </c>
      <c r="N1002" t="s">
        <v>23613</v>
      </c>
      <c r="O1002" t="s">
        <v>23614</v>
      </c>
      <c r="P1002" t="s">
        <v>23615</v>
      </c>
      <c r="Q1002" t="s">
        <v>23616</v>
      </c>
      <c r="R1002" t="s">
        <v>23617</v>
      </c>
      <c r="S1002" t="s">
        <v>23618</v>
      </c>
      <c r="T1002" t="s">
        <v>23619</v>
      </c>
      <c r="U1002" t="s">
        <v>23620</v>
      </c>
      <c r="V1002" t="s">
        <v>23621</v>
      </c>
      <c r="W1002" t="s">
        <v>23622</v>
      </c>
      <c r="X1002" t="s">
        <v>23623</v>
      </c>
      <c r="Y1002" t="s">
        <v>23624</v>
      </c>
    </row>
    <row r="1003" spans="1:25" x14ac:dyDescent="0.3">
      <c r="A1003">
        <v>50100</v>
      </c>
      <c r="B1003" t="s">
        <v>23625</v>
      </c>
      <c r="C1003" t="s">
        <v>23626</v>
      </c>
      <c r="D1003" t="s">
        <v>23627</v>
      </c>
      <c r="E1003" t="s">
        <v>23628</v>
      </c>
      <c r="F1003" t="s">
        <v>23629</v>
      </c>
      <c r="G1003" t="s">
        <v>23630</v>
      </c>
      <c r="H1003" t="s">
        <v>23631</v>
      </c>
      <c r="I1003" t="s">
        <v>23632</v>
      </c>
      <c r="J1003" t="s">
        <v>23633</v>
      </c>
      <c r="K1003" t="s">
        <v>23634</v>
      </c>
      <c r="L1003" t="s">
        <v>23635</v>
      </c>
      <c r="M1003" t="s">
        <v>23636</v>
      </c>
      <c r="N1003" t="s">
        <v>23637</v>
      </c>
      <c r="O1003" t="s">
        <v>23638</v>
      </c>
      <c r="P1003" t="s">
        <v>23639</v>
      </c>
      <c r="Q1003" t="s">
        <v>23640</v>
      </c>
      <c r="R1003" t="s">
        <v>23641</v>
      </c>
      <c r="S1003" t="s">
        <v>23642</v>
      </c>
      <c r="T1003" t="s">
        <v>23643</v>
      </c>
      <c r="U1003" t="s">
        <v>23644</v>
      </c>
      <c r="V1003" t="s">
        <v>23645</v>
      </c>
      <c r="W1003" t="s">
        <v>23646</v>
      </c>
      <c r="X1003" t="s">
        <v>23647</v>
      </c>
      <c r="Y1003" t="s">
        <v>23648</v>
      </c>
    </row>
    <row r="1004" spans="1:25" x14ac:dyDescent="0.3">
      <c r="A1004">
        <v>50150</v>
      </c>
      <c r="B1004" t="s">
        <v>23649</v>
      </c>
      <c r="C1004" t="s">
        <v>23650</v>
      </c>
      <c r="D1004" t="s">
        <v>23651</v>
      </c>
      <c r="E1004" t="s">
        <v>23652</v>
      </c>
      <c r="F1004" t="s">
        <v>23653</v>
      </c>
      <c r="G1004" t="s">
        <v>23654</v>
      </c>
      <c r="H1004" t="s">
        <v>23655</v>
      </c>
      <c r="I1004" t="s">
        <v>23656</v>
      </c>
      <c r="J1004" t="s">
        <v>23657</v>
      </c>
      <c r="K1004" t="s">
        <v>23658</v>
      </c>
      <c r="L1004" t="s">
        <v>23659</v>
      </c>
      <c r="M1004" t="s">
        <v>23660</v>
      </c>
      <c r="N1004" t="s">
        <v>23661</v>
      </c>
      <c r="O1004" t="s">
        <v>23662</v>
      </c>
      <c r="P1004" t="s">
        <v>23663</v>
      </c>
      <c r="Q1004" t="s">
        <v>23664</v>
      </c>
      <c r="R1004" t="s">
        <v>23665</v>
      </c>
      <c r="S1004" t="s">
        <v>23666</v>
      </c>
      <c r="T1004" t="s">
        <v>23667</v>
      </c>
      <c r="U1004" t="s">
        <v>23668</v>
      </c>
      <c r="V1004" t="s">
        <v>23669</v>
      </c>
      <c r="W1004" t="s">
        <v>23670</v>
      </c>
      <c r="X1004" t="s">
        <v>23671</v>
      </c>
      <c r="Y1004" t="s">
        <v>23672</v>
      </c>
    </row>
    <row r="1005" spans="1:25" x14ac:dyDescent="0.3">
      <c r="A1005">
        <v>50200</v>
      </c>
      <c r="B1005" t="s">
        <v>23673</v>
      </c>
      <c r="C1005" t="s">
        <v>23674</v>
      </c>
      <c r="D1005" t="s">
        <v>23675</v>
      </c>
      <c r="E1005" t="s">
        <v>23676</v>
      </c>
      <c r="F1005" t="s">
        <v>23677</v>
      </c>
      <c r="G1005" t="s">
        <v>23678</v>
      </c>
      <c r="H1005" t="s">
        <v>23679</v>
      </c>
      <c r="I1005" t="s">
        <v>23680</v>
      </c>
      <c r="J1005" t="s">
        <v>23681</v>
      </c>
      <c r="K1005" t="s">
        <v>23682</v>
      </c>
      <c r="L1005" t="s">
        <v>23683</v>
      </c>
      <c r="M1005" t="s">
        <v>23684</v>
      </c>
      <c r="N1005" t="s">
        <v>23685</v>
      </c>
      <c r="O1005" t="s">
        <v>23686</v>
      </c>
      <c r="P1005" t="s">
        <v>23687</v>
      </c>
      <c r="Q1005" t="s">
        <v>23688</v>
      </c>
      <c r="R1005" t="s">
        <v>23689</v>
      </c>
      <c r="S1005" t="s">
        <v>23690</v>
      </c>
      <c r="T1005" t="s">
        <v>23691</v>
      </c>
      <c r="U1005" t="s">
        <v>23692</v>
      </c>
      <c r="V1005" t="s">
        <v>23693</v>
      </c>
      <c r="W1005" t="s">
        <v>23694</v>
      </c>
      <c r="X1005" t="s">
        <v>23695</v>
      </c>
      <c r="Y1005" t="s">
        <v>23696</v>
      </c>
    </row>
    <row r="1006" spans="1:25" x14ac:dyDescent="0.3">
      <c r="A1006">
        <v>50250</v>
      </c>
      <c r="B1006" t="s">
        <v>23697</v>
      </c>
      <c r="C1006" t="s">
        <v>23698</v>
      </c>
      <c r="D1006" t="s">
        <v>23699</v>
      </c>
      <c r="E1006" t="s">
        <v>23700</v>
      </c>
      <c r="F1006" t="s">
        <v>23701</v>
      </c>
      <c r="G1006" t="s">
        <v>23702</v>
      </c>
      <c r="H1006" t="s">
        <v>23703</v>
      </c>
      <c r="I1006" t="s">
        <v>23704</v>
      </c>
      <c r="J1006" t="s">
        <v>23705</v>
      </c>
      <c r="K1006" t="s">
        <v>23706</v>
      </c>
      <c r="L1006" t="s">
        <v>23707</v>
      </c>
      <c r="M1006" t="s">
        <v>23708</v>
      </c>
      <c r="N1006" t="s">
        <v>23709</v>
      </c>
      <c r="O1006" t="s">
        <v>23710</v>
      </c>
      <c r="P1006" t="s">
        <v>23711</v>
      </c>
      <c r="Q1006" t="s">
        <v>23712</v>
      </c>
      <c r="R1006" t="s">
        <v>23713</v>
      </c>
      <c r="S1006" t="s">
        <v>23714</v>
      </c>
      <c r="T1006" t="s">
        <v>23715</v>
      </c>
      <c r="U1006" t="s">
        <v>23716</v>
      </c>
      <c r="V1006" t="s">
        <v>23717</v>
      </c>
      <c r="W1006" t="s">
        <v>23718</v>
      </c>
      <c r="X1006" t="s">
        <v>23719</v>
      </c>
      <c r="Y1006" t="s">
        <v>23720</v>
      </c>
    </row>
    <row r="1007" spans="1:25" x14ac:dyDescent="0.3">
      <c r="A1007">
        <v>50300</v>
      </c>
      <c r="B1007" t="s">
        <v>23721</v>
      </c>
      <c r="C1007" t="s">
        <v>23722</v>
      </c>
      <c r="D1007" t="s">
        <v>23723</v>
      </c>
      <c r="E1007" t="s">
        <v>23724</v>
      </c>
      <c r="F1007" t="s">
        <v>23725</v>
      </c>
      <c r="G1007" t="s">
        <v>23726</v>
      </c>
      <c r="H1007" t="s">
        <v>23727</v>
      </c>
      <c r="I1007" t="s">
        <v>23728</v>
      </c>
      <c r="J1007" t="s">
        <v>23729</v>
      </c>
      <c r="K1007" t="s">
        <v>23730</v>
      </c>
      <c r="L1007" t="s">
        <v>23731</v>
      </c>
      <c r="M1007" t="s">
        <v>23732</v>
      </c>
      <c r="N1007" t="s">
        <v>23733</v>
      </c>
      <c r="O1007" t="s">
        <v>23734</v>
      </c>
      <c r="P1007" t="s">
        <v>23735</v>
      </c>
      <c r="Q1007" t="s">
        <v>23736</v>
      </c>
      <c r="R1007" t="s">
        <v>23737</v>
      </c>
      <c r="S1007" t="s">
        <v>23738</v>
      </c>
      <c r="T1007" t="s">
        <v>23739</v>
      </c>
      <c r="U1007" t="s">
        <v>23740</v>
      </c>
      <c r="V1007" t="s">
        <v>23741</v>
      </c>
      <c r="W1007" t="s">
        <v>23742</v>
      </c>
      <c r="X1007" t="s">
        <v>23743</v>
      </c>
      <c r="Y1007" t="s">
        <v>23744</v>
      </c>
    </row>
    <row r="1008" spans="1:25" x14ac:dyDescent="0.3">
      <c r="A1008">
        <v>50350</v>
      </c>
      <c r="B1008" t="s">
        <v>23745</v>
      </c>
      <c r="C1008" t="s">
        <v>23746</v>
      </c>
      <c r="D1008" t="s">
        <v>23747</v>
      </c>
      <c r="E1008" t="s">
        <v>23748</v>
      </c>
      <c r="F1008" t="s">
        <v>23749</v>
      </c>
      <c r="G1008" t="s">
        <v>23750</v>
      </c>
      <c r="H1008" t="s">
        <v>23751</v>
      </c>
      <c r="I1008" t="s">
        <v>23752</v>
      </c>
      <c r="J1008" t="s">
        <v>23753</v>
      </c>
      <c r="K1008" t="s">
        <v>23754</v>
      </c>
      <c r="L1008" t="s">
        <v>23755</v>
      </c>
      <c r="M1008" t="s">
        <v>23756</v>
      </c>
      <c r="N1008" t="s">
        <v>23757</v>
      </c>
      <c r="O1008" t="s">
        <v>23758</v>
      </c>
      <c r="P1008" t="s">
        <v>23759</v>
      </c>
      <c r="Q1008" t="s">
        <v>23760</v>
      </c>
      <c r="R1008" t="s">
        <v>23761</v>
      </c>
      <c r="S1008" t="s">
        <v>23762</v>
      </c>
      <c r="T1008" t="s">
        <v>23763</v>
      </c>
      <c r="U1008" t="s">
        <v>23764</v>
      </c>
      <c r="V1008" t="s">
        <v>23765</v>
      </c>
      <c r="W1008" t="s">
        <v>23766</v>
      </c>
      <c r="X1008" t="s">
        <v>23767</v>
      </c>
      <c r="Y1008" t="s">
        <v>23768</v>
      </c>
    </row>
    <row r="1009" spans="1:25" x14ac:dyDescent="0.3">
      <c r="A1009">
        <v>50400</v>
      </c>
      <c r="B1009" t="s">
        <v>23769</v>
      </c>
      <c r="C1009" t="s">
        <v>23770</v>
      </c>
      <c r="D1009" t="s">
        <v>23771</v>
      </c>
      <c r="E1009" t="s">
        <v>23772</v>
      </c>
      <c r="F1009" t="s">
        <v>23773</v>
      </c>
      <c r="G1009" t="s">
        <v>23774</v>
      </c>
      <c r="H1009" t="s">
        <v>23775</v>
      </c>
      <c r="I1009" t="s">
        <v>23776</v>
      </c>
      <c r="J1009" t="s">
        <v>23777</v>
      </c>
      <c r="K1009" t="s">
        <v>23778</v>
      </c>
      <c r="L1009" t="s">
        <v>23779</v>
      </c>
      <c r="M1009" t="s">
        <v>23780</v>
      </c>
      <c r="N1009" t="s">
        <v>23781</v>
      </c>
      <c r="O1009" t="s">
        <v>23782</v>
      </c>
      <c r="P1009" t="s">
        <v>23783</v>
      </c>
      <c r="Q1009" t="s">
        <v>23784</v>
      </c>
      <c r="R1009" t="s">
        <v>23785</v>
      </c>
      <c r="S1009" t="s">
        <v>23786</v>
      </c>
      <c r="T1009" t="s">
        <v>23787</v>
      </c>
      <c r="U1009" t="s">
        <v>23788</v>
      </c>
      <c r="V1009" t="s">
        <v>23789</v>
      </c>
      <c r="W1009" t="s">
        <v>23790</v>
      </c>
      <c r="X1009" t="s">
        <v>23791</v>
      </c>
      <c r="Y1009" t="s">
        <v>23792</v>
      </c>
    </row>
    <row r="1010" spans="1:25" x14ac:dyDescent="0.3">
      <c r="A1010">
        <v>50450</v>
      </c>
      <c r="B1010" t="s">
        <v>23793</v>
      </c>
      <c r="C1010" t="s">
        <v>23794</v>
      </c>
      <c r="D1010" t="s">
        <v>23795</v>
      </c>
      <c r="E1010" t="s">
        <v>23796</v>
      </c>
      <c r="F1010" t="s">
        <v>23797</v>
      </c>
      <c r="G1010" t="s">
        <v>23798</v>
      </c>
      <c r="H1010" t="s">
        <v>23799</v>
      </c>
      <c r="I1010" t="s">
        <v>23800</v>
      </c>
      <c r="J1010" t="s">
        <v>23801</v>
      </c>
      <c r="K1010" t="s">
        <v>23802</v>
      </c>
      <c r="L1010" t="s">
        <v>23803</v>
      </c>
      <c r="M1010" t="s">
        <v>23804</v>
      </c>
      <c r="N1010" t="s">
        <v>23805</v>
      </c>
      <c r="O1010" t="s">
        <v>23806</v>
      </c>
      <c r="P1010" t="s">
        <v>23807</v>
      </c>
      <c r="Q1010" t="s">
        <v>23808</v>
      </c>
      <c r="R1010" t="s">
        <v>23809</v>
      </c>
      <c r="S1010" t="s">
        <v>23810</v>
      </c>
      <c r="T1010" t="s">
        <v>23811</v>
      </c>
      <c r="U1010" t="s">
        <v>23812</v>
      </c>
      <c r="V1010" t="s">
        <v>23813</v>
      </c>
      <c r="W1010" t="s">
        <v>23814</v>
      </c>
      <c r="X1010" t="s">
        <v>23815</v>
      </c>
      <c r="Y1010" t="s">
        <v>23816</v>
      </c>
    </row>
    <row r="1011" spans="1:25" x14ac:dyDescent="0.3">
      <c r="A1011">
        <v>50500</v>
      </c>
      <c r="B1011" t="s">
        <v>23817</v>
      </c>
      <c r="C1011" t="s">
        <v>23818</v>
      </c>
      <c r="D1011" t="s">
        <v>23819</v>
      </c>
      <c r="E1011" t="s">
        <v>23820</v>
      </c>
      <c r="F1011" t="s">
        <v>23821</v>
      </c>
      <c r="G1011" t="s">
        <v>23822</v>
      </c>
      <c r="H1011" t="s">
        <v>23823</v>
      </c>
      <c r="I1011" t="s">
        <v>23824</v>
      </c>
      <c r="J1011" t="s">
        <v>23825</v>
      </c>
      <c r="K1011" t="s">
        <v>23826</v>
      </c>
      <c r="L1011" t="s">
        <v>23827</v>
      </c>
      <c r="M1011" t="s">
        <v>23828</v>
      </c>
      <c r="N1011" t="s">
        <v>23829</v>
      </c>
      <c r="O1011" t="s">
        <v>23830</v>
      </c>
      <c r="P1011" t="s">
        <v>23831</v>
      </c>
      <c r="Q1011" t="s">
        <v>23832</v>
      </c>
      <c r="R1011" t="s">
        <v>23833</v>
      </c>
      <c r="S1011" t="s">
        <v>23834</v>
      </c>
      <c r="T1011" t="s">
        <v>23835</v>
      </c>
      <c r="U1011" t="s">
        <v>23836</v>
      </c>
      <c r="V1011" t="s">
        <v>23837</v>
      </c>
      <c r="W1011" t="s">
        <v>23838</v>
      </c>
      <c r="X1011" t="s">
        <v>23839</v>
      </c>
      <c r="Y1011" t="s">
        <v>23840</v>
      </c>
    </row>
    <row r="1012" spans="1:25" x14ac:dyDescent="0.3">
      <c r="A1012">
        <v>50550</v>
      </c>
      <c r="B1012" t="s">
        <v>23841</v>
      </c>
      <c r="C1012" t="s">
        <v>23842</v>
      </c>
      <c r="D1012" t="s">
        <v>23843</v>
      </c>
      <c r="E1012" t="s">
        <v>23844</v>
      </c>
      <c r="F1012" t="s">
        <v>23845</v>
      </c>
      <c r="G1012" t="s">
        <v>23846</v>
      </c>
      <c r="H1012" t="s">
        <v>23847</v>
      </c>
      <c r="I1012" t="s">
        <v>23848</v>
      </c>
      <c r="J1012" t="s">
        <v>23849</v>
      </c>
      <c r="K1012" t="s">
        <v>23850</v>
      </c>
      <c r="L1012" t="s">
        <v>23851</v>
      </c>
      <c r="M1012" t="s">
        <v>23852</v>
      </c>
      <c r="N1012" t="s">
        <v>23853</v>
      </c>
      <c r="O1012" t="s">
        <v>23854</v>
      </c>
      <c r="P1012" t="s">
        <v>23855</v>
      </c>
      <c r="Q1012" t="s">
        <v>23856</v>
      </c>
      <c r="R1012" t="s">
        <v>23857</v>
      </c>
      <c r="S1012" t="s">
        <v>23858</v>
      </c>
      <c r="T1012" t="s">
        <v>23859</v>
      </c>
      <c r="U1012" t="s">
        <v>23860</v>
      </c>
      <c r="V1012" t="s">
        <v>23861</v>
      </c>
      <c r="W1012" t="s">
        <v>23862</v>
      </c>
      <c r="X1012" t="s">
        <v>23863</v>
      </c>
      <c r="Y1012" t="s">
        <v>23864</v>
      </c>
    </row>
    <row r="1013" spans="1:25" x14ac:dyDescent="0.3">
      <c r="A1013">
        <v>50600</v>
      </c>
      <c r="B1013" t="s">
        <v>23865</v>
      </c>
      <c r="C1013" t="s">
        <v>23866</v>
      </c>
      <c r="D1013" t="s">
        <v>23867</v>
      </c>
      <c r="E1013" t="s">
        <v>23868</v>
      </c>
      <c r="F1013" t="s">
        <v>23869</v>
      </c>
      <c r="G1013" t="s">
        <v>23870</v>
      </c>
      <c r="H1013" t="s">
        <v>23871</v>
      </c>
      <c r="I1013" t="s">
        <v>23872</v>
      </c>
      <c r="J1013" t="s">
        <v>23873</v>
      </c>
      <c r="K1013" t="s">
        <v>23874</v>
      </c>
      <c r="L1013" t="s">
        <v>23875</v>
      </c>
      <c r="M1013" t="s">
        <v>23876</v>
      </c>
      <c r="N1013" t="s">
        <v>23877</v>
      </c>
      <c r="O1013" t="s">
        <v>23878</v>
      </c>
      <c r="P1013" t="s">
        <v>23879</v>
      </c>
      <c r="Q1013" t="s">
        <v>23880</v>
      </c>
      <c r="R1013" t="s">
        <v>23881</v>
      </c>
      <c r="S1013" t="s">
        <v>23882</v>
      </c>
      <c r="T1013" t="s">
        <v>23883</v>
      </c>
      <c r="U1013" t="s">
        <v>23884</v>
      </c>
      <c r="V1013" t="s">
        <v>23885</v>
      </c>
      <c r="W1013" t="s">
        <v>23886</v>
      </c>
      <c r="X1013" t="s">
        <v>23887</v>
      </c>
      <c r="Y1013" t="s">
        <v>23888</v>
      </c>
    </row>
    <row r="1014" spans="1:25" x14ac:dyDescent="0.3">
      <c r="A1014">
        <v>50650</v>
      </c>
      <c r="B1014" t="s">
        <v>23889</v>
      </c>
      <c r="C1014" t="s">
        <v>23890</v>
      </c>
      <c r="D1014" t="s">
        <v>23891</v>
      </c>
      <c r="E1014" t="s">
        <v>23892</v>
      </c>
      <c r="F1014" t="s">
        <v>23893</v>
      </c>
      <c r="G1014" t="s">
        <v>23894</v>
      </c>
      <c r="H1014" t="s">
        <v>23895</v>
      </c>
      <c r="I1014" t="s">
        <v>23896</v>
      </c>
      <c r="J1014" t="s">
        <v>23897</v>
      </c>
      <c r="K1014" t="s">
        <v>23898</v>
      </c>
      <c r="L1014" t="s">
        <v>23899</v>
      </c>
      <c r="M1014" t="s">
        <v>23900</v>
      </c>
      <c r="N1014" t="s">
        <v>23901</v>
      </c>
      <c r="O1014" t="s">
        <v>23902</v>
      </c>
      <c r="P1014" t="s">
        <v>23903</v>
      </c>
      <c r="Q1014" t="s">
        <v>23904</v>
      </c>
      <c r="R1014" t="s">
        <v>23905</v>
      </c>
      <c r="S1014" t="s">
        <v>23906</v>
      </c>
      <c r="T1014" t="s">
        <v>23907</v>
      </c>
      <c r="U1014" t="s">
        <v>23908</v>
      </c>
      <c r="V1014" t="s">
        <v>23909</v>
      </c>
      <c r="W1014" t="s">
        <v>23910</v>
      </c>
      <c r="X1014" t="s">
        <v>23911</v>
      </c>
      <c r="Y1014" t="s">
        <v>23912</v>
      </c>
    </row>
    <row r="1015" spans="1:25" x14ac:dyDescent="0.3">
      <c r="A1015">
        <v>50700</v>
      </c>
      <c r="B1015" t="s">
        <v>23913</v>
      </c>
      <c r="C1015" t="s">
        <v>23914</v>
      </c>
      <c r="D1015" t="s">
        <v>23915</v>
      </c>
      <c r="E1015" t="s">
        <v>23916</v>
      </c>
      <c r="F1015" t="s">
        <v>23917</v>
      </c>
      <c r="G1015" t="s">
        <v>23918</v>
      </c>
      <c r="H1015" t="s">
        <v>23919</v>
      </c>
      <c r="I1015" t="s">
        <v>23920</v>
      </c>
      <c r="J1015" t="s">
        <v>23921</v>
      </c>
      <c r="K1015" t="s">
        <v>23922</v>
      </c>
      <c r="L1015" t="s">
        <v>23923</v>
      </c>
      <c r="M1015" t="s">
        <v>23924</v>
      </c>
      <c r="N1015" t="s">
        <v>23925</v>
      </c>
      <c r="O1015" t="s">
        <v>23926</v>
      </c>
      <c r="P1015" t="s">
        <v>23927</v>
      </c>
      <c r="Q1015" t="s">
        <v>23928</v>
      </c>
      <c r="R1015" t="s">
        <v>23929</v>
      </c>
      <c r="S1015" t="s">
        <v>23930</v>
      </c>
      <c r="T1015" t="s">
        <v>23931</v>
      </c>
      <c r="U1015" t="s">
        <v>23932</v>
      </c>
      <c r="V1015" t="s">
        <v>23933</v>
      </c>
      <c r="W1015" t="s">
        <v>23934</v>
      </c>
      <c r="X1015" t="s">
        <v>23935</v>
      </c>
      <c r="Y1015" t="s">
        <v>23936</v>
      </c>
    </row>
    <row r="1016" spans="1:25" x14ac:dyDescent="0.3">
      <c r="A1016">
        <v>50750</v>
      </c>
      <c r="B1016" t="s">
        <v>23937</v>
      </c>
      <c r="C1016" t="s">
        <v>23938</v>
      </c>
      <c r="D1016" t="s">
        <v>23939</v>
      </c>
      <c r="E1016" t="s">
        <v>23940</v>
      </c>
      <c r="F1016" t="s">
        <v>23941</v>
      </c>
      <c r="G1016" t="s">
        <v>23942</v>
      </c>
      <c r="H1016" t="s">
        <v>23943</v>
      </c>
      <c r="I1016" t="s">
        <v>23944</v>
      </c>
      <c r="J1016" t="s">
        <v>23945</v>
      </c>
      <c r="K1016" t="s">
        <v>23946</v>
      </c>
      <c r="L1016" t="s">
        <v>23947</v>
      </c>
      <c r="M1016" t="s">
        <v>23948</v>
      </c>
      <c r="N1016" t="s">
        <v>23949</v>
      </c>
      <c r="O1016" t="s">
        <v>23950</v>
      </c>
      <c r="P1016" t="s">
        <v>23951</v>
      </c>
      <c r="Q1016" t="s">
        <v>23952</v>
      </c>
      <c r="R1016" t="s">
        <v>23953</v>
      </c>
      <c r="S1016" t="s">
        <v>23954</v>
      </c>
      <c r="T1016" t="s">
        <v>23955</v>
      </c>
      <c r="U1016" t="s">
        <v>23956</v>
      </c>
      <c r="V1016" t="s">
        <v>23957</v>
      </c>
      <c r="W1016" t="s">
        <v>23958</v>
      </c>
      <c r="X1016" t="s">
        <v>23959</v>
      </c>
      <c r="Y1016" t="s">
        <v>23960</v>
      </c>
    </row>
    <row r="1017" spans="1:25" x14ac:dyDescent="0.3">
      <c r="A1017">
        <v>50800</v>
      </c>
      <c r="B1017" t="s">
        <v>23961</v>
      </c>
      <c r="C1017" t="s">
        <v>23962</v>
      </c>
      <c r="D1017" t="s">
        <v>23963</v>
      </c>
      <c r="E1017" t="s">
        <v>23964</v>
      </c>
      <c r="F1017" t="s">
        <v>23965</v>
      </c>
      <c r="G1017" t="s">
        <v>23966</v>
      </c>
      <c r="H1017" t="s">
        <v>23967</v>
      </c>
      <c r="I1017" t="s">
        <v>23968</v>
      </c>
      <c r="J1017" t="s">
        <v>23969</v>
      </c>
      <c r="K1017" t="s">
        <v>23970</v>
      </c>
      <c r="L1017" t="s">
        <v>23971</v>
      </c>
      <c r="M1017" t="s">
        <v>23972</v>
      </c>
      <c r="N1017" t="s">
        <v>23973</v>
      </c>
      <c r="O1017" t="s">
        <v>23974</v>
      </c>
      <c r="P1017" t="s">
        <v>23975</v>
      </c>
      <c r="Q1017" t="s">
        <v>23976</v>
      </c>
      <c r="R1017" t="s">
        <v>23977</v>
      </c>
      <c r="S1017" t="s">
        <v>23978</v>
      </c>
      <c r="T1017" t="s">
        <v>23979</v>
      </c>
      <c r="U1017" t="s">
        <v>23980</v>
      </c>
      <c r="V1017" t="s">
        <v>23981</v>
      </c>
      <c r="W1017" t="s">
        <v>23982</v>
      </c>
      <c r="X1017" t="s">
        <v>23983</v>
      </c>
      <c r="Y1017" t="s">
        <v>23984</v>
      </c>
    </row>
    <row r="1018" spans="1:25" x14ac:dyDescent="0.3">
      <c r="A1018">
        <v>50850</v>
      </c>
      <c r="B1018" t="s">
        <v>23985</v>
      </c>
      <c r="C1018" t="s">
        <v>23986</v>
      </c>
      <c r="D1018" t="s">
        <v>23987</v>
      </c>
      <c r="E1018" t="s">
        <v>23988</v>
      </c>
      <c r="F1018" t="s">
        <v>23989</v>
      </c>
      <c r="G1018" t="s">
        <v>23990</v>
      </c>
      <c r="H1018" t="s">
        <v>23991</v>
      </c>
      <c r="I1018" t="s">
        <v>23992</v>
      </c>
      <c r="J1018" t="s">
        <v>23993</v>
      </c>
      <c r="K1018" t="s">
        <v>23994</v>
      </c>
      <c r="L1018" t="s">
        <v>23995</v>
      </c>
      <c r="M1018" t="s">
        <v>23996</v>
      </c>
      <c r="N1018" t="s">
        <v>23997</v>
      </c>
      <c r="O1018" t="s">
        <v>23998</v>
      </c>
      <c r="P1018" t="s">
        <v>23999</v>
      </c>
      <c r="Q1018" t="s">
        <v>24000</v>
      </c>
      <c r="R1018" t="s">
        <v>24001</v>
      </c>
      <c r="S1018" t="s">
        <v>24002</v>
      </c>
      <c r="T1018" t="s">
        <v>24003</v>
      </c>
      <c r="U1018" t="s">
        <v>24004</v>
      </c>
      <c r="V1018" t="s">
        <v>24005</v>
      </c>
      <c r="W1018" t="s">
        <v>24006</v>
      </c>
      <c r="X1018" t="s">
        <v>24007</v>
      </c>
      <c r="Y1018" t="s">
        <v>24008</v>
      </c>
    </row>
    <row r="1019" spans="1:25" x14ac:dyDescent="0.3">
      <c r="A1019">
        <v>50900</v>
      </c>
      <c r="B1019" t="s">
        <v>24009</v>
      </c>
      <c r="C1019" t="s">
        <v>24010</v>
      </c>
      <c r="D1019" t="s">
        <v>24011</v>
      </c>
      <c r="E1019" t="s">
        <v>24012</v>
      </c>
      <c r="F1019" t="s">
        <v>24013</v>
      </c>
      <c r="G1019" t="s">
        <v>24014</v>
      </c>
      <c r="H1019" t="s">
        <v>24015</v>
      </c>
      <c r="I1019" t="s">
        <v>24016</v>
      </c>
      <c r="J1019" t="s">
        <v>24017</v>
      </c>
      <c r="K1019" t="s">
        <v>24018</v>
      </c>
      <c r="L1019" t="s">
        <v>24019</v>
      </c>
      <c r="M1019" t="s">
        <v>24020</v>
      </c>
      <c r="N1019" t="s">
        <v>24021</v>
      </c>
      <c r="O1019" t="s">
        <v>24022</v>
      </c>
      <c r="P1019" t="s">
        <v>24023</v>
      </c>
      <c r="Q1019" t="s">
        <v>24024</v>
      </c>
      <c r="R1019" t="s">
        <v>24025</v>
      </c>
      <c r="S1019" t="s">
        <v>24026</v>
      </c>
      <c r="T1019" t="s">
        <v>24027</v>
      </c>
      <c r="U1019" t="s">
        <v>24028</v>
      </c>
      <c r="V1019" t="s">
        <v>24029</v>
      </c>
      <c r="W1019" t="s">
        <v>24030</v>
      </c>
      <c r="X1019" t="s">
        <v>24031</v>
      </c>
      <c r="Y1019" t="s">
        <v>24032</v>
      </c>
    </row>
    <row r="1020" spans="1:25" x14ac:dyDescent="0.3">
      <c r="A1020">
        <v>50950</v>
      </c>
      <c r="B1020" t="s">
        <v>24033</v>
      </c>
      <c r="C1020" t="s">
        <v>24034</v>
      </c>
      <c r="D1020" t="s">
        <v>24035</v>
      </c>
      <c r="E1020" t="s">
        <v>24036</v>
      </c>
      <c r="F1020" t="s">
        <v>24037</v>
      </c>
      <c r="G1020" t="s">
        <v>24038</v>
      </c>
      <c r="H1020" t="s">
        <v>24039</v>
      </c>
      <c r="I1020" t="s">
        <v>24040</v>
      </c>
      <c r="J1020" t="s">
        <v>24041</v>
      </c>
      <c r="K1020" t="s">
        <v>24042</v>
      </c>
      <c r="L1020" t="s">
        <v>24043</v>
      </c>
      <c r="M1020" t="s">
        <v>24044</v>
      </c>
      <c r="N1020" t="s">
        <v>24045</v>
      </c>
      <c r="O1020" t="s">
        <v>24046</v>
      </c>
      <c r="P1020" t="s">
        <v>24047</v>
      </c>
      <c r="Q1020" t="s">
        <v>24048</v>
      </c>
      <c r="R1020" t="s">
        <v>24049</v>
      </c>
      <c r="S1020" t="s">
        <v>24050</v>
      </c>
      <c r="T1020" t="s">
        <v>24051</v>
      </c>
      <c r="U1020" t="s">
        <v>24052</v>
      </c>
      <c r="V1020" t="s">
        <v>24053</v>
      </c>
      <c r="W1020" t="s">
        <v>24054</v>
      </c>
      <c r="X1020" t="s">
        <v>24055</v>
      </c>
      <c r="Y1020" t="s">
        <v>24056</v>
      </c>
    </row>
    <row r="1021" spans="1:25" x14ac:dyDescent="0.3">
      <c r="A1021">
        <v>51000</v>
      </c>
      <c r="B1021" t="s">
        <v>24057</v>
      </c>
      <c r="C1021" t="s">
        <v>24058</v>
      </c>
      <c r="D1021" t="s">
        <v>24059</v>
      </c>
      <c r="E1021" t="s">
        <v>24060</v>
      </c>
      <c r="F1021" t="s">
        <v>24061</v>
      </c>
      <c r="G1021" t="s">
        <v>24062</v>
      </c>
      <c r="H1021" t="s">
        <v>24063</v>
      </c>
      <c r="I1021" t="s">
        <v>24064</v>
      </c>
      <c r="J1021" t="s">
        <v>24065</v>
      </c>
      <c r="K1021" t="s">
        <v>24066</v>
      </c>
      <c r="L1021" t="s">
        <v>24067</v>
      </c>
      <c r="M1021" t="s">
        <v>24068</v>
      </c>
      <c r="N1021" t="s">
        <v>24069</v>
      </c>
      <c r="O1021" t="s">
        <v>24070</v>
      </c>
      <c r="P1021" t="s">
        <v>24071</v>
      </c>
      <c r="Q1021" t="s">
        <v>24072</v>
      </c>
      <c r="R1021" t="s">
        <v>24073</v>
      </c>
      <c r="S1021" t="s">
        <v>24074</v>
      </c>
      <c r="T1021" t="s">
        <v>24075</v>
      </c>
      <c r="U1021" t="s">
        <v>24076</v>
      </c>
      <c r="V1021" t="s">
        <v>24077</v>
      </c>
      <c r="W1021" t="s">
        <v>24078</v>
      </c>
      <c r="X1021" t="s">
        <v>24079</v>
      </c>
      <c r="Y1021" t="s">
        <v>24080</v>
      </c>
    </row>
    <row r="1022" spans="1:25" x14ac:dyDescent="0.3">
      <c r="A1022">
        <v>51050</v>
      </c>
      <c r="B1022" t="s">
        <v>24081</v>
      </c>
      <c r="C1022" t="s">
        <v>24082</v>
      </c>
      <c r="D1022" t="s">
        <v>24083</v>
      </c>
      <c r="E1022" t="s">
        <v>24084</v>
      </c>
      <c r="F1022" t="s">
        <v>24085</v>
      </c>
      <c r="G1022" t="s">
        <v>24086</v>
      </c>
      <c r="H1022" t="s">
        <v>24087</v>
      </c>
      <c r="I1022" t="s">
        <v>24088</v>
      </c>
      <c r="J1022" t="s">
        <v>24089</v>
      </c>
      <c r="K1022" t="s">
        <v>24090</v>
      </c>
      <c r="L1022" t="s">
        <v>24091</v>
      </c>
      <c r="M1022" t="s">
        <v>24092</v>
      </c>
      <c r="N1022" t="s">
        <v>24093</v>
      </c>
      <c r="O1022" t="s">
        <v>24094</v>
      </c>
      <c r="P1022" t="s">
        <v>24095</v>
      </c>
      <c r="Q1022" t="s">
        <v>24096</v>
      </c>
      <c r="R1022" t="s">
        <v>24097</v>
      </c>
      <c r="S1022" t="s">
        <v>24098</v>
      </c>
      <c r="T1022" t="s">
        <v>24099</v>
      </c>
      <c r="U1022" t="s">
        <v>24100</v>
      </c>
      <c r="V1022" t="s">
        <v>24101</v>
      </c>
      <c r="W1022" t="s">
        <v>24102</v>
      </c>
      <c r="X1022" t="s">
        <v>24103</v>
      </c>
      <c r="Y1022" t="s">
        <v>24104</v>
      </c>
    </row>
    <row r="1023" spans="1:25" x14ac:dyDescent="0.3">
      <c r="A1023">
        <v>51100</v>
      </c>
      <c r="B1023" t="s">
        <v>24105</v>
      </c>
      <c r="C1023" t="s">
        <v>24106</v>
      </c>
      <c r="D1023" t="s">
        <v>24107</v>
      </c>
      <c r="E1023" t="s">
        <v>24108</v>
      </c>
      <c r="F1023" t="s">
        <v>24109</v>
      </c>
      <c r="G1023" t="s">
        <v>24110</v>
      </c>
      <c r="H1023" t="s">
        <v>24111</v>
      </c>
      <c r="I1023" t="s">
        <v>24112</v>
      </c>
      <c r="J1023" t="s">
        <v>24113</v>
      </c>
      <c r="K1023" t="s">
        <v>24114</v>
      </c>
      <c r="L1023" t="s">
        <v>24115</v>
      </c>
      <c r="M1023" t="s">
        <v>24116</v>
      </c>
      <c r="N1023" t="s">
        <v>24117</v>
      </c>
      <c r="O1023" t="s">
        <v>24118</v>
      </c>
      <c r="P1023" t="s">
        <v>24119</v>
      </c>
      <c r="Q1023" t="s">
        <v>24120</v>
      </c>
      <c r="R1023" t="s">
        <v>24121</v>
      </c>
      <c r="S1023" t="s">
        <v>24122</v>
      </c>
      <c r="T1023" t="s">
        <v>24123</v>
      </c>
      <c r="U1023" t="s">
        <v>24124</v>
      </c>
      <c r="V1023" t="s">
        <v>24125</v>
      </c>
      <c r="W1023" t="s">
        <v>24126</v>
      </c>
      <c r="X1023" t="s">
        <v>24127</v>
      </c>
      <c r="Y1023" t="s">
        <v>24128</v>
      </c>
    </row>
    <row r="1024" spans="1:25" x14ac:dyDescent="0.3">
      <c r="A1024">
        <v>51150</v>
      </c>
      <c r="B1024" t="s">
        <v>24129</v>
      </c>
      <c r="C1024" t="s">
        <v>24130</v>
      </c>
      <c r="D1024" t="s">
        <v>24131</v>
      </c>
      <c r="E1024" t="s">
        <v>24132</v>
      </c>
      <c r="F1024" t="s">
        <v>24133</v>
      </c>
      <c r="G1024" t="s">
        <v>24134</v>
      </c>
      <c r="H1024" t="s">
        <v>24135</v>
      </c>
      <c r="I1024" t="s">
        <v>24136</v>
      </c>
      <c r="J1024" t="s">
        <v>24137</v>
      </c>
      <c r="K1024" t="s">
        <v>24138</v>
      </c>
      <c r="L1024" t="s">
        <v>24139</v>
      </c>
      <c r="M1024" t="s">
        <v>24140</v>
      </c>
      <c r="N1024" t="s">
        <v>24141</v>
      </c>
      <c r="O1024" t="s">
        <v>24142</v>
      </c>
      <c r="P1024" t="s">
        <v>24143</v>
      </c>
      <c r="Q1024" t="s">
        <v>24144</v>
      </c>
      <c r="R1024" t="s">
        <v>24145</v>
      </c>
      <c r="S1024" t="s">
        <v>24146</v>
      </c>
      <c r="T1024" t="s">
        <v>24147</v>
      </c>
      <c r="U1024" t="s">
        <v>24148</v>
      </c>
      <c r="V1024" t="s">
        <v>24149</v>
      </c>
      <c r="W1024" t="s">
        <v>24150</v>
      </c>
      <c r="X1024" t="s">
        <v>24151</v>
      </c>
      <c r="Y1024" t="s">
        <v>24152</v>
      </c>
    </row>
    <row r="1025" spans="1:25" x14ac:dyDescent="0.3">
      <c r="A1025">
        <v>51200</v>
      </c>
      <c r="B1025" t="s">
        <v>24153</v>
      </c>
      <c r="C1025" t="s">
        <v>24154</v>
      </c>
      <c r="D1025" t="s">
        <v>24155</v>
      </c>
      <c r="E1025" t="s">
        <v>24156</v>
      </c>
      <c r="F1025" t="s">
        <v>24157</v>
      </c>
      <c r="G1025" t="s">
        <v>24158</v>
      </c>
      <c r="H1025" t="s">
        <v>24159</v>
      </c>
      <c r="I1025" t="s">
        <v>24160</v>
      </c>
      <c r="J1025" t="s">
        <v>24161</v>
      </c>
      <c r="K1025" t="s">
        <v>24162</v>
      </c>
      <c r="L1025" t="s">
        <v>24163</v>
      </c>
      <c r="M1025" t="s">
        <v>24164</v>
      </c>
      <c r="N1025" t="s">
        <v>24165</v>
      </c>
      <c r="O1025" t="s">
        <v>24166</v>
      </c>
      <c r="P1025" t="s">
        <v>24167</v>
      </c>
      <c r="Q1025" t="s">
        <v>24168</v>
      </c>
      <c r="R1025" t="s">
        <v>24169</v>
      </c>
      <c r="S1025" t="s">
        <v>24170</v>
      </c>
      <c r="T1025" t="s">
        <v>24171</v>
      </c>
      <c r="U1025" t="s">
        <v>24172</v>
      </c>
      <c r="V1025" t="s">
        <v>24173</v>
      </c>
      <c r="W1025" t="s">
        <v>24174</v>
      </c>
      <c r="X1025" t="s">
        <v>24175</v>
      </c>
      <c r="Y1025" t="s">
        <v>24176</v>
      </c>
    </row>
    <row r="1026" spans="1:25" x14ac:dyDescent="0.3">
      <c r="A1026">
        <v>51250</v>
      </c>
      <c r="B1026" t="s">
        <v>24177</v>
      </c>
      <c r="C1026" t="s">
        <v>24178</v>
      </c>
      <c r="D1026" t="s">
        <v>24179</v>
      </c>
      <c r="E1026" t="s">
        <v>24180</v>
      </c>
      <c r="F1026" t="s">
        <v>24181</v>
      </c>
      <c r="G1026" t="s">
        <v>24182</v>
      </c>
      <c r="H1026" t="s">
        <v>24183</v>
      </c>
      <c r="I1026" t="s">
        <v>24184</v>
      </c>
      <c r="J1026" t="s">
        <v>24185</v>
      </c>
      <c r="K1026" t="s">
        <v>24186</v>
      </c>
      <c r="L1026" t="s">
        <v>24187</v>
      </c>
      <c r="M1026" t="s">
        <v>24188</v>
      </c>
      <c r="N1026" t="s">
        <v>24189</v>
      </c>
      <c r="O1026" t="s">
        <v>24190</v>
      </c>
      <c r="P1026" t="s">
        <v>24191</v>
      </c>
      <c r="Q1026" t="s">
        <v>24192</v>
      </c>
      <c r="R1026" t="s">
        <v>24193</v>
      </c>
      <c r="S1026" t="s">
        <v>24194</v>
      </c>
      <c r="T1026" t="s">
        <v>24195</v>
      </c>
      <c r="U1026" t="s">
        <v>24196</v>
      </c>
      <c r="V1026" t="s">
        <v>24197</v>
      </c>
      <c r="W1026" t="s">
        <v>24198</v>
      </c>
      <c r="X1026" t="s">
        <v>24199</v>
      </c>
      <c r="Y1026" t="s">
        <v>24200</v>
      </c>
    </row>
    <row r="1027" spans="1:25" x14ac:dyDescent="0.3">
      <c r="A1027">
        <v>51300</v>
      </c>
      <c r="B1027" t="s">
        <v>24201</v>
      </c>
      <c r="C1027" t="s">
        <v>24202</v>
      </c>
      <c r="D1027" t="s">
        <v>24203</v>
      </c>
      <c r="E1027" t="s">
        <v>24204</v>
      </c>
      <c r="F1027" t="s">
        <v>24205</v>
      </c>
      <c r="G1027" t="s">
        <v>24206</v>
      </c>
      <c r="H1027" t="s">
        <v>24207</v>
      </c>
      <c r="I1027" t="s">
        <v>24208</v>
      </c>
      <c r="J1027" t="s">
        <v>24209</v>
      </c>
      <c r="K1027" t="s">
        <v>24210</v>
      </c>
      <c r="L1027" t="s">
        <v>24211</v>
      </c>
      <c r="M1027" t="s">
        <v>24212</v>
      </c>
      <c r="N1027" t="s">
        <v>24213</v>
      </c>
      <c r="O1027" t="s">
        <v>24214</v>
      </c>
      <c r="P1027" t="s">
        <v>24215</v>
      </c>
      <c r="Q1027" t="s">
        <v>24216</v>
      </c>
      <c r="R1027" t="s">
        <v>24217</v>
      </c>
      <c r="S1027" t="s">
        <v>24218</v>
      </c>
      <c r="T1027" t="s">
        <v>24219</v>
      </c>
      <c r="U1027" t="s">
        <v>24220</v>
      </c>
      <c r="V1027" t="s">
        <v>24221</v>
      </c>
      <c r="W1027" t="s">
        <v>24222</v>
      </c>
      <c r="X1027" t="s">
        <v>24223</v>
      </c>
      <c r="Y1027" t="s">
        <v>24224</v>
      </c>
    </row>
    <row r="1028" spans="1:25" x14ac:dyDescent="0.3">
      <c r="A1028">
        <v>51350</v>
      </c>
      <c r="B1028" t="s">
        <v>24225</v>
      </c>
      <c r="C1028" t="s">
        <v>24226</v>
      </c>
      <c r="D1028" t="s">
        <v>24227</v>
      </c>
      <c r="E1028" t="s">
        <v>24228</v>
      </c>
      <c r="F1028" t="s">
        <v>24229</v>
      </c>
      <c r="G1028" t="s">
        <v>24230</v>
      </c>
      <c r="H1028" t="s">
        <v>24231</v>
      </c>
      <c r="I1028" t="s">
        <v>24232</v>
      </c>
      <c r="J1028" t="s">
        <v>24233</v>
      </c>
      <c r="K1028" t="s">
        <v>24234</v>
      </c>
      <c r="L1028" t="s">
        <v>24235</v>
      </c>
      <c r="M1028" t="s">
        <v>24236</v>
      </c>
      <c r="N1028" t="s">
        <v>24237</v>
      </c>
      <c r="O1028" t="s">
        <v>24238</v>
      </c>
      <c r="P1028" t="s">
        <v>24239</v>
      </c>
      <c r="Q1028" t="s">
        <v>24240</v>
      </c>
      <c r="R1028" t="s">
        <v>24241</v>
      </c>
      <c r="S1028" t="s">
        <v>24242</v>
      </c>
      <c r="T1028" t="s">
        <v>24243</v>
      </c>
      <c r="U1028" t="s">
        <v>24244</v>
      </c>
      <c r="V1028" t="s">
        <v>24245</v>
      </c>
      <c r="W1028" t="s">
        <v>24246</v>
      </c>
      <c r="X1028" t="s">
        <v>24247</v>
      </c>
      <c r="Y1028" t="s">
        <v>24248</v>
      </c>
    </row>
    <row r="1029" spans="1:25" x14ac:dyDescent="0.3">
      <c r="A1029">
        <v>51400</v>
      </c>
      <c r="B1029" t="s">
        <v>24249</v>
      </c>
      <c r="C1029" t="s">
        <v>24250</v>
      </c>
      <c r="D1029" t="s">
        <v>24251</v>
      </c>
      <c r="E1029" t="s">
        <v>24252</v>
      </c>
      <c r="F1029" t="s">
        <v>24253</v>
      </c>
      <c r="G1029" t="s">
        <v>24254</v>
      </c>
      <c r="H1029" t="s">
        <v>24255</v>
      </c>
      <c r="I1029" t="s">
        <v>24256</v>
      </c>
      <c r="J1029" t="s">
        <v>24257</v>
      </c>
      <c r="K1029" t="s">
        <v>24258</v>
      </c>
      <c r="L1029" t="s">
        <v>24259</v>
      </c>
      <c r="M1029" t="s">
        <v>24260</v>
      </c>
      <c r="N1029" t="s">
        <v>24261</v>
      </c>
      <c r="O1029" t="s">
        <v>24262</v>
      </c>
      <c r="P1029" t="s">
        <v>24263</v>
      </c>
      <c r="Q1029" t="s">
        <v>24264</v>
      </c>
      <c r="R1029" t="s">
        <v>24265</v>
      </c>
      <c r="S1029" t="s">
        <v>24266</v>
      </c>
      <c r="T1029" t="s">
        <v>24267</v>
      </c>
      <c r="U1029" t="s">
        <v>24268</v>
      </c>
      <c r="V1029" t="s">
        <v>24269</v>
      </c>
      <c r="W1029" t="s">
        <v>24270</v>
      </c>
      <c r="X1029" t="s">
        <v>24271</v>
      </c>
      <c r="Y1029" t="s">
        <v>24272</v>
      </c>
    </row>
    <row r="1030" spans="1:25" x14ac:dyDescent="0.3">
      <c r="A1030">
        <v>51450</v>
      </c>
      <c r="B1030" t="s">
        <v>24273</v>
      </c>
      <c r="C1030" t="s">
        <v>24274</v>
      </c>
      <c r="D1030" t="s">
        <v>24275</v>
      </c>
      <c r="E1030" t="s">
        <v>24276</v>
      </c>
      <c r="F1030" t="s">
        <v>24277</v>
      </c>
      <c r="G1030" t="s">
        <v>24278</v>
      </c>
      <c r="H1030" t="s">
        <v>24279</v>
      </c>
      <c r="I1030" t="s">
        <v>24280</v>
      </c>
      <c r="J1030" t="s">
        <v>24281</v>
      </c>
      <c r="K1030" t="s">
        <v>24282</v>
      </c>
      <c r="L1030" t="s">
        <v>24283</v>
      </c>
      <c r="M1030" t="s">
        <v>24284</v>
      </c>
      <c r="N1030" t="s">
        <v>24285</v>
      </c>
      <c r="O1030" t="s">
        <v>24286</v>
      </c>
      <c r="P1030" t="s">
        <v>24287</v>
      </c>
      <c r="Q1030" t="s">
        <v>24288</v>
      </c>
      <c r="R1030" t="s">
        <v>24289</v>
      </c>
      <c r="S1030" t="s">
        <v>24290</v>
      </c>
      <c r="T1030" t="s">
        <v>24291</v>
      </c>
      <c r="U1030" t="s">
        <v>24292</v>
      </c>
      <c r="V1030" t="s">
        <v>24293</v>
      </c>
      <c r="W1030" t="s">
        <v>24294</v>
      </c>
      <c r="X1030" t="s">
        <v>24295</v>
      </c>
      <c r="Y1030" t="s">
        <v>24296</v>
      </c>
    </row>
    <row r="1031" spans="1:25" x14ac:dyDescent="0.3">
      <c r="A1031">
        <v>51500</v>
      </c>
      <c r="B1031" t="s">
        <v>24297</v>
      </c>
      <c r="C1031" t="s">
        <v>24298</v>
      </c>
      <c r="D1031" t="s">
        <v>24299</v>
      </c>
      <c r="E1031" t="s">
        <v>24300</v>
      </c>
      <c r="F1031" t="s">
        <v>24301</v>
      </c>
      <c r="G1031" t="s">
        <v>24302</v>
      </c>
      <c r="H1031" t="s">
        <v>24303</v>
      </c>
      <c r="I1031" t="s">
        <v>24304</v>
      </c>
      <c r="J1031" t="s">
        <v>24305</v>
      </c>
      <c r="K1031" t="s">
        <v>24306</v>
      </c>
      <c r="L1031" t="s">
        <v>24307</v>
      </c>
      <c r="M1031" t="s">
        <v>24308</v>
      </c>
      <c r="N1031" t="s">
        <v>24309</v>
      </c>
      <c r="O1031" t="s">
        <v>24310</v>
      </c>
      <c r="P1031" t="s">
        <v>24311</v>
      </c>
      <c r="Q1031" t="s">
        <v>24312</v>
      </c>
      <c r="R1031" t="s">
        <v>24313</v>
      </c>
      <c r="S1031" t="s">
        <v>24314</v>
      </c>
      <c r="T1031" t="s">
        <v>24315</v>
      </c>
      <c r="U1031" t="s">
        <v>24316</v>
      </c>
      <c r="V1031" t="s">
        <v>24317</v>
      </c>
      <c r="W1031" t="s">
        <v>24318</v>
      </c>
      <c r="X1031" t="s">
        <v>24319</v>
      </c>
      <c r="Y1031" t="s">
        <v>24320</v>
      </c>
    </row>
    <row r="1032" spans="1:25" x14ac:dyDescent="0.3">
      <c r="A1032">
        <v>51550</v>
      </c>
      <c r="B1032" t="s">
        <v>24321</v>
      </c>
      <c r="C1032" t="s">
        <v>24322</v>
      </c>
      <c r="D1032" t="s">
        <v>24323</v>
      </c>
      <c r="E1032" t="s">
        <v>24324</v>
      </c>
      <c r="F1032" t="s">
        <v>24325</v>
      </c>
      <c r="G1032" t="s">
        <v>24326</v>
      </c>
      <c r="H1032" t="s">
        <v>24327</v>
      </c>
      <c r="I1032" t="s">
        <v>24328</v>
      </c>
      <c r="J1032" t="s">
        <v>24329</v>
      </c>
      <c r="K1032" t="s">
        <v>24330</v>
      </c>
      <c r="L1032" t="s">
        <v>24331</v>
      </c>
      <c r="M1032" t="s">
        <v>24332</v>
      </c>
      <c r="N1032" t="s">
        <v>24333</v>
      </c>
      <c r="O1032" t="s">
        <v>24334</v>
      </c>
      <c r="P1032" t="s">
        <v>24335</v>
      </c>
      <c r="Q1032" t="s">
        <v>24336</v>
      </c>
      <c r="R1032" t="s">
        <v>24337</v>
      </c>
      <c r="S1032" t="s">
        <v>24338</v>
      </c>
      <c r="T1032" t="s">
        <v>24339</v>
      </c>
      <c r="U1032" t="s">
        <v>24340</v>
      </c>
      <c r="V1032" t="s">
        <v>24341</v>
      </c>
      <c r="W1032" t="s">
        <v>24342</v>
      </c>
      <c r="X1032" t="s">
        <v>24343</v>
      </c>
      <c r="Y1032" t="s">
        <v>24344</v>
      </c>
    </row>
    <row r="1033" spans="1:25" x14ac:dyDescent="0.3">
      <c r="A1033">
        <v>51600</v>
      </c>
      <c r="B1033" t="s">
        <v>24345</v>
      </c>
      <c r="C1033" t="s">
        <v>24346</v>
      </c>
      <c r="D1033" t="s">
        <v>24347</v>
      </c>
      <c r="E1033" t="s">
        <v>24348</v>
      </c>
      <c r="F1033" t="s">
        <v>24349</v>
      </c>
      <c r="G1033" t="s">
        <v>24350</v>
      </c>
      <c r="H1033" t="s">
        <v>24351</v>
      </c>
      <c r="I1033" t="s">
        <v>24352</v>
      </c>
      <c r="J1033" t="s">
        <v>24353</v>
      </c>
      <c r="K1033" t="s">
        <v>24354</v>
      </c>
      <c r="L1033" t="s">
        <v>24355</v>
      </c>
      <c r="M1033" t="s">
        <v>24356</v>
      </c>
      <c r="N1033" t="s">
        <v>24357</v>
      </c>
      <c r="O1033" t="s">
        <v>24358</v>
      </c>
      <c r="P1033" t="s">
        <v>24359</v>
      </c>
      <c r="Q1033" t="s">
        <v>24360</v>
      </c>
      <c r="R1033" t="s">
        <v>24361</v>
      </c>
      <c r="S1033" t="s">
        <v>24362</v>
      </c>
      <c r="T1033" t="s">
        <v>24363</v>
      </c>
      <c r="U1033" t="s">
        <v>24364</v>
      </c>
      <c r="V1033" t="s">
        <v>24365</v>
      </c>
      <c r="W1033" t="s">
        <v>24366</v>
      </c>
      <c r="X1033" t="s">
        <v>24367</v>
      </c>
      <c r="Y1033" t="s">
        <v>24368</v>
      </c>
    </row>
    <row r="1034" spans="1:25" x14ac:dyDescent="0.3">
      <c r="A1034">
        <v>51650</v>
      </c>
      <c r="B1034" t="s">
        <v>24369</v>
      </c>
      <c r="C1034" t="s">
        <v>24370</v>
      </c>
      <c r="D1034" t="s">
        <v>24371</v>
      </c>
      <c r="E1034" t="s">
        <v>24372</v>
      </c>
      <c r="F1034" t="s">
        <v>24373</v>
      </c>
      <c r="G1034" t="s">
        <v>24374</v>
      </c>
      <c r="H1034" t="s">
        <v>24375</v>
      </c>
      <c r="I1034" t="s">
        <v>24376</v>
      </c>
      <c r="J1034" t="s">
        <v>24377</v>
      </c>
      <c r="K1034" t="s">
        <v>24378</v>
      </c>
      <c r="L1034" t="s">
        <v>24379</v>
      </c>
      <c r="M1034" t="s">
        <v>24380</v>
      </c>
      <c r="N1034" t="s">
        <v>24381</v>
      </c>
      <c r="O1034" t="s">
        <v>24382</v>
      </c>
      <c r="P1034" t="s">
        <v>24383</v>
      </c>
      <c r="Q1034" t="s">
        <v>24384</v>
      </c>
      <c r="R1034" t="s">
        <v>24385</v>
      </c>
      <c r="S1034" t="s">
        <v>24386</v>
      </c>
      <c r="T1034" t="s">
        <v>24387</v>
      </c>
      <c r="U1034" t="s">
        <v>24388</v>
      </c>
      <c r="V1034" t="s">
        <v>24389</v>
      </c>
      <c r="W1034" t="s">
        <v>24390</v>
      </c>
      <c r="X1034" t="s">
        <v>24391</v>
      </c>
      <c r="Y1034" t="s">
        <v>24392</v>
      </c>
    </row>
    <row r="1035" spans="1:25" x14ac:dyDescent="0.3">
      <c r="A1035">
        <v>51700</v>
      </c>
      <c r="B1035" t="s">
        <v>24393</v>
      </c>
      <c r="C1035" t="s">
        <v>24394</v>
      </c>
      <c r="D1035" t="s">
        <v>24395</v>
      </c>
      <c r="E1035" t="s">
        <v>24396</v>
      </c>
      <c r="F1035" t="s">
        <v>24397</v>
      </c>
      <c r="G1035" t="s">
        <v>24398</v>
      </c>
      <c r="H1035" t="s">
        <v>24399</v>
      </c>
      <c r="I1035" t="s">
        <v>24400</v>
      </c>
      <c r="J1035" t="s">
        <v>24401</v>
      </c>
      <c r="K1035" t="s">
        <v>24402</v>
      </c>
      <c r="L1035" t="s">
        <v>24403</v>
      </c>
      <c r="M1035" t="s">
        <v>24404</v>
      </c>
      <c r="N1035" t="s">
        <v>24405</v>
      </c>
      <c r="O1035" t="s">
        <v>24406</v>
      </c>
      <c r="P1035" t="s">
        <v>24407</v>
      </c>
      <c r="Q1035" t="s">
        <v>24408</v>
      </c>
      <c r="R1035" t="s">
        <v>24409</v>
      </c>
      <c r="S1035" t="s">
        <v>24410</v>
      </c>
      <c r="T1035" t="s">
        <v>24411</v>
      </c>
      <c r="U1035" t="s">
        <v>24412</v>
      </c>
      <c r="V1035" t="s">
        <v>24413</v>
      </c>
      <c r="W1035" t="s">
        <v>24414</v>
      </c>
      <c r="X1035" t="s">
        <v>24415</v>
      </c>
      <c r="Y1035" t="s">
        <v>24416</v>
      </c>
    </row>
    <row r="1036" spans="1:25" x14ac:dyDescent="0.3">
      <c r="A1036">
        <v>51750</v>
      </c>
      <c r="B1036" t="s">
        <v>24417</v>
      </c>
      <c r="C1036" t="s">
        <v>24418</v>
      </c>
      <c r="D1036" t="s">
        <v>24419</v>
      </c>
      <c r="E1036" t="s">
        <v>24420</v>
      </c>
      <c r="F1036" t="s">
        <v>24421</v>
      </c>
      <c r="G1036" t="s">
        <v>24422</v>
      </c>
      <c r="H1036" t="s">
        <v>24423</v>
      </c>
      <c r="I1036" t="s">
        <v>24424</v>
      </c>
      <c r="J1036" t="s">
        <v>24425</v>
      </c>
      <c r="K1036" t="s">
        <v>24426</v>
      </c>
      <c r="L1036" t="s">
        <v>24427</v>
      </c>
      <c r="M1036" t="s">
        <v>24428</v>
      </c>
      <c r="N1036" t="s">
        <v>24429</v>
      </c>
      <c r="O1036" t="s">
        <v>24430</v>
      </c>
      <c r="P1036" t="s">
        <v>24431</v>
      </c>
      <c r="Q1036" t="s">
        <v>24432</v>
      </c>
      <c r="R1036" t="s">
        <v>24433</v>
      </c>
      <c r="S1036" t="s">
        <v>24434</v>
      </c>
      <c r="T1036" t="s">
        <v>24435</v>
      </c>
      <c r="U1036" t="s">
        <v>24436</v>
      </c>
      <c r="V1036" t="s">
        <v>24437</v>
      </c>
      <c r="W1036" t="s">
        <v>24438</v>
      </c>
      <c r="X1036" t="s">
        <v>24439</v>
      </c>
      <c r="Y1036" t="s">
        <v>24440</v>
      </c>
    </row>
    <row r="1037" spans="1:25" x14ac:dyDescent="0.3">
      <c r="A1037">
        <v>51800</v>
      </c>
      <c r="B1037" t="s">
        <v>24441</v>
      </c>
      <c r="C1037" t="s">
        <v>24442</v>
      </c>
      <c r="D1037" t="s">
        <v>24443</v>
      </c>
      <c r="E1037" t="s">
        <v>24444</v>
      </c>
      <c r="F1037" t="s">
        <v>24445</v>
      </c>
      <c r="G1037" t="s">
        <v>24446</v>
      </c>
      <c r="H1037" t="s">
        <v>24447</v>
      </c>
      <c r="I1037" t="s">
        <v>24448</v>
      </c>
      <c r="J1037" t="s">
        <v>24449</v>
      </c>
      <c r="K1037" t="s">
        <v>24450</v>
      </c>
      <c r="L1037" t="s">
        <v>24451</v>
      </c>
      <c r="M1037" t="s">
        <v>24452</v>
      </c>
      <c r="N1037" t="s">
        <v>24453</v>
      </c>
      <c r="O1037" t="s">
        <v>24454</v>
      </c>
      <c r="P1037" t="s">
        <v>24455</v>
      </c>
      <c r="Q1037" t="s">
        <v>24456</v>
      </c>
      <c r="R1037" t="s">
        <v>24457</v>
      </c>
      <c r="S1037" t="s">
        <v>24458</v>
      </c>
      <c r="T1037" t="s">
        <v>24459</v>
      </c>
      <c r="U1037" t="s">
        <v>24460</v>
      </c>
      <c r="V1037" t="s">
        <v>24461</v>
      </c>
      <c r="W1037" t="s">
        <v>24462</v>
      </c>
      <c r="X1037" t="s">
        <v>24463</v>
      </c>
      <c r="Y1037" t="s">
        <v>24464</v>
      </c>
    </row>
    <row r="1038" spans="1:25" x14ac:dyDescent="0.3">
      <c r="A1038">
        <v>51850</v>
      </c>
      <c r="B1038" t="s">
        <v>24465</v>
      </c>
      <c r="C1038" t="s">
        <v>24466</v>
      </c>
      <c r="D1038" t="s">
        <v>24467</v>
      </c>
      <c r="E1038" t="s">
        <v>24468</v>
      </c>
      <c r="F1038" t="s">
        <v>24469</v>
      </c>
      <c r="G1038" t="s">
        <v>24470</v>
      </c>
      <c r="H1038" t="s">
        <v>24471</v>
      </c>
      <c r="I1038" t="s">
        <v>24472</v>
      </c>
      <c r="J1038" t="s">
        <v>24473</v>
      </c>
      <c r="K1038" t="s">
        <v>24474</v>
      </c>
      <c r="L1038" t="s">
        <v>24475</v>
      </c>
      <c r="M1038" t="s">
        <v>24476</v>
      </c>
      <c r="N1038" t="s">
        <v>24477</v>
      </c>
      <c r="O1038" t="s">
        <v>24478</v>
      </c>
      <c r="P1038" t="s">
        <v>24479</v>
      </c>
      <c r="Q1038" t="s">
        <v>24480</v>
      </c>
      <c r="R1038" t="s">
        <v>24481</v>
      </c>
      <c r="S1038" t="s">
        <v>24482</v>
      </c>
      <c r="T1038" t="s">
        <v>24483</v>
      </c>
      <c r="U1038" t="s">
        <v>24484</v>
      </c>
      <c r="V1038" t="s">
        <v>24485</v>
      </c>
      <c r="W1038" t="s">
        <v>24486</v>
      </c>
      <c r="X1038" t="s">
        <v>24487</v>
      </c>
      <c r="Y1038" t="s">
        <v>24488</v>
      </c>
    </row>
    <row r="1039" spans="1:25" x14ac:dyDescent="0.3">
      <c r="A1039">
        <v>51900</v>
      </c>
      <c r="B1039" t="s">
        <v>24489</v>
      </c>
      <c r="C1039" t="s">
        <v>24490</v>
      </c>
      <c r="D1039" t="s">
        <v>24491</v>
      </c>
      <c r="E1039" t="s">
        <v>24492</v>
      </c>
      <c r="F1039" t="s">
        <v>24493</v>
      </c>
      <c r="G1039" t="s">
        <v>24494</v>
      </c>
      <c r="H1039" t="s">
        <v>24495</v>
      </c>
      <c r="I1039" t="s">
        <v>24496</v>
      </c>
      <c r="J1039" t="s">
        <v>24497</v>
      </c>
      <c r="K1039" t="s">
        <v>24498</v>
      </c>
      <c r="L1039" t="s">
        <v>24499</v>
      </c>
      <c r="M1039" t="s">
        <v>24500</v>
      </c>
      <c r="N1039" t="s">
        <v>24501</v>
      </c>
      <c r="O1039" t="s">
        <v>24502</v>
      </c>
      <c r="P1039" t="s">
        <v>24503</v>
      </c>
      <c r="Q1039" t="s">
        <v>24504</v>
      </c>
      <c r="R1039" t="s">
        <v>24505</v>
      </c>
      <c r="S1039" t="s">
        <v>24506</v>
      </c>
      <c r="T1039" t="s">
        <v>24507</v>
      </c>
      <c r="U1039" t="s">
        <v>24508</v>
      </c>
      <c r="V1039" t="s">
        <v>24509</v>
      </c>
      <c r="W1039" t="s">
        <v>24510</v>
      </c>
      <c r="X1039" t="s">
        <v>24511</v>
      </c>
      <c r="Y1039" t="s">
        <v>24512</v>
      </c>
    </row>
    <row r="1040" spans="1:25" x14ac:dyDescent="0.3">
      <c r="A1040">
        <v>51950</v>
      </c>
      <c r="B1040" t="s">
        <v>24513</v>
      </c>
      <c r="C1040" t="s">
        <v>24514</v>
      </c>
      <c r="D1040" t="s">
        <v>24515</v>
      </c>
      <c r="E1040" t="s">
        <v>24516</v>
      </c>
      <c r="F1040" t="s">
        <v>24517</v>
      </c>
      <c r="G1040" t="s">
        <v>24518</v>
      </c>
      <c r="H1040" t="s">
        <v>24519</v>
      </c>
      <c r="I1040" t="s">
        <v>24520</v>
      </c>
      <c r="J1040" t="s">
        <v>24521</v>
      </c>
      <c r="K1040" t="s">
        <v>24522</v>
      </c>
      <c r="L1040" t="s">
        <v>24523</v>
      </c>
      <c r="M1040" t="s">
        <v>24524</v>
      </c>
      <c r="N1040" t="s">
        <v>24525</v>
      </c>
      <c r="O1040" t="s">
        <v>24526</v>
      </c>
      <c r="P1040" t="s">
        <v>24527</v>
      </c>
      <c r="Q1040" t="s">
        <v>24528</v>
      </c>
      <c r="R1040" t="s">
        <v>24529</v>
      </c>
      <c r="S1040" t="s">
        <v>24530</v>
      </c>
      <c r="T1040" t="s">
        <v>24531</v>
      </c>
      <c r="U1040" t="s">
        <v>24532</v>
      </c>
      <c r="V1040" t="s">
        <v>24533</v>
      </c>
      <c r="W1040" t="s">
        <v>24534</v>
      </c>
      <c r="X1040" t="s">
        <v>24535</v>
      </c>
      <c r="Y1040" t="s">
        <v>24536</v>
      </c>
    </row>
    <row r="1041" spans="1:25" x14ac:dyDescent="0.3">
      <c r="A1041">
        <v>52000</v>
      </c>
      <c r="B1041" t="s">
        <v>24537</v>
      </c>
      <c r="C1041" t="s">
        <v>24538</v>
      </c>
      <c r="D1041" t="s">
        <v>24539</v>
      </c>
      <c r="E1041" t="s">
        <v>24540</v>
      </c>
      <c r="F1041" t="s">
        <v>24541</v>
      </c>
      <c r="G1041" t="s">
        <v>24542</v>
      </c>
      <c r="H1041" t="s">
        <v>24543</v>
      </c>
      <c r="I1041" t="s">
        <v>24544</v>
      </c>
      <c r="J1041" t="s">
        <v>24545</v>
      </c>
      <c r="K1041" t="s">
        <v>24546</v>
      </c>
      <c r="L1041" t="s">
        <v>24547</v>
      </c>
      <c r="M1041" t="s">
        <v>24548</v>
      </c>
      <c r="N1041" t="s">
        <v>24549</v>
      </c>
      <c r="O1041" t="s">
        <v>24550</v>
      </c>
      <c r="P1041" t="s">
        <v>24551</v>
      </c>
      <c r="Q1041" t="s">
        <v>24552</v>
      </c>
      <c r="R1041" t="s">
        <v>24553</v>
      </c>
      <c r="S1041" t="s">
        <v>24554</v>
      </c>
      <c r="T1041" t="s">
        <v>24555</v>
      </c>
      <c r="U1041" t="s">
        <v>24556</v>
      </c>
      <c r="V1041" t="s">
        <v>24557</v>
      </c>
      <c r="W1041" t="s">
        <v>24558</v>
      </c>
      <c r="X1041" t="s">
        <v>24559</v>
      </c>
      <c r="Y1041" t="s">
        <v>24560</v>
      </c>
    </row>
    <row r="1042" spans="1:25" x14ac:dyDescent="0.3">
      <c r="A1042">
        <v>52050</v>
      </c>
      <c r="B1042" t="s">
        <v>24561</v>
      </c>
      <c r="C1042" t="s">
        <v>24562</v>
      </c>
      <c r="D1042" t="s">
        <v>24563</v>
      </c>
      <c r="E1042" t="s">
        <v>24564</v>
      </c>
      <c r="F1042" t="s">
        <v>24565</v>
      </c>
      <c r="G1042" t="s">
        <v>24566</v>
      </c>
      <c r="H1042" t="s">
        <v>24567</v>
      </c>
      <c r="I1042" t="s">
        <v>24568</v>
      </c>
      <c r="J1042" t="s">
        <v>24569</v>
      </c>
      <c r="K1042" t="s">
        <v>24570</v>
      </c>
      <c r="L1042" t="s">
        <v>24571</v>
      </c>
      <c r="M1042" t="s">
        <v>24572</v>
      </c>
      <c r="N1042" t="s">
        <v>24573</v>
      </c>
      <c r="O1042" t="s">
        <v>24574</v>
      </c>
      <c r="P1042" t="s">
        <v>24575</v>
      </c>
      <c r="Q1042" t="s">
        <v>24576</v>
      </c>
      <c r="R1042" t="s">
        <v>24577</v>
      </c>
      <c r="S1042" t="s">
        <v>24578</v>
      </c>
      <c r="T1042" t="s">
        <v>24579</v>
      </c>
      <c r="U1042" t="s">
        <v>24580</v>
      </c>
      <c r="V1042" t="s">
        <v>24581</v>
      </c>
      <c r="W1042" t="s">
        <v>24582</v>
      </c>
      <c r="X1042" t="s">
        <v>24583</v>
      </c>
      <c r="Y1042" t="s">
        <v>24584</v>
      </c>
    </row>
    <row r="1043" spans="1:25" x14ac:dyDescent="0.3">
      <c r="A1043">
        <v>52100</v>
      </c>
      <c r="B1043" t="s">
        <v>24585</v>
      </c>
      <c r="C1043" t="s">
        <v>24586</v>
      </c>
      <c r="D1043" t="s">
        <v>24587</v>
      </c>
      <c r="E1043" t="s">
        <v>24588</v>
      </c>
      <c r="F1043" t="s">
        <v>24589</v>
      </c>
      <c r="G1043" t="s">
        <v>24590</v>
      </c>
      <c r="H1043" t="s">
        <v>24591</v>
      </c>
      <c r="I1043" t="s">
        <v>24592</v>
      </c>
      <c r="J1043" t="s">
        <v>24593</v>
      </c>
      <c r="K1043" t="s">
        <v>24594</v>
      </c>
      <c r="L1043" t="s">
        <v>24595</v>
      </c>
      <c r="M1043" t="s">
        <v>24596</v>
      </c>
      <c r="N1043" t="s">
        <v>24597</v>
      </c>
      <c r="O1043" t="s">
        <v>24598</v>
      </c>
      <c r="P1043" t="s">
        <v>24599</v>
      </c>
      <c r="Q1043" t="s">
        <v>24600</v>
      </c>
      <c r="R1043" t="s">
        <v>24601</v>
      </c>
      <c r="S1043" t="s">
        <v>24602</v>
      </c>
      <c r="T1043" t="s">
        <v>24603</v>
      </c>
      <c r="U1043" t="s">
        <v>24604</v>
      </c>
      <c r="V1043" t="s">
        <v>24605</v>
      </c>
      <c r="W1043" t="s">
        <v>24606</v>
      </c>
      <c r="X1043" t="s">
        <v>24607</v>
      </c>
      <c r="Y1043" t="s">
        <v>24608</v>
      </c>
    </row>
    <row r="1044" spans="1:25" x14ac:dyDescent="0.3">
      <c r="A1044">
        <v>52150</v>
      </c>
      <c r="B1044" t="s">
        <v>24609</v>
      </c>
      <c r="C1044" t="s">
        <v>24610</v>
      </c>
      <c r="D1044" t="s">
        <v>24611</v>
      </c>
      <c r="E1044" t="s">
        <v>24612</v>
      </c>
      <c r="F1044" t="s">
        <v>24613</v>
      </c>
      <c r="G1044" t="s">
        <v>24614</v>
      </c>
      <c r="H1044" t="s">
        <v>24615</v>
      </c>
      <c r="I1044" t="s">
        <v>24616</v>
      </c>
      <c r="J1044" t="s">
        <v>24617</v>
      </c>
      <c r="K1044" t="s">
        <v>24618</v>
      </c>
      <c r="L1044" t="s">
        <v>24619</v>
      </c>
      <c r="M1044" t="s">
        <v>24620</v>
      </c>
      <c r="N1044" t="s">
        <v>24621</v>
      </c>
      <c r="O1044" t="s">
        <v>24622</v>
      </c>
      <c r="P1044" t="s">
        <v>24623</v>
      </c>
      <c r="Q1044" t="s">
        <v>24624</v>
      </c>
      <c r="R1044" t="s">
        <v>24625</v>
      </c>
      <c r="S1044" t="s">
        <v>24626</v>
      </c>
      <c r="T1044" t="s">
        <v>24627</v>
      </c>
      <c r="U1044" t="s">
        <v>24628</v>
      </c>
      <c r="V1044" t="s">
        <v>24629</v>
      </c>
      <c r="W1044" t="s">
        <v>24630</v>
      </c>
      <c r="X1044" t="s">
        <v>24631</v>
      </c>
      <c r="Y1044" t="s">
        <v>24632</v>
      </c>
    </row>
    <row r="1045" spans="1:25" x14ac:dyDescent="0.3">
      <c r="A1045">
        <v>52200</v>
      </c>
      <c r="B1045" t="s">
        <v>24633</v>
      </c>
      <c r="C1045" t="s">
        <v>24634</v>
      </c>
      <c r="D1045" t="s">
        <v>24635</v>
      </c>
      <c r="E1045" t="s">
        <v>24636</v>
      </c>
      <c r="F1045" t="s">
        <v>24637</v>
      </c>
      <c r="G1045" t="s">
        <v>24638</v>
      </c>
      <c r="H1045" t="s">
        <v>24639</v>
      </c>
      <c r="I1045" t="s">
        <v>24640</v>
      </c>
      <c r="J1045" t="s">
        <v>24641</v>
      </c>
      <c r="K1045" t="s">
        <v>24642</v>
      </c>
      <c r="L1045" t="s">
        <v>24643</v>
      </c>
      <c r="M1045" t="s">
        <v>24644</v>
      </c>
      <c r="N1045" t="s">
        <v>24645</v>
      </c>
      <c r="O1045" t="s">
        <v>24646</v>
      </c>
      <c r="P1045" t="s">
        <v>24647</v>
      </c>
      <c r="Q1045" t="s">
        <v>24648</v>
      </c>
      <c r="R1045" t="s">
        <v>24649</v>
      </c>
      <c r="S1045" t="s">
        <v>24650</v>
      </c>
      <c r="T1045" t="s">
        <v>24651</v>
      </c>
      <c r="U1045" t="s">
        <v>24652</v>
      </c>
      <c r="V1045" t="s">
        <v>24653</v>
      </c>
      <c r="W1045" t="s">
        <v>24654</v>
      </c>
      <c r="X1045" t="s">
        <v>24655</v>
      </c>
      <c r="Y1045" t="s">
        <v>24656</v>
      </c>
    </row>
    <row r="1046" spans="1:25" x14ac:dyDescent="0.3">
      <c r="A1046">
        <v>52250</v>
      </c>
      <c r="B1046" t="s">
        <v>24657</v>
      </c>
      <c r="C1046" t="s">
        <v>24658</v>
      </c>
      <c r="D1046" t="s">
        <v>24659</v>
      </c>
      <c r="E1046" t="s">
        <v>24660</v>
      </c>
      <c r="F1046" t="s">
        <v>24661</v>
      </c>
      <c r="G1046" t="s">
        <v>24662</v>
      </c>
      <c r="H1046" t="s">
        <v>24663</v>
      </c>
      <c r="I1046" t="s">
        <v>24664</v>
      </c>
      <c r="J1046" t="s">
        <v>24665</v>
      </c>
      <c r="K1046" t="s">
        <v>24666</v>
      </c>
      <c r="L1046" t="s">
        <v>24667</v>
      </c>
      <c r="M1046" t="s">
        <v>24668</v>
      </c>
      <c r="N1046" t="s">
        <v>24669</v>
      </c>
      <c r="O1046" t="s">
        <v>24670</v>
      </c>
      <c r="P1046" t="s">
        <v>24671</v>
      </c>
      <c r="Q1046" t="s">
        <v>24672</v>
      </c>
      <c r="R1046" t="s">
        <v>24673</v>
      </c>
      <c r="S1046" t="s">
        <v>24674</v>
      </c>
      <c r="T1046" t="s">
        <v>24675</v>
      </c>
      <c r="U1046" t="s">
        <v>24676</v>
      </c>
      <c r="V1046" t="s">
        <v>24677</v>
      </c>
      <c r="W1046" t="s">
        <v>24678</v>
      </c>
      <c r="X1046" t="s">
        <v>24679</v>
      </c>
      <c r="Y1046" t="s">
        <v>24680</v>
      </c>
    </row>
    <row r="1047" spans="1:25" x14ac:dyDescent="0.3">
      <c r="A1047">
        <v>52300</v>
      </c>
      <c r="B1047" t="s">
        <v>24681</v>
      </c>
      <c r="C1047" t="s">
        <v>24682</v>
      </c>
      <c r="D1047" t="s">
        <v>24683</v>
      </c>
      <c r="E1047" t="s">
        <v>24684</v>
      </c>
      <c r="F1047" t="s">
        <v>24685</v>
      </c>
      <c r="G1047" t="s">
        <v>24686</v>
      </c>
      <c r="H1047" t="s">
        <v>24687</v>
      </c>
      <c r="I1047" t="s">
        <v>24688</v>
      </c>
      <c r="J1047" t="s">
        <v>24689</v>
      </c>
      <c r="K1047" t="s">
        <v>24690</v>
      </c>
      <c r="L1047" t="s">
        <v>24691</v>
      </c>
      <c r="M1047" t="s">
        <v>24692</v>
      </c>
      <c r="N1047" t="s">
        <v>24693</v>
      </c>
      <c r="O1047" t="s">
        <v>24694</v>
      </c>
      <c r="P1047" t="s">
        <v>24695</v>
      </c>
      <c r="Q1047" t="s">
        <v>24696</v>
      </c>
      <c r="R1047" t="s">
        <v>24697</v>
      </c>
      <c r="S1047" t="s">
        <v>24698</v>
      </c>
      <c r="T1047" t="s">
        <v>24699</v>
      </c>
      <c r="U1047" t="s">
        <v>24700</v>
      </c>
      <c r="V1047" t="s">
        <v>24701</v>
      </c>
      <c r="W1047" t="s">
        <v>24702</v>
      </c>
      <c r="X1047" t="s">
        <v>24703</v>
      </c>
      <c r="Y1047" t="s">
        <v>24704</v>
      </c>
    </row>
    <row r="1048" spans="1:25" x14ac:dyDescent="0.3">
      <c r="A1048">
        <v>52350</v>
      </c>
      <c r="B1048" t="s">
        <v>24705</v>
      </c>
      <c r="C1048" t="s">
        <v>24706</v>
      </c>
      <c r="D1048" t="s">
        <v>24707</v>
      </c>
      <c r="E1048" t="s">
        <v>24708</v>
      </c>
      <c r="F1048" t="s">
        <v>24709</v>
      </c>
      <c r="G1048" t="s">
        <v>24710</v>
      </c>
      <c r="H1048" t="s">
        <v>24711</v>
      </c>
      <c r="I1048" t="s">
        <v>24712</v>
      </c>
      <c r="J1048" t="s">
        <v>24713</v>
      </c>
      <c r="K1048" t="s">
        <v>24714</v>
      </c>
      <c r="L1048" t="s">
        <v>24715</v>
      </c>
      <c r="M1048" t="s">
        <v>24716</v>
      </c>
      <c r="N1048" t="s">
        <v>24717</v>
      </c>
      <c r="O1048" t="s">
        <v>24718</v>
      </c>
      <c r="P1048" t="s">
        <v>24719</v>
      </c>
      <c r="Q1048" t="s">
        <v>24720</v>
      </c>
      <c r="R1048" t="s">
        <v>24721</v>
      </c>
      <c r="S1048" t="s">
        <v>24722</v>
      </c>
      <c r="T1048" t="s">
        <v>24723</v>
      </c>
      <c r="U1048" t="s">
        <v>24724</v>
      </c>
      <c r="V1048" t="s">
        <v>24725</v>
      </c>
      <c r="W1048" t="s">
        <v>24726</v>
      </c>
      <c r="X1048" t="s">
        <v>24727</v>
      </c>
      <c r="Y1048" t="s">
        <v>24728</v>
      </c>
    </row>
    <row r="1049" spans="1:25" x14ac:dyDescent="0.3">
      <c r="A1049">
        <v>52400</v>
      </c>
      <c r="B1049" t="s">
        <v>24729</v>
      </c>
      <c r="C1049" t="s">
        <v>24730</v>
      </c>
      <c r="D1049" t="s">
        <v>24731</v>
      </c>
      <c r="E1049" t="s">
        <v>24732</v>
      </c>
      <c r="F1049" t="s">
        <v>24733</v>
      </c>
      <c r="G1049" t="s">
        <v>24734</v>
      </c>
      <c r="H1049" t="s">
        <v>24735</v>
      </c>
      <c r="I1049" t="s">
        <v>24736</v>
      </c>
      <c r="J1049" t="s">
        <v>24737</v>
      </c>
      <c r="K1049" t="s">
        <v>24738</v>
      </c>
      <c r="L1049" t="s">
        <v>24739</v>
      </c>
      <c r="M1049" t="s">
        <v>24740</v>
      </c>
      <c r="N1049" t="s">
        <v>24741</v>
      </c>
      <c r="O1049" t="s">
        <v>24742</v>
      </c>
      <c r="P1049" t="s">
        <v>24743</v>
      </c>
      <c r="Q1049" t="s">
        <v>24744</v>
      </c>
      <c r="R1049" t="s">
        <v>24745</v>
      </c>
      <c r="S1049" t="s">
        <v>24746</v>
      </c>
      <c r="T1049" t="s">
        <v>24747</v>
      </c>
      <c r="U1049" t="s">
        <v>24748</v>
      </c>
      <c r="V1049" t="s">
        <v>24749</v>
      </c>
      <c r="W1049" t="s">
        <v>24750</v>
      </c>
      <c r="X1049" t="s">
        <v>24751</v>
      </c>
      <c r="Y1049" t="s">
        <v>24752</v>
      </c>
    </row>
    <row r="1050" spans="1:25" x14ac:dyDescent="0.3">
      <c r="A1050">
        <v>52450</v>
      </c>
      <c r="B1050" t="s">
        <v>24753</v>
      </c>
      <c r="C1050" t="s">
        <v>24754</v>
      </c>
      <c r="D1050" t="s">
        <v>24755</v>
      </c>
      <c r="E1050" t="s">
        <v>24756</v>
      </c>
      <c r="F1050" t="s">
        <v>24757</v>
      </c>
      <c r="G1050" t="s">
        <v>24758</v>
      </c>
      <c r="H1050" t="s">
        <v>24759</v>
      </c>
      <c r="I1050" t="s">
        <v>24760</v>
      </c>
      <c r="J1050" t="s">
        <v>24761</v>
      </c>
      <c r="K1050" t="s">
        <v>24762</v>
      </c>
      <c r="L1050" t="s">
        <v>24763</v>
      </c>
      <c r="M1050" t="s">
        <v>24764</v>
      </c>
      <c r="N1050" t="s">
        <v>24765</v>
      </c>
      <c r="O1050" t="s">
        <v>24766</v>
      </c>
      <c r="P1050" t="s">
        <v>24767</v>
      </c>
      <c r="Q1050" t="s">
        <v>24768</v>
      </c>
      <c r="R1050" t="s">
        <v>24769</v>
      </c>
      <c r="S1050" t="s">
        <v>24770</v>
      </c>
      <c r="T1050" t="s">
        <v>24771</v>
      </c>
      <c r="U1050" t="s">
        <v>24772</v>
      </c>
      <c r="V1050" t="s">
        <v>24773</v>
      </c>
      <c r="W1050" t="s">
        <v>24774</v>
      </c>
      <c r="X1050" t="s">
        <v>24775</v>
      </c>
      <c r="Y1050" t="s">
        <v>24776</v>
      </c>
    </row>
    <row r="1051" spans="1:25" x14ac:dyDescent="0.3">
      <c r="A1051">
        <v>52500</v>
      </c>
      <c r="B1051" t="s">
        <v>24777</v>
      </c>
      <c r="C1051" t="s">
        <v>24778</v>
      </c>
      <c r="D1051" t="s">
        <v>24779</v>
      </c>
      <c r="E1051" t="s">
        <v>24780</v>
      </c>
      <c r="F1051" t="s">
        <v>24781</v>
      </c>
      <c r="G1051" t="s">
        <v>24782</v>
      </c>
      <c r="H1051" t="s">
        <v>24783</v>
      </c>
      <c r="I1051" t="s">
        <v>24784</v>
      </c>
      <c r="J1051" t="s">
        <v>24785</v>
      </c>
      <c r="K1051" t="s">
        <v>24786</v>
      </c>
      <c r="L1051" t="s">
        <v>24787</v>
      </c>
      <c r="M1051" t="s">
        <v>24788</v>
      </c>
      <c r="N1051" t="s">
        <v>24789</v>
      </c>
      <c r="O1051" t="s">
        <v>24790</v>
      </c>
      <c r="P1051" t="s">
        <v>24791</v>
      </c>
      <c r="Q1051" t="s">
        <v>24792</v>
      </c>
      <c r="R1051" t="s">
        <v>24793</v>
      </c>
      <c r="S1051" t="s">
        <v>24794</v>
      </c>
      <c r="T1051" t="s">
        <v>24795</v>
      </c>
      <c r="U1051" t="s">
        <v>24796</v>
      </c>
      <c r="V1051" t="s">
        <v>24797</v>
      </c>
      <c r="W1051" t="s">
        <v>24798</v>
      </c>
      <c r="X1051" t="s">
        <v>24799</v>
      </c>
      <c r="Y1051" t="s">
        <v>24800</v>
      </c>
    </row>
    <row r="1052" spans="1:25" x14ac:dyDescent="0.3">
      <c r="A1052">
        <v>52550</v>
      </c>
      <c r="B1052" t="s">
        <v>24801</v>
      </c>
      <c r="C1052" t="s">
        <v>24802</v>
      </c>
      <c r="D1052" t="s">
        <v>24803</v>
      </c>
      <c r="E1052" t="s">
        <v>24804</v>
      </c>
      <c r="F1052" t="s">
        <v>24805</v>
      </c>
      <c r="G1052" t="s">
        <v>24806</v>
      </c>
      <c r="H1052" t="s">
        <v>24807</v>
      </c>
      <c r="I1052" t="s">
        <v>24808</v>
      </c>
      <c r="J1052" t="s">
        <v>24809</v>
      </c>
      <c r="K1052" t="s">
        <v>24810</v>
      </c>
      <c r="L1052" t="s">
        <v>24811</v>
      </c>
      <c r="M1052" t="s">
        <v>24812</v>
      </c>
      <c r="N1052" t="s">
        <v>24813</v>
      </c>
      <c r="O1052" t="s">
        <v>24814</v>
      </c>
      <c r="P1052" t="s">
        <v>24815</v>
      </c>
      <c r="Q1052" t="s">
        <v>24816</v>
      </c>
      <c r="R1052" t="s">
        <v>24817</v>
      </c>
      <c r="S1052" t="s">
        <v>24818</v>
      </c>
      <c r="T1052" t="s">
        <v>24819</v>
      </c>
      <c r="U1052" t="s">
        <v>24820</v>
      </c>
      <c r="V1052" t="s">
        <v>24821</v>
      </c>
      <c r="W1052" t="s">
        <v>24822</v>
      </c>
      <c r="X1052" t="s">
        <v>24823</v>
      </c>
      <c r="Y1052" t="s">
        <v>24824</v>
      </c>
    </row>
    <row r="1053" spans="1:25" x14ac:dyDescent="0.3">
      <c r="A1053">
        <v>52600</v>
      </c>
      <c r="B1053" t="s">
        <v>24825</v>
      </c>
      <c r="C1053" t="s">
        <v>24826</v>
      </c>
      <c r="D1053" t="s">
        <v>24827</v>
      </c>
      <c r="E1053" t="s">
        <v>24828</v>
      </c>
      <c r="F1053" t="s">
        <v>24829</v>
      </c>
      <c r="G1053" t="s">
        <v>24830</v>
      </c>
      <c r="H1053" t="s">
        <v>24831</v>
      </c>
      <c r="I1053" t="s">
        <v>24832</v>
      </c>
      <c r="J1053" t="s">
        <v>24833</v>
      </c>
      <c r="K1053" t="s">
        <v>24834</v>
      </c>
      <c r="L1053" t="s">
        <v>24835</v>
      </c>
      <c r="M1053" t="s">
        <v>24836</v>
      </c>
      <c r="N1053" t="s">
        <v>24837</v>
      </c>
      <c r="O1053" t="s">
        <v>24838</v>
      </c>
      <c r="P1053" t="s">
        <v>24839</v>
      </c>
      <c r="Q1053" t="s">
        <v>24840</v>
      </c>
      <c r="R1053" t="s">
        <v>24841</v>
      </c>
      <c r="S1053" t="s">
        <v>24842</v>
      </c>
      <c r="T1053" t="s">
        <v>24843</v>
      </c>
      <c r="U1053" t="s">
        <v>24844</v>
      </c>
      <c r="V1053" t="s">
        <v>24845</v>
      </c>
      <c r="W1053" t="s">
        <v>24846</v>
      </c>
      <c r="X1053" t="s">
        <v>24847</v>
      </c>
      <c r="Y1053" t="s">
        <v>24848</v>
      </c>
    </row>
    <row r="1054" spans="1:25" x14ac:dyDescent="0.3">
      <c r="A1054">
        <v>52650</v>
      </c>
      <c r="B1054" t="s">
        <v>24849</v>
      </c>
      <c r="C1054" t="s">
        <v>24850</v>
      </c>
      <c r="D1054" t="s">
        <v>24851</v>
      </c>
      <c r="E1054" t="s">
        <v>24852</v>
      </c>
      <c r="F1054" t="s">
        <v>24853</v>
      </c>
      <c r="G1054" t="s">
        <v>24854</v>
      </c>
      <c r="H1054" t="s">
        <v>24855</v>
      </c>
      <c r="I1054" t="s">
        <v>24856</v>
      </c>
      <c r="J1054" t="s">
        <v>24857</v>
      </c>
      <c r="K1054" t="s">
        <v>24858</v>
      </c>
      <c r="L1054" t="s">
        <v>24859</v>
      </c>
      <c r="M1054" t="s">
        <v>24860</v>
      </c>
      <c r="N1054" t="s">
        <v>24861</v>
      </c>
      <c r="O1054" t="s">
        <v>24862</v>
      </c>
      <c r="P1054" t="s">
        <v>24863</v>
      </c>
      <c r="Q1054" t="s">
        <v>24864</v>
      </c>
      <c r="R1054" t="s">
        <v>24865</v>
      </c>
      <c r="S1054" t="s">
        <v>24866</v>
      </c>
      <c r="T1054" t="s">
        <v>24867</v>
      </c>
      <c r="U1054" t="s">
        <v>24868</v>
      </c>
      <c r="V1054" t="s">
        <v>24869</v>
      </c>
      <c r="W1054" t="s">
        <v>24870</v>
      </c>
      <c r="X1054" t="s">
        <v>24871</v>
      </c>
      <c r="Y1054" t="s">
        <v>24872</v>
      </c>
    </row>
    <row r="1055" spans="1:25" x14ac:dyDescent="0.3">
      <c r="A1055">
        <v>52700</v>
      </c>
      <c r="B1055" t="s">
        <v>24873</v>
      </c>
      <c r="C1055" t="s">
        <v>24874</v>
      </c>
      <c r="D1055" t="s">
        <v>24875</v>
      </c>
      <c r="E1055" t="s">
        <v>24876</v>
      </c>
      <c r="F1055" t="s">
        <v>24877</v>
      </c>
      <c r="G1055" t="s">
        <v>24878</v>
      </c>
      <c r="H1055" t="s">
        <v>24879</v>
      </c>
      <c r="I1055" t="s">
        <v>24880</v>
      </c>
      <c r="J1055" t="s">
        <v>24881</v>
      </c>
      <c r="K1055" t="s">
        <v>24882</v>
      </c>
      <c r="L1055" t="s">
        <v>24883</v>
      </c>
      <c r="M1055" t="s">
        <v>24884</v>
      </c>
      <c r="N1055" t="s">
        <v>24885</v>
      </c>
      <c r="O1055" t="s">
        <v>24886</v>
      </c>
      <c r="P1055" t="s">
        <v>24887</v>
      </c>
      <c r="Q1055" t="s">
        <v>24888</v>
      </c>
      <c r="R1055" t="s">
        <v>24889</v>
      </c>
      <c r="S1055" t="s">
        <v>24890</v>
      </c>
      <c r="T1055" t="s">
        <v>24891</v>
      </c>
      <c r="U1055" t="s">
        <v>24892</v>
      </c>
      <c r="V1055" t="s">
        <v>24893</v>
      </c>
      <c r="W1055" t="s">
        <v>24894</v>
      </c>
      <c r="X1055" t="s">
        <v>24895</v>
      </c>
      <c r="Y1055" t="s">
        <v>24896</v>
      </c>
    </row>
    <row r="1056" spans="1:25" x14ac:dyDescent="0.3">
      <c r="A1056">
        <v>52750</v>
      </c>
      <c r="B1056" t="s">
        <v>24897</v>
      </c>
      <c r="C1056" t="s">
        <v>24898</v>
      </c>
      <c r="D1056" t="s">
        <v>24899</v>
      </c>
      <c r="E1056" t="s">
        <v>24900</v>
      </c>
      <c r="F1056" t="s">
        <v>24901</v>
      </c>
      <c r="G1056" t="s">
        <v>24902</v>
      </c>
      <c r="H1056" t="s">
        <v>24903</v>
      </c>
      <c r="I1056" t="s">
        <v>24904</v>
      </c>
      <c r="J1056" t="s">
        <v>24905</v>
      </c>
      <c r="K1056" t="s">
        <v>24906</v>
      </c>
      <c r="L1056" t="s">
        <v>24907</v>
      </c>
      <c r="M1056" t="s">
        <v>24908</v>
      </c>
      <c r="N1056" t="s">
        <v>24909</v>
      </c>
      <c r="O1056" t="s">
        <v>24910</v>
      </c>
      <c r="P1056" t="s">
        <v>24911</v>
      </c>
      <c r="Q1056" t="s">
        <v>24912</v>
      </c>
      <c r="R1056" t="s">
        <v>24913</v>
      </c>
      <c r="S1056" t="s">
        <v>24914</v>
      </c>
      <c r="T1056" t="s">
        <v>24915</v>
      </c>
      <c r="U1056" t="s">
        <v>24916</v>
      </c>
      <c r="V1056" t="s">
        <v>24917</v>
      </c>
      <c r="W1056" t="s">
        <v>24918</v>
      </c>
      <c r="X1056" t="s">
        <v>24919</v>
      </c>
      <c r="Y1056" t="s">
        <v>24920</v>
      </c>
    </row>
    <row r="1057" spans="1:25" x14ac:dyDescent="0.3">
      <c r="A1057">
        <v>52800</v>
      </c>
      <c r="B1057" t="s">
        <v>24921</v>
      </c>
      <c r="C1057" t="s">
        <v>24922</v>
      </c>
      <c r="D1057" t="s">
        <v>24923</v>
      </c>
      <c r="E1057" t="s">
        <v>24924</v>
      </c>
      <c r="F1057" t="s">
        <v>24925</v>
      </c>
      <c r="G1057" t="s">
        <v>24926</v>
      </c>
      <c r="H1057" t="s">
        <v>24927</v>
      </c>
      <c r="I1057" t="s">
        <v>24928</v>
      </c>
      <c r="J1057" t="s">
        <v>24929</v>
      </c>
      <c r="K1057" t="s">
        <v>24930</v>
      </c>
      <c r="L1057" t="s">
        <v>24931</v>
      </c>
      <c r="M1057" t="s">
        <v>24932</v>
      </c>
      <c r="N1057" t="s">
        <v>24933</v>
      </c>
      <c r="O1057" t="s">
        <v>24934</v>
      </c>
      <c r="P1057" t="s">
        <v>24935</v>
      </c>
      <c r="Q1057" t="s">
        <v>24936</v>
      </c>
      <c r="R1057" t="s">
        <v>24937</v>
      </c>
      <c r="S1057" t="s">
        <v>24938</v>
      </c>
      <c r="T1057" t="s">
        <v>24939</v>
      </c>
      <c r="U1057" t="s">
        <v>24940</v>
      </c>
      <c r="V1057" t="s">
        <v>24941</v>
      </c>
      <c r="W1057" t="s">
        <v>24942</v>
      </c>
      <c r="X1057" t="s">
        <v>24943</v>
      </c>
      <c r="Y1057" t="s">
        <v>24944</v>
      </c>
    </row>
    <row r="1058" spans="1:25" x14ac:dyDescent="0.3">
      <c r="A1058">
        <v>52850</v>
      </c>
      <c r="B1058" t="s">
        <v>24945</v>
      </c>
      <c r="C1058" t="s">
        <v>24946</v>
      </c>
      <c r="D1058" t="s">
        <v>24947</v>
      </c>
      <c r="E1058" t="s">
        <v>24948</v>
      </c>
      <c r="F1058" t="s">
        <v>24949</v>
      </c>
      <c r="G1058" t="s">
        <v>24950</v>
      </c>
      <c r="H1058" t="s">
        <v>24951</v>
      </c>
      <c r="I1058" t="s">
        <v>24952</v>
      </c>
      <c r="J1058" t="s">
        <v>24953</v>
      </c>
      <c r="K1058" t="s">
        <v>24954</v>
      </c>
      <c r="L1058" t="s">
        <v>24955</v>
      </c>
      <c r="M1058" t="s">
        <v>24956</v>
      </c>
      <c r="N1058" t="s">
        <v>24957</v>
      </c>
      <c r="O1058" t="s">
        <v>24958</v>
      </c>
      <c r="P1058" t="s">
        <v>24959</v>
      </c>
      <c r="Q1058" t="s">
        <v>24960</v>
      </c>
      <c r="R1058" t="s">
        <v>24961</v>
      </c>
      <c r="S1058" t="s">
        <v>24962</v>
      </c>
      <c r="T1058" t="s">
        <v>24963</v>
      </c>
      <c r="U1058" t="s">
        <v>24964</v>
      </c>
      <c r="V1058" t="s">
        <v>24965</v>
      </c>
      <c r="W1058" t="s">
        <v>24966</v>
      </c>
      <c r="X1058" t="s">
        <v>24967</v>
      </c>
      <c r="Y1058" t="s">
        <v>24968</v>
      </c>
    </row>
    <row r="1059" spans="1:25" x14ac:dyDescent="0.3">
      <c r="A1059">
        <v>52900</v>
      </c>
      <c r="B1059" t="s">
        <v>24969</v>
      </c>
      <c r="C1059" t="s">
        <v>24970</v>
      </c>
      <c r="D1059" t="s">
        <v>24971</v>
      </c>
      <c r="E1059" t="s">
        <v>24972</v>
      </c>
      <c r="F1059" t="s">
        <v>24973</v>
      </c>
      <c r="G1059" t="s">
        <v>24974</v>
      </c>
      <c r="H1059" t="s">
        <v>24975</v>
      </c>
      <c r="I1059" t="s">
        <v>24976</v>
      </c>
      <c r="J1059" t="s">
        <v>24977</v>
      </c>
      <c r="K1059" t="s">
        <v>24978</v>
      </c>
      <c r="L1059" t="s">
        <v>24979</v>
      </c>
      <c r="M1059" t="s">
        <v>24980</v>
      </c>
      <c r="N1059" t="s">
        <v>24981</v>
      </c>
      <c r="O1059" t="s">
        <v>24982</v>
      </c>
      <c r="P1059" t="s">
        <v>24983</v>
      </c>
      <c r="Q1059" t="s">
        <v>24984</v>
      </c>
      <c r="R1059" t="s">
        <v>24985</v>
      </c>
      <c r="S1059" t="s">
        <v>24986</v>
      </c>
      <c r="T1059" t="s">
        <v>24987</v>
      </c>
      <c r="U1059" t="s">
        <v>24988</v>
      </c>
      <c r="V1059" t="s">
        <v>24989</v>
      </c>
      <c r="W1059" t="s">
        <v>24990</v>
      </c>
      <c r="X1059" t="s">
        <v>24991</v>
      </c>
      <c r="Y1059" t="s">
        <v>24992</v>
      </c>
    </row>
    <row r="1060" spans="1:25" x14ac:dyDescent="0.3">
      <c r="A1060">
        <v>52950</v>
      </c>
      <c r="B1060" t="s">
        <v>24993</v>
      </c>
      <c r="C1060" t="s">
        <v>24994</v>
      </c>
      <c r="D1060" t="s">
        <v>24995</v>
      </c>
      <c r="E1060" t="s">
        <v>24996</v>
      </c>
      <c r="F1060" t="s">
        <v>24997</v>
      </c>
      <c r="G1060" t="s">
        <v>24998</v>
      </c>
      <c r="H1060" t="s">
        <v>24999</v>
      </c>
      <c r="I1060" t="s">
        <v>25000</v>
      </c>
      <c r="J1060" t="s">
        <v>25001</v>
      </c>
      <c r="K1060" t="s">
        <v>25002</v>
      </c>
      <c r="L1060" t="s">
        <v>25003</v>
      </c>
      <c r="M1060" t="s">
        <v>25004</v>
      </c>
      <c r="N1060" t="s">
        <v>25005</v>
      </c>
      <c r="O1060" t="s">
        <v>25006</v>
      </c>
      <c r="P1060" t="s">
        <v>25007</v>
      </c>
      <c r="Q1060" t="s">
        <v>25008</v>
      </c>
      <c r="R1060" t="s">
        <v>25009</v>
      </c>
      <c r="S1060" t="s">
        <v>25010</v>
      </c>
      <c r="T1060" t="s">
        <v>25011</v>
      </c>
      <c r="U1060" t="s">
        <v>25012</v>
      </c>
      <c r="V1060" t="s">
        <v>25013</v>
      </c>
      <c r="W1060" t="s">
        <v>25014</v>
      </c>
      <c r="X1060" t="s">
        <v>25015</v>
      </c>
      <c r="Y1060" t="s">
        <v>25016</v>
      </c>
    </row>
    <row r="1061" spans="1:25" x14ac:dyDescent="0.3">
      <c r="A1061">
        <v>53000</v>
      </c>
      <c r="B1061" t="s">
        <v>25017</v>
      </c>
      <c r="C1061" t="s">
        <v>25018</v>
      </c>
      <c r="D1061" t="s">
        <v>25019</v>
      </c>
      <c r="E1061" t="s">
        <v>25020</v>
      </c>
      <c r="F1061" t="s">
        <v>25021</v>
      </c>
      <c r="G1061" t="s">
        <v>25022</v>
      </c>
      <c r="H1061" t="s">
        <v>25023</v>
      </c>
      <c r="I1061" t="s">
        <v>25024</v>
      </c>
      <c r="J1061" t="s">
        <v>25025</v>
      </c>
      <c r="K1061" t="s">
        <v>25026</v>
      </c>
      <c r="L1061" t="s">
        <v>25027</v>
      </c>
      <c r="M1061" t="s">
        <v>25028</v>
      </c>
      <c r="N1061" t="s">
        <v>25029</v>
      </c>
      <c r="O1061" t="s">
        <v>25030</v>
      </c>
      <c r="P1061" t="s">
        <v>25031</v>
      </c>
      <c r="Q1061" t="s">
        <v>25032</v>
      </c>
      <c r="R1061" t="s">
        <v>25033</v>
      </c>
      <c r="S1061" t="s">
        <v>25034</v>
      </c>
      <c r="T1061" t="s">
        <v>25035</v>
      </c>
      <c r="U1061" t="s">
        <v>25036</v>
      </c>
      <c r="V1061" t="s">
        <v>25037</v>
      </c>
      <c r="W1061" t="s">
        <v>25038</v>
      </c>
      <c r="X1061" t="s">
        <v>25039</v>
      </c>
      <c r="Y1061" t="s">
        <v>25040</v>
      </c>
    </row>
    <row r="1062" spans="1:25" x14ac:dyDescent="0.3">
      <c r="A1062">
        <v>53050</v>
      </c>
      <c r="B1062" t="s">
        <v>25041</v>
      </c>
      <c r="C1062" t="s">
        <v>25042</v>
      </c>
      <c r="D1062" t="s">
        <v>25043</v>
      </c>
      <c r="E1062" t="s">
        <v>25044</v>
      </c>
      <c r="F1062" t="s">
        <v>25045</v>
      </c>
      <c r="G1062" t="s">
        <v>25046</v>
      </c>
      <c r="H1062" t="s">
        <v>25047</v>
      </c>
      <c r="I1062" t="s">
        <v>25048</v>
      </c>
      <c r="J1062" t="s">
        <v>25049</v>
      </c>
      <c r="K1062" t="s">
        <v>25050</v>
      </c>
      <c r="L1062" t="s">
        <v>25051</v>
      </c>
      <c r="M1062" t="s">
        <v>25052</v>
      </c>
      <c r="N1062" t="s">
        <v>25053</v>
      </c>
      <c r="O1062" t="s">
        <v>25054</v>
      </c>
      <c r="P1062" t="s">
        <v>25055</v>
      </c>
      <c r="Q1062" t="s">
        <v>25056</v>
      </c>
      <c r="R1062" t="s">
        <v>25057</v>
      </c>
      <c r="S1062" t="s">
        <v>25058</v>
      </c>
      <c r="T1062" t="s">
        <v>25059</v>
      </c>
      <c r="U1062" t="s">
        <v>25060</v>
      </c>
      <c r="V1062" t="s">
        <v>25061</v>
      </c>
      <c r="W1062" t="s">
        <v>25062</v>
      </c>
      <c r="X1062" t="s">
        <v>25063</v>
      </c>
      <c r="Y1062" t="s">
        <v>25064</v>
      </c>
    </row>
    <row r="1063" spans="1:25" x14ac:dyDescent="0.3">
      <c r="A1063">
        <v>53100</v>
      </c>
      <c r="B1063" t="s">
        <v>25065</v>
      </c>
      <c r="C1063" t="s">
        <v>25066</v>
      </c>
      <c r="D1063" t="s">
        <v>25067</v>
      </c>
      <c r="E1063" t="s">
        <v>25068</v>
      </c>
      <c r="F1063" t="s">
        <v>25069</v>
      </c>
      <c r="G1063" t="s">
        <v>25070</v>
      </c>
      <c r="H1063" t="s">
        <v>25071</v>
      </c>
      <c r="I1063" t="s">
        <v>25072</v>
      </c>
      <c r="J1063" t="s">
        <v>25073</v>
      </c>
      <c r="K1063" t="s">
        <v>25074</v>
      </c>
      <c r="L1063" t="s">
        <v>25075</v>
      </c>
      <c r="M1063" t="s">
        <v>25076</v>
      </c>
      <c r="N1063" t="s">
        <v>25077</v>
      </c>
      <c r="O1063" t="s">
        <v>25078</v>
      </c>
      <c r="P1063" t="s">
        <v>25079</v>
      </c>
      <c r="Q1063" t="s">
        <v>25080</v>
      </c>
      <c r="R1063" t="s">
        <v>25081</v>
      </c>
      <c r="S1063" t="s">
        <v>25082</v>
      </c>
      <c r="T1063" t="s">
        <v>25083</v>
      </c>
      <c r="U1063" t="s">
        <v>25084</v>
      </c>
      <c r="V1063" t="s">
        <v>25085</v>
      </c>
      <c r="W1063" t="s">
        <v>25086</v>
      </c>
      <c r="X1063" t="s">
        <v>25087</v>
      </c>
      <c r="Y1063" t="s">
        <v>25088</v>
      </c>
    </row>
    <row r="1064" spans="1:25" x14ac:dyDescent="0.3">
      <c r="A1064">
        <v>53150</v>
      </c>
      <c r="B1064" t="s">
        <v>25089</v>
      </c>
      <c r="C1064" t="s">
        <v>25090</v>
      </c>
      <c r="D1064" t="s">
        <v>25091</v>
      </c>
      <c r="E1064" t="s">
        <v>25092</v>
      </c>
      <c r="F1064" t="s">
        <v>25093</v>
      </c>
      <c r="G1064" t="s">
        <v>25094</v>
      </c>
      <c r="H1064" t="s">
        <v>25095</v>
      </c>
      <c r="I1064" t="s">
        <v>25096</v>
      </c>
      <c r="J1064" t="s">
        <v>25097</v>
      </c>
      <c r="K1064" t="s">
        <v>25098</v>
      </c>
      <c r="L1064" t="s">
        <v>25099</v>
      </c>
      <c r="M1064" t="s">
        <v>25100</v>
      </c>
      <c r="N1064" t="s">
        <v>25101</v>
      </c>
      <c r="O1064" t="s">
        <v>25102</v>
      </c>
      <c r="P1064" t="s">
        <v>25103</v>
      </c>
      <c r="Q1064" t="s">
        <v>25104</v>
      </c>
      <c r="R1064" t="s">
        <v>25105</v>
      </c>
      <c r="S1064" t="s">
        <v>25106</v>
      </c>
      <c r="T1064" t="s">
        <v>25107</v>
      </c>
      <c r="U1064" t="s">
        <v>25108</v>
      </c>
      <c r="V1064" t="s">
        <v>25109</v>
      </c>
      <c r="W1064" t="s">
        <v>25110</v>
      </c>
      <c r="X1064" t="s">
        <v>25111</v>
      </c>
      <c r="Y1064" t="s">
        <v>25112</v>
      </c>
    </row>
    <row r="1065" spans="1:25" x14ac:dyDescent="0.3">
      <c r="A1065">
        <v>53200</v>
      </c>
      <c r="B1065" t="s">
        <v>25113</v>
      </c>
      <c r="C1065" t="s">
        <v>25114</v>
      </c>
      <c r="D1065" t="s">
        <v>25115</v>
      </c>
      <c r="E1065" t="s">
        <v>25116</v>
      </c>
      <c r="F1065" t="s">
        <v>25117</v>
      </c>
      <c r="G1065" t="s">
        <v>25118</v>
      </c>
      <c r="H1065" t="s">
        <v>25119</v>
      </c>
      <c r="I1065" t="s">
        <v>25120</v>
      </c>
      <c r="J1065" t="s">
        <v>25121</v>
      </c>
      <c r="K1065" t="s">
        <v>25122</v>
      </c>
      <c r="L1065" t="s">
        <v>25123</v>
      </c>
      <c r="M1065" t="s">
        <v>25124</v>
      </c>
      <c r="N1065" t="s">
        <v>25125</v>
      </c>
      <c r="O1065" t="s">
        <v>25126</v>
      </c>
      <c r="P1065" t="s">
        <v>25127</v>
      </c>
      <c r="Q1065" t="s">
        <v>25128</v>
      </c>
      <c r="R1065" t="s">
        <v>25129</v>
      </c>
      <c r="S1065" t="s">
        <v>25130</v>
      </c>
      <c r="T1065" t="s">
        <v>25131</v>
      </c>
      <c r="U1065" t="s">
        <v>25132</v>
      </c>
      <c r="V1065" t="s">
        <v>25133</v>
      </c>
      <c r="W1065" t="s">
        <v>25134</v>
      </c>
      <c r="X1065" t="s">
        <v>25135</v>
      </c>
      <c r="Y1065" t="s">
        <v>25136</v>
      </c>
    </row>
    <row r="1066" spans="1:25" x14ac:dyDescent="0.3">
      <c r="A1066">
        <v>53250</v>
      </c>
      <c r="B1066" t="s">
        <v>25137</v>
      </c>
      <c r="C1066" t="s">
        <v>25138</v>
      </c>
      <c r="D1066" t="s">
        <v>25139</v>
      </c>
      <c r="E1066" t="s">
        <v>25140</v>
      </c>
      <c r="F1066" t="s">
        <v>25141</v>
      </c>
      <c r="G1066" t="s">
        <v>25142</v>
      </c>
      <c r="H1066" t="s">
        <v>25143</v>
      </c>
      <c r="I1066" t="s">
        <v>25144</v>
      </c>
      <c r="J1066" t="s">
        <v>25145</v>
      </c>
      <c r="K1066" t="s">
        <v>25146</v>
      </c>
      <c r="L1066" t="s">
        <v>25147</v>
      </c>
      <c r="M1066" t="s">
        <v>25148</v>
      </c>
      <c r="N1066" t="s">
        <v>25149</v>
      </c>
      <c r="O1066" t="s">
        <v>25150</v>
      </c>
      <c r="P1066" t="s">
        <v>25151</v>
      </c>
      <c r="Q1066" t="s">
        <v>25152</v>
      </c>
      <c r="R1066" t="s">
        <v>25153</v>
      </c>
      <c r="S1066" t="s">
        <v>25154</v>
      </c>
      <c r="T1066" t="s">
        <v>25155</v>
      </c>
      <c r="U1066" t="s">
        <v>25156</v>
      </c>
      <c r="V1066" t="s">
        <v>25157</v>
      </c>
      <c r="W1066" t="s">
        <v>25158</v>
      </c>
      <c r="X1066" t="s">
        <v>25159</v>
      </c>
      <c r="Y1066" t="s">
        <v>25160</v>
      </c>
    </row>
    <row r="1067" spans="1:25" x14ac:dyDescent="0.3">
      <c r="A1067">
        <v>53300</v>
      </c>
      <c r="B1067" t="s">
        <v>25161</v>
      </c>
      <c r="C1067" t="s">
        <v>25162</v>
      </c>
      <c r="D1067" t="s">
        <v>25163</v>
      </c>
      <c r="E1067" t="s">
        <v>25164</v>
      </c>
      <c r="F1067" t="s">
        <v>25165</v>
      </c>
      <c r="G1067" t="s">
        <v>25166</v>
      </c>
      <c r="H1067" t="s">
        <v>25167</v>
      </c>
      <c r="I1067" t="s">
        <v>25168</v>
      </c>
      <c r="J1067" t="s">
        <v>25169</v>
      </c>
      <c r="K1067" t="s">
        <v>25170</v>
      </c>
      <c r="L1067" t="s">
        <v>25171</v>
      </c>
      <c r="M1067" t="s">
        <v>25172</v>
      </c>
      <c r="N1067" t="s">
        <v>25173</v>
      </c>
      <c r="O1067" t="s">
        <v>25174</v>
      </c>
      <c r="P1067" t="s">
        <v>25175</v>
      </c>
      <c r="Q1067" t="s">
        <v>25176</v>
      </c>
      <c r="R1067" t="s">
        <v>25177</v>
      </c>
      <c r="S1067" t="s">
        <v>25178</v>
      </c>
      <c r="T1067" t="s">
        <v>25179</v>
      </c>
      <c r="U1067" t="s">
        <v>25180</v>
      </c>
      <c r="V1067" t="s">
        <v>25181</v>
      </c>
      <c r="W1067" t="s">
        <v>25182</v>
      </c>
      <c r="X1067" t="s">
        <v>25183</v>
      </c>
      <c r="Y1067" t="s">
        <v>25184</v>
      </c>
    </row>
    <row r="1068" spans="1:25" x14ac:dyDescent="0.3">
      <c r="A1068">
        <v>53350</v>
      </c>
      <c r="B1068" t="s">
        <v>25185</v>
      </c>
      <c r="C1068" t="s">
        <v>25186</v>
      </c>
      <c r="D1068" t="s">
        <v>25187</v>
      </c>
      <c r="E1068" t="s">
        <v>25188</v>
      </c>
      <c r="F1068" t="s">
        <v>25189</v>
      </c>
      <c r="G1068" t="s">
        <v>25190</v>
      </c>
      <c r="H1068" t="s">
        <v>25191</v>
      </c>
      <c r="I1068" t="s">
        <v>25192</v>
      </c>
      <c r="J1068" t="s">
        <v>25193</v>
      </c>
      <c r="K1068" t="s">
        <v>25194</v>
      </c>
      <c r="L1068" t="s">
        <v>25195</v>
      </c>
      <c r="M1068" t="s">
        <v>25196</v>
      </c>
      <c r="N1068" t="s">
        <v>25197</v>
      </c>
      <c r="O1068" t="s">
        <v>25198</v>
      </c>
      <c r="P1068" t="s">
        <v>25199</v>
      </c>
      <c r="Q1068" t="s">
        <v>25200</v>
      </c>
      <c r="R1068" t="s">
        <v>25201</v>
      </c>
      <c r="S1068" t="s">
        <v>25202</v>
      </c>
      <c r="T1068" t="s">
        <v>25203</v>
      </c>
      <c r="U1068" t="s">
        <v>25204</v>
      </c>
      <c r="V1068" t="s">
        <v>25205</v>
      </c>
      <c r="W1068" t="s">
        <v>25206</v>
      </c>
      <c r="X1068" t="s">
        <v>25207</v>
      </c>
      <c r="Y1068" t="s">
        <v>25208</v>
      </c>
    </row>
    <row r="1069" spans="1:25" x14ac:dyDescent="0.3">
      <c r="A1069">
        <v>53400</v>
      </c>
      <c r="B1069" t="s">
        <v>25209</v>
      </c>
      <c r="C1069" t="s">
        <v>25210</v>
      </c>
      <c r="D1069" t="s">
        <v>25211</v>
      </c>
      <c r="E1069" t="s">
        <v>25212</v>
      </c>
      <c r="F1069" t="s">
        <v>25213</v>
      </c>
      <c r="G1069" t="s">
        <v>25214</v>
      </c>
      <c r="H1069" t="s">
        <v>25215</v>
      </c>
      <c r="I1069" t="s">
        <v>25216</v>
      </c>
      <c r="J1069" t="s">
        <v>25217</v>
      </c>
      <c r="K1069" t="s">
        <v>25218</v>
      </c>
      <c r="L1069" t="s">
        <v>25219</v>
      </c>
      <c r="M1069" t="s">
        <v>25220</v>
      </c>
      <c r="N1069" t="s">
        <v>25221</v>
      </c>
      <c r="O1069" t="s">
        <v>25222</v>
      </c>
      <c r="P1069" t="s">
        <v>25223</v>
      </c>
      <c r="Q1069" t="s">
        <v>25224</v>
      </c>
      <c r="R1069" t="s">
        <v>25225</v>
      </c>
      <c r="S1069" t="s">
        <v>25226</v>
      </c>
      <c r="T1069" t="s">
        <v>25227</v>
      </c>
      <c r="U1069" t="s">
        <v>25228</v>
      </c>
      <c r="V1069" t="s">
        <v>25229</v>
      </c>
      <c r="W1069" t="s">
        <v>25230</v>
      </c>
      <c r="X1069" t="s">
        <v>25231</v>
      </c>
      <c r="Y1069" t="s">
        <v>25232</v>
      </c>
    </row>
    <row r="1070" spans="1:25" x14ac:dyDescent="0.3">
      <c r="A1070">
        <v>53450</v>
      </c>
      <c r="B1070" t="s">
        <v>25233</v>
      </c>
      <c r="C1070" t="s">
        <v>25234</v>
      </c>
      <c r="D1070" t="s">
        <v>25235</v>
      </c>
      <c r="E1070" t="s">
        <v>25236</v>
      </c>
      <c r="F1070" t="s">
        <v>25237</v>
      </c>
      <c r="G1070" t="s">
        <v>25238</v>
      </c>
      <c r="H1070" t="s">
        <v>25239</v>
      </c>
      <c r="I1070" t="s">
        <v>25240</v>
      </c>
      <c r="J1070" t="s">
        <v>25241</v>
      </c>
      <c r="K1070" t="s">
        <v>25242</v>
      </c>
      <c r="L1070" t="s">
        <v>25243</v>
      </c>
      <c r="M1070" t="s">
        <v>25244</v>
      </c>
      <c r="N1070" t="s">
        <v>25245</v>
      </c>
      <c r="O1070" t="s">
        <v>25246</v>
      </c>
      <c r="P1070" t="s">
        <v>25247</v>
      </c>
      <c r="Q1070" t="s">
        <v>25248</v>
      </c>
      <c r="R1070" t="s">
        <v>25249</v>
      </c>
      <c r="S1070" t="s">
        <v>25250</v>
      </c>
      <c r="T1070" t="s">
        <v>25251</v>
      </c>
      <c r="U1070" t="s">
        <v>25252</v>
      </c>
      <c r="V1070" t="s">
        <v>25253</v>
      </c>
      <c r="W1070" t="s">
        <v>25254</v>
      </c>
      <c r="X1070" t="s">
        <v>25255</v>
      </c>
      <c r="Y1070" t="s">
        <v>25256</v>
      </c>
    </row>
    <row r="1071" spans="1:25" x14ac:dyDescent="0.3">
      <c r="A1071">
        <v>53500</v>
      </c>
      <c r="B1071" t="s">
        <v>25257</v>
      </c>
      <c r="C1071" t="s">
        <v>25258</v>
      </c>
      <c r="D1071" t="s">
        <v>25259</v>
      </c>
      <c r="E1071" t="s">
        <v>25260</v>
      </c>
      <c r="F1071" t="s">
        <v>25261</v>
      </c>
      <c r="G1071" t="s">
        <v>25262</v>
      </c>
      <c r="H1071" t="s">
        <v>25263</v>
      </c>
      <c r="I1071" t="s">
        <v>25264</v>
      </c>
      <c r="J1071" t="s">
        <v>25265</v>
      </c>
      <c r="K1071" t="s">
        <v>25266</v>
      </c>
      <c r="L1071" t="s">
        <v>25267</v>
      </c>
      <c r="M1071" t="s">
        <v>25268</v>
      </c>
      <c r="N1071" t="s">
        <v>25269</v>
      </c>
      <c r="O1071" t="s">
        <v>25270</v>
      </c>
      <c r="P1071" t="s">
        <v>25271</v>
      </c>
      <c r="Q1071" t="s">
        <v>25272</v>
      </c>
      <c r="R1071" t="s">
        <v>25273</v>
      </c>
      <c r="S1071" t="s">
        <v>25274</v>
      </c>
      <c r="T1071" t="s">
        <v>25275</v>
      </c>
      <c r="U1071" t="s">
        <v>25276</v>
      </c>
      <c r="V1071" t="s">
        <v>25277</v>
      </c>
      <c r="W1071" t="s">
        <v>25278</v>
      </c>
      <c r="X1071" t="s">
        <v>25279</v>
      </c>
      <c r="Y1071" t="s">
        <v>25280</v>
      </c>
    </row>
    <row r="1072" spans="1:25" x14ac:dyDescent="0.3">
      <c r="A1072">
        <v>53550</v>
      </c>
      <c r="B1072" t="s">
        <v>25281</v>
      </c>
      <c r="C1072" t="s">
        <v>25282</v>
      </c>
      <c r="D1072" t="s">
        <v>25283</v>
      </c>
      <c r="E1072" t="s">
        <v>25284</v>
      </c>
      <c r="F1072" t="s">
        <v>25285</v>
      </c>
      <c r="G1072" t="s">
        <v>25286</v>
      </c>
      <c r="H1072" t="s">
        <v>25287</v>
      </c>
      <c r="I1072" t="s">
        <v>25288</v>
      </c>
      <c r="J1072" t="s">
        <v>25289</v>
      </c>
      <c r="K1072" t="s">
        <v>25290</v>
      </c>
      <c r="L1072" t="s">
        <v>25291</v>
      </c>
      <c r="M1072" t="s">
        <v>25292</v>
      </c>
      <c r="N1072" t="s">
        <v>25293</v>
      </c>
      <c r="O1072" t="s">
        <v>25294</v>
      </c>
      <c r="P1072" t="s">
        <v>25295</v>
      </c>
      <c r="Q1072" t="s">
        <v>25296</v>
      </c>
      <c r="R1072" t="s">
        <v>25297</v>
      </c>
      <c r="S1072" t="s">
        <v>25298</v>
      </c>
      <c r="T1072" t="s">
        <v>25299</v>
      </c>
      <c r="U1072" t="s">
        <v>25300</v>
      </c>
      <c r="V1072" t="s">
        <v>25301</v>
      </c>
      <c r="W1072" t="s">
        <v>25302</v>
      </c>
      <c r="X1072" t="s">
        <v>25303</v>
      </c>
      <c r="Y1072" t="s">
        <v>25304</v>
      </c>
    </row>
    <row r="1073" spans="1:25" x14ac:dyDescent="0.3">
      <c r="A1073">
        <v>53600</v>
      </c>
      <c r="B1073" t="s">
        <v>25305</v>
      </c>
      <c r="C1073" t="s">
        <v>25306</v>
      </c>
      <c r="D1073" t="s">
        <v>25307</v>
      </c>
      <c r="E1073" t="s">
        <v>25308</v>
      </c>
      <c r="F1073" t="s">
        <v>25309</v>
      </c>
      <c r="G1073" t="s">
        <v>25310</v>
      </c>
      <c r="H1073" t="s">
        <v>25311</v>
      </c>
      <c r="I1073" t="s">
        <v>25312</v>
      </c>
      <c r="J1073" t="s">
        <v>25313</v>
      </c>
      <c r="K1073" t="s">
        <v>25314</v>
      </c>
      <c r="L1073" t="s">
        <v>25315</v>
      </c>
      <c r="M1073" t="s">
        <v>25316</v>
      </c>
      <c r="N1073" t="s">
        <v>25317</v>
      </c>
      <c r="O1073" t="s">
        <v>25318</v>
      </c>
      <c r="P1073" t="s">
        <v>25319</v>
      </c>
      <c r="Q1073" t="s">
        <v>25320</v>
      </c>
      <c r="R1073" t="s">
        <v>25321</v>
      </c>
      <c r="S1073" t="s">
        <v>25322</v>
      </c>
      <c r="T1073" t="s">
        <v>25323</v>
      </c>
      <c r="U1073" t="s">
        <v>25324</v>
      </c>
      <c r="V1073" t="s">
        <v>25325</v>
      </c>
      <c r="W1073" t="s">
        <v>25326</v>
      </c>
      <c r="X1073" t="s">
        <v>25327</v>
      </c>
      <c r="Y1073" t="s">
        <v>25328</v>
      </c>
    </row>
    <row r="1074" spans="1:25" x14ac:dyDescent="0.3">
      <c r="A1074">
        <v>53650</v>
      </c>
      <c r="B1074" t="s">
        <v>25329</v>
      </c>
      <c r="C1074" t="s">
        <v>25330</v>
      </c>
      <c r="D1074" t="s">
        <v>25331</v>
      </c>
      <c r="E1074" t="s">
        <v>25332</v>
      </c>
      <c r="F1074" t="s">
        <v>25333</v>
      </c>
      <c r="G1074" t="s">
        <v>25334</v>
      </c>
      <c r="H1074" t="s">
        <v>25335</v>
      </c>
      <c r="I1074" t="s">
        <v>25336</v>
      </c>
      <c r="J1074" t="s">
        <v>25337</v>
      </c>
      <c r="K1074" t="s">
        <v>25338</v>
      </c>
      <c r="L1074" t="s">
        <v>25339</v>
      </c>
      <c r="M1074" t="s">
        <v>25340</v>
      </c>
      <c r="N1074" t="s">
        <v>25341</v>
      </c>
      <c r="O1074" t="s">
        <v>25342</v>
      </c>
      <c r="P1074" t="s">
        <v>25343</v>
      </c>
      <c r="Q1074" t="s">
        <v>25344</v>
      </c>
      <c r="R1074" t="s">
        <v>25345</v>
      </c>
      <c r="S1074" t="s">
        <v>25346</v>
      </c>
      <c r="T1074" t="s">
        <v>25347</v>
      </c>
      <c r="U1074" t="s">
        <v>25348</v>
      </c>
      <c r="V1074" t="s">
        <v>25349</v>
      </c>
      <c r="W1074" t="s">
        <v>25350</v>
      </c>
      <c r="X1074" t="s">
        <v>25351</v>
      </c>
      <c r="Y1074" t="s">
        <v>25352</v>
      </c>
    </row>
    <row r="1075" spans="1:25" x14ac:dyDescent="0.3">
      <c r="A1075">
        <v>53700</v>
      </c>
      <c r="B1075" t="s">
        <v>25353</v>
      </c>
      <c r="C1075" t="s">
        <v>25354</v>
      </c>
      <c r="D1075" t="s">
        <v>25355</v>
      </c>
      <c r="E1075" t="s">
        <v>25356</v>
      </c>
      <c r="F1075" t="s">
        <v>25357</v>
      </c>
      <c r="G1075" t="s">
        <v>25358</v>
      </c>
      <c r="H1075" t="s">
        <v>25359</v>
      </c>
      <c r="I1075" t="s">
        <v>25360</v>
      </c>
      <c r="J1075" t="s">
        <v>25361</v>
      </c>
      <c r="K1075" t="s">
        <v>25362</v>
      </c>
      <c r="L1075" t="s">
        <v>25363</v>
      </c>
      <c r="M1075" t="s">
        <v>25364</v>
      </c>
      <c r="N1075" t="s">
        <v>25365</v>
      </c>
      <c r="O1075" t="s">
        <v>25366</v>
      </c>
      <c r="P1075" t="s">
        <v>25367</v>
      </c>
      <c r="Q1075" t="s">
        <v>25368</v>
      </c>
      <c r="R1075" t="s">
        <v>25369</v>
      </c>
      <c r="S1075" t="s">
        <v>25370</v>
      </c>
      <c r="T1075" t="s">
        <v>25371</v>
      </c>
      <c r="U1075" t="s">
        <v>25372</v>
      </c>
      <c r="V1075" t="s">
        <v>25373</v>
      </c>
      <c r="W1075" t="s">
        <v>25374</v>
      </c>
      <c r="X1075" t="s">
        <v>25375</v>
      </c>
      <c r="Y1075" t="s">
        <v>25376</v>
      </c>
    </row>
    <row r="1076" spans="1:25" x14ac:dyDescent="0.3">
      <c r="A1076">
        <v>53750</v>
      </c>
      <c r="B1076" t="s">
        <v>25377</v>
      </c>
      <c r="C1076" t="s">
        <v>25378</v>
      </c>
      <c r="D1076" t="s">
        <v>25379</v>
      </c>
      <c r="E1076" t="s">
        <v>25380</v>
      </c>
      <c r="F1076" t="s">
        <v>25381</v>
      </c>
      <c r="G1076" t="s">
        <v>25382</v>
      </c>
      <c r="H1076" t="s">
        <v>25383</v>
      </c>
      <c r="I1076" t="s">
        <v>25384</v>
      </c>
      <c r="J1076" t="s">
        <v>25385</v>
      </c>
      <c r="K1076" t="s">
        <v>25386</v>
      </c>
      <c r="L1076" t="s">
        <v>25387</v>
      </c>
      <c r="M1076" t="s">
        <v>25388</v>
      </c>
      <c r="N1076" t="s">
        <v>25389</v>
      </c>
      <c r="O1076" t="s">
        <v>25390</v>
      </c>
      <c r="P1076" t="s">
        <v>25391</v>
      </c>
      <c r="Q1076" t="s">
        <v>25392</v>
      </c>
      <c r="R1076" t="s">
        <v>25393</v>
      </c>
      <c r="S1076" t="s">
        <v>25394</v>
      </c>
      <c r="T1076" t="s">
        <v>25395</v>
      </c>
      <c r="U1076" t="s">
        <v>25396</v>
      </c>
      <c r="V1076" t="s">
        <v>25397</v>
      </c>
      <c r="W1076" t="s">
        <v>25398</v>
      </c>
      <c r="X1076" t="s">
        <v>25399</v>
      </c>
      <c r="Y1076" t="s">
        <v>25400</v>
      </c>
    </row>
    <row r="1077" spans="1:25" x14ac:dyDescent="0.3">
      <c r="A1077">
        <v>53800</v>
      </c>
      <c r="B1077" t="s">
        <v>25401</v>
      </c>
      <c r="C1077" t="s">
        <v>25402</v>
      </c>
      <c r="D1077" t="s">
        <v>25403</v>
      </c>
      <c r="E1077" t="s">
        <v>25404</v>
      </c>
      <c r="F1077" t="s">
        <v>25405</v>
      </c>
      <c r="G1077" t="s">
        <v>25406</v>
      </c>
      <c r="H1077" t="s">
        <v>25407</v>
      </c>
      <c r="I1077" t="s">
        <v>25408</v>
      </c>
      <c r="J1077" t="s">
        <v>25409</v>
      </c>
      <c r="K1077" t="s">
        <v>25410</v>
      </c>
      <c r="L1077" t="s">
        <v>25411</v>
      </c>
      <c r="M1077" t="s">
        <v>25412</v>
      </c>
      <c r="N1077" t="s">
        <v>25413</v>
      </c>
      <c r="O1077" t="s">
        <v>25414</v>
      </c>
      <c r="P1077" t="s">
        <v>25415</v>
      </c>
      <c r="Q1077" t="s">
        <v>25416</v>
      </c>
      <c r="R1077" t="s">
        <v>25417</v>
      </c>
      <c r="S1077" t="s">
        <v>25418</v>
      </c>
      <c r="T1077" t="s">
        <v>25419</v>
      </c>
      <c r="U1077" t="s">
        <v>25420</v>
      </c>
      <c r="V1077" t="s">
        <v>25421</v>
      </c>
      <c r="W1077" t="s">
        <v>25422</v>
      </c>
      <c r="X1077" t="s">
        <v>25423</v>
      </c>
      <c r="Y1077" t="s">
        <v>25424</v>
      </c>
    </row>
    <row r="1078" spans="1:25" x14ac:dyDescent="0.3">
      <c r="A1078">
        <v>53850</v>
      </c>
      <c r="B1078" t="s">
        <v>25425</v>
      </c>
      <c r="C1078" t="s">
        <v>25426</v>
      </c>
      <c r="D1078" t="s">
        <v>25427</v>
      </c>
      <c r="E1078" t="s">
        <v>25428</v>
      </c>
      <c r="F1078" t="s">
        <v>25429</v>
      </c>
      <c r="G1078" t="s">
        <v>25430</v>
      </c>
      <c r="H1078" t="s">
        <v>25431</v>
      </c>
      <c r="I1078" t="s">
        <v>25432</v>
      </c>
      <c r="J1078" t="s">
        <v>25433</v>
      </c>
      <c r="K1078" t="s">
        <v>25434</v>
      </c>
      <c r="L1078" t="s">
        <v>25435</v>
      </c>
      <c r="M1078" t="s">
        <v>25436</v>
      </c>
      <c r="N1078" t="s">
        <v>25437</v>
      </c>
      <c r="O1078" t="s">
        <v>25438</v>
      </c>
      <c r="P1078" t="s">
        <v>25439</v>
      </c>
      <c r="Q1078" t="s">
        <v>25440</v>
      </c>
      <c r="R1078" t="s">
        <v>25441</v>
      </c>
      <c r="S1078" t="s">
        <v>25442</v>
      </c>
      <c r="T1078" t="s">
        <v>25443</v>
      </c>
      <c r="U1078" t="s">
        <v>25444</v>
      </c>
      <c r="V1078" t="s">
        <v>25445</v>
      </c>
      <c r="W1078" t="s">
        <v>25446</v>
      </c>
      <c r="X1078" t="s">
        <v>25447</v>
      </c>
      <c r="Y1078" t="s">
        <v>25448</v>
      </c>
    </row>
    <row r="1079" spans="1:25" x14ac:dyDescent="0.3">
      <c r="A1079">
        <v>53900</v>
      </c>
      <c r="B1079" t="s">
        <v>25449</v>
      </c>
      <c r="C1079" t="s">
        <v>25450</v>
      </c>
      <c r="D1079" t="s">
        <v>25451</v>
      </c>
      <c r="E1079" t="s">
        <v>25452</v>
      </c>
      <c r="F1079" t="s">
        <v>25453</v>
      </c>
      <c r="G1079" t="s">
        <v>25454</v>
      </c>
      <c r="H1079" t="s">
        <v>25455</v>
      </c>
      <c r="I1079" t="s">
        <v>25456</v>
      </c>
      <c r="J1079" t="s">
        <v>25457</v>
      </c>
      <c r="K1079" t="s">
        <v>25458</v>
      </c>
      <c r="L1079" t="s">
        <v>25459</v>
      </c>
      <c r="M1079" t="s">
        <v>25460</v>
      </c>
      <c r="N1079" t="s">
        <v>25461</v>
      </c>
      <c r="O1079" t="s">
        <v>25462</v>
      </c>
      <c r="P1079" t="s">
        <v>25463</v>
      </c>
      <c r="Q1079" t="s">
        <v>25464</v>
      </c>
      <c r="R1079" t="s">
        <v>25465</v>
      </c>
      <c r="S1079" t="s">
        <v>25466</v>
      </c>
      <c r="T1079" t="s">
        <v>25467</v>
      </c>
      <c r="U1079" t="s">
        <v>25468</v>
      </c>
      <c r="V1079" t="s">
        <v>25469</v>
      </c>
      <c r="W1079" t="s">
        <v>25470</v>
      </c>
      <c r="X1079" t="s">
        <v>25471</v>
      </c>
      <c r="Y1079" t="s">
        <v>25472</v>
      </c>
    </row>
    <row r="1080" spans="1:25" x14ac:dyDescent="0.3">
      <c r="A1080">
        <v>53950</v>
      </c>
      <c r="B1080" t="s">
        <v>25473</v>
      </c>
      <c r="C1080" t="s">
        <v>25474</v>
      </c>
      <c r="D1080" t="s">
        <v>25475</v>
      </c>
      <c r="E1080" t="s">
        <v>25476</v>
      </c>
      <c r="F1080" t="s">
        <v>25477</v>
      </c>
      <c r="G1080" t="s">
        <v>25478</v>
      </c>
      <c r="H1080" t="s">
        <v>25479</v>
      </c>
      <c r="I1080" t="s">
        <v>25480</v>
      </c>
      <c r="J1080" t="s">
        <v>25481</v>
      </c>
      <c r="K1080" t="s">
        <v>25482</v>
      </c>
      <c r="L1080" t="s">
        <v>25483</v>
      </c>
      <c r="M1080" t="s">
        <v>25484</v>
      </c>
      <c r="N1080" t="s">
        <v>25485</v>
      </c>
      <c r="O1080" t="s">
        <v>25486</v>
      </c>
      <c r="P1080" t="s">
        <v>25487</v>
      </c>
      <c r="Q1080" t="s">
        <v>25488</v>
      </c>
      <c r="R1080" t="s">
        <v>25489</v>
      </c>
      <c r="S1080" t="s">
        <v>25490</v>
      </c>
      <c r="T1080" t="s">
        <v>25491</v>
      </c>
      <c r="U1080" t="s">
        <v>25492</v>
      </c>
      <c r="V1080" t="s">
        <v>25493</v>
      </c>
      <c r="W1080" t="s">
        <v>25494</v>
      </c>
      <c r="X1080" t="s">
        <v>25495</v>
      </c>
      <c r="Y1080" t="s">
        <v>25496</v>
      </c>
    </row>
    <row r="1081" spans="1:25" x14ac:dyDescent="0.3">
      <c r="A1081">
        <v>54000</v>
      </c>
      <c r="B1081" t="s">
        <v>25497</v>
      </c>
      <c r="C1081" t="s">
        <v>25498</v>
      </c>
      <c r="D1081" t="s">
        <v>25499</v>
      </c>
      <c r="E1081" t="s">
        <v>25500</v>
      </c>
      <c r="F1081" t="s">
        <v>25501</v>
      </c>
      <c r="G1081" t="s">
        <v>25502</v>
      </c>
      <c r="H1081" t="s">
        <v>25503</v>
      </c>
      <c r="I1081" t="s">
        <v>25504</v>
      </c>
      <c r="J1081" t="s">
        <v>25505</v>
      </c>
      <c r="K1081" t="s">
        <v>25506</v>
      </c>
      <c r="L1081" t="s">
        <v>25507</v>
      </c>
      <c r="M1081" t="s">
        <v>25508</v>
      </c>
      <c r="N1081" t="s">
        <v>25509</v>
      </c>
      <c r="O1081" t="s">
        <v>25510</v>
      </c>
      <c r="P1081" t="s">
        <v>25511</v>
      </c>
      <c r="Q1081" t="s">
        <v>25512</v>
      </c>
      <c r="R1081" t="s">
        <v>25513</v>
      </c>
      <c r="S1081" t="s">
        <v>25514</v>
      </c>
      <c r="T1081" t="s">
        <v>25515</v>
      </c>
      <c r="U1081" t="s">
        <v>25516</v>
      </c>
      <c r="V1081" t="s">
        <v>25517</v>
      </c>
      <c r="W1081" t="s">
        <v>25518</v>
      </c>
      <c r="X1081" t="s">
        <v>25519</v>
      </c>
      <c r="Y1081" t="s">
        <v>25520</v>
      </c>
    </row>
    <row r="1082" spans="1:25" x14ac:dyDescent="0.3">
      <c r="A1082">
        <v>54050</v>
      </c>
      <c r="B1082" t="s">
        <v>25521</v>
      </c>
      <c r="C1082" t="s">
        <v>25522</v>
      </c>
      <c r="D1082" t="s">
        <v>25523</v>
      </c>
      <c r="E1082" t="s">
        <v>25524</v>
      </c>
      <c r="F1082" t="s">
        <v>25525</v>
      </c>
      <c r="G1082" t="s">
        <v>25526</v>
      </c>
      <c r="H1082" t="s">
        <v>25527</v>
      </c>
      <c r="I1082" t="s">
        <v>25528</v>
      </c>
      <c r="J1082" t="s">
        <v>25529</v>
      </c>
      <c r="K1082" t="s">
        <v>25530</v>
      </c>
      <c r="L1082" t="s">
        <v>25531</v>
      </c>
      <c r="M1082" t="s">
        <v>25532</v>
      </c>
      <c r="N1082" t="s">
        <v>25533</v>
      </c>
      <c r="O1082" t="s">
        <v>25534</v>
      </c>
      <c r="P1082" t="s">
        <v>25535</v>
      </c>
      <c r="Q1082" t="s">
        <v>25536</v>
      </c>
      <c r="R1082" t="s">
        <v>25537</v>
      </c>
      <c r="S1082" t="s">
        <v>25538</v>
      </c>
      <c r="T1082" t="s">
        <v>25539</v>
      </c>
      <c r="U1082" t="s">
        <v>25540</v>
      </c>
      <c r="V1082" t="s">
        <v>25541</v>
      </c>
      <c r="W1082" t="s">
        <v>25542</v>
      </c>
      <c r="X1082" t="s">
        <v>25543</v>
      </c>
      <c r="Y1082" t="s">
        <v>25544</v>
      </c>
    </row>
    <row r="1083" spans="1:25" x14ac:dyDescent="0.3">
      <c r="A1083">
        <v>54100</v>
      </c>
      <c r="B1083" t="s">
        <v>25545</v>
      </c>
      <c r="C1083" t="s">
        <v>25546</v>
      </c>
      <c r="D1083" t="s">
        <v>25547</v>
      </c>
      <c r="E1083" t="s">
        <v>25548</v>
      </c>
      <c r="F1083" t="s">
        <v>25549</v>
      </c>
      <c r="G1083" t="s">
        <v>25550</v>
      </c>
      <c r="H1083" t="s">
        <v>25551</v>
      </c>
      <c r="I1083" t="s">
        <v>25552</v>
      </c>
      <c r="J1083" t="s">
        <v>25553</v>
      </c>
      <c r="K1083" t="s">
        <v>25554</v>
      </c>
      <c r="L1083" t="s">
        <v>25555</v>
      </c>
      <c r="M1083" t="s">
        <v>25556</v>
      </c>
      <c r="N1083" t="s">
        <v>25557</v>
      </c>
      <c r="O1083" t="s">
        <v>25558</v>
      </c>
      <c r="P1083" t="s">
        <v>25559</v>
      </c>
      <c r="Q1083" t="s">
        <v>25560</v>
      </c>
      <c r="R1083" t="s">
        <v>25561</v>
      </c>
      <c r="S1083" t="s">
        <v>25562</v>
      </c>
      <c r="T1083" t="s">
        <v>25563</v>
      </c>
      <c r="U1083" t="s">
        <v>25564</v>
      </c>
      <c r="V1083" t="s">
        <v>25565</v>
      </c>
      <c r="W1083" t="s">
        <v>25566</v>
      </c>
      <c r="X1083" t="s">
        <v>25567</v>
      </c>
      <c r="Y1083" t="s">
        <v>25568</v>
      </c>
    </row>
    <row r="1084" spans="1:25" x14ac:dyDescent="0.3">
      <c r="A1084">
        <v>54150</v>
      </c>
      <c r="B1084" t="s">
        <v>25569</v>
      </c>
      <c r="C1084" t="s">
        <v>25570</v>
      </c>
      <c r="D1084" t="s">
        <v>25571</v>
      </c>
      <c r="E1084" t="s">
        <v>25572</v>
      </c>
      <c r="F1084" t="s">
        <v>25573</v>
      </c>
      <c r="G1084" t="s">
        <v>25574</v>
      </c>
      <c r="H1084" t="s">
        <v>25575</v>
      </c>
      <c r="I1084" t="s">
        <v>25576</v>
      </c>
      <c r="J1084" t="s">
        <v>25577</v>
      </c>
      <c r="K1084" t="s">
        <v>25578</v>
      </c>
      <c r="L1084" t="s">
        <v>25579</v>
      </c>
      <c r="M1084" t="s">
        <v>25580</v>
      </c>
      <c r="N1084" t="s">
        <v>25581</v>
      </c>
      <c r="O1084" t="s">
        <v>25582</v>
      </c>
      <c r="P1084" t="s">
        <v>25583</v>
      </c>
      <c r="Q1084" t="s">
        <v>25584</v>
      </c>
      <c r="R1084" t="s">
        <v>25585</v>
      </c>
      <c r="S1084" t="s">
        <v>25586</v>
      </c>
      <c r="T1084" t="s">
        <v>25587</v>
      </c>
      <c r="U1084" t="s">
        <v>25588</v>
      </c>
      <c r="V1084" t="s">
        <v>25589</v>
      </c>
      <c r="W1084" t="s">
        <v>25590</v>
      </c>
      <c r="X1084" t="s">
        <v>25591</v>
      </c>
      <c r="Y1084" t="s">
        <v>25592</v>
      </c>
    </row>
    <row r="1085" spans="1:25" x14ac:dyDescent="0.3">
      <c r="A1085">
        <v>54200</v>
      </c>
      <c r="B1085" t="s">
        <v>25593</v>
      </c>
      <c r="C1085" t="s">
        <v>25594</v>
      </c>
      <c r="D1085" t="s">
        <v>25595</v>
      </c>
      <c r="E1085" t="s">
        <v>25596</v>
      </c>
      <c r="F1085" t="s">
        <v>25597</v>
      </c>
      <c r="G1085" t="s">
        <v>25598</v>
      </c>
      <c r="H1085" t="s">
        <v>25599</v>
      </c>
      <c r="I1085" t="s">
        <v>25600</v>
      </c>
      <c r="J1085" t="s">
        <v>25601</v>
      </c>
      <c r="K1085" t="s">
        <v>25602</v>
      </c>
      <c r="L1085" t="s">
        <v>25603</v>
      </c>
      <c r="M1085" t="s">
        <v>25604</v>
      </c>
      <c r="N1085" t="s">
        <v>25605</v>
      </c>
      <c r="O1085" t="s">
        <v>25606</v>
      </c>
      <c r="P1085" t="s">
        <v>25607</v>
      </c>
      <c r="Q1085" t="s">
        <v>25608</v>
      </c>
      <c r="R1085" t="s">
        <v>25609</v>
      </c>
      <c r="S1085" t="s">
        <v>25610</v>
      </c>
      <c r="T1085" t="s">
        <v>25611</v>
      </c>
      <c r="U1085" t="s">
        <v>25612</v>
      </c>
      <c r="V1085" t="s">
        <v>25613</v>
      </c>
      <c r="W1085" t="s">
        <v>25614</v>
      </c>
      <c r="X1085" t="s">
        <v>25615</v>
      </c>
      <c r="Y1085" t="s">
        <v>25616</v>
      </c>
    </row>
    <row r="1086" spans="1:25" x14ac:dyDescent="0.3">
      <c r="A1086">
        <v>54250</v>
      </c>
      <c r="B1086" t="s">
        <v>25617</v>
      </c>
      <c r="C1086" t="s">
        <v>25618</v>
      </c>
      <c r="D1086" t="s">
        <v>25619</v>
      </c>
      <c r="E1086" t="s">
        <v>25620</v>
      </c>
      <c r="F1086" t="s">
        <v>25621</v>
      </c>
      <c r="G1086" t="s">
        <v>25622</v>
      </c>
      <c r="H1086" t="s">
        <v>25623</v>
      </c>
      <c r="I1086" t="s">
        <v>25624</v>
      </c>
      <c r="J1086" t="s">
        <v>25625</v>
      </c>
      <c r="K1086" t="s">
        <v>25626</v>
      </c>
      <c r="L1086" t="s">
        <v>25627</v>
      </c>
      <c r="M1086" t="s">
        <v>25628</v>
      </c>
      <c r="N1086" t="s">
        <v>25629</v>
      </c>
      <c r="O1086" t="s">
        <v>25630</v>
      </c>
      <c r="P1086" t="s">
        <v>25631</v>
      </c>
      <c r="Q1086" t="s">
        <v>25632</v>
      </c>
      <c r="R1086" t="s">
        <v>25633</v>
      </c>
      <c r="S1086" t="s">
        <v>25634</v>
      </c>
      <c r="T1086" t="s">
        <v>25635</v>
      </c>
      <c r="U1086" t="s">
        <v>25636</v>
      </c>
      <c r="V1086" t="s">
        <v>25637</v>
      </c>
      <c r="W1086" t="s">
        <v>25638</v>
      </c>
      <c r="X1086" t="s">
        <v>25639</v>
      </c>
      <c r="Y1086" t="s">
        <v>25640</v>
      </c>
    </row>
    <row r="1087" spans="1:25" x14ac:dyDescent="0.3">
      <c r="A1087">
        <v>54300</v>
      </c>
      <c r="B1087" t="s">
        <v>25641</v>
      </c>
      <c r="C1087" t="s">
        <v>25642</v>
      </c>
      <c r="D1087" t="s">
        <v>25643</v>
      </c>
      <c r="E1087" t="s">
        <v>25644</v>
      </c>
      <c r="F1087" t="s">
        <v>25645</v>
      </c>
      <c r="G1087" t="s">
        <v>25646</v>
      </c>
      <c r="H1087" t="s">
        <v>25647</v>
      </c>
      <c r="I1087" t="s">
        <v>25648</v>
      </c>
      <c r="J1087" t="s">
        <v>25649</v>
      </c>
      <c r="K1087" t="s">
        <v>25650</v>
      </c>
      <c r="L1087" t="s">
        <v>25651</v>
      </c>
      <c r="M1087" t="s">
        <v>25652</v>
      </c>
      <c r="N1087" t="s">
        <v>25653</v>
      </c>
      <c r="O1087" t="s">
        <v>25654</v>
      </c>
      <c r="P1087" t="s">
        <v>25655</v>
      </c>
      <c r="Q1087" t="s">
        <v>25656</v>
      </c>
      <c r="R1087" t="s">
        <v>25657</v>
      </c>
      <c r="S1087" t="s">
        <v>25658</v>
      </c>
      <c r="T1087" t="s">
        <v>25659</v>
      </c>
      <c r="U1087" t="s">
        <v>25660</v>
      </c>
      <c r="V1087" t="s">
        <v>25661</v>
      </c>
      <c r="W1087" t="s">
        <v>25662</v>
      </c>
      <c r="X1087" t="s">
        <v>25663</v>
      </c>
      <c r="Y1087" t="s">
        <v>25664</v>
      </c>
    </row>
    <row r="1088" spans="1:25" x14ac:dyDescent="0.3">
      <c r="A1088">
        <v>54350</v>
      </c>
      <c r="B1088" t="s">
        <v>25665</v>
      </c>
      <c r="C1088" t="s">
        <v>25666</v>
      </c>
      <c r="D1088" t="s">
        <v>25667</v>
      </c>
      <c r="E1088" t="s">
        <v>25668</v>
      </c>
      <c r="F1088" t="s">
        <v>25669</v>
      </c>
      <c r="G1088" t="s">
        <v>25670</v>
      </c>
      <c r="H1088" t="s">
        <v>25671</v>
      </c>
      <c r="I1088" t="s">
        <v>25672</v>
      </c>
      <c r="J1088" t="s">
        <v>25673</v>
      </c>
      <c r="K1088" t="s">
        <v>25674</v>
      </c>
      <c r="L1088" t="s">
        <v>25675</v>
      </c>
      <c r="M1088" t="s">
        <v>25676</v>
      </c>
      <c r="N1088" t="s">
        <v>25677</v>
      </c>
      <c r="O1088" t="s">
        <v>25678</v>
      </c>
      <c r="P1088" t="s">
        <v>25679</v>
      </c>
      <c r="Q1088" t="s">
        <v>25680</v>
      </c>
      <c r="R1088" t="s">
        <v>25681</v>
      </c>
      <c r="S1088" t="s">
        <v>25682</v>
      </c>
      <c r="T1088" t="s">
        <v>25683</v>
      </c>
      <c r="U1088" t="s">
        <v>25684</v>
      </c>
      <c r="V1088" t="s">
        <v>25685</v>
      </c>
      <c r="W1088" t="s">
        <v>25686</v>
      </c>
      <c r="X1088" t="s">
        <v>25687</v>
      </c>
      <c r="Y1088" t="s">
        <v>25688</v>
      </c>
    </row>
    <row r="1089" spans="1:25" x14ac:dyDescent="0.3">
      <c r="A1089">
        <v>54400</v>
      </c>
      <c r="B1089" t="s">
        <v>25689</v>
      </c>
      <c r="C1089" t="s">
        <v>25690</v>
      </c>
      <c r="D1089" t="s">
        <v>25691</v>
      </c>
      <c r="E1089" t="s">
        <v>25692</v>
      </c>
      <c r="F1089" t="s">
        <v>25693</v>
      </c>
      <c r="G1089" t="s">
        <v>25694</v>
      </c>
      <c r="H1089" t="s">
        <v>25695</v>
      </c>
      <c r="I1089" t="s">
        <v>25696</v>
      </c>
      <c r="J1089" t="s">
        <v>25697</v>
      </c>
      <c r="K1089" t="s">
        <v>25698</v>
      </c>
      <c r="L1089" t="s">
        <v>25699</v>
      </c>
      <c r="M1089" t="s">
        <v>25700</v>
      </c>
      <c r="N1089" t="s">
        <v>25701</v>
      </c>
      <c r="O1089" t="s">
        <v>25702</v>
      </c>
      <c r="P1089" t="s">
        <v>25703</v>
      </c>
      <c r="Q1089" t="s">
        <v>25704</v>
      </c>
      <c r="R1089" t="s">
        <v>25705</v>
      </c>
      <c r="S1089" t="s">
        <v>25706</v>
      </c>
      <c r="T1089" t="s">
        <v>25707</v>
      </c>
      <c r="U1089" t="s">
        <v>25708</v>
      </c>
      <c r="V1089" t="s">
        <v>25709</v>
      </c>
      <c r="W1089" t="s">
        <v>25710</v>
      </c>
      <c r="X1089" t="s">
        <v>25711</v>
      </c>
      <c r="Y1089" t="s">
        <v>25712</v>
      </c>
    </row>
    <row r="1090" spans="1:25" x14ac:dyDescent="0.3">
      <c r="A1090">
        <v>54450</v>
      </c>
      <c r="B1090" t="s">
        <v>25713</v>
      </c>
      <c r="C1090" t="s">
        <v>25714</v>
      </c>
      <c r="D1090" t="s">
        <v>25715</v>
      </c>
      <c r="E1090" t="s">
        <v>25716</v>
      </c>
      <c r="F1090" t="s">
        <v>25717</v>
      </c>
      <c r="G1090" t="s">
        <v>25718</v>
      </c>
      <c r="H1090" t="s">
        <v>25719</v>
      </c>
      <c r="I1090" t="s">
        <v>25720</v>
      </c>
      <c r="J1090" t="s">
        <v>25721</v>
      </c>
      <c r="K1090" t="s">
        <v>25722</v>
      </c>
      <c r="L1090" t="s">
        <v>25723</v>
      </c>
      <c r="M1090" t="s">
        <v>25724</v>
      </c>
      <c r="N1090" t="s">
        <v>25725</v>
      </c>
      <c r="O1090" t="s">
        <v>25726</v>
      </c>
      <c r="P1090" t="s">
        <v>25727</v>
      </c>
      <c r="Q1090" t="s">
        <v>25728</v>
      </c>
      <c r="R1090" t="s">
        <v>25729</v>
      </c>
      <c r="S1090" t="s">
        <v>25730</v>
      </c>
      <c r="T1090" t="s">
        <v>25731</v>
      </c>
      <c r="U1090" t="s">
        <v>25732</v>
      </c>
      <c r="V1090" t="s">
        <v>25733</v>
      </c>
      <c r="W1090" t="s">
        <v>25734</v>
      </c>
      <c r="X1090" t="s">
        <v>25735</v>
      </c>
      <c r="Y1090" t="s">
        <v>25736</v>
      </c>
    </row>
    <row r="1091" spans="1:25" x14ac:dyDescent="0.3">
      <c r="A1091">
        <v>54500</v>
      </c>
      <c r="B1091" t="s">
        <v>25737</v>
      </c>
      <c r="C1091" t="s">
        <v>25738</v>
      </c>
      <c r="D1091" t="s">
        <v>25739</v>
      </c>
      <c r="E1091" t="s">
        <v>25740</v>
      </c>
      <c r="F1091" t="s">
        <v>25741</v>
      </c>
      <c r="G1091" t="s">
        <v>25742</v>
      </c>
      <c r="H1091" t="s">
        <v>25743</v>
      </c>
      <c r="I1091" t="s">
        <v>25744</v>
      </c>
      <c r="J1091" t="s">
        <v>25745</v>
      </c>
      <c r="K1091" t="s">
        <v>25746</v>
      </c>
      <c r="L1091" t="s">
        <v>25747</v>
      </c>
      <c r="M1091" t="s">
        <v>25748</v>
      </c>
      <c r="N1091" t="s">
        <v>25749</v>
      </c>
      <c r="O1091" t="s">
        <v>25750</v>
      </c>
      <c r="P1091" t="s">
        <v>25751</v>
      </c>
      <c r="Q1091" t="s">
        <v>25752</v>
      </c>
      <c r="R1091" t="s">
        <v>25753</v>
      </c>
      <c r="S1091" t="s">
        <v>25754</v>
      </c>
      <c r="T1091" t="s">
        <v>25755</v>
      </c>
      <c r="U1091" t="s">
        <v>25756</v>
      </c>
      <c r="V1091" t="s">
        <v>25757</v>
      </c>
      <c r="W1091" t="s">
        <v>25758</v>
      </c>
      <c r="X1091" t="s">
        <v>25759</v>
      </c>
      <c r="Y1091" t="s">
        <v>25760</v>
      </c>
    </row>
    <row r="1092" spans="1:25" x14ac:dyDescent="0.3">
      <c r="A1092">
        <v>54550</v>
      </c>
      <c r="B1092" t="s">
        <v>25761</v>
      </c>
      <c r="C1092" t="s">
        <v>25762</v>
      </c>
      <c r="D1092" t="s">
        <v>25763</v>
      </c>
      <c r="E1092" t="s">
        <v>25764</v>
      </c>
      <c r="F1092" t="s">
        <v>25765</v>
      </c>
      <c r="G1092" t="s">
        <v>25766</v>
      </c>
      <c r="H1092" t="s">
        <v>25767</v>
      </c>
      <c r="I1092" t="s">
        <v>25768</v>
      </c>
      <c r="J1092" t="s">
        <v>25769</v>
      </c>
      <c r="K1092" t="s">
        <v>25770</v>
      </c>
      <c r="L1092" t="s">
        <v>25771</v>
      </c>
      <c r="M1092" t="s">
        <v>25772</v>
      </c>
      <c r="N1092" t="s">
        <v>25773</v>
      </c>
      <c r="O1092" t="s">
        <v>25774</v>
      </c>
      <c r="P1092" t="s">
        <v>25775</v>
      </c>
      <c r="Q1092" t="s">
        <v>25776</v>
      </c>
      <c r="R1092" t="s">
        <v>25777</v>
      </c>
      <c r="S1092" t="s">
        <v>25778</v>
      </c>
      <c r="T1092" t="s">
        <v>25779</v>
      </c>
      <c r="U1092" t="s">
        <v>25780</v>
      </c>
      <c r="V1092" t="s">
        <v>25781</v>
      </c>
      <c r="W1092" t="s">
        <v>25782</v>
      </c>
      <c r="X1092" t="s">
        <v>25783</v>
      </c>
      <c r="Y1092" t="s">
        <v>25784</v>
      </c>
    </row>
    <row r="1093" spans="1:25" x14ac:dyDescent="0.3">
      <c r="A1093">
        <v>54600</v>
      </c>
      <c r="B1093" t="s">
        <v>25785</v>
      </c>
      <c r="C1093" t="s">
        <v>25786</v>
      </c>
      <c r="D1093" t="s">
        <v>25787</v>
      </c>
      <c r="E1093" t="s">
        <v>25788</v>
      </c>
      <c r="F1093" t="s">
        <v>25789</v>
      </c>
      <c r="G1093" t="s">
        <v>25790</v>
      </c>
      <c r="H1093" t="s">
        <v>25791</v>
      </c>
      <c r="I1093" t="s">
        <v>25792</v>
      </c>
      <c r="J1093" t="s">
        <v>25793</v>
      </c>
      <c r="K1093" t="s">
        <v>25794</v>
      </c>
      <c r="L1093" t="s">
        <v>25795</v>
      </c>
      <c r="M1093" t="s">
        <v>25796</v>
      </c>
      <c r="N1093" t="s">
        <v>25797</v>
      </c>
      <c r="O1093" t="s">
        <v>25798</v>
      </c>
      <c r="P1093" t="s">
        <v>25799</v>
      </c>
      <c r="Q1093" t="s">
        <v>25800</v>
      </c>
      <c r="R1093" t="s">
        <v>25801</v>
      </c>
      <c r="S1093" t="s">
        <v>25802</v>
      </c>
      <c r="T1093" t="s">
        <v>25803</v>
      </c>
      <c r="U1093" t="s">
        <v>25804</v>
      </c>
      <c r="V1093" t="s">
        <v>25805</v>
      </c>
      <c r="W1093" t="s">
        <v>25806</v>
      </c>
      <c r="X1093" t="s">
        <v>25807</v>
      </c>
      <c r="Y1093" t="s">
        <v>25808</v>
      </c>
    </row>
    <row r="1094" spans="1:25" x14ac:dyDescent="0.3">
      <c r="A1094">
        <v>54650</v>
      </c>
      <c r="B1094" t="s">
        <v>25809</v>
      </c>
      <c r="C1094" t="s">
        <v>25810</v>
      </c>
      <c r="D1094" t="s">
        <v>25811</v>
      </c>
      <c r="E1094" t="s">
        <v>25812</v>
      </c>
      <c r="F1094" t="s">
        <v>25813</v>
      </c>
      <c r="G1094" t="s">
        <v>25814</v>
      </c>
      <c r="H1094" t="s">
        <v>25815</v>
      </c>
      <c r="I1094" t="s">
        <v>25816</v>
      </c>
      <c r="J1094" t="s">
        <v>25817</v>
      </c>
      <c r="K1094" t="s">
        <v>25818</v>
      </c>
      <c r="L1094" t="s">
        <v>25819</v>
      </c>
      <c r="M1094" t="s">
        <v>25820</v>
      </c>
      <c r="N1094" t="s">
        <v>25821</v>
      </c>
      <c r="O1094" t="s">
        <v>25822</v>
      </c>
      <c r="P1094" t="s">
        <v>25823</v>
      </c>
      <c r="Q1094" t="s">
        <v>25824</v>
      </c>
      <c r="R1094" t="s">
        <v>25825</v>
      </c>
      <c r="S1094" t="s">
        <v>25826</v>
      </c>
      <c r="T1094" t="s">
        <v>25827</v>
      </c>
      <c r="U1094" t="s">
        <v>25828</v>
      </c>
      <c r="V1094" t="s">
        <v>25829</v>
      </c>
      <c r="W1094" t="s">
        <v>25830</v>
      </c>
      <c r="X1094" t="s">
        <v>25831</v>
      </c>
      <c r="Y1094" t="s">
        <v>25832</v>
      </c>
    </row>
    <row r="1095" spans="1:25" x14ac:dyDescent="0.3">
      <c r="A1095">
        <v>54700</v>
      </c>
      <c r="B1095" t="s">
        <v>25833</v>
      </c>
      <c r="C1095" t="s">
        <v>25834</v>
      </c>
      <c r="D1095" t="s">
        <v>25835</v>
      </c>
      <c r="E1095" t="s">
        <v>25836</v>
      </c>
      <c r="F1095" t="s">
        <v>25837</v>
      </c>
      <c r="G1095" t="s">
        <v>25838</v>
      </c>
      <c r="H1095" t="s">
        <v>25839</v>
      </c>
      <c r="I1095" t="s">
        <v>25840</v>
      </c>
      <c r="J1095" t="s">
        <v>25841</v>
      </c>
      <c r="K1095" t="s">
        <v>25842</v>
      </c>
      <c r="L1095" t="s">
        <v>25843</v>
      </c>
      <c r="M1095" t="s">
        <v>25844</v>
      </c>
      <c r="N1095" t="s">
        <v>25845</v>
      </c>
      <c r="O1095" t="s">
        <v>25846</v>
      </c>
      <c r="P1095" t="s">
        <v>25847</v>
      </c>
      <c r="Q1095" t="s">
        <v>25848</v>
      </c>
      <c r="R1095" t="s">
        <v>25849</v>
      </c>
      <c r="S1095" t="s">
        <v>25850</v>
      </c>
      <c r="T1095" t="s">
        <v>25851</v>
      </c>
      <c r="U1095" t="s">
        <v>25852</v>
      </c>
      <c r="V1095" t="s">
        <v>25853</v>
      </c>
      <c r="W1095" t="s">
        <v>25854</v>
      </c>
      <c r="X1095" t="s">
        <v>25855</v>
      </c>
      <c r="Y1095" t="s">
        <v>25856</v>
      </c>
    </row>
    <row r="1096" spans="1:25" x14ac:dyDescent="0.3">
      <c r="A1096">
        <v>54750</v>
      </c>
      <c r="B1096" t="s">
        <v>25857</v>
      </c>
      <c r="C1096" t="s">
        <v>25858</v>
      </c>
      <c r="D1096" t="s">
        <v>25859</v>
      </c>
      <c r="E1096" t="s">
        <v>25860</v>
      </c>
      <c r="F1096" t="s">
        <v>25861</v>
      </c>
      <c r="G1096" t="s">
        <v>25862</v>
      </c>
      <c r="H1096" t="s">
        <v>25863</v>
      </c>
      <c r="I1096" t="s">
        <v>25864</v>
      </c>
      <c r="J1096" t="s">
        <v>25865</v>
      </c>
      <c r="K1096" t="s">
        <v>25866</v>
      </c>
      <c r="L1096" t="s">
        <v>25867</v>
      </c>
      <c r="M1096" t="s">
        <v>25868</v>
      </c>
      <c r="N1096" t="s">
        <v>25869</v>
      </c>
      <c r="O1096" t="s">
        <v>25870</v>
      </c>
      <c r="P1096" t="s">
        <v>25871</v>
      </c>
      <c r="Q1096" t="s">
        <v>25872</v>
      </c>
      <c r="R1096" t="s">
        <v>25873</v>
      </c>
      <c r="S1096" t="s">
        <v>25874</v>
      </c>
      <c r="T1096" t="s">
        <v>25875</v>
      </c>
      <c r="U1096" t="s">
        <v>25876</v>
      </c>
      <c r="V1096" t="s">
        <v>25877</v>
      </c>
      <c r="W1096" t="s">
        <v>25878</v>
      </c>
      <c r="X1096" t="s">
        <v>25879</v>
      </c>
      <c r="Y1096" t="s">
        <v>25880</v>
      </c>
    </row>
    <row r="1097" spans="1:25" x14ac:dyDescent="0.3">
      <c r="A1097">
        <v>54800</v>
      </c>
      <c r="B1097" t="s">
        <v>25881</v>
      </c>
      <c r="C1097" t="s">
        <v>25882</v>
      </c>
      <c r="D1097" t="s">
        <v>25883</v>
      </c>
      <c r="E1097" t="s">
        <v>25884</v>
      </c>
      <c r="F1097" t="s">
        <v>25885</v>
      </c>
      <c r="G1097" t="s">
        <v>25886</v>
      </c>
      <c r="H1097" t="s">
        <v>25887</v>
      </c>
      <c r="I1097" t="s">
        <v>25888</v>
      </c>
      <c r="J1097" t="s">
        <v>25889</v>
      </c>
      <c r="K1097" t="s">
        <v>25890</v>
      </c>
      <c r="L1097" t="s">
        <v>25891</v>
      </c>
      <c r="M1097" t="s">
        <v>25892</v>
      </c>
      <c r="N1097" t="s">
        <v>25893</v>
      </c>
      <c r="O1097" t="s">
        <v>25894</v>
      </c>
      <c r="P1097" t="s">
        <v>25895</v>
      </c>
      <c r="Q1097" t="s">
        <v>25896</v>
      </c>
      <c r="R1097" t="s">
        <v>25897</v>
      </c>
      <c r="S1097" t="s">
        <v>25898</v>
      </c>
      <c r="T1097" t="s">
        <v>25899</v>
      </c>
      <c r="U1097" t="s">
        <v>25900</v>
      </c>
      <c r="V1097" t="s">
        <v>25901</v>
      </c>
      <c r="W1097" t="s">
        <v>25902</v>
      </c>
      <c r="X1097" t="s">
        <v>25903</v>
      </c>
      <c r="Y1097" t="s">
        <v>25904</v>
      </c>
    </row>
    <row r="1098" spans="1:25" x14ac:dyDescent="0.3">
      <c r="A1098">
        <v>54850</v>
      </c>
      <c r="B1098" t="s">
        <v>25905</v>
      </c>
      <c r="C1098" t="s">
        <v>25906</v>
      </c>
      <c r="D1098" t="s">
        <v>25907</v>
      </c>
      <c r="E1098" t="s">
        <v>25908</v>
      </c>
      <c r="F1098" t="s">
        <v>25909</v>
      </c>
      <c r="G1098" t="s">
        <v>25910</v>
      </c>
      <c r="H1098" t="s">
        <v>25911</v>
      </c>
      <c r="I1098" t="s">
        <v>25912</v>
      </c>
      <c r="J1098" t="s">
        <v>25913</v>
      </c>
      <c r="K1098" t="s">
        <v>25914</v>
      </c>
      <c r="L1098" t="s">
        <v>25915</v>
      </c>
      <c r="M1098" t="s">
        <v>25916</v>
      </c>
      <c r="N1098" t="s">
        <v>25917</v>
      </c>
      <c r="O1098" t="s">
        <v>25918</v>
      </c>
      <c r="P1098" t="s">
        <v>25919</v>
      </c>
      <c r="Q1098" t="s">
        <v>25920</v>
      </c>
      <c r="R1098" t="s">
        <v>25921</v>
      </c>
      <c r="S1098" t="s">
        <v>25922</v>
      </c>
      <c r="T1098" t="s">
        <v>25923</v>
      </c>
      <c r="U1098" t="s">
        <v>25924</v>
      </c>
      <c r="V1098" t="s">
        <v>25925</v>
      </c>
      <c r="W1098" t="s">
        <v>25926</v>
      </c>
      <c r="X1098" t="s">
        <v>25927</v>
      </c>
      <c r="Y1098" t="s">
        <v>25928</v>
      </c>
    </row>
    <row r="1099" spans="1:25" x14ac:dyDescent="0.3">
      <c r="A1099">
        <v>54900</v>
      </c>
      <c r="B1099" t="s">
        <v>25929</v>
      </c>
      <c r="C1099" t="s">
        <v>25930</v>
      </c>
      <c r="D1099" t="s">
        <v>25931</v>
      </c>
      <c r="E1099" t="s">
        <v>25932</v>
      </c>
      <c r="F1099" t="s">
        <v>25933</v>
      </c>
      <c r="G1099" t="s">
        <v>25934</v>
      </c>
      <c r="H1099" t="s">
        <v>25935</v>
      </c>
      <c r="I1099" t="s">
        <v>25936</v>
      </c>
      <c r="J1099" t="s">
        <v>25937</v>
      </c>
      <c r="K1099" t="s">
        <v>25938</v>
      </c>
      <c r="L1099" t="s">
        <v>25939</v>
      </c>
      <c r="M1099" t="s">
        <v>25940</v>
      </c>
      <c r="N1099" t="s">
        <v>25941</v>
      </c>
      <c r="O1099" t="s">
        <v>25942</v>
      </c>
      <c r="P1099" t="s">
        <v>25943</v>
      </c>
      <c r="Q1099" t="s">
        <v>25944</v>
      </c>
      <c r="R1099" t="s">
        <v>25945</v>
      </c>
      <c r="S1099" t="s">
        <v>25946</v>
      </c>
      <c r="T1099" t="s">
        <v>25947</v>
      </c>
      <c r="U1099" t="s">
        <v>25948</v>
      </c>
      <c r="V1099" t="s">
        <v>25949</v>
      </c>
      <c r="W1099" t="s">
        <v>25950</v>
      </c>
      <c r="X1099" t="s">
        <v>25951</v>
      </c>
      <c r="Y1099" t="s">
        <v>25952</v>
      </c>
    </row>
    <row r="1100" spans="1:25" x14ac:dyDescent="0.3">
      <c r="A1100">
        <v>54950</v>
      </c>
      <c r="B1100" t="s">
        <v>25953</v>
      </c>
      <c r="C1100" t="s">
        <v>25954</v>
      </c>
      <c r="D1100" t="s">
        <v>25955</v>
      </c>
      <c r="E1100" t="s">
        <v>25956</v>
      </c>
      <c r="F1100" t="s">
        <v>25957</v>
      </c>
      <c r="G1100" t="s">
        <v>25958</v>
      </c>
      <c r="H1100" t="s">
        <v>25959</v>
      </c>
      <c r="I1100" t="s">
        <v>25960</v>
      </c>
      <c r="J1100" t="s">
        <v>25961</v>
      </c>
      <c r="K1100" t="s">
        <v>25962</v>
      </c>
      <c r="L1100" t="s">
        <v>25963</v>
      </c>
      <c r="M1100" t="s">
        <v>25964</v>
      </c>
      <c r="N1100" t="s">
        <v>25965</v>
      </c>
      <c r="O1100" t="s">
        <v>25966</v>
      </c>
      <c r="P1100" t="s">
        <v>25967</v>
      </c>
      <c r="Q1100" t="s">
        <v>25968</v>
      </c>
      <c r="R1100" t="s">
        <v>25969</v>
      </c>
      <c r="S1100" t="s">
        <v>25970</v>
      </c>
      <c r="T1100" t="s">
        <v>25971</v>
      </c>
      <c r="U1100" t="s">
        <v>25972</v>
      </c>
      <c r="V1100" t="s">
        <v>25973</v>
      </c>
      <c r="W1100" t="s">
        <v>25974</v>
      </c>
      <c r="X1100" t="s">
        <v>25975</v>
      </c>
      <c r="Y1100" t="s">
        <v>25976</v>
      </c>
    </row>
    <row r="1101" spans="1:25" x14ac:dyDescent="0.3">
      <c r="A1101">
        <v>55000</v>
      </c>
      <c r="B1101" t="s">
        <v>25977</v>
      </c>
      <c r="C1101" t="s">
        <v>25978</v>
      </c>
      <c r="D1101" t="s">
        <v>25979</v>
      </c>
      <c r="E1101" t="s">
        <v>25980</v>
      </c>
      <c r="F1101" t="s">
        <v>25981</v>
      </c>
      <c r="G1101" t="s">
        <v>25982</v>
      </c>
      <c r="H1101" t="s">
        <v>25983</v>
      </c>
      <c r="I1101" t="s">
        <v>25984</v>
      </c>
      <c r="J1101" t="s">
        <v>25985</v>
      </c>
      <c r="K1101" t="s">
        <v>25986</v>
      </c>
      <c r="L1101" t="s">
        <v>25987</v>
      </c>
      <c r="M1101" t="s">
        <v>25988</v>
      </c>
      <c r="N1101" t="s">
        <v>25989</v>
      </c>
      <c r="O1101" t="s">
        <v>25990</v>
      </c>
      <c r="P1101" t="s">
        <v>25991</v>
      </c>
      <c r="Q1101" t="s">
        <v>25992</v>
      </c>
      <c r="R1101" t="s">
        <v>25993</v>
      </c>
      <c r="S1101" t="s">
        <v>25994</v>
      </c>
      <c r="T1101" t="s">
        <v>25995</v>
      </c>
      <c r="U1101" t="s">
        <v>25996</v>
      </c>
      <c r="V1101" t="s">
        <v>25997</v>
      </c>
      <c r="W1101" t="s">
        <v>25998</v>
      </c>
      <c r="X1101" t="s">
        <v>25999</v>
      </c>
      <c r="Y1101" t="s">
        <v>26000</v>
      </c>
    </row>
    <row r="1102" spans="1:25" x14ac:dyDescent="0.3">
      <c r="A1102">
        <v>55050</v>
      </c>
      <c r="B1102" t="s">
        <v>26001</v>
      </c>
      <c r="C1102" t="s">
        <v>26002</v>
      </c>
      <c r="D1102" t="s">
        <v>26003</v>
      </c>
      <c r="E1102" t="s">
        <v>26004</v>
      </c>
      <c r="F1102" t="s">
        <v>26005</v>
      </c>
      <c r="G1102" t="s">
        <v>26006</v>
      </c>
      <c r="H1102" t="s">
        <v>26007</v>
      </c>
      <c r="I1102" t="s">
        <v>26008</v>
      </c>
      <c r="J1102" t="s">
        <v>26009</v>
      </c>
      <c r="K1102" t="s">
        <v>26010</v>
      </c>
      <c r="L1102" t="s">
        <v>26011</v>
      </c>
      <c r="M1102" t="s">
        <v>26012</v>
      </c>
      <c r="N1102" t="s">
        <v>26013</v>
      </c>
      <c r="O1102" t="s">
        <v>26014</v>
      </c>
      <c r="P1102" t="s">
        <v>26015</v>
      </c>
      <c r="Q1102" t="s">
        <v>26016</v>
      </c>
      <c r="R1102" t="s">
        <v>26017</v>
      </c>
      <c r="S1102" t="s">
        <v>26018</v>
      </c>
      <c r="T1102" t="s">
        <v>26019</v>
      </c>
      <c r="U1102" t="s">
        <v>26020</v>
      </c>
      <c r="V1102" t="s">
        <v>26021</v>
      </c>
      <c r="W1102" t="s">
        <v>26022</v>
      </c>
      <c r="X1102" t="s">
        <v>26023</v>
      </c>
      <c r="Y1102" t="s">
        <v>26024</v>
      </c>
    </row>
    <row r="1103" spans="1:25" x14ac:dyDescent="0.3">
      <c r="A1103">
        <v>55100</v>
      </c>
      <c r="B1103" t="s">
        <v>26025</v>
      </c>
      <c r="C1103" t="s">
        <v>26026</v>
      </c>
      <c r="D1103" t="s">
        <v>26027</v>
      </c>
      <c r="E1103" t="s">
        <v>26028</v>
      </c>
      <c r="F1103" t="s">
        <v>26029</v>
      </c>
      <c r="G1103" t="s">
        <v>26030</v>
      </c>
      <c r="H1103" t="s">
        <v>26031</v>
      </c>
      <c r="I1103" t="s">
        <v>26032</v>
      </c>
      <c r="J1103" t="s">
        <v>26033</v>
      </c>
      <c r="K1103" t="s">
        <v>26034</v>
      </c>
      <c r="L1103" t="s">
        <v>26035</v>
      </c>
      <c r="M1103" t="s">
        <v>26036</v>
      </c>
      <c r="N1103" t="s">
        <v>26037</v>
      </c>
      <c r="O1103" t="s">
        <v>26038</v>
      </c>
      <c r="P1103" t="s">
        <v>26039</v>
      </c>
      <c r="Q1103" t="s">
        <v>26040</v>
      </c>
      <c r="R1103" t="s">
        <v>26041</v>
      </c>
      <c r="S1103" t="s">
        <v>26042</v>
      </c>
      <c r="T1103" t="s">
        <v>26043</v>
      </c>
      <c r="U1103" t="s">
        <v>26044</v>
      </c>
      <c r="V1103" t="s">
        <v>26045</v>
      </c>
      <c r="W1103" t="s">
        <v>26046</v>
      </c>
      <c r="X1103" t="s">
        <v>26047</v>
      </c>
      <c r="Y1103" t="s">
        <v>26048</v>
      </c>
    </row>
    <row r="1104" spans="1:25" x14ac:dyDescent="0.3">
      <c r="A1104">
        <v>55150</v>
      </c>
      <c r="B1104" t="s">
        <v>26049</v>
      </c>
      <c r="C1104" t="s">
        <v>26050</v>
      </c>
      <c r="D1104" t="s">
        <v>26051</v>
      </c>
      <c r="E1104" t="s">
        <v>26052</v>
      </c>
      <c r="F1104" t="s">
        <v>26053</v>
      </c>
      <c r="G1104" t="s">
        <v>26054</v>
      </c>
      <c r="H1104" t="s">
        <v>26055</v>
      </c>
      <c r="I1104" t="s">
        <v>26056</v>
      </c>
      <c r="J1104" t="s">
        <v>26057</v>
      </c>
      <c r="K1104" t="s">
        <v>26058</v>
      </c>
      <c r="L1104" t="s">
        <v>26059</v>
      </c>
      <c r="M1104" t="s">
        <v>26060</v>
      </c>
      <c r="N1104" t="s">
        <v>26061</v>
      </c>
      <c r="O1104" t="s">
        <v>26062</v>
      </c>
      <c r="P1104" t="s">
        <v>26063</v>
      </c>
      <c r="Q1104" t="s">
        <v>26064</v>
      </c>
      <c r="R1104" t="s">
        <v>26065</v>
      </c>
      <c r="S1104" t="s">
        <v>26066</v>
      </c>
      <c r="T1104" t="s">
        <v>26067</v>
      </c>
      <c r="U1104" t="s">
        <v>26068</v>
      </c>
      <c r="V1104" t="s">
        <v>26069</v>
      </c>
      <c r="W1104" t="s">
        <v>26070</v>
      </c>
      <c r="X1104" t="s">
        <v>26071</v>
      </c>
      <c r="Y1104" t="s">
        <v>26072</v>
      </c>
    </row>
    <row r="1105" spans="1:25" x14ac:dyDescent="0.3">
      <c r="A1105">
        <v>55200</v>
      </c>
      <c r="B1105" t="s">
        <v>26073</v>
      </c>
      <c r="C1105" t="s">
        <v>26074</v>
      </c>
      <c r="D1105" t="s">
        <v>26075</v>
      </c>
      <c r="E1105" t="s">
        <v>26076</v>
      </c>
      <c r="F1105" t="s">
        <v>26077</v>
      </c>
      <c r="G1105" t="s">
        <v>26078</v>
      </c>
      <c r="H1105" t="s">
        <v>26079</v>
      </c>
      <c r="I1105" t="s">
        <v>26080</v>
      </c>
      <c r="J1105" t="s">
        <v>26081</v>
      </c>
      <c r="K1105" t="s">
        <v>26082</v>
      </c>
      <c r="L1105" t="s">
        <v>26083</v>
      </c>
      <c r="M1105" t="s">
        <v>26084</v>
      </c>
      <c r="N1105" t="s">
        <v>26085</v>
      </c>
      <c r="O1105" t="s">
        <v>26086</v>
      </c>
      <c r="P1105" t="s">
        <v>26087</v>
      </c>
      <c r="Q1105" t="s">
        <v>26088</v>
      </c>
      <c r="R1105" t="s">
        <v>26089</v>
      </c>
      <c r="S1105" t="s">
        <v>26090</v>
      </c>
      <c r="T1105" t="s">
        <v>26091</v>
      </c>
      <c r="U1105" t="s">
        <v>26092</v>
      </c>
      <c r="V1105" t="s">
        <v>26093</v>
      </c>
      <c r="W1105" t="s">
        <v>26094</v>
      </c>
      <c r="X1105" t="s">
        <v>26095</v>
      </c>
      <c r="Y1105" t="s">
        <v>26096</v>
      </c>
    </row>
    <row r="1106" spans="1:25" x14ac:dyDescent="0.3">
      <c r="A1106">
        <v>55250</v>
      </c>
      <c r="B1106" t="s">
        <v>26097</v>
      </c>
      <c r="C1106" t="s">
        <v>26098</v>
      </c>
      <c r="D1106" t="s">
        <v>26099</v>
      </c>
      <c r="E1106" t="s">
        <v>26100</v>
      </c>
      <c r="F1106" t="s">
        <v>26101</v>
      </c>
      <c r="G1106" t="s">
        <v>26102</v>
      </c>
      <c r="H1106" t="s">
        <v>26103</v>
      </c>
      <c r="I1106" t="s">
        <v>26104</v>
      </c>
      <c r="J1106" t="s">
        <v>26105</v>
      </c>
      <c r="K1106" t="s">
        <v>26106</v>
      </c>
      <c r="L1106" t="s">
        <v>26107</v>
      </c>
      <c r="M1106" t="s">
        <v>26108</v>
      </c>
      <c r="N1106" t="s">
        <v>26109</v>
      </c>
      <c r="O1106" t="s">
        <v>26110</v>
      </c>
      <c r="P1106" t="s">
        <v>26111</v>
      </c>
      <c r="Q1106" t="s">
        <v>26112</v>
      </c>
      <c r="R1106" t="s">
        <v>26113</v>
      </c>
      <c r="S1106" t="s">
        <v>26114</v>
      </c>
      <c r="T1106" t="s">
        <v>26115</v>
      </c>
      <c r="U1106" t="s">
        <v>26116</v>
      </c>
      <c r="V1106" t="s">
        <v>26117</v>
      </c>
      <c r="W1106" t="s">
        <v>26118</v>
      </c>
      <c r="X1106" t="s">
        <v>26119</v>
      </c>
      <c r="Y1106" t="s">
        <v>26120</v>
      </c>
    </row>
    <row r="1107" spans="1:25" x14ac:dyDescent="0.3">
      <c r="A1107">
        <v>55300</v>
      </c>
      <c r="B1107" t="s">
        <v>26121</v>
      </c>
      <c r="C1107" t="s">
        <v>26122</v>
      </c>
      <c r="D1107" t="s">
        <v>26123</v>
      </c>
      <c r="E1107" t="s">
        <v>26124</v>
      </c>
      <c r="F1107" t="s">
        <v>26125</v>
      </c>
      <c r="G1107" t="s">
        <v>26126</v>
      </c>
      <c r="H1107" t="s">
        <v>26127</v>
      </c>
      <c r="I1107" t="s">
        <v>26128</v>
      </c>
      <c r="J1107" t="s">
        <v>26129</v>
      </c>
      <c r="K1107" t="s">
        <v>26130</v>
      </c>
      <c r="L1107" t="s">
        <v>26131</v>
      </c>
      <c r="M1107" t="s">
        <v>26132</v>
      </c>
      <c r="N1107" t="s">
        <v>26133</v>
      </c>
      <c r="O1107" t="s">
        <v>26134</v>
      </c>
      <c r="P1107" t="s">
        <v>26135</v>
      </c>
      <c r="Q1107" t="s">
        <v>26136</v>
      </c>
      <c r="R1107" t="s">
        <v>26137</v>
      </c>
      <c r="S1107" t="s">
        <v>26138</v>
      </c>
      <c r="T1107" t="s">
        <v>26139</v>
      </c>
      <c r="U1107" t="s">
        <v>26140</v>
      </c>
      <c r="V1107" t="s">
        <v>26141</v>
      </c>
      <c r="W1107" t="s">
        <v>26142</v>
      </c>
      <c r="X1107" t="s">
        <v>26143</v>
      </c>
      <c r="Y1107" t="s">
        <v>26144</v>
      </c>
    </row>
    <row r="1108" spans="1:25" x14ac:dyDescent="0.3">
      <c r="A1108">
        <v>55350</v>
      </c>
      <c r="B1108" t="s">
        <v>26145</v>
      </c>
      <c r="C1108" t="s">
        <v>26146</v>
      </c>
      <c r="D1108" t="s">
        <v>26147</v>
      </c>
      <c r="E1108" t="s">
        <v>26148</v>
      </c>
      <c r="F1108" t="s">
        <v>26149</v>
      </c>
      <c r="G1108" t="s">
        <v>26150</v>
      </c>
      <c r="H1108" t="s">
        <v>26151</v>
      </c>
      <c r="I1108" t="s">
        <v>26152</v>
      </c>
      <c r="J1108" t="s">
        <v>26153</v>
      </c>
      <c r="K1108" t="s">
        <v>26154</v>
      </c>
      <c r="L1108" t="s">
        <v>26155</v>
      </c>
      <c r="M1108" t="s">
        <v>26156</v>
      </c>
      <c r="N1108" t="s">
        <v>26157</v>
      </c>
      <c r="O1108" t="s">
        <v>26158</v>
      </c>
      <c r="P1108" t="s">
        <v>26159</v>
      </c>
      <c r="Q1108" t="s">
        <v>26160</v>
      </c>
      <c r="R1108" t="s">
        <v>26161</v>
      </c>
      <c r="S1108" t="s">
        <v>26162</v>
      </c>
      <c r="T1108" t="s">
        <v>26163</v>
      </c>
      <c r="U1108" t="s">
        <v>26164</v>
      </c>
      <c r="V1108" t="s">
        <v>26165</v>
      </c>
      <c r="W1108" t="s">
        <v>26166</v>
      </c>
      <c r="X1108" t="s">
        <v>26167</v>
      </c>
      <c r="Y1108" t="s">
        <v>26168</v>
      </c>
    </row>
    <row r="1109" spans="1:25" x14ac:dyDescent="0.3">
      <c r="A1109">
        <v>55400</v>
      </c>
      <c r="B1109" t="s">
        <v>26169</v>
      </c>
      <c r="C1109" t="s">
        <v>26170</v>
      </c>
      <c r="D1109" t="s">
        <v>26171</v>
      </c>
      <c r="E1109" t="s">
        <v>26172</v>
      </c>
      <c r="F1109" t="s">
        <v>26173</v>
      </c>
      <c r="G1109" t="s">
        <v>26174</v>
      </c>
      <c r="H1109" t="s">
        <v>26175</v>
      </c>
      <c r="I1109" t="s">
        <v>26176</v>
      </c>
      <c r="J1109" t="s">
        <v>26177</v>
      </c>
      <c r="K1109" t="s">
        <v>26178</v>
      </c>
      <c r="L1109" t="s">
        <v>26179</v>
      </c>
      <c r="M1109" t="s">
        <v>26180</v>
      </c>
      <c r="N1109" t="s">
        <v>26181</v>
      </c>
      <c r="O1109" t="s">
        <v>26182</v>
      </c>
      <c r="P1109" t="s">
        <v>26183</v>
      </c>
      <c r="Q1109" t="s">
        <v>26184</v>
      </c>
      <c r="R1109" t="s">
        <v>26185</v>
      </c>
      <c r="S1109" t="s">
        <v>26186</v>
      </c>
      <c r="T1109" t="s">
        <v>26187</v>
      </c>
      <c r="U1109" t="s">
        <v>26188</v>
      </c>
      <c r="V1109" t="s">
        <v>26189</v>
      </c>
      <c r="W1109" t="s">
        <v>26190</v>
      </c>
      <c r="X1109" t="s">
        <v>26191</v>
      </c>
      <c r="Y1109" t="s">
        <v>26192</v>
      </c>
    </row>
    <row r="1110" spans="1:25" x14ac:dyDescent="0.3">
      <c r="A1110">
        <v>55450</v>
      </c>
      <c r="B1110" t="s">
        <v>26169</v>
      </c>
      <c r="C1110" t="s">
        <v>26170</v>
      </c>
      <c r="D1110" t="s">
        <v>26171</v>
      </c>
      <c r="E1110" t="s">
        <v>26172</v>
      </c>
      <c r="F1110" t="s">
        <v>26173</v>
      </c>
      <c r="G1110" t="s">
        <v>26174</v>
      </c>
      <c r="H1110" t="s">
        <v>26175</v>
      </c>
      <c r="I1110" t="s">
        <v>26176</v>
      </c>
      <c r="J1110" t="s">
        <v>26177</v>
      </c>
      <c r="K1110" t="s">
        <v>26178</v>
      </c>
      <c r="L1110" t="s">
        <v>26179</v>
      </c>
      <c r="M1110" t="s">
        <v>26180</v>
      </c>
      <c r="N1110" t="s">
        <v>26181</v>
      </c>
      <c r="O1110" t="s">
        <v>26182</v>
      </c>
      <c r="P1110" t="s">
        <v>26183</v>
      </c>
      <c r="Q1110" t="s">
        <v>26184</v>
      </c>
      <c r="R1110" t="s">
        <v>26185</v>
      </c>
      <c r="S1110" t="s">
        <v>26186</v>
      </c>
      <c r="T1110" t="s">
        <v>26187</v>
      </c>
      <c r="U1110" t="s">
        <v>26188</v>
      </c>
      <c r="V1110" t="s">
        <v>26189</v>
      </c>
      <c r="W1110" t="s">
        <v>26190</v>
      </c>
      <c r="X1110" t="s">
        <v>26191</v>
      </c>
      <c r="Y1110" t="s">
        <v>26192</v>
      </c>
    </row>
    <row r="1111" spans="1:25" x14ac:dyDescent="0.3">
      <c r="A1111">
        <v>55500</v>
      </c>
      <c r="B1111" t="s">
        <v>26193</v>
      </c>
      <c r="C1111" t="s">
        <v>26194</v>
      </c>
      <c r="D1111" t="s">
        <v>26195</v>
      </c>
      <c r="E1111" t="s">
        <v>26196</v>
      </c>
      <c r="F1111" t="s">
        <v>26197</v>
      </c>
      <c r="G1111" t="s">
        <v>26198</v>
      </c>
      <c r="H1111" t="s">
        <v>26199</v>
      </c>
      <c r="I1111" t="s">
        <v>26200</v>
      </c>
      <c r="J1111" t="s">
        <v>26201</v>
      </c>
      <c r="K1111" t="s">
        <v>26202</v>
      </c>
      <c r="L1111" t="s">
        <v>26203</v>
      </c>
      <c r="M1111" t="s">
        <v>26204</v>
      </c>
      <c r="N1111" t="s">
        <v>26205</v>
      </c>
      <c r="O1111" t="s">
        <v>26206</v>
      </c>
      <c r="P1111" t="s">
        <v>26207</v>
      </c>
      <c r="Q1111" t="s">
        <v>26208</v>
      </c>
      <c r="R1111" t="s">
        <v>26209</v>
      </c>
      <c r="S1111" t="s">
        <v>26210</v>
      </c>
      <c r="T1111" t="s">
        <v>26211</v>
      </c>
      <c r="U1111" t="s">
        <v>26212</v>
      </c>
      <c r="V1111" t="s">
        <v>26213</v>
      </c>
      <c r="W1111" t="s">
        <v>26214</v>
      </c>
      <c r="X1111" t="s">
        <v>26215</v>
      </c>
      <c r="Y1111" t="s">
        <v>26216</v>
      </c>
    </row>
    <row r="1112" spans="1:25" x14ac:dyDescent="0.3">
      <c r="A1112">
        <v>55550</v>
      </c>
      <c r="B1112" t="s">
        <v>26217</v>
      </c>
      <c r="C1112" t="s">
        <v>26218</v>
      </c>
      <c r="D1112" t="s">
        <v>26219</v>
      </c>
      <c r="E1112" t="s">
        <v>26220</v>
      </c>
      <c r="F1112" t="s">
        <v>26221</v>
      </c>
      <c r="G1112" t="s">
        <v>26222</v>
      </c>
      <c r="H1112" t="s">
        <v>26223</v>
      </c>
      <c r="I1112" t="s">
        <v>26224</v>
      </c>
      <c r="J1112" t="s">
        <v>26225</v>
      </c>
      <c r="K1112" t="s">
        <v>26226</v>
      </c>
      <c r="L1112" t="s">
        <v>26227</v>
      </c>
      <c r="M1112" t="s">
        <v>26228</v>
      </c>
      <c r="N1112" t="s">
        <v>26229</v>
      </c>
      <c r="O1112" t="s">
        <v>26230</v>
      </c>
      <c r="P1112" t="s">
        <v>26231</v>
      </c>
      <c r="Q1112" t="s">
        <v>26232</v>
      </c>
      <c r="R1112" t="s">
        <v>26233</v>
      </c>
      <c r="S1112" t="s">
        <v>26234</v>
      </c>
      <c r="T1112" t="s">
        <v>26235</v>
      </c>
      <c r="U1112" t="s">
        <v>26236</v>
      </c>
      <c r="V1112" t="s">
        <v>26237</v>
      </c>
      <c r="W1112" t="s">
        <v>26238</v>
      </c>
      <c r="X1112" t="s">
        <v>26239</v>
      </c>
      <c r="Y1112" t="s">
        <v>26240</v>
      </c>
    </row>
    <row r="1113" spans="1:25" x14ac:dyDescent="0.3">
      <c r="A1113">
        <v>55600</v>
      </c>
      <c r="B1113" t="s">
        <v>26241</v>
      </c>
      <c r="C1113" t="s">
        <v>26242</v>
      </c>
      <c r="D1113" t="s">
        <v>26243</v>
      </c>
      <c r="E1113" t="s">
        <v>26244</v>
      </c>
      <c r="F1113" t="s">
        <v>26245</v>
      </c>
      <c r="G1113" t="s">
        <v>26246</v>
      </c>
      <c r="H1113" t="s">
        <v>26247</v>
      </c>
      <c r="I1113" t="s">
        <v>26248</v>
      </c>
      <c r="J1113" t="s">
        <v>26249</v>
      </c>
      <c r="K1113" t="s">
        <v>26250</v>
      </c>
      <c r="L1113" t="s">
        <v>26251</v>
      </c>
      <c r="M1113" t="s">
        <v>26252</v>
      </c>
      <c r="N1113" t="s">
        <v>26253</v>
      </c>
      <c r="O1113" t="s">
        <v>26254</v>
      </c>
      <c r="P1113" t="s">
        <v>26255</v>
      </c>
      <c r="Q1113" t="s">
        <v>26256</v>
      </c>
      <c r="R1113" t="s">
        <v>26257</v>
      </c>
      <c r="S1113" t="s">
        <v>26258</v>
      </c>
      <c r="T1113" t="s">
        <v>26259</v>
      </c>
      <c r="U1113" t="s">
        <v>26260</v>
      </c>
      <c r="V1113" t="s">
        <v>26261</v>
      </c>
      <c r="W1113" t="s">
        <v>26262</v>
      </c>
      <c r="X1113" t="s">
        <v>26263</v>
      </c>
      <c r="Y1113" t="s">
        <v>26264</v>
      </c>
    </row>
    <row r="1114" spans="1:25" x14ac:dyDescent="0.3">
      <c r="A1114">
        <v>55650</v>
      </c>
      <c r="B1114" t="s">
        <v>26265</v>
      </c>
      <c r="C1114" t="s">
        <v>26266</v>
      </c>
      <c r="D1114" t="s">
        <v>26267</v>
      </c>
      <c r="E1114" t="s">
        <v>26268</v>
      </c>
      <c r="F1114" t="s">
        <v>26269</v>
      </c>
      <c r="G1114" t="s">
        <v>26270</v>
      </c>
      <c r="H1114" t="s">
        <v>26271</v>
      </c>
      <c r="I1114" t="s">
        <v>26272</v>
      </c>
      <c r="J1114" t="s">
        <v>26273</v>
      </c>
      <c r="K1114" t="s">
        <v>26274</v>
      </c>
      <c r="L1114" t="s">
        <v>26275</v>
      </c>
      <c r="M1114" t="s">
        <v>26276</v>
      </c>
      <c r="N1114" t="s">
        <v>26277</v>
      </c>
      <c r="O1114" t="s">
        <v>26278</v>
      </c>
      <c r="P1114" t="s">
        <v>26279</v>
      </c>
      <c r="Q1114" t="s">
        <v>26280</v>
      </c>
      <c r="R1114" t="s">
        <v>26281</v>
      </c>
      <c r="S1114" t="s">
        <v>26282</v>
      </c>
      <c r="T1114" t="s">
        <v>26283</v>
      </c>
      <c r="U1114" t="s">
        <v>26284</v>
      </c>
      <c r="V1114" t="s">
        <v>26285</v>
      </c>
      <c r="W1114" t="s">
        <v>26286</v>
      </c>
      <c r="X1114" t="s">
        <v>26287</v>
      </c>
      <c r="Y1114" t="s">
        <v>26288</v>
      </c>
    </row>
    <row r="1115" spans="1:25" x14ac:dyDescent="0.3">
      <c r="A1115">
        <v>55700</v>
      </c>
      <c r="B1115" t="s">
        <v>26289</v>
      </c>
      <c r="C1115" t="s">
        <v>26290</v>
      </c>
      <c r="D1115" t="s">
        <v>26291</v>
      </c>
      <c r="E1115" t="s">
        <v>26292</v>
      </c>
      <c r="F1115" t="s">
        <v>26293</v>
      </c>
      <c r="G1115" t="s">
        <v>26294</v>
      </c>
      <c r="H1115" t="s">
        <v>26295</v>
      </c>
      <c r="I1115" t="s">
        <v>26296</v>
      </c>
      <c r="J1115" t="s">
        <v>26297</v>
      </c>
      <c r="K1115" t="s">
        <v>26298</v>
      </c>
      <c r="L1115" t="s">
        <v>26299</v>
      </c>
      <c r="M1115" t="s">
        <v>26300</v>
      </c>
      <c r="N1115" t="s">
        <v>26301</v>
      </c>
      <c r="O1115" t="s">
        <v>26302</v>
      </c>
      <c r="P1115" t="s">
        <v>26303</v>
      </c>
      <c r="Q1115" t="s">
        <v>26304</v>
      </c>
      <c r="R1115" t="s">
        <v>26305</v>
      </c>
      <c r="S1115" t="s">
        <v>26306</v>
      </c>
      <c r="T1115" t="s">
        <v>26307</v>
      </c>
      <c r="U1115" t="s">
        <v>26308</v>
      </c>
      <c r="V1115" t="s">
        <v>26309</v>
      </c>
      <c r="W1115" t="s">
        <v>26310</v>
      </c>
      <c r="X1115" t="s">
        <v>26311</v>
      </c>
      <c r="Y1115" t="s">
        <v>26312</v>
      </c>
    </row>
    <row r="1116" spans="1:25" x14ac:dyDescent="0.3">
      <c r="A1116">
        <v>55750</v>
      </c>
      <c r="B1116" t="s">
        <v>26313</v>
      </c>
      <c r="C1116" t="s">
        <v>26314</v>
      </c>
      <c r="D1116" t="s">
        <v>26315</v>
      </c>
      <c r="E1116" t="s">
        <v>26316</v>
      </c>
      <c r="F1116" t="s">
        <v>26317</v>
      </c>
      <c r="G1116" t="s">
        <v>26318</v>
      </c>
      <c r="H1116" t="s">
        <v>26319</v>
      </c>
      <c r="I1116" t="s">
        <v>26320</v>
      </c>
      <c r="J1116" t="s">
        <v>26321</v>
      </c>
      <c r="K1116" t="s">
        <v>26322</v>
      </c>
      <c r="L1116" t="s">
        <v>26323</v>
      </c>
      <c r="M1116" t="s">
        <v>26324</v>
      </c>
      <c r="N1116" t="s">
        <v>26325</v>
      </c>
      <c r="O1116" t="s">
        <v>26326</v>
      </c>
      <c r="P1116" t="s">
        <v>26327</v>
      </c>
      <c r="Q1116" t="s">
        <v>26328</v>
      </c>
      <c r="R1116" t="s">
        <v>26329</v>
      </c>
      <c r="S1116" t="s">
        <v>26330</v>
      </c>
      <c r="T1116" t="s">
        <v>26331</v>
      </c>
      <c r="U1116" t="s">
        <v>26332</v>
      </c>
      <c r="V1116" t="s">
        <v>26333</v>
      </c>
      <c r="W1116" t="s">
        <v>26334</v>
      </c>
      <c r="X1116" t="s">
        <v>26335</v>
      </c>
      <c r="Y1116" t="s">
        <v>26336</v>
      </c>
    </row>
    <row r="1117" spans="1:25" x14ac:dyDescent="0.3">
      <c r="A1117">
        <v>55800</v>
      </c>
      <c r="B1117" t="s">
        <v>26337</v>
      </c>
      <c r="C1117" t="s">
        <v>26338</v>
      </c>
      <c r="D1117" t="s">
        <v>26339</v>
      </c>
      <c r="E1117" t="s">
        <v>26340</v>
      </c>
      <c r="F1117" t="s">
        <v>26341</v>
      </c>
      <c r="G1117" t="s">
        <v>26342</v>
      </c>
      <c r="H1117" t="s">
        <v>26343</v>
      </c>
      <c r="I1117" t="s">
        <v>26344</v>
      </c>
      <c r="J1117" t="s">
        <v>26345</v>
      </c>
      <c r="K1117" t="s">
        <v>26346</v>
      </c>
      <c r="L1117" t="s">
        <v>26347</v>
      </c>
      <c r="M1117" t="s">
        <v>26348</v>
      </c>
      <c r="N1117" t="s">
        <v>26349</v>
      </c>
      <c r="O1117" t="s">
        <v>26350</v>
      </c>
      <c r="P1117" t="s">
        <v>26351</v>
      </c>
      <c r="Q1117" t="s">
        <v>26352</v>
      </c>
      <c r="R1117" t="s">
        <v>26353</v>
      </c>
      <c r="S1117" t="s">
        <v>26354</v>
      </c>
      <c r="T1117" t="s">
        <v>26355</v>
      </c>
      <c r="U1117" t="s">
        <v>26356</v>
      </c>
      <c r="V1117" t="s">
        <v>26357</v>
      </c>
      <c r="W1117" t="s">
        <v>26358</v>
      </c>
      <c r="X1117" t="s">
        <v>26359</v>
      </c>
      <c r="Y1117" t="s">
        <v>26360</v>
      </c>
    </row>
    <row r="1118" spans="1:25" x14ac:dyDescent="0.3">
      <c r="A1118">
        <v>55850</v>
      </c>
      <c r="B1118" t="s">
        <v>26361</v>
      </c>
      <c r="C1118" t="s">
        <v>26362</v>
      </c>
      <c r="D1118" t="s">
        <v>26363</v>
      </c>
      <c r="E1118" t="s">
        <v>26364</v>
      </c>
      <c r="F1118" t="s">
        <v>26365</v>
      </c>
      <c r="G1118" t="s">
        <v>26366</v>
      </c>
      <c r="H1118" t="s">
        <v>26367</v>
      </c>
      <c r="I1118" t="s">
        <v>26368</v>
      </c>
      <c r="J1118" t="s">
        <v>26369</v>
      </c>
      <c r="K1118" t="s">
        <v>26370</v>
      </c>
      <c r="L1118" t="s">
        <v>26371</v>
      </c>
      <c r="M1118" t="s">
        <v>26372</v>
      </c>
      <c r="N1118" t="s">
        <v>26373</v>
      </c>
      <c r="O1118" t="s">
        <v>26374</v>
      </c>
      <c r="P1118" t="s">
        <v>26375</v>
      </c>
      <c r="Q1118" t="s">
        <v>26376</v>
      </c>
      <c r="R1118" t="s">
        <v>26377</v>
      </c>
      <c r="S1118" t="s">
        <v>26378</v>
      </c>
      <c r="T1118" t="s">
        <v>26379</v>
      </c>
      <c r="U1118" t="s">
        <v>26380</v>
      </c>
      <c r="V1118" t="s">
        <v>26381</v>
      </c>
      <c r="W1118" t="s">
        <v>26382</v>
      </c>
      <c r="X1118" t="s">
        <v>26383</v>
      </c>
      <c r="Y1118" t="s">
        <v>26384</v>
      </c>
    </row>
    <row r="1119" spans="1:25" x14ac:dyDescent="0.3">
      <c r="A1119">
        <v>55900</v>
      </c>
      <c r="B1119" t="s">
        <v>26385</v>
      </c>
      <c r="C1119" t="s">
        <v>26386</v>
      </c>
      <c r="D1119" t="s">
        <v>26387</v>
      </c>
      <c r="E1119" t="s">
        <v>26388</v>
      </c>
      <c r="F1119" t="s">
        <v>26389</v>
      </c>
      <c r="G1119" t="s">
        <v>26390</v>
      </c>
      <c r="H1119" t="s">
        <v>26391</v>
      </c>
      <c r="I1119" t="s">
        <v>26392</v>
      </c>
      <c r="J1119" t="s">
        <v>26393</v>
      </c>
      <c r="K1119" t="s">
        <v>26394</v>
      </c>
      <c r="L1119" t="s">
        <v>26395</v>
      </c>
      <c r="M1119" t="s">
        <v>26396</v>
      </c>
      <c r="N1119" t="s">
        <v>26397</v>
      </c>
      <c r="O1119" t="s">
        <v>26398</v>
      </c>
      <c r="P1119" t="s">
        <v>26399</v>
      </c>
      <c r="Q1119" t="s">
        <v>26400</v>
      </c>
      <c r="R1119" t="s">
        <v>26401</v>
      </c>
      <c r="S1119" t="s">
        <v>26402</v>
      </c>
      <c r="T1119" t="s">
        <v>26403</v>
      </c>
      <c r="U1119" t="s">
        <v>26404</v>
      </c>
      <c r="V1119" t="s">
        <v>26405</v>
      </c>
      <c r="W1119" t="s">
        <v>26406</v>
      </c>
      <c r="X1119" t="s">
        <v>26407</v>
      </c>
      <c r="Y1119" t="s">
        <v>26408</v>
      </c>
    </row>
    <row r="1120" spans="1:25" x14ac:dyDescent="0.3">
      <c r="A1120">
        <v>55950</v>
      </c>
      <c r="B1120" t="s">
        <v>26385</v>
      </c>
      <c r="C1120" t="s">
        <v>26386</v>
      </c>
      <c r="D1120" t="s">
        <v>26387</v>
      </c>
      <c r="E1120" t="s">
        <v>26388</v>
      </c>
      <c r="F1120" t="s">
        <v>26389</v>
      </c>
      <c r="G1120" t="s">
        <v>26390</v>
      </c>
      <c r="H1120" t="s">
        <v>26391</v>
      </c>
      <c r="I1120" t="s">
        <v>26392</v>
      </c>
      <c r="J1120" t="s">
        <v>26393</v>
      </c>
      <c r="K1120" t="s">
        <v>26394</v>
      </c>
      <c r="L1120" t="s">
        <v>26395</v>
      </c>
      <c r="M1120" t="s">
        <v>26396</v>
      </c>
      <c r="N1120" t="s">
        <v>26397</v>
      </c>
      <c r="O1120" t="s">
        <v>26398</v>
      </c>
      <c r="P1120" t="s">
        <v>26399</v>
      </c>
      <c r="Q1120" t="s">
        <v>26400</v>
      </c>
      <c r="R1120" t="s">
        <v>26401</v>
      </c>
      <c r="S1120" t="s">
        <v>26402</v>
      </c>
      <c r="T1120" t="s">
        <v>26403</v>
      </c>
      <c r="U1120" t="s">
        <v>26404</v>
      </c>
      <c r="V1120" t="s">
        <v>26405</v>
      </c>
      <c r="W1120" t="s">
        <v>26406</v>
      </c>
      <c r="X1120" t="s">
        <v>26407</v>
      </c>
      <c r="Y1120" t="s">
        <v>26408</v>
      </c>
    </row>
    <row r="1121" spans="1:25" x14ac:dyDescent="0.3">
      <c r="A1121">
        <v>56000</v>
      </c>
      <c r="B1121" t="s">
        <v>26409</v>
      </c>
      <c r="C1121" t="s">
        <v>26410</v>
      </c>
      <c r="D1121" t="s">
        <v>26411</v>
      </c>
      <c r="E1121" t="s">
        <v>26412</v>
      </c>
      <c r="F1121" t="s">
        <v>26413</v>
      </c>
      <c r="G1121" t="s">
        <v>26414</v>
      </c>
      <c r="H1121" t="s">
        <v>26415</v>
      </c>
      <c r="I1121" t="s">
        <v>26416</v>
      </c>
      <c r="J1121" t="s">
        <v>26417</v>
      </c>
      <c r="K1121" t="s">
        <v>26418</v>
      </c>
      <c r="L1121" t="s">
        <v>26419</v>
      </c>
      <c r="M1121" t="s">
        <v>26420</v>
      </c>
      <c r="N1121" t="s">
        <v>26421</v>
      </c>
      <c r="O1121" t="s">
        <v>26422</v>
      </c>
      <c r="P1121" t="s">
        <v>26423</v>
      </c>
      <c r="Q1121" t="s">
        <v>26424</v>
      </c>
      <c r="R1121" t="s">
        <v>26425</v>
      </c>
      <c r="S1121" t="s">
        <v>26426</v>
      </c>
      <c r="T1121" t="s">
        <v>26427</v>
      </c>
      <c r="U1121" t="s">
        <v>26428</v>
      </c>
      <c r="V1121" t="s">
        <v>26429</v>
      </c>
      <c r="W1121" t="s">
        <v>26430</v>
      </c>
      <c r="X1121" t="s">
        <v>26431</v>
      </c>
      <c r="Y1121" t="s">
        <v>26432</v>
      </c>
    </row>
    <row r="1122" spans="1:25" x14ac:dyDescent="0.3">
      <c r="A1122">
        <v>56050</v>
      </c>
      <c r="B1122" t="s">
        <v>26433</v>
      </c>
      <c r="C1122" t="s">
        <v>26434</v>
      </c>
      <c r="D1122" t="s">
        <v>26435</v>
      </c>
      <c r="E1122" t="s">
        <v>26436</v>
      </c>
      <c r="F1122" t="s">
        <v>26437</v>
      </c>
      <c r="G1122" t="s">
        <v>26438</v>
      </c>
      <c r="H1122" t="s">
        <v>26439</v>
      </c>
      <c r="I1122" t="s">
        <v>26440</v>
      </c>
      <c r="J1122" t="s">
        <v>26441</v>
      </c>
      <c r="K1122" t="s">
        <v>26442</v>
      </c>
      <c r="L1122" t="s">
        <v>26443</v>
      </c>
      <c r="M1122" t="s">
        <v>26444</v>
      </c>
      <c r="N1122" t="s">
        <v>26445</v>
      </c>
      <c r="O1122" t="s">
        <v>26446</v>
      </c>
      <c r="P1122" t="s">
        <v>26447</v>
      </c>
      <c r="Q1122" t="s">
        <v>26448</v>
      </c>
      <c r="R1122" t="s">
        <v>26449</v>
      </c>
      <c r="S1122" t="s">
        <v>26450</v>
      </c>
      <c r="T1122" t="s">
        <v>26451</v>
      </c>
      <c r="U1122" t="s">
        <v>26452</v>
      </c>
      <c r="V1122" t="s">
        <v>26453</v>
      </c>
      <c r="W1122" t="s">
        <v>26454</v>
      </c>
      <c r="X1122" t="s">
        <v>26455</v>
      </c>
      <c r="Y1122" t="s">
        <v>26456</v>
      </c>
    </row>
    <row r="1123" spans="1:25" x14ac:dyDescent="0.3">
      <c r="A1123">
        <v>56100</v>
      </c>
      <c r="B1123" t="s">
        <v>26457</v>
      </c>
      <c r="C1123" t="s">
        <v>26458</v>
      </c>
      <c r="D1123" t="s">
        <v>26459</v>
      </c>
      <c r="E1123" t="s">
        <v>26460</v>
      </c>
      <c r="F1123" t="s">
        <v>26461</v>
      </c>
      <c r="G1123" t="s">
        <v>26462</v>
      </c>
      <c r="H1123" t="s">
        <v>26463</v>
      </c>
      <c r="I1123" t="s">
        <v>26464</v>
      </c>
      <c r="J1123" t="s">
        <v>26465</v>
      </c>
      <c r="K1123" t="s">
        <v>26466</v>
      </c>
      <c r="L1123" t="s">
        <v>26467</v>
      </c>
      <c r="M1123" t="s">
        <v>26468</v>
      </c>
      <c r="N1123" t="s">
        <v>26469</v>
      </c>
      <c r="O1123" t="s">
        <v>26470</v>
      </c>
      <c r="P1123" t="s">
        <v>26471</v>
      </c>
      <c r="Q1123" t="s">
        <v>26472</v>
      </c>
      <c r="R1123" t="s">
        <v>26473</v>
      </c>
      <c r="S1123" t="s">
        <v>26474</v>
      </c>
      <c r="T1123" t="s">
        <v>26475</v>
      </c>
      <c r="U1123" t="s">
        <v>26476</v>
      </c>
      <c r="V1123" t="s">
        <v>26477</v>
      </c>
      <c r="W1123" t="s">
        <v>26478</v>
      </c>
      <c r="X1123" t="s">
        <v>26479</v>
      </c>
      <c r="Y1123" t="s">
        <v>26480</v>
      </c>
    </row>
    <row r="1124" spans="1:25" x14ac:dyDescent="0.3">
      <c r="A1124">
        <v>56150</v>
      </c>
      <c r="B1124" t="s">
        <v>26481</v>
      </c>
      <c r="C1124" t="s">
        <v>26482</v>
      </c>
      <c r="D1124" t="s">
        <v>26483</v>
      </c>
      <c r="E1124" t="s">
        <v>26484</v>
      </c>
      <c r="F1124" t="s">
        <v>26485</v>
      </c>
      <c r="G1124" t="s">
        <v>26486</v>
      </c>
      <c r="H1124" t="s">
        <v>26487</v>
      </c>
      <c r="I1124" t="s">
        <v>26488</v>
      </c>
      <c r="J1124" t="s">
        <v>26489</v>
      </c>
      <c r="K1124" t="s">
        <v>26490</v>
      </c>
      <c r="L1124" t="s">
        <v>26491</v>
      </c>
      <c r="M1124" t="s">
        <v>26492</v>
      </c>
      <c r="N1124" t="s">
        <v>26493</v>
      </c>
      <c r="O1124" t="s">
        <v>26494</v>
      </c>
      <c r="P1124" t="s">
        <v>26495</v>
      </c>
      <c r="Q1124" t="s">
        <v>26496</v>
      </c>
      <c r="R1124" t="s">
        <v>26497</v>
      </c>
      <c r="S1124" t="s">
        <v>26498</v>
      </c>
      <c r="T1124" t="s">
        <v>26499</v>
      </c>
      <c r="U1124" t="s">
        <v>26500</v>
      </c>
      <c r="V1124" t="s">
        <v>26501</v>
      </c>
      <c r="W1124" t="s">
        <v>26502</v>
      </c>
      <c r="X1124" t="s">
        <v>26503</v>
      </c>
      <c r="Y1124" t="s">
        <v>26504</v>
      </c>
    </row>
    <row r="1125" spans="1:25" x14ac:dyDescent="0.3">
      <c r="A1125">
        <v>56200</v>
      </c>
      <c r="B1125" t="s">
        <v>26505</v>
      </c>
      <c r="C1125" t="s">
        <v>26506</v>
      </c>
      <c r="D1125" t="s">
        <v>26507</v>
      </c>
      <c r="E1125" t="s">
        <v>26508</v>
      </c>
      <c r="F1125" t="s">
        <v>26509</v>
      </c>
      <c r="G1125" t="s">
        <v>26510</v>
      </c>
      <c r="H1125" t="s">
        <v>26511</v>
      </c>
      <c r="I1125" t="s">
        <v>26512</v>
      </c>
      <c r="J1125" t="s">
        <v>26513</v>
      </c>
      <c r="K1125" t="s">
        <v>26514</v>
      </c>
      <c r="L1125" t="s">
        <v>26515</v>
      </c>
      <c r="M1125" t="s">
        <v>26516</v>
      </c>
      <c r="N1125" t="s">
        <v>26517</v>
      </c>
      <c r="O1125" t="s">
        <v>26518</v>
      </c>
      <c r="P1125" t="s">
        <v>26519</v>
      </c>
      <c r="Q1125" t="s">
        <v>26520</v>
      </c>
      <c r="R1125" t="s">
        <v>26521</v>
      </c>
      <c r="S1125" t="s">
        <v>26522</v>
      </c>
      <c r="T1125" t="s">
        <v>26523</v>
      </c>
      <c r="U1125" t="s">
        <v>26524</v>
      </c>
      <c r="V1125" t="s">
        <v>26525</v>
      </c>
      <c r="W1125" t="s">
        <v>26526</v>
      </c>
      <c r="X1125" t="s">
        <v>26527</v>
      </c>
      <c r="Y1125" t="s">
        <v>26528</v>
      </c>
    </row>
    <row r="1126" spans="1:25" x14ac:dyDescent="0.3">
      <c r="A1126">
        <v>56250</v>
      </c>
      <c r="B1126" t="s">
        <v>26529</v>
      </c>
      <c r="C1126" t="s">
        <v>26530</v>
      </c>
      <c r="D1126" t="s">
        <v>26531</v>
      </c>
      <c r="E1126" t="s">
        <v>26532</v>
      </c>
      <c r="F1126" t="s">
        <v>26533</v>
      </c>
      <c r="G1126" t="s">
        <v>26534</v>
      </c>
      <c r="H1126" t="s">
        <v>26535</v>
      </c>
      <c r="I1126" t="s">
        <v>26536</v>
      </c>
      <c r="J1126" t="s">
        <v>26537</v>
      </c>
      <c r="K1126" t="s">
        <v>26538</v>
      </c>
      <c r="L1126" t="s">
        <v>26539</v>
      </c>
      <c r="M1126" t="s">
        <v>26540</v>
      </c>
      <c r="N1126" t="s">
        <v>26541</v>
      </c>
      <c r="O1126" t="s">
        <v>26542</v>
      </c>
      <c r="P1126" t="s">
        <v>26543</v>
      </c>
      <c r="Q1126" t="s">
        <v>26544</v>
      </c>
      <c r="R1126" t="s">
        <v>26545</v>
      </c>
      <c r="S1126" t="s">
        <v>26546</v>
      </c>
      <c r="T1126" t="s">
        <v>26547</v>
      </c>
      <c r="U1126" t="s">
        <v>26548</v>
      </c>
      <c r="V1126" t="s">
        <v>26549</v>
      </c>
      <c r="W1126" t="s">
        <v>26550</v>
      </c>
      <c r="X1126" t="s">
        <v>26551</v>
      </c>
      <c r="Y1126" t="s">
        <v>26552</v>
      </c>
    </row>
    <row r="1127" spans="1:25" x14ac:dyDescent="0.3">
      <c r="A1127">
        <v>56300</v>
      </c>
      <c r="B1127" t="s">
        <v>26553</v>
      </c>
      <c r="C1127" t="s">
        <v>26554</v>
      </c>
      <c r="D1127" t="s">
        <v>26555</v>
      </c>
      <c r="E1127" t="s">
        <v>26556</v>
      </c>
      <c r="F1127" t="s">
        <v>26557</v>
      </c>
      <c r="G1127" t="s">
        <v>26558</v>
      </c>
      <c r="H1127" t="s">
        <v>26559</v>
      </c>
      <c r="I1127" t="s">
        <v>26560</v>
      </c>
      <c r="J1127" t="s">
        <v>26561</v>
      </c>
      <c r="K1127" t="s">
        <v>26562</v>
      </c>
      <c r="L1127" t="s">
        <v>26563</v>
      </c>
      <c r="M1127" t="s">
        <v>26564</v>
      </c>
      <c r="N1127" t="s">
        <v>26565</v>
      </c>
      <c r="O1127" t="s">
        <v>26566</v>
      </c>
      <c r="P1127" t="s">
        <v>26567</v>
      </c>
      <c r="Q1127" t="s">
        <v>26568</v>
      </c>
      <c r="R1127" t="s">
        <v>26569</v>
      </c>
      <c r="S1127" t="s">
        <v>26570</v>
      </c>
      <c r="T1127" t="s">
        <v>26571</v>
      </c>
      <c r="U1127" t="s">
        <v>26572</v>
      </c>
      <c r="V1127" t="s">
        <v>26573</v>
      </c>
      <c r="W1127" t="s">
        <v>26574</v>
      </c>
      <c r="X1127" t="s">
        <v>26575</v>
      </c>
      <c r="Y1127" t="s">
        <v>26576</v>
      </c>
    </row>
    <row r="1128" spans="1:25" x14ac:dyDescent="0.3">
      <c r="A1128">
        <v>56350</v>
      </c>
      <c r="B1128" t="s">
        <v>26577</v>
      </c>
      <c r="C1128" t="s">
        <v>26578</v>
      </c>
      <c r="D1128" t="s">
        <v>26579</v>
      </c>
      <c r="E1128" t="s">
        <v>26580</v>
      </c>
      <c r="F1128" t="s">
        <v>26581</v>
      </c>
      <c r="G1128" t="s">
        <v>26582</v>
      </c>
      <c r="H1128" t="s">
        <v>26583</v>
      </c>
      <c r="I1128" t="s">
        <v>26584</v>
      </c>
      <c r="J1128" t="s">
        <v>26585</v>
      </c>
      <c r="K1128" t="s">
        <v>26586</v>
      </c>
      <c r="L1128" t="s">
        <v>26587</v>
      </c>
      <c r="M1128" t="s">
        <v>26588</v>
      </c>
      <c r="N1128" t="s">
        <v>26589</v>
      </c>
      <c r="O1128" t="s">
        <v>26590</v>
      </c>
      <c r="P1128" t="s">
        <v>26591</v>
      </c>
      <c r="Q1128" t="s">
        <v>26592</v>
      </c>
      <c r="R1128" t="s">
        <v>26593</v>
      </c>
      <c r="S1128" t="s">
        <v>26594</v>
      </c>
      <c r="T1128" t="s">
        <v>26595</v>
      </c>
      <c r="U1128" t="s">
        <v>26596</v>
      </c>
      <c r="V1128" t="s">
        <v>26597</v>
      </c>
      <c r="W1128" t="s">
        <v>26598</v>
      </c>
      <c r="X1128" t="s">
        <v>26599</v>
      </c>
      <c r="Y1128" t="s">
        <v>26600</v>
      </c>
    </row>
    <row r="1129" spans="1:25" x14ac:dyDescent="0.3">
      <c r="A1129">
        <v>56400</v>
      </c>
      <c r="B1129" t="s">
        <v>26601</v>
      </c>
      <c r="C1129" t="s">
        <v>26602</v>
      </c>
      <c r="D1129" t="s">
        <v>26603</v>
      </c>
      <c r="E1129" t="s">
        <v>26604</v>
      </c>
      <c r="F1129" t="s">
        <v>26605</v>
      </c>
      <c r="G1129" t="s">
        <v>26606</v>
      </c>
      <c r="H1129" t="s">
        <v>26607</v>
      </c>
      <c r="I1129" t="s">
        <v>26608</v>
      </c>
      <c r="J1129" t="s">
        <v>26609</v>
      </c>
      <c r="K1129" t="s">
        <v>26610</v>
      </c>
      <c r="L1129" t="s">
        <v>26611</v>
      </c>
      <c r="M1129" t="s">
        <v>26612</v>
      </c>
      <c r="N1129" t="s">
        <v>26613</v>
      </c>
      <c r="O1129" t="s">
        <v>26614</v>
      </c>
      <c r="P1129" t="s">
        <v>26615</v>
      </c>
      <c r="Q1129" t="s">
        <v>26616</v>
      </c>
      <c r="R1129" t="s">
        <v>26617</v>
      </c>
      <c r="S1129" t="s">
        <v>26618</v>
      </c>
      <c r="T1129" t="s">
        <v>26619</v>
      </c>
      <c r="U1129" t="s">
        <v>26620</v>
      </c>
      <c r="V1129" t="s">
        <v>26621</v>
      </c>
      <c r="W1129" t="s">
        <v>26622</v>
      </c>
      <c r="X1129" t="s">
        <v>26623</v>
      </c>
      <c r="Y1129" t="s">
        <v>26624</v>
      </c>
    </row>
    <row r="1130" spans="1:25" x14ac:dyDescent="0.3">
      <c r="A1130">
        <v>56450</v>
      </c>
      <c r="B1130" t="s">
        <v>26625</v>
      </c>
      <c r="C1130" t="s">
        <v>26626</v>
      </c>
      <c r="D1130" t="s">
        <v>26627</v>
      </c>
      <c r="E1130" t="s">
        <v>26628</v>
      </c>
      <c r="F1130" t="s">
        <v>26629</v>
      </c>
      <c r="G1130" t="s">
        <v>26630</v>
      </c>
      <c r="H1130" t="s">
        <v>26631</v>
      </c>
      <c r="I1130" t="s">
        <v>26632</v>
      </c>
      <c r="J1130" t="s">
        <v>26633</v>
      </c>
      <c r="K1130" t="s">
        <v>26634</v>
      </c>
      <c r="L1130" t="s">
        <v>26635</v>
      </c>
      <c r="M1130" t="s">
        <v>26636</v>
      </c>
      <c r="N1130" t="s">
        <v>26637</v>
      </c>
      <c r="O1130" t="s">
        <v>26638</v>
      </c>
      <c r="P1130" t="s">
        <v>26639</v>
      </c>
      <c r="Q1130" t="s">
        <v>26640</v>
      </c>
      <c r="R1130" t="s">
        <v>26641</v>
      </c>
      <c r="S1130" t="s">
        <v>26642</v>
      </c>
      <c r="T1130" t="s">
        <v>26643</v>
      </c>
      <c r="U1130" t="s">
        <v>26644</v>
      </c>
      <c r="V1130" t="s">
        <v>26645</v>
      </c>
      <c r="W1130" t="s">
        <v>26646</v>
      </c>
      <c r="X1130" t="s">
        <v>26647</v>
      </c>
      <c r="Y1130" t="s">
        <v>26648</v>
      </c>
    </row>
    <row r="1131" spans="1:25" x14ac:dyDescent="0.3">
      <c r="A1131">
        <v>56500</v>
      </c>
      <c r="B1131" t="s">
        <v>26649</v>
      </c>
      <c r="C1131" t="s">
        <v>26650</v>
      </c>
      <c r="D1131" t="s">
        <v>26651</v>
      </c>
      <c r="E1131" t="s">
        <v>26652</v>
      </c>
      <c r="F1131" t="s">
        <v>26653</v>
      </c>
      <c r="G1131" t="s">
        <v>26654</v>
      </c>
      <c r="H1131" t="s">
        <v>26655</v>
      </c>
      <c r="I1131" t="s">
        <v>26656</v>
      </c>
      <c r="J1131" t="s">
        <v>26657</v>
      </c>
      <c r="K1131" t="s">
        <v>26658</v>
      </c>
      <c r="L1131" t="s">
        <v>26659</v>
      </c>
      <c r="M1131" t="s">
        <v>26660</v>
      </c>
      <c r="N1131" t="s">
        <v>26661</v>
      </c>
      <c r="O1131" t="s">
        <v>26662</v>
      </c>
      <c r="P1131" t="s">
        <v>26663</v>
      </c>
      <c r="Q1131" t="s">
        <v>26664</v>
      </c>
      <c r="R1131" t="s">
        <v>26665</v>
      </c>
      <c r="S1131" t="s">
        <v>26666</v>
      </c>
      <c r="T1131" t="s">
        <v>26667</v>
      </c>
      <c r="U1131" t="s">
        <v>26668</v>
      </c>
      <c r="V1131" t="s">
        <v>26669</v>
      </c>
      <c r="W1131" t="s">
        <v>26670</v>
      </c>
      <c r="X1131" t="s">
        <v>26671</v>
      </c>
      <c r="Y1131" t="s">
        <v>26672</v>
      </c>
    </row>
    <row r="1132" spans="1:25" x14ac:dyDescent="0.3">
      <c r="A1132">
        <v>56550</v>
      </c>
      <c r="B1132" t="s">
        <v>26673</v>
      </c>
      <c r="C1132" t="s">
        <v>26674</v>
      </c>
      <c r="D1132" t="s">
        <v>26675</v>
      </c>
      <c r="E1132" t="s">
        <v>26676</v>
      </c>
      <c r="F1132" t="s">
        <v>26677</v>
      </c>
      <c r="G1132" t="s">
        <v>26678</v>
      </c>
      <c r="H1132" t="s">
        <v>26679</v>
      </c>
      <c r="I1132" t="s">
        <v>26680</v>
      </c>
      <c r="J1132" t="s">
        <v>26681</v>
      </c>
      <c r="K1132" t="s">
        <v>26682</v>
      </c>
      <c r="L1132" t="s">
        <v>26683</v>
      </c>
      <c r="M1132" t="s">
        <v>26684</v>
      </c>
      <c r="N1132" t="s">
        <v>26685</v>
      </c>
      <c r="O1132" t="s">
        <v>26686</v>
      </c>
      <c r="P1132" t="s">
        <v>26687</v>
      </c>
      <c r="Q1132" t="s">
        <v>26688</v>
      </c>
      <c r="R1132" t="s">
        <v>26689</v>
      </c>
      <c r="S1132" t="s">
        <v>26690</v>
      </c>
      <c r="T1132" t="s">
        <v>26691</v>
      </c>
      <c r="U1132" t="s">
        <v>26692</v>
      </c>
      <c r="V1132" t="s">
        <v>26693</v>
      </c>
      <c r="W1132" t="s">
        <v>26694</v>
      </c>
      <c r="X1132" t="s">
        <v>26695</v>
      </c>
      <c r="Y1132" t="s">
        <v>26696</v>
      </c>
    </row>
    <row r="1133" spans="1:25" x14ac:dyDescent="0.3">
      <c r="A1133">
        <v>56600</v>
      </c>
      <c r="B1133" t="s">
        <v>26697</v>
      </c>
      <c r="C1133" t="s">
        <v>26698</v>
      </c>
      <c r="D1133" t="s">
        <v>26699</v>
      </c>
      <c r="E1133" t="s">
        <v>26700</v>
      </c>
      <c r="F1133" t="s">
        <v>26701</v>
      </c>
      <c r="G1133" t="s">
        <v>26702</v>
      </c>
      <c r="H1133" t="s">
        <v>26703</v>
      </c>
      <c r="I1133" t="s">
        <v>26704</v>
      </c>
      <c r="J1133" t="s">
        <v>26705</v>
      </c>
      <c r="K1133" t="s">
        <v>26706</v>
      </c>
      <c r="L1133" t="s">
        <v>26707</v>
      </c>
      <c r="M1133" t="s">
        <v>26708</v>
      </c>
      <c r="N1133" t="s">
        <v>26709</v>
      </c>
      <c r="O1133" t="s">
        <v>26710</v>
      </c>
      <c r="P1133" t="s">
        <v>26711</v>
      </c>
      <c r="Q1133" t="s">
        <v>26712</v>
      </c>
      <c r="R1133" t="s">
        <v>26713</v>
      </c>
      <c r="S1133" t="s">
        <v>26714</v>
      </c>
      <c r="T1133" t="s">
        <v>26715</v>
      </c>
      <c r="U1133" t="s">
        <v>26716</v>
      </c>
      <c r="V1133" t="s">
        <v>26717</v>
      </c>
      <c r="W1133" t="s">
        <v>26718</v>
      </c>
      <c r="X1133" t="s">
        <v>26719</v>
      </c>
      <c r="Y1133" t="s">
        <v>26720</v>
      </c>
    </row>
    <row r="1134" spans="1:25" x14ac:dyDescent="0.3">
      <c r="A1134">
        <v>56650</v>
      </c>
      <c r="B1134" t="s">
        <v>26721</v>
      </c>
      <c r="C1134" t="s">
        <v>26722</v>
      </c>
      <c r="D1134" t="s">
        <v>26723</v>
      </c>
      <c r="E1134" t="s">
        <v>26724</v>
      </c>
      <c r="F1134" t="s">
        <v>26725</v>
      </c>
      <c r="G1134" t="s">
        <v>26726</v>
      </c>
      <c r="H1134" t="s">
        <v>26727</v>
      </c>
      <c r="I1134" t="s">
        <v>26728</v>
      </c>
      <c r="J1134" t="s">
        <v>26729</v>
      </c>
      <c r="K1134" t="s">
        <v>26730</v>
      </c>
      <c r="L1134" t="s">
        <v>26731</v>
      </c>
      <c r="M1134" t="s">
        <v>26732</v>
      </c>
      <c r="N1134" t="s">
        <v>26733</v>
      </c>
      <c r="O1134" t="s">
        <v>26734</v>
      </c>
      <c r="P1134" t="s">
        <v>26735</v>
      </c>
      <c r="Q1134" t="s">
        <v>26736</v>
      </c>
      <c r="R1134" t="s">
        <v>26737</v>
      </c>
      <c r="S1134" t="s">
        <v>26738</v>
      </c>
      <c r="T1134" t="s">
        <v>26739</v>
      </c>
      <c r="U1134" t="s">
        <v>26740</v>
      </c>
      <c r="V1134" t="s">
        <v>26741</v>
      </c>
      <c r="W1134" t="s">
        <v>26742</v>
      </c>
      <c r="X1134" t="s">
        <v>26743</v>
      </c>
      <c r="Y1134" t="s">
        <v>26744</v>
      </c>
    </row>
    <row r="1135" spans="1:25" x14ac:dyDescent="0.3">
      <c r="A1135">
        <v>56700</v>
      </c>
      <c r="B1135" t="s">
        <v>26745</v>
      </c>
      <c r="C1135" t="s">
        <v>26746</v>
      </c>
      <c r="D1135" t="s">
        <v>26747</v>
      </c>
      <c r="E1135" t="s">
        <v>26748</v>
      </c>
      <c r="F1135" t="s">
        <v>26749</v>
      </c>
      <c r="G1135" t="s">
        <v>26750</v>
      </c>
      <c r="H1135" t="s">
        <v>26751</v>
      </c>
      <c r="I1135" t="s">
        <v>26752</v>
      </c>
      <c r="J1135" t="s">
        <v>26753</v>
      </c>
      <c r="K1135" t="s">
        <v>26754</v>
      </c>
      <c r="L1135" t="s">
        <v>26755</v>
      </c>
      <c r="M1135" t="s">
        <v>26756</v>
      </c>
      <c r="N1135" t="s">
        <v>26757</v>
      </c>
      <c r="O1135" t="s">
        <v>26758</v>
      </c>
      <c r="P1135" t="s">
        <v>26759</v>
      </c>
      <c r="Q1135" t="s">
        <v>26760</v>
      </c>
      <c r="R1135" t="s">
        <v>26761</v>
      </c>
      <c r="S1135" t="s">
        <v>26762</v>
      </c>
      <c r="T1135" t="s">
        <v>26763</v>
      </c>
      <c r="U1135" t="s">
        <v>26764</v>
      </c>
      <c r="V1135" t="s">
        <v>26765</v>
      </c>
      <c r="W1135" t="s">
        <v>26766</v>
      </c>
      <c r="X1135" t="s">
        <v>26767</v>
      </c>
      <c r="Y1135" t="s">
        <v>26768</v>
      </c>
    </row>
    <row r="1136" spans="1:25" x14ac:dyDescent="0.3">
      <c r="A1136">
        <v>56750</v>
      </c>
      <c r="B1136" t="s">
        <v>26769</v>
      </c>
      <c r="C1136" t="s">
        <v>26770</v>
      </c>
      <c r="D1136" t="s">
        <v>26771</v>
      </c>
      <c r="E1136" t="s">
        <v>26772</v>
      </c>
      <c r="F1136" t="s">
        <v>26773</v>
      </c>
      <c r="G1136" t="s">
        <v>26774</v>
      </c>
      <c r="H1136" t="s">
        <v>26775</v>
      </c>
      <c r="I1136" t="s">
        <v>26776</v>
      </c>
      <c r="J1136" t="s">
        <v>26777</v>
      </c>
      <c r="K1136" t="s">
        <v>26778</v>
      </c>
      <c r="L1136" t="s">
        <v>26779</v>
      </c>
      <c r="M1136" t="s">
        <v>26780</v>
      </c>
      <c r="N1136" t="s">
        <v>26781</v>
      </c>
      <c r="O1136" t="s">
        <v>26782</v>
      </c>
      <c r="P1136" t="s">
        <v>26783</v>
      </c>
      <c r="Q1136" t="s">
        <v>26784</v>
      </c>
      <c r="R1136" t="s">
        <v>26785</v>
      </c>
      <c r="S1136" t="s">
        <v>26786</v>
      </c>
      <c r="T1136" t="s">
        <v>26787</v>
      </c>
      <c r="U1136" t="s">
        <v>26788</v>
      </c>
      <c r="V1136" t="s">
        <v>26789</v>
      </c>
      <c r="W1136" t="s">
        <v>26790</v>
      </c>
      <c r="X1136" t="s">
        <v>26791</v>
      </c>
      <c r="Y1136" t="s">
        <v>26792</v>
      </c>
    </row>
    <row r="1137" spans="1:25" x14ac:dyDescent="0.3">
      <c r="A1137">
        <v>56800</v>
      </c>
      <c r="B1137" t="s">
        <v>26793</v>
      </c>
      <c r="C1137" t="s">
        <v>26794</v>
      </c>
      <c r="D1137" t="s">
        <v>26795</v>
      </c>
      <c r="E1137" t="s">
        <v>26796</v>
      </c>
      <c r="F1137" t="s">
        <v>26797</v>
      </c>
      <c r="G1137" t="s">
        <v>26798</v>
      </c>
      <c r="H1137" t="s">
        <v>26799</v>
      </c>
      <c r="I1137" t="s">
        <v>26800</v>
      </c>
      <c r="J1137" t="s">
        <v>26801</v>
      </c>
      <c r="K1137" t="s">
        <v>26802</v>
      </c>
      <c r="L1137" t="s">
        <v>26803</v>
      </c>
      <c r="M1137" t="s">
        <v>26804</v>
      </c>
      <c r="N1137" t="s">
        <v>26805</v>
      </c>
      <c r="O1137" t="s">
        <v>26806</v>
      </c>
      <c r="P1137" t="s">
        <v>26807</v>
      </c>
      <c r="Q1137" t="s">
        <v>26808</v>
      </c>
      <c r="R1137" t="s">
        <v>26809</v>
      </c>
      <c r="S1137" t="s">
        <v>26810</v>
      </c>
      <c r="T1137" t="s">
        <v>26811</v>
      </c>
      <c r="U1137" t="s">
        <v>26812</v>
      </c>
      <c r="V1137" t="s">
        <v>26813</v>
      </c>
      <c r="W1137" t="s">
        <v>26814</v>
      </c>
      <c r="X1137" t="s">
        <v>26815</v>
      </c>
      <c r="Y1137" t="s">
        <v>26816</v>
      </c>
    </row>
    <row r="1138" spans="1:25" x14ac:dyDescent="0.3">
      <c r="A1138">
        <v>56850</v>
      </c>
      <c r="B1138" t="s">
        <v>26817</v>
      </c>
      <c r="C1138" t="s">
        <v>26818</v>
      </c>
      <c r="D1138" t="s">
        <v>26819</v>
      </c>
      <c r="E1138" t="s">
        <v>26820</v>
      </c>
      <c r="F1138" t="s">
        <v>26821</v>
      </c>
      <c r="G1138" t="s">
        <v>26822</v>
      </c>
      <c r="H1138" t="s">
        <v>26823</v>
      </c>
      <c r="I1138" t="s">
        <v>26824</v>
      </c>
      <c r="J1138" t="s">
        <v>26825</v>
      </c>
      <c r="K1138" t="s">
        <v>26826</v>
      </c>
      <c r="L1138" t="s">
        <v>26827</v>
      </c>
      <c r="M1138" t="s">
        <v>26828</v>
      </c>
      <c r="N1138" t="s">
        <v>26829</v>
      </c>
      <c r="O1138" t="s">
        <v>26830</v>
      </c>
      <c r="P1138" t="s">
        <v>26831</v>
      </c>
      <c r="Q1138" t="s">
        <v>26832</v>
      </c>
      <c r="R1138" t="s">
        <v>26833</v>
      </c>
      <c r="S1138" t="s">
        <v>26834</v>
      </c>
      <c r="T1138" t="s">
        <v>26835</v>
      </c>
      <c r="U1138" t="s">
        <v>26836</v>
      </c>
      <c r="V1138" t="s">
        <v>26837</v>
      </c>
      <c r="W1138" t="s">
        <v>26838</v>
      </c>
      <c r="X1138" t="s">
        <v>26839</v>
      </c>
      <c r="Y1138" t="s">
        <v>26840</v>
      </c>
    </row>
    <row r="1139" spans="1:25" x14ac:dyDescent="0.3">
      <c r="A1139">
        <v>56900</v>
      </c>
      <c r="B1139" t="s">
        <v>26841</v>
      </c>
      <c r="C1139" t="s">
        <v>26842</v>
      </c>
      <c r="D1139" t="s">
        <v>26843</v>
      </c>
      <c r="E1139" t="s">
        <v>26844</v>
      </c>
      <c r="F1139" t="s">
        <v>26845</v>
      </c>
      <c r="G1139" t="s">
        <v>26846</v>
      </c>
      <c r="H1139" t="s">
        <v>26847</v>
      </c>
      <c r="I1139" t="s">
        <v>26848</v>
      </c>
      <c r="J1139" t="s">
        <v>26849</v>
      </c>
      <c r="K1139" t="s">
        <v>26850</v>
      </c>
      <c r="L1139" t="s">
        <v>26851</v>
      </c>
      <c r="M1139" t="s">
        <v>26852</v>
      </c>
      <c r="N1139" t="s">
        <v>26853</v>
      </c>
      <c r="O1139" t="s">
        <v>26854</v>
      </c>
      <c r="P1139" t="s">
        <v>26855</v>
      </c>
      <c r="Q1139" t="s">
        <v>26856</v>
      </c>
      <c r="R1139" t="s">
        <v>26857</v>
      </c>
      <c r="S1139" t="s">
        <v>26858</v>
      </c>
      <c r="T1139" t="s">
        <v>26859</v>
      </c>
      <c r="U1139" t="s">
        <v>26860</v>
      </c>
      <c r="V1139" t="s">
        <v>26861</v>
      </c>
      <c r="W1139" t="s">
        <v>26862</v>
      </c>
      <c r="X1139" t="s">
        <v>26863</v>
      </c>
      <c r="Y1139" t="s">
        <v>26864</v>
      </c>
    </row>
    <row r="1140" spans="1:25" x14ac:dyDescent="0.3">
      <c r="A1140">
        <v>56950</v>
      </c>
      <c r="B1140" t="s">
        <v>26865</v>
      </c>
      <c r="C1140" t="s">
        <v>26866</v>
      </c>
      <c r="D1140" t="s">
        <v>26867</v>
      </c>
      <c r="E1140" t="s">
        <v>26868</v>
      </c>
      <c r="F1140" t="s">
        <v>26869</v>
      </c>
      <c r="G1140" t="s">
        <v>26870</v>
      </c>
      <c r="H1140" t="s">
        <v>26871</v>
      </c>
      <c r="I1140" t="s">
        <v>26872</v>
      </c>
      <c r="J1140" t="s">
        <v>26873</v>
      </c>
      <c r="K1140" t="s">
        <v>26874</v>
      </c>
      <c r="L1140" t="s">
        <v>26875</v>
      </c>
      <c r="M1140" t="s">
        <v>26876</v>
      </c>
      <c r="N1140" t="s">
        <v>26877</v>
      </c>
      <c r="O1140" t="s">
        <v>26878</v>
      </c>
      <c r="P1140" t="s">
        <v>26879</v>
      </c>
      <c r="Q1140" t="s">
        <v>26880</v>
      </c>
      <c r="R1140" t="s">
        <v>26881</v>
      </c>
      <c r="S1140" t="s">
        <v>26882</v>
      </c>
      <c r="T1140" t="s">
        <v>26883</v>
      </c>
      <c r="U1140" t="s">
        <v>26884</v>
      </c>
      <c r="V1140" t="s">
        <v>26885</v>
      </c>
      <c r="W1140" t="s">
        <v>26886</v>
      </c>
      <c r="X1140" t="s">
        <v>26887</v>
      </c>
      <c r="Y1140" t="s">
        <v>26888</v>
      </c>
    </row>
    <row r="1141" spans="1:25" x14ac:dyDescent="0.3">
      <c r="A1141">
        <v>57000</v>
      </c>
      <c r="B1141" t="s">
        <v>26889</v>
      </c>
      <c r="C1141" t="s">
        <v>26890</v>
      </c>
      <c r="D1141" t="s">
        <v>26891</v>
      </c>
      <c r="E1141" t="s">
        <v>26892</v>
      </c>
      <c r="F1141" t="s">
        <v>26893</v>
      </c>
      <c r="G1141" t="s">
        <v>26894</v>
      </c>
      <c r="H1141" t="s">
        <v>26895</v>
      </c>
      <c r="I1141" t="s">
        <v>26896</v>
      </c>
      <c r="J1141" t="s">
        <v>26897</v>
      </c>
      <c r="K1141" t="s">
        <v>26898</v>
      </c>
      <c r="L1141" t="s">
        <v>26899</v>
      </c>
      <c r="M1141" t="s">
        <v>26900</v>
      </c>
      <c r="N1141" t="s">
        <v>26901</v>
      </c>
      <c r="O1141" t="s">
        <v>26902</v>
      </c>
      <c r="P1141" t="s">
        <v>26903</v>
      </c>
      <c r="Q1141" t="s">
        <v>26904</v>
      </c>
      <c r="R1141" t="s">
        <v>26905</v>
      </c>
      <c r="S1141" t="s">
        <v>26906</v>
      </c>
      <c r="T1141" t="s">
        <v>26907</v>
      </c>
      <c r="U1141" t="s">
        <v>26908</v>
      </c>
      <c r="V1141" t="s">
        <v>26909</v>
      </c>
      <c r="W1141" t="s">
        <v>26910</v>
      </c>
      <c r="X1141" t="s">
        <v>26911</v>
      </c>
      <c r="Y1141" t="s">
        <v>26912</v>
      </c>
    </row>
    <row r="1142" spans="1:25" x14ac:dyDescent="0.3">
      <c r="A1142">
        <v>57050</v>
      </c>
      <c r="B1142" t="s">
        <v>26913</v>
      </c>
      <c r="C1142" t="s">
        <v>26914</v>
      </c>
      <c r="D1142" t="s">
        <v>26915</v>
      </c>
      <c r="E1142" t="s">
        <v>26916</v>
      </c>
      <c r="F1142" t="s">
        <v>26917</v>
      </c>
      <c r="G1142" t="s">
        <v>26918</v>
      </c>
      <c r="H1142" t="s">
        <v>26919</v>
      </c>
      <c r="I1142" t="s">
        <v>26920</v>
      </c>
      <c r="J1142" t="s">
        <v>26921</v>
      </c>
      <c r="K1142" t="s">
        <v>26922</v>
      </c>
      <c r="L1142" t="s">
        <v>26923</v>
      </c>
      <c r="M1142" t="s">
        <v>26924</v>
      </c>
      <c r="N1142" t="s">
        <v>26925</v>
      </c>
      <c r="O1142" t="s">
        <v>26926</v>
      </c>
      <c r="P1142" t="s">
        <v>26927</v>
      </c>
      <c r="Q1142" t="s">
        <v>26928</v>
      </c>
      <c r="R1142" t="s">
        <v>26929</v>
      </c>
      <c r="S1142" t="s">
        <v>26930</v>
      </c>
      <c r="T1142" t="s">
        <v>26931</v>
      </c>
      <c r="U1142" t="s">
        <v>26932</v>
      </c>
      <c r="V1142" t="s">
        <v>26933</v>
      </c>
      <c r="W1142" t="s">
        <v>26934</v>
      </c>
      <c r="X1142" t="s">
        <v>26935</v>
      </c>
      <c r="Y1142" t="s">
        <v>26936</v>
      </c>
    </row>
    <row r="1143" spans="1:25" x14ac:dyDescent="0.3">
      <c r="A1143">
        <v>57100</v>
      </c>
      <c r="B1143" t="s">
        <v>26937</v>
      </c>
      <c r="C1143" t="s">
        <v>26938</v>
      </c>
      <c r="D1143" t="s">
        <v>26939</v>
      </c>
      <c r="E1143" t="s">
        <v>26940</v>
      </c>
      <c r="F1143" t="s">
        <v>26941</v>
      </c>
      <c r="G1143" t="s">
        <v>26942</v>
      </c>
      <c r="H1143" t="s">
        <v>26943</v>
      </c>
      <c r="I1143" t="s">
        <v>26944</v>
      </c>
      <c r="J1143" t="s">
        <v>26945</v>
      </c>
      <c r="K1143" t="s">
        <v>26946</v>
      </c>
      <c r="L1143" t="s">
        <v>26947</v>
      </c>
      <c r="M1143" t="s">
        <v>26948</v>
      </c>
      <c r="N1143" t="s">
        <v>26949</v>
      </c>
      <c r="O1143" t="s">
        <v>26950</v>
      </c>
      <c r="P1143" t="s">
        <v>26951</v>
      </c>
      <c r="Q1143" t="s">
        <v>26952</v>
      </c>
      <c r="R1143" t="s">
        <v>26953</v>
      </c>
      <c r="S1143" t="s">
        <v>26954</v>
      </c>
      <c r="T1143" t="s">
        <v>26955</v>
      </c>
      <c r="U1143" t="s">
        <v>26956</v>
      </c>
      <c r="V1143" t="s">
        <v>26957</v>
      </c>
      <c r="W1143" t="s">
        <v>26958</v>
      </c>
      <c r="X1143" t="s">
        <v>26959</v>
      </c>
      <c r="Y1143" t="s">
        <v>26960</v>
      </c>
    </row>
    <row r="1144" spans="1:25" x14ac:dyDescent="0.3">
      <c r="A1144">
        <v>57150</v>
      </c>
      <c r="B1144" t="s">
        <v>26961</v>
      </c>
      <c r="C1144" t="s">
        <v>26962</v>
      </c>
      <c r="D1144" t="s">
        <v>26963</v>
      </c>
      <c r="E1144" t="s">
        <v>26964</v>
      </c>
      <c r="F1144" t="s">
        <v>26965</v>
      </c>
      <c r="G1144" t="s">
        <v>26966</v>
      </c>
      <c r="H1144" t="s">
        <v>26967</v>
      </c>
      <c r="I1144" t="s">
        <v>26968</v>
      </c>
      <c r="J1144" t="s">
        <v>26969</v>
      </c>
      <c r="K1144" t="s">
        <v>26970</v>
      </c>
      <c r="L1144" t="s">
        <v>26971</v>
      </c>
      <c r="M1144" t="s">
        <v>26972</v>
      </c>
      <c r="N1144" t="s">
        <v>26973</v>
      </c>
      <c r="O1144" t="s">
        <v>26974</v>
      </c>
      <c r="P1144" t="s">
        <v>26975</v>
      </c>
      <c r="Q1144" t="s">
        <v>26976</v>
      </c>
      <c r="R1144" t="s">
        <v>26977</v>
      </c>
      <c r="S1144" t="s">
        <v>26978</v>
      </c>
      <c r="T1144" t="s">
        <v>26979</v>
      </c>
      <c r="U1144" t="s">
        <v>26980</v>
      </c>
      <c r="V1144" t="s">
        <v>26981</v>
      </c>
      <c r="W1144" t="s">
        <v>26982</v>
      </c>
      <c r="X1144" t="s">
        <v>26983</v>
      </c>
      <c r="Y1144" t="s">
        <v>26984</v>
      </c>
    </row>
    <row r="1145" spans="1:25" x14ac:dyDescent="0.3">
      <c r="A1145">
        <v>57200</v>
      </c>
      <c r="B1145" t="s">
        <v>26985</v>
      </c>
      <c r="C1145" t="s">
        <v>26986</v>
      </c>
      <c r="D1145" t="s">
        <v>26987</v>
      </c>
      <c r="E1145" t="s">
        <v>26988</v>
      </c>
      <c r="F1145" t="s">
        <v>26989</v>
      </c>
      <c r="G1145" t="s">
        <v>26990</v>
      </c>
      <c r="H1145" t="s">
        <v>26991</v>
      </c>
      <c r="I1145" t="s">
        <v>26992</v>
      </c>
      <c r="J1145" t="s">
        <v>26993</v>
      </c>
      <c r="K1145" t="s">
        <v>26994</v>
      </c>
      <c r="L1145" t="s">
        <v>26995</v>
      </c>
      <c r="M1145" t="s">
        <v>26996</v>
      </c>
      <c r="N1145" t="s">
        <v>26997</v>
      </c>
      <c r="O1145" t="s">
        <v>26998</v>
      </c>
      <c r="P1145" t="s">
        <v>26999</v>
      </c>
      <c r="Q1145" t="s">
        <v>27000</v>
      </c>
      <c r="R1145" t="s">
        <v>27001</v>
      </c>
      <c r="S1145" t="s">
        <v>27002</v>
      </c>
      <c r="T1145" t="s">
        <v>27003</v>
      </c>
      <c r="U1145" t="s">
        <v>27004</v>
      </c>
      <c r="V1145" t="s">
        <v>27005</v>
      </c>
      <c r="W1145" t="s">
        <v>27006</v>
      </c>
      <c r="X1145" t="s">
        <v>27007</v>
      </c>
      <c r="Y1145" t="s">
        <v>27008</v>
      </c>
    </row>
    <row r="1146" spans="1:25" x14ac:dyDescent="0.3">
      <c r="A1146">
        <v>57250</v>
      </c>
      <c r="B1146" t="s">
        <v>27009</v>
      </c>
      <c r="C1146" t="s">
        <v>27010</v>
      </c>
      <c r="D1146" t="s">
        <v>27011</v>
      </c>
      <c r="E1146" t="s">
        <v>27012</v>
      </c>
      <c r="F1146" t="s">
        <v>27013</v>
      </c>
      <c r="G1146" t="s">
        <v>27014</v>
      </c>
      <c r="H1146" t="s">
        <v>27015</v>
      </c>
      <c r="I1146" t="s">
        <v>27016</v>
      </c>
      <c r="J1146" t="s">
        <v>27017</v>
      </c>
      <c r="K1146" t="s">
        <v>27018</v>
      </c>
      <c r="L1146" t="s">
        <v>27019</v>
      </c>
      <c r="M1146" t="s">
        <v>27020</v>
      </c>
      <c r="N1146" t="s">
        <v>27021</v>
      </c>
      <c r="O1146" t="s">
        <v>27022</v>
      </c>
      <c r="P1146" t="s">
        <v>27023</v>
      </c>
      <c r="Q1146" t="s">
        <v>27024</v>
      </c>
      <c r="R1146" t="s">
        <v>27025</v>
      </c>
      <c r="S1146" t="s">
        <v>27026</v>
      </c>
      <c r="T1146" t="s">
        <v>27027</v>
      </c>
      <c r="U1146" t="s">
        <v>27028</v>
      </c>
      <c r="V1146" t="s">
        <v>27029</v>
      </c>
      <c r="W1146" t="s">
        <v>27030</v>
      </c>
      <c r="X1146" t="s">
        <v>27031</v>
      </c>
      <c r="Y1146" t="s">
        <v>27032</v>
      </c>
    </row>
    <row r="1147" spans="1:25" x14ac:dyDescent="0.3">
      <c r="A1147">
        <v>57300</v>
      </c>
      <c r="B1147" t="s">
        <v>27033</v>
      </c>
      <c r="C1147" t="s">
        <v>27034</v>
      </c>
      <c r="D1147" t="s">
        <v>27035</v>
      </c>
      <c r="E1147" t="s">
        <v>27036</v>
      </c>
      <c r="F1147" t="s">
        <v>27037</v>
      </c>
      <c r="G1147" t="s">
        <v>27038</v>
      </c>
      <c r="H1147" t="s">
        <v>27039</v>
      </c>
      <c r="I1147" t="s">
        <v>27040</v>
      </c>
      <c r="J1147" t="s">
        <v>27041</v>
      </c>
      <c r="K1147" t="s">
        <v>27042</v>
      </c>
      <c r="L1147" t="s">
        <v>27043</v>
      </c>
      <c r="M1147" t="s">
        <v>27044</v>
      </c>
      <c r="N1147" t="s">
        <v>27045</v>
      </c>
      <c r="O1147" t="s">
        <v>27046</v>
      </c>
      <c r="P1147" t="s">
        <v>27047</v>
      </c>
      <c r="Q1147" t="s">
        <v>27048</v>
      </c>
      <c r="R1147" t="s">
        <v>27049</v>
      </c>
      <c r="S1147" t="s">
        <v>27050</v>
      </c>
      <c r="T1147" t="s">
        <v>27051</v>
      </c>
      <c r="U1147" t="s">
        <v>27052</v>
      </c>
      <c r="V1147" t="s">
        <v>27053</v>
      </c>
      <c r="W1147" t="s">
        <v>27054</v>
      </c>
      <c r="X1147" t="s">
        <v>27055</v>
      </c>
      <c r="Y1147" t="s">
        <v>27056</v>
      </c>
    </row>
    <row r="1148" spans="1:25" x14ac:dyDescent="0.3">
      <c r="A1148">
        <v>57350</v>
      </c>
      <c r="B1148" t="s">
        <v>27057</v>
      </c>
      <c r="C1148" t="s">
        <v>27058</v>
      </c>
      <c r="D1148" t="s">
        <v>27059</v>
      </c>
      <c r="E1148" t="s">
        <v>27060</v>
      </c>
      <c r="F1148" t="s">
        <v>27061</v>
      </c>
      <c r="G1148" t="s">
        <v>27062</v>
      </c>
      <c r="H1148" t="s">
        <v>27063</v>
      </c>
      <c r="I1148" t="s">
        <v>27064</v>
      </c>
      <c r="J1148" t="s">
        <v>27065</v>
      </c>
      <c r="K1148" t="s">
        <v>27066</v>
      </c>
      <c r="L1148" t="s">
        <v>27067</v>
      </c>
      <c r="M1148" t="s">
        <v>27068</v>
      </c>
      <c r="N1148" t="s">
        <v>27069</v>
      </c>
      <c r="O1148" t="s">
        <v>27070</v>
      </c>
      <c r="P1148" t="s">
        <v>27071</v>
      </c>
      <c r="Q1148" t="s">
        <v>27072</v>
      </c>
      <c r="R1148" t="s">
        <v>27073</v>
      </c>
      <c r="S1148" t="s">
        <v>27074</v>
      </c>
      <c r="T1148" t="s">
        <v>27075</v>
      </c>
      <c r="U1148" t="s">
        <v>27076</v>
      </c>
      <c r="V1148" t="s">
        <v>27077</v>
      </c>
      <c r="W1148" t="s">
        <v>27078</v>
      </c>
      <c r="X1148" t="s">
        <v>27079</v>
      </c>
      <c r="Y1148" t="s">
        <v>27080</v>
      </c>
    </row>
    <row r="1149" spans="1:25" x14ac:dyDescent="0.3">
      <c r="A1149">
        <v>57400</v>
      </c>
      <c r="B1149" t="s">
        <v>27081</v>
      </c>
      <c r="C1149" t="s">
        <v>27082</v>
      </c>
      <c r="D1149" t="s">
        <v>27083</v>
      </c>
      <c r="E1149" t="s">
        <v>27084</v>
      </c>
      <c r="F1149" t="s">
        <v>27085</v>
      </c>
      <c r="G1149" t="s">
        <v>27086</v>
      </c>
      <c r="H1149" t="s">
        <v>27087</v>
      </c>
      <c r="I1149" t="s">
        <v>27088</v>
      </c>
      <c r="J1149" t="s">
        <v>27089</v>
      </c>
      <c r="K1149" t="s">
        <v>27090</v>
      </c>
      <c r="L1149" t="s">
        <v>27091</v>
      </c>
      <c r="M1149" t="s">
        <v>27092</v>
      </c>
      <c r="N1149" t="s">
        <v>27093</v>
      </c>
      <c r="O1149" t="s">
        <v>27094</v>
      </c>
      <c r="P1149" t="s">
        <v>27095</v>
      </c>
      <c r="Q1149" t="s">
        <v>27096</v>
      </c>
      <c r="R1149" t="s">
        <v>27097</v>
      </c>
      <c r="S1149" t="s">
        <v>27098</v>
      </c>
      <c r="T1149" t="s">
        <v>27099</v>
      </c>
      <c r="U1149" t="s">
        <v>27100</v>
      </c>
      <c r="V1149" t="s">
        <v>27101</v>
      </c>
      <c r="W1149" t="s">
        <v>27102</v>
      </c>
      <c r="X1149" t="s">
        <v>27103</v>
      </c>
      <c r="Y1149" t="s">
        <v>27104</v>
      </c>
    </row>
    <row r="1150" spans="1:25" x14ac:dyDescent="0.3">
      <c r="A1150">
        <v>57450</v>
      </c>
      <c r="B1150" t="s">
        <v>27105</v>
      </c>
      <c r="C1150" t="s">
        <v>27106</v>
      </c>
      <c r="D1150" t="s">
        <v>27107</v>
      </c>
      <c r="E1150" t="s">
        <v>27108</v>
      </c>
      <c r="F1150" t="s">
        <v>27109</v>
      </c>
      <c r="G1150" t="s">
        <v>27110</v>
      </c>
      <c r="H1150" t="s">
        <v>27111</v>
      </c>
      <c r="I1150" t="s">
        <v>27112</v>
      </c>
      <c r="J1150" t="s">
        <v>27113</v>
      </c>
      <c r="K1150" t="s">
        <v>27114</v>
      </c>
      <c r="L1150" t="s">
        <v>27115</v>
      </c>
      <c r="M1150" t="s">
        <v>27116</v>
      </c>
      <c r="N1150" t="s">
        <v>27117</v>
      </c>
      <c r="O1150" t="s">
        <v>27118</v>
      </c>
      <c r="P1150" t="s">
        <v>27119</v>
      </c>
      <c r="Q1150" t="s">
        <v>27120</v>
      </c>
      <c r="R1150" t="s">
        <v>27121</v>
      </c>
      <c r="S1150" t="s">
        <v>27122</v>
      </c>
      <c r="T1150" t="s">
        <v>27123</v>
      </c>
      <c r="U1150" t="s">
        <v>27124</v>
      </c>
      <c r="V1150" t="s">
        <v>27125</v>
      </c>
      <c r="W1150" t="s">
        <v>27126</v>
      </c>
      <c r="X1150" t="s">
        <v>27127</v>
      </c>
      <c r="Y1150" t="s">
        <v>27128</v>
      </c>
    </row>
    <row r="1151" spans="1:25" x14ac:dyDescent="0.3">
      <c r="A1151">
        <v>57500</v>
      </c>
      <c r="B1151" t="s">
        <v>27129</v>
      </c>
      <c r="C1151" t="s">
        <v>27130</v>
      </c>
      <c r="D1151" t="s">
        <v>27131</v>
      </c>
      <c r="E1151" t="s">
        <v>27132</v>
      </c>
      <c r="F1151" t="s">
        <v>27133</v>
      </c>
      <c r="G1151" t="s">
        <v>27134</v>
      </c>
      <c r="H1151" t="s">
        <v>27135</v>
      </c>
      <c r="I1151" t="s">
        <v>27136</v>
      </c>
      <c r="J1151" t="s">
        <v>27137</v>
      </c>
      <c r="K1151" t="s">
        <v>27138</v>
      </c>
      <c r="L1151" t="s">
        <v>27139</v>
      </c>
      <c r="M1151" t="s">
        <v>27140</v>
      </c>
      <c r="N1151" t="s">
        <v>27141</v>
      </c>
      <c r="O1151" t="s">
        <v>27142</v>
      </c>
      <c r="P1151" t="s">
        <v>27143</v>
      </c>
      <c r="Q1151" t="s">
        <v>27144</v>
      </c>
      <c r="R1151" t="s">
        <v>27145</v>
      </c>
      <c r="S1151" t="s">
        <v>27146</v>
      </c>
      <c r="T1151" t="s">
        <v>27147</v>
      </c>
      <c r="U1151" t="s">
        <v>27148</v>
      </c>
      <c r="V1151" t="s">
        <v>27149</v>
      </c>
      <c r="W1151" t="s">
        <v>27150</v>
      </c>
      <c r="X1151" t="s">
        <v>27151</v>
      </c>
      <c r="Y1151" t="s">
        <v>27152</v>
      </c>
    </row>
    <row r="1152" spans="1:25" x14ac:dyDescent="0.3">
      <c r="A1152">
        <v>57550</v>
      </c>
      <c r="B1152" t="s">
        <v>27153</v>
      </c>
      <c r="C1152" t="s">
        <v>27154</v>
      </c>
      <c r="D1152" t="s">
        <v>27155</v>
      </c>
      <c r="E1152" t="s">
        <v>27156</v>
      </c>
      <c r="F1152" t="s">
        <v>27157</v>
      </c>
      <c r="G1152" t="s">
        <v>27158</v>
      </c>
      <c r="H1152" t="s">
        <v>27159</v>
      </c>
      <c r="I1152" t="s">
        <v>27160</v>
      </c>
      <c r="J1152" t="s">
        <v>27161</v>
      </c>
      <c r="K1152" t="s">
        <v>27162</v>
      </c>
      <c r="L1152" t="s">
        <v>27163</v>
      </c>
      <c r="M1152" t="s">
        <v>27164</v>
      </c>
      <c r="N1152" t="s">
        <v>27165</v>
      </c>
      <c r="O1152" t="s">
        <v>27166</v>
      </c>
      <c r="P1152" t="s">
        <v>27167</v>
      </c>
      <c r="Q1152" t="s">
        <v>27168</v>
      </c>
      <c r="R1152" t="s">
        <v>27169</v>
      </c>
      <c r="S1152" t="s">
        <v>27170</v>
      </c>
      <c r="T1152" t="s">
        <v>27171</v>
      </c>
      <c r="U1152" t="s">
        <v>27172</v>
      </c>
      <c r="V1152" t="s">
        <v>27173</v>
      </c>
      <c r="W1152" t="s">
        <v>27174</v>
      </c>
      <c r="X1152" t="s">
        <v>27175</v>
      </c>
      <c r="Y1152" t="s">
        <v>27176</v>
      </c>
    </row>
    <row r="1153" spans="1:25" x14ac:dyDescent="0.3">
      <c r="A1153">
        <v>57600</v>
      </c>
      <c r="B1153" t="s">
        <v>27177</v>
      </c>
      <c r="C1153" t="s">
        <v>27178</v>
      </c>
      <c r="D1153" t="s">
        <v>27179</v>
      </c>
      <c r="E1153" t="s">
        <v>27180</v>
      </c>
      <c r="F1153" t="s">
        <v>27181</v>
      </c>
      <c r="G1153" t="s">
        <v>27182</v>
      </c>
      <c r="H1153" t="s">
        <v>27183</v>
      </c>
      <c r="I1153" t="s">
        <v>27184</v>
      </c>
      <c r="J1153" t="s">
        <v>27185</v>
      </c>
      <c r="K1153" t="s">
        <v>27186</v>
      </c>
      <c r="L1153" t="s">
        <v>27187</v>
      </c>
      <c r="M1153" t="s">
        <v>27188</v>
      </c>
      <c r="N1153" t="s">
        <v>27189</v>
      </c>
      <c r="O1153" t="s">
        <v>27190</v>
      </c>
      <c r="P1153" t="s">
        <v>27191</v>
      </c>
      <c r="Q1153" t="s">
        <v>27192</v>
      </c>
      <c r="R1153" t="s">
        <v>27193</v>
      </c>
      <c r="S1153" t="s">
        <v>27194</v>
      </c>
      <c r="T1153" t="s">
        <v>27195</v>
      </c>
      <c r="U1153" t="s">
        <v>27196</v>
      </c>
      <c r="V1153" t="s">
        <v>27197</v>
      </c>
      <c r="W1153" t="s">
        <v>27198</v>
      </c>
      <c r="X1153" t="s">
        <v>27199</v>
      </c>
      <c r="Y1153" t="s">
        <v>27200</v>
      </c>
    </row>
    <row r="1154" spans="1:25" x14ac:dyDescent="0.3">
      <c r="A1154">
        <v>57650</v>
      </c>
      <c r="B1154" t="s">
        <v>27201</v>
      </c>
      <c r="C1154" t="s">
        <v>27202</v>
      </c>
      <c r="D1154" t="s">
        <v>27203</v>
      </c>
      <c r="E1154" t="s">
        <v>27204</v>
      </c>
      <c r="F1154" t="s">
        <v>27205</v>
      </c>
      <c r="G1154" t="s">
        <v>27206</v>
      </c>
      <c r="H1154" t="s">
        <v>27207</v>
      </c>
      <c r="I1154" t="s">
        <v>27208</v>
      </c>
      <c r="J1154" t="s">
        <v>27209</v>
      </c>
      <c r="K1154" t="s">
        <v>27210</v>
      </c>
      <c r="L1154" t="s">
        <v>27211</v>
      </c>
      <c r="M1154" t="s">
        <v>27212</v>
      </c>
      <c r="N1154" t="s">
        <v>27213</v>
      </c>
      <c r="O1154" t="s">
        <v>27214</v>
      </c>
      <c r="P1154" t="s">
        <v>27215</v>
      </c>
      <c r="Q1154" t="s">
        <v>27216</v>
      </c>
      <c r="R1154" t="s">
        <v>27217</v>
      </c>
      <c r="S1154" t="s">
        <v>27218</v>
      </c>
      <c r="T1154" t="s">
        <v>27219</v>
      </c>
      <c r="U1154" t="s">
        <v>27220</v>
      </c>
      <c r="V1154" t="s">
        <v>27221</v>
      </c>
      <c r="W1154" t="s">
        <v>27222</v>
      </c>
      <c r="X1154" t="s">
        <v>27223</v>
      </c>
      <c r="Y1154" t="s">
        <v>27224</v>
      </c>
    </row>
    <row r="1155" spans="1:25" x14ac:dyDescent="0.3">
      <c r="A1155">
        <v>57700</v>
      </c>
      <c r="B1155" t="s">
        <v>27225</v>
      </c>
      <c r="C1155" t="s">
        <v>27226</v>
      </c>
      <c r="D1155" t="s">
        <v>27227</v>
      </c>
      <c r="E1155" t="s">
        <v>27228</v>
      </c>
      <c r="F1155" t="s">
        <v>27229</v>
      </c>
      <c r="G1155" t="s">
        <v>27230</v>
      </c>
      <c r="H1155" t="s">
        <v>27231</v>
      </c>
      <c r="I1155" t="s">
        <v>27232</v>
      </c>
      <c r="J1155" t="s">
        <v>27233</v>
      </c>
      <c r="K1155" t="s">
        <v>27234</v>
      </c>
      <c r="L1155" t="s">
        <v>27235</v>
      </c>
      <c r="M1155" t="s">
        <v>27236</v>
      </c>
      <c r="N1155" t="s">
        <v>27237</v>
      </c>
      <c r="O1155" t="s">
        <v>27238</v>
      </c>
      <c r="P1155" t="s">
        <v>27239</v>
      </c>
      <c r="Q1155" t="s">
        <v>27240</v>
      </c>
      <c r="R1155" t="s">
        <v>27241</v>
      </c>
      <c r="S1155" t="s">
        <v>27242</v>
      </c>
      <c r="T1155" t="s">
        <v>27243</v>
      </c>
      <c r="U1155" t="s">
        <v>27244</v>
      </c>
      <c r="V1155" t="s">
        <v>27245</v>
      </c>
      <c r="W1155" t="s">
        <v>27246</v>
      </c>
      <c r="X1155" t="s">
        <v>27247</v>
      </c>
      <c r="Y1155" t="s">
        <v>27248</v>
      </c>
    </row>
    <row r="1156" spans="1:25" x14ac:dyDescent="0.3">
      <c r="A1156">
        <v>57750</v>
      </c>
      <c r="B1156" t="s">
        <v>27249</v>
      </c>
      <c r="C1156" t="s">
        <v>27250</v>
      </c>
      <c r="D1156" t="s">
        <v>27251</v>
      </c>
      <c r="E1156" t="s">
        <v>27252</v>
      </c>
      <c r="F1156" t="s">
        <v>27253</v>
      </c>
      <c r="G1156" t="s">
        <v>27254</v>
      </c>
      <c r="H1156" t="s">
        <v>27255</v>
      </c>
      <c r="I1156" t="s">
        <v>27256</v>
      </c>
      <c r="J1156" t="s">
        <v>27257</v>
      </c>
      <c r="K1156" t="s">
        <v>27258</v>
      </c>
      <c r="L1156" t="s">
        <v>27259</v>
      </c>
      <c r="M1156" t="s">
        <v>27260</v>
      </c>
      <c r="N1156" t="s">
        <v>27261</v>
      </c>
      <c r="O1156" t="s">
        <v>27262</v>
      </c>
      <c r="P1156" t="s">
        <v>27263</v>
      </c>
      <c r="Q1156" t="s">
        <v>27264</v>
      </c>
      <c r="R1156" t="s">
        <v>27265</v>
      </c>
      <c r="S1156" t="s">
        <v>27266</v>
      </c>
      <c r="T1156" t="s">
        <v>27267</v>
      </c>
      <c r="U1156" t="s">
        <v>27268</v>
      </c>
      <c r="V1156" t="s">
        <v>27269</v>
      </c>
      <c r="W1156" t="s">
        <v>27270</v>
      </c>
      <c r="X1156" t="s">
        <v>27271</v>
      </c>
      <c r="Y1156" t="s">
        <v>27272</v>
      </c>
    </row>
    <row r="1157" spans="1:25" x14ac:dyDescent="0.3">
      <c r="A1157">
        <v>57800</v>
      </c>
      <c r="B1157" t="s">
        <v>27273</v>
      </c>
      <c r="C1157" t="s">
        <v>27274</v>
      </c>
      <c r="D1157" t="s">
        <v>27275</v>
      </c>
      <c r="E1157" t="s">
        <v>27276</v>
      </c>
      <c r="F1157" t="s">
        <v>27277</v>
      </c>
      <c r="G1157" t="s">
        <v>27278</v>
      </c>
      <c r="H1157" t="s">
        <v>27279</v>
      </c>
      <c r="I1157" t="s">
        <v>27280</v>
      </c>
      <c r="J1157" t="s">
        <v>27281</v>
      </c>
      <c r="K1157" t="s">
        <v>27282</v>
      </c>
      <c r="L1157" t="s">
        <v>27283</v>
      </c>
      <c r="M1157" t="s">
        <v>27284</v>
      </c>
      <c r="N1157" t="s">
        <v>27285</v>
      </c>
      <c r="O1157" t="s">
        <v>27286</v>
      </c>
      <c r="P1157" t="s">
        <v>27287</v>
      </c>
      <c r="Q1157" t="s">
        <v>27288</v>
      </c>
      <c r="R1157" t="s">
        <v>27289</v>
      </c>
      <c r="S1157" t="s">
        <v>27290</v>
      </c>
      <c r="T1157" t="s">
        <v>27291</v>
      </c>
      <c r="U1157" t="s">
        <v>27292</v>
      </c>
      <c r="V1157" t="s">
        <v>27293</v>
      </c>
      <c r="W1157" t="s">
        <v>27294</v>
      </c>
      <c r="X1157" t="s">
        <v>27295</v>
      </c>
      <c r="Y1157" t="s">
        <v>27296</v>
      </c>
    </row>
    <row r="1158" spans="1:25" x14ac:dyDescent="0.3">
      <c r="A1158">
        <v>57850</v>
      </c>
      <c r="B1158" t="s">
        <v>27297</v>
      </c>
      <c r="C1158" t="s">
        <v>27298</v>
      </c>
      <c r="D1158" t="s">
        <v>27299</v>
      </c>
      <c r="E1158" t="s">
        <v>27300</v>
      </c>
      <c r="F1158" t="s">
        <v>27301</v>
      </c>
      <c r="G1158" t="s">
        <v>27302</v>
      </c>
      <c r="H1158" t="s">
        <v>27303</v>
      </c>
      <c r="I1158" t="s">
        <v>27304</v>
      </c>
      <c r="J1158" t="s">
        <v>27305</v>
      </c>
      <c r="K1158" t="s">
        <v>27306</v>
      </c>
      <c r="L1158" t="s">
        <v>27307</v>
      </c>
      <c r="M1158" t="s">
        <v>27308</v>
      </c>
      <c r="N1158" t="s">
        <v>27309</v>
      </c>
      <c r="O1158" t="s">
        <v>27310</v>
      </c>
      <c r="P1158" t="s">
        <v>27311</v>
      </c>
      <c r="Q1158" t="s">
        <v>27312</v>
      </c>
      <c r="R1158" t="s">
        <v>27313</v>
      </c>
      <c r="S1158" t="s">
        <v>27314</v>
      </c>
      <c r="T1158" t="s">
        <v>27315</v>
      </c>
      <c r="U1158" t="s">
        <v>27316</v>
      </c>
      <c r="V1158" t="s">
        <v>27317</v>
      </c>
      <c r="W1158" t="s">
        <v>27318</v>
      </c>
      <c r="X1158" t="s">
        <v>27319</v>
      </c>
      <c r="Y1158" t="s">
        <v>27320</v>
      </c>
    </row>
    <row r="1159" spans="1:25" x14ac:dyDescent="0.3">
      <c r="A1159">
        <v>57900</v>
      </c>
      <c r="B1159" t="s">
        <v>27321</v>
      </c>
      <c r="C1159" t="s">
        <v>27322</v>
      </c>
      <c r="D1159" t="s">
        <v>27323</v>
      </c>
      <c r="E1159" t="s">
        <v>27324</v>
      </c>
      <c r="F1159" t="s">
        <v>27325</v>
      </c>
      <c r="G1159" t="s">
        <v>27326</v>
      </c>
      <c r="H1159" t="s">
        <v>27327</v>
      </c>
      <c r="I1159" t="s">
        <v>27328</v>
      </c>
      <c r="J1159" t="s">
        <v>27329</v>
      </c>
      <c r="K1159" t="s">
        <v>27330</v>
      </c>
      <c r="L1159" t="s">
        <v>27331</v>
      </c>
      <c r="M1159" t="s">
        <v>27332</v>
      </c>
      <c r="N1159" t="s">
        <v>27333</v>
      </c>
      <c r="O1159" t="s">
        <v>27334</v>
      </c>
      <c r="P1159" t="s">
        <v>27335</v>
      </c>
      <c r="Q1159" t="s">
        <v>27336</v>
      </c>
      <c r="R1159" t="s">
        <v>27337</v>
      </c>
      <c r="S1159" t="s">
        <v>27338</v>
      </c>
      <c r="T1159" t="s">
        <v>27339</v>
      </c>
      <c r="U1159" t="s">
        <v>27340</v>
      </c>
      <c r="V1159" t="s">
        <v>27341</v>
      </c>
      <c r="W1159" t="s">
        <v>27342</v>
      </c>
      <c r="X1159" t="s">
        <v>27343</v>
      </c>
      <c r="Y1159" t="s">
        <v>27344</v>
      </c>
    </row>
    <row r="1160" spans="1:25" x14ac:dyDescent="0.3">
      <c r="A1160">
        <v>57950</v>
      </c>
      <c r="B1160" t="s">
        <v>27345</v>
      </c>
      <c r="C1160" t="s">
        <v>27346</v>
      </c>
      <c r="D1160" t="s">
        <v>27347</v>
      </c>
      <c r="E1160" t="s">
        <v>27348</v>
      </c>
      <c r="F1160" t="s">
        <v>27349</v>
      </c>
      <c r="G1160" t="s">
        <v>27350</v>
      </c>
      <c r="H1160" t="s">
        <v>27351</v>
      </c>
      <c r="I1160" t="s">
        <v>27352</v>
      </c>
      <c r="J1160" t="s">
        <v>27353</v>
      </c>
      <c r="K1160" t="s">
        <v>27354</v>
      </c>
      <c r="L1160" t="s">
        <v>27355</v>
      </c>
      <c r="M1160" t="s">
        <v>27356</v>
      </c>
      <c r="N1160" t="s">
        <v>27357</v>
      </c>
      <c r="O1160" t="s">
        <v>27358</v>
      </c>
      <c r="P1160" t="s">
        <v>27359</v>
      </c>
      <c r="Q1160" t="s">
        <v>27360</v>
      </c>
      <c r="R1160" t="s">
        <v>27361</v>
      </c>
      <c r="S1160" t="s">
        <v>27362</v>
      </c>
      <c r="T1160" t="s">
        <v>27363</v>
      </c>
      <c r="U1160" t="s">
        <v>27364</v>
      </c>
      <c r="V1160" t="s">
        <v>27365</v>
      </c>
      <c r="W1160" t="s">
        <v>27366</v>
      </c>
      <c r="X1160" t="s">
        <v>27367</v>
      </c>
      <c r="Y1160" t="s">
        <v>27368</v>
      </c>
    </row>
    <row r="1161" spans="1:25" x14ac:dyDescent="0.3">
      <c r="A1161">
        <v>58000</v>
      </c>
      <c r="B1161" t="s">
        <v>27369</v>
      </c>
      <c r="C1161" t="s">
        <v>27370</v>
      </c>
      <c r="D1161" t="s">
        <v>27371</v>
      </c>
      <c r="E1161" t="s">
        <v>27372</v>
      </c>
      <c r="F1161" t="s">
        <v>27373</v>
      </c>
      <c r="G1161" t="s">
        <v>27374</v>
      </c>
      <c r="H1161" t="s">
        <v>27375</v>
      </c>
      <c r="I1161" t="s">
        <v>27376</v>
      </c>
      <c r="J1161" t="s">
        <v>27377</v>
      </c>
      <c r="K1161" t="s">
        <v>27378</v>
      </c>
      <c r="L1161" t="s">
        <v>27379</v>
      </c>
      <c r="M1161" t="s">
        <v>27380</v>
      </c>
      <c r="N1161" t="s">
        <v>27381</v>
      </c>
      <c r="O1161" t="s">
        <v>27382</v>
      </c>
      <c r="P1161" t="s">
        <v>27383</v>
      </c>
      <c r="Q1161" t="s">
        <v>27384</v>
      </c>
      <c r="R1161" t="s">
        <v>27385</v>
      </c>
      <c r="S1161" t="s">
        <v>27386</v>
      </c>
      <c r="T1161" t="s">
        <v>27387</v>
      </c>
      <c r="U1161" t="s">
        <v>27388</v>
      </c>
      <c r="V1161" t="s">
        <v>27389</v>
      </c>
      <c r="W1161" t="s">
        <v>27390</v>
      </c>
      <c r="X1161" t="s">
        <v>27391</v>
      </c>
      <c r="Y1161" t="s">
        <v>27392</v>
      </c>
    </row>
    <row r="1162" spans="1:25" x14ac:dyDescent="0.3">
      <c r="A1162">
        <v>58050</v>
      </c>
      <c r="B1162" t="s">
        <v>27393</v>
      </c>
      <c r="C1162" t="s">
        <v>27394</v>
      </c>
      <c r="D1162" t="s">
        <v>27395</v>
      </c>
      <c r="E1162" t="s">
        <v>27396</v>
      </c>
      <c r="F1162" t="s">
        <v>27397</v>
      </c>
      <c r="G1162" t="s">
        <v>27398</v>
      </c>
      <c r="H1162" t="s">
        <v>27399</v>
      </c>
      <c r="I1162" t="s">
        <v>27400</v>
      </c>
      <c r="J1162" t="s">
        <v>27401</v>
      </c>
      <c r="K1162" t="s">
        <v>27402</v>
      </c>
      <c r="L1162" t="s">
        <v>27403</v>
      </c>
      <c r="M1162" t="s">
        <v>27404</v>
      </c>
      <c r="N1162" t="s">
        <v>27405</v>
      </c>
      <c r="O1162" t="s">
        <v>27406</v>
      </c>
      <c r="P1162" t="s">
        <v>27407</v>
      </c>
      <c r="Q1162" t="s">
        <v>27408</v>
      </c>
      <c r="R1162" t="s">
        <v>27409</v>
      </c>
      <c r="S1162" t="s">
        <v>27410</v>
      </c>
      <c r="T1162" t="s">
        <v>27411</v>
      </c>
      <c r="U1162" t="s">
        <v>27412</v>
      </c>
      <c r="V1162" t="s">
        <v>27413</v>
      </c>
      <c r="W1162" t="s">
        <v>27414</v>
      </c>
      <c r="X1162" t="s">
        <v>27415</v>
      </c>
      <c r="Y1162" t="s">
        <v>27416</v>
      </c>
    </row>
    <row r="1163" spans="1:25" x14ac:dyDescent="0.3">
      <c r="A1163">
        <v>58100</v>
      </c>
      <c r="B1163" t="s">
        <v>27417</v>
      </c>
      <c r="C1163" t="s">
        <v>27418</v>
      </c>
      <c r="D1163" t="s">
        <v>27419</v>
      </c>
      <c r="E1163" t="s">
        <v>27420</v>
      </c>
      <c r="F1163" t="s">
        <v>27421</v>
      </c>
      <c r="G1163" t="s">
        <v>27422</v>
      </c>
      <c r="H1163" t="s">
        <v>27423</v>
      </c>
      <c r="I1163" t="s">
        <v>27424</v>
      </c>
      <c r="J1163" t="s">
        <v>27425</v>
      </c>
      <c r="K1163" t="s">
        <v>27426</v>
      </c>
      <c r="L1163" t="s">
        <v>27427</v>
      </c>
      <c r="M1163" t="s">
        <v>27428</v>
      </c>
      <c r="N1163" t="s">
        <v>27429</v>
      </c>
      <c r="O1163" t="s">
        <v>27430</v>
      </c>
      <c r="P1163" t="s">
        <v>27431</v>
      </c>
      <c r="Q1163" t="s">
        <v>27432</v>
      </c>
      <c r="R1163" t="s">
        <v>27433</v>
      </c>
      <c r="S1163" t="s">
        <v>27434</v>
      </c>
      <c r="T1163" t="s">
        <v>27435</v>
      </c>
      <c r="U1163" t="s">
        <v>27436</v>
      </c>
      <c r="V1163" t="s">
        <v>27437</v>
      </c>
      <c r="W1163" t="s">
        <v>27438</v>
      </c>
      <c r="X1163" t="s">
        <v>27439</v>
      </c>
      <c r="Y1163" t="s">
        <v>27440</v>
      </c>
    </row>
    <row r="1164" spans="1:25" x14ac:dyDescent="0.3">
      <c r="A1164">
        <v>58150</v>
      </c>
      <c r="B1164" t="s">
        <v>27441</v>
      </c>
      <c r="C1164" t="s">
        <v>27442</v>
      </c>
      <c r="D1164" t="s">
        <v>27443</v>
      </c>
      <c r="E1164" t="s">
        <v>27444</v>
      </c>
      <c r="F1164" t="s">
        <v>27445</v>
      </c>
      <c r="G1164" t="s">
        <v>27446</v>
      </c>
      <c r="H1164" t="s">
        <v>27447</v>
      </c>
      <c r="I1164" t="s">
        <v>27448</v>
      </c>
      <c r="J1164" t="s">
        <v>27449</v>
      </c>
      <c r="K1164" t="s">
        <v>27450</v>
      </c>
      <c r="L1164" t="s">
        <v>27451</v>
      </c>
      <c r="M1164" t="s">
        <v>27452</v>
      </c>
      <c r="N1164" t="s">
        <v>27453</v>
      </c>
      <c r="O1164" t="s">
        <v>27454</v>
      </c>
      <c r="P1164" t="s">
        <v>27455</v>
      </c>
      <c r="Q1164" t="s">
        <v>27456</v>
      </c>
      <c r="R1164" t="s">
        <v>27457</v>
      </c>
      <c r="S1164" t="s">
        <v>27458</v>
      </c>
      <c r="T1164" t="s">
        <v>27459</v>
      </c>
      <c r="U1164" t="s">
        <v>27460</v>
      </c>
      <c r="V1164" t="s">
        <v>27461</v>
      </c>
      <c r="W1164" t="s">
        <v>27462</v>
      </c>
      <c r="X1164" t="s">
        <v>27463</v>
      </c>
      <c r="Y1164" t="s">
        <v>27464</v>
      </c>
    </row>
    <row r="1165" spans="1:25" x14ac:dyDescent="0.3">
      <c r="A1165">
        <v>58200</v>
      </c>
      <c r="B1165" t="s">
        <v>27465</v>
      </c>
      <c r="C1165" t="s">
        <v>27466</v>
      </c>
      <c r="D1165" t="s">
        <v>27467</v>
      </c>
      <c r="E1165" t="s">
        <v>27468</v>
      </c>
      <c r="F1165" t="s">
        <v>27469</v>
      </c>
      <c r="G1165" t="s">
        <v>27470</v>
      </c>
      <c r="H1165" t="s">
        <v>27471</v>
      </c>
      <c r="I1165" t="s">
        <v>27472</v>
      </c>
      <c r="J1165" t="s">
        <v>27473</v>
      </c>
      <c r="K1165" t="s">
        <v>27474</v>
      </c>
      <c r="L1165" t="s">
        <v>27475</v>
      </c>
      <c r="M1165" t="s">
        <v>27476</v>
      </c>
      <c r="N1165" t="s">
        <v>27477</v>
      </c>
      <c r="O1165" t="s">
        <v>27478</v>
      </c>
      <c r="P1165" t="s">
        <v>27479</v>
      </c>
      <c r="Q1165" t="s">
        <v>27480</v>
      </c>
      <c r="R1165" t="s">
        <v>27481</v>
      </c>
      <c r="S1165" t="s">
        <v>27482</v>
      </c>
      <c r="T1165" t="s">
        <v>27483</v>
      </c>
      <c r="U1165" t="s">
        <v>27484</v>
      </c>
      <c r="V1165" t="s">
        <v>27485</v>
      </c>
      <c r="W1165" t="s">
        <v>27486</v>
      </c>
      <c r="X1165" t="s">
        <v>27487</v>
      </c>
      <c r="Y1165" t="s">
        <v>27488</v>
      </c>
    </row>
    <row r="1166" spans="1:25" x14ac:dyDescent="0.3">
      <c r="A1166">
        <v>58250</v>
      </c>
      <c r="B1166" t="s">
        <v>27489</v>
      </c>
      <c r="C1166" t="s">
        <v>27490</v>
      </c>
      <c r="D1166" t="s">
        <v>27491</v>
      </c>
      <c r="E1166" t="s">
        <v>27492</v>
      </c>
      <c r="F1166" t="s">
        <v>27493</v>
      </c>
      <c r="G1166" t="s">
        <v>27494</v>
      </c>
      <c r="H1166" t="s">
        <v>27495</v>
      </c>
      <c r="I1166" t="s">
        <v>27496</v>
      </c>
      <c r="J1166" t="s">
        <v>27497</v>
      </c>
      <c r="K1166" t="s">
        <v>27498</v>
      </c>
      <c r="L1166" t="s">
        <v>27499</v>
      </c>
      <c r="M1166" t="s">
        <v>27500</v>
      </c>
      <c r="N1166" t="s">
        <v>27501</v>
      </c>
      <c r="O1166" t="s">
        <v>27502</v>
      </c>
      <c r="P1166" t="s">
        <v>27503</v>
      </c>
      <c r="Q1166" t="s">
        <v>27504</v>
      </c>
      <c r="R1166" t="s">
        <v>27505</v>
      </c>
      <c r="S1166" t="s">
        <v>27506</v>
      </c>
      <c r="T1166" t="s">
        <v>27507</v>
      </c>
      <c r="U1166" t="s">
        <v>27508</v>
      </c>
      <c r="V1166" t="s">
        <v>27509</v>
      </c>
      <c r="W1166" t="s">
        <v>27510</v>
      </c>
      <c r="X1166" t="s">
        <v>27511</v>
      </c>
      <c r="Y1166" t="s">
        <v>27512</v>
      </c>
    </row>
    <row r="1167" spans="1:25" x14ac:dyDescent="0.3">
      <c r="A1167">
        <v>58300</v>
      </c>
      <c r="B1167" t="s">
        <v>27513</v>
      </c>
      <c r="C1167" t="s">
        <v>27514</v>
      </c>
      <c r="D1167" t="s">
        <v>27515</v>
      </c>
      <c r="E1167" t="s">
        <v>27516</v>
      </c>
      <c r="F1167" t="s">
        <v>27517</v>
      </c>
      <c r="G1167" t="s">
        <v>27518</v>
      </c>
      <c r="H1167" t="s">
        <v>27519</v>
      </c>
      <c r="I1167" t="s">
        <v>27520</v>
      </c>
      <c r="J1167" t="s">
        <v>27521</v>
      </c>
      <c r="K1167" t="s">
        <v>27522</v>
      </c>
      <c r="L1167" t="s">
        <v>27523</v>
      </c>
      <c r="M1167" t="s">
        <v>27524</v>
      </c>
      <c r="N1167" t="s">
        <v>27525</v>
      </c>
      <c r="O1167" t="s">
        <v>27526</v>
      </c>
      <c r="P1167" t="s">
        <v>27527</v>
      </c>
      <c r="Q1167" t="s">
        <v>27528</v>
      </c>
      <c r="R1167" t="s">
        <v>27529</v>
      </c>
      <c r="S1167" t="s">
        <v>27530</v>
      </c>
      <c r="T1167" t="s">
        <v>27531</v>
      </c>
      <c r="U1167" t="s">
        <v>27532</v>
      </c>
      <c r="V1167" t="s">
        <v>27533</v>
      </c>
      <c r="W1167" t="s">
        <v>27534</v>
      </c>
      <c r="X1167" t="s">
        <v>27535</v>
      </c>
      <c r="Y1167" t="s">
        <v>27536</v>
      </c>
    </row>
    <row r="1168" spans="1:25" x14ac:dyDescent="0.3">
      <c r="A1168">
        <v>58350</v>
      </c>
      <c r="B1168" t="s">
        <v>27537</v>
      </c>
      <c r="C1168" t="s">
        <v>27538</v>
      </c>
      <c r="D1168" t="s">
        <v>27539</v>
      </c>
      <c r="E1168" t="s">
        <v>27540</v>
      </c>
      <c r="F1168" t="s">
        <v>27541</v>
      </c>
      <c r="G1168" t="s">
        <v>27542</v>
      </c>
      <c r="H1168" t="s">
        <v>27543</v>
      </c>
      <c r="I1168" t="s">
        <v>27544</v>
      </c>
      <c r="J1168" t="s">
        <v>27545</v>
      </c>
      <c r="K1168" t="s">
        <v>27546</v>
      </c>
      <c r="L1168" t="s">
        <v>27547</v>
      </c>
      <c r="M1168" t="s">
        <v>27548</v>
      </c>
      <c r="N1168" t="s">
        <v>27549</v>
      </c>
      <c r="O1168" t="s">
        <v>27550</v>
      </c>
      <c r="P1168" t="s">
        <v>27551</v>
      </c>
      <c r="Q1168" t="s">
        <v>27552</v>
      </c>
      <c r="R1168" t="s">
        <v>27553</v>
      </c>
      <c r="S1168" t="s">
        <v>27554</v>
      </c>
      <c r="T1168" t="s">
        <v>27555</v>
      </c>
      <c r="U1168" t="s">
        <v>27556</v>
      </c>
      <c r="V1168" t="s">
        <v>27557</v>
      </c>
      <c r="W1168" t="s">
        <v>27558</v>
      </c>
      <c r="X1168" t="s">
        <v>27559</v>
      </c>
      <c r="Y1168" t="s">
        <v>27560</v>
      </c>
    </row>
    <row r="1169" spans="1:25" x14ac:dyDescent="0.3">
      <c r="A1169">
        <v>58400</v>
      </c>
      <c r="B1169" t="s">
        <v>27561</v>
      </c>
      <c r="C1169" t="s">
        <v>27562</v>
      </c>
      <c r="D1169" t="s">
        <v>27563</v>
      </c>
      <c r="E1169" t="s">
        <v>27564</v>
      </c>
      <c r="F1169" t="s">
        <v>27565</v>
      </c>
      <c r="G1169" t="s">
        <v>27566</v>
      </c>
      <c r="H1169" t="s">
        <v>27567</v>
      </c>
      <c r="I1169" t="s">
        <v>27568</v>
      </c>
      <c r="J1169" t="s">
        <v>27569</v>
      </c>
      <c r="K1169" t="s">
        <v>27570</v>
      </c>
      <c r="L1169" t="s">
        <v>27571</v>
      </c>
      <c r="M1169" t="s">
        <v>27572</v>
      </c>
      <c r="N1169" t="s">
        <v>27573</v>
      </c>
      <c r="O1169" t="s">
        <v>27574</v>
      </c>
      <c r="P1169" t="s">
        <v>27575</v>
      </c>
      <c r="Q1169" t="s">
        <v>27576</v>
      </c>
      <c r="R1169" t="s">
        <v>27577</v>
      </c>
      <c r="S1169" t="s">
        <v>27578</v>
      </c>
      <c r="T1169" t="s">
        <v>27579</v>
      </c>
      <c r="U1169" t="s">
        <v>27580</v>
      </c>
      <c r="V1169" t="s">
        <v>27581</v>
      </c>
      <c r="W1169" t="s">
        <v>27582</v>
      </c>
      <c r="X1169" t="s">
        <v>27583</v>
      </c>
      <c r="Y1169" t="s">
        <v>27584</v>
      </c>
    </row>
    <row r="1170" spans="1:25" x14ac:dyDescent="0.3">
      <c r="A1170">
        <v>58450</v>
      </c>
      <c r="B1170" t="s">
        <v>27585</v>
      </c>
      <c r="C1170" t="s">
        <v>27586</v>
      </c>
      <c r="D1170" t="s">
        <v>27587</v>
      </c>
      <c r="E1170" t="s">
        <v>27588</v>
      </c>
      <c r="F1170" t="s">
        <v>27589</v>
      </c>
      <c r="G1170" t="s">
        <v>27590</v>
      </c>
      <c r="H1170" t="s">
        <v>27591</v>
      </c>
      <c r="I1170" t="s">
        <v>27592</v>
      </c>
      <c r="J1170" t="s">
        <v>27593</v>
      </c>
      <c r="K1170" t="s">
        <v>27594</v>
      </c>
      <c r="L1170" t="s">
        <v>27595</v>
      </c>
      <c r="M1170" t="s">
        <v>27596</v>
      </c>
      <c r="N1170" t="s">
        <v>27597</v>
      </c>
      <c r="O1170" t="s">
        <v>27598</v>
      </c>
      <c r="P1170" t="s">
        <v>27599</v>
      </c>
      <c r="Q1170" t="s">
        <v>27600</v>
      </c>
      <c r="R1170" t="s">
        <v>27601</v>
      </c>
      <c r="S1170" t="s">
        <v>27602</v>
      </c>
      <c r="T1170" t="s">
        <v>27603</v>
      </c>
      <c r="U1170" t="s">
        <v>27604</v>
      </c>
      <c r="V1170" t="s">
        <v>27605</v>
      </c>
      <c r="W1170" t="s">
        <v>27606</v>
      </c>
      <c r="X1170" t="s">
        <v>27607</v>
      </c>
      <c r="Y1170" t="s">
        <v>27608</v>
      </c>
    </row>
    <row r="1171" spans="1:25" x14ac:dyDescent="0.3">
      <c r="A1171">
        <v>58500</v>
      </c>
      <c r="B1171" t="s">
        <v>27609</v>
      </c>
      <c r="C1171" t="s">
        <v>27610</v>
      </c>
      <c r="D1171" t="s">
        <v>27611</v>
      </c>
      <c r="E1171" t="s">
        <v>27612</v>
      </c>
      <c r="F1171" t="s">
        <v>27613</v>
      </c>
      <c r="G1171" t="s">
        <v>27614</v>
      </c>
      <c r="H1171" t="s">
        <v>27615</v>
      </c>
      <c r="I1171" t="s">
        <v>27616</v>
      </c>
      <c r="J1171" t="s">
        <v>27617</v>
      </c>
      <c r="K1171" t="s">
        <v>27618</v>
      </c>
      <c r="L1171" t="s">
        <v>27619</v>
      </c>
      <c r="M1171" t="s">
        <v>27620</v>
      </c>
      <c r="N1171" t="s">
        <v>27621</v>
      </c>
      <c r="O1171" t="s">
        <v>27622</v>
      </c>
      <c r="P1171" t="s">
        <v>27623</v>
      </c>
      <c r="Q1171" t="s">
        <v>27624</v>
      </c>
      <c r="R1171" t="s">
        <v>27625</v>
      </c>
      <c r="S1171" t="s">
        <v>27626</v>
      </c>
      <c r="T1171" t="s">
        <v>27627</v>
      </c>
      <c r="U1171" t="s">
        <v>27628</v>
      </c>
      <c r="V1171" t="s">
        <v>27629</v>
      </c>
      <c r="W1171" t="s">
        <v>27630</v>
      </c>
      <c r="X1171" t="s">
        <v>27631</v>
      </c>
      <c r="Y1171" t="s">
        <v>27632</v>
      </c>
    </row>
    <row r="1172" spans="1:25" x14ac:dyDescent="0.3">
      <c r="A1172">
        <v>58550</v>
      </c>
      <c r="B1172" t="s">
        <v>27633</v>
      </c>
      <c r="C1172" t="s">
        <v>27634</v>
      </c>
      <c r="D1172" t="s">
        <v>27635</v>
      </c>
      <c r="E1172" t="s">
        <v>27636</v>
      </c>
      <c r="F1172" t="s">
        <v>27637</v>
      </c>
      <c r="G1172" t="s">
        <v>27638</v>
      </c>
      <c r="H1172" t="s">
        <v>27639</v>
      </c>
      <c r="I1172" t="s">
        <v>27640</v>
      </c>
      <c r="J1172" t="s">
        <v>27641</v>
      </c>
      <c r="K1172" t="s">
        <v>27642</v>
      </c>
      <c r="L1172" t="s">
        <v>27643</v>
      </c>
      <c r="M1172" t="s">
        <v>27644</v>
      </c>
      <c r="N1172" t="s">
        <v>27645</v>
      </c>
      <c r="O1172" t="s">
        <v>27646</v>
      </c>
      <c r="P1172" t="s">
        <v>27647</v>
      </c>
      <c r="Q1172" t="s">
        <v>27648</v>
      </c>
      <c r="R1172" t="s">
        <v>27649</v>
      </c>
      <c r="S1172" t="s">
        <v>27650</v>
      </c>
      <c r="T1172" t="s">
        <v>27651</v>
      </c>
      <c r="U1172" t="s">
        <v>27652</v>
      </c>
      <c r="V1172" t="s">
        <v>27653</v>
      </c>
      <c r="W1172" t="s">
        <v>27654</v>
      </c>
      <c r="X1172" t="s">
        <v>27655</v>
      </c>
      <c r="Y1172" t="s">
        <v>27656</v>
      </c>
    </row>
    <row r="1173" spans="1:25" x14ac:dyDescent="0.3">
      <c r="A1173">
        <v>58600</v>
      </c>
      <c r="B1173" t="s">
        <v>27657</v>
      </c>
      <c r="C1173" t="s">
        <v>27658</v>
      </c>
      <c r="D1173" t="s">
        <v>27659</v>
      </c>
      <c r="E1173" t="s">
        <v>27660</v>
      </c>
      <c r="F1173" t="s">
        <v>27661</v>
      </c>
      <c r="G1173" t="s">
        <v>27662</v>
      </c>
      <c r="H1173" t="s">
        <v>27663</v>
      </c>
      <c r="I1173" t="s">
        <v>27664</v>
      </c>
      <c r="J1173" t="s">
        <v>27665</v>
      </c>
      <c r="K1173" t="s">
        <v>27666</v>
      </c>
      <c r="L1173" t="s">
        <v>27667</v>
      </c>
      <c r="M1173" t="s">
        <v>27668</v>
      </c>
      <c r="N1173" t="s">
        <v>27669</v>
      </c>
      <c r="O1173" t="s">
        <v>27670</v>
      </c>
      <c r="P1173" t="s">
        <v>27671</v>
      </c>
      <c r="Q1173" t="s">
        <v>27672</v>
      </c>
      <c r="R1173" t="s">
        <v>27673</v>
      </c>
      <c r="S1173" t="s">
        <v>27674</v>
      </c>
      <c r="T1173" t="s">
        <v>27675</v>
      </c>
      <c r="U1173" t="s">
        <v>27676</v>
      </c>
      <c r="V1173" t="s">
        <v>27677</v>
      </c>
      <c r="W1173" t="s">
        <v>27678</v>
      </c>
      <c r="X1173" t="s">
        <v>27679</v>
      </c>
      <c r="Y1173" t="s">
        <v>27680</v>
      </c>
    </row>
    <row r="1174" spans="1:25" x14ac:dyDescent="0.3">
      <c r="A1174">
        <v>58650</v>
      </c>
      <c r="B1174" t="s">
        <v>27657</v>
      </c>
      <c r="C1174" t="s">
        <v>27658</v>
      </c>
      <c r="D1174" t="s">
        <v>27659</v>
      </c>
      <c r="E1174" t="s">
        <v>27660</v>
      </c>
      <c r="F1174" t="s">
        <v>27661</v>
      </c>
      <c r="G1174" t="s">
        <v>27662</v>
      </c>
      <c r="H1174" t="s">
        <v>27663</v>
      </c>
      <c r="I1174" t="s">
        <v>27664</v>
      </c>
      <c r="J1174" t="s">
        <v>27665</v>
      </c>
      <c r="K1174" t="s">
        <v>27666</v>
      </c>
      <c r="L1174" t="s">
        <v>27667</v>
      </c>
      <c r="M1174" t="s">
        <v>27668</v>
      </c>
      <c r="N1174" t="s">
        <v>27669</v>
      </c>
      <c r="O1174" t="s">
        <v>27670</v>
      </c>
      <c r="P1174" t="s">
        <v>27671</v>
      </c>
      <c r="Q1174" t="s">
        <v>27672</v>
      </c>
      <c r="R1174" t="s">
        <v>27673</v>
      </c>
      <c r="S1174" t="s">
        <v>27674</v>
      </c>
      <c r="T1174" t="s">
        <v>27675</v>
      </c>
      <c r="U1174" t="s">
        <v>27676</v>
      </c>
      <c r="V1174" t="s">
        <v>27677</v>
      </c>
      <c r="W1174" t="s">
        <v>27678</v>
      </c>
      <c r="X1174" t="s">
        <v>27679</v>
      </c>
      <c r="Y1174" t="s">
        <v>27680</v>
      </c>
    </row>
    <row r="1175" spans="1:25" x14ac:dyDescent="0.3">
      <c r="A1175">
        <v>58700</v>
      </c>
      <c r="B1175" t="s">
        <v>27681</v>
      </c>
      <c r="C1175" t="s">
        <v>27682</v>
      </c>
      <c r="D1175" t="s">
        <v>27683</v>
      </c>
      <c r="E1175" t="s">
        <v>27684</v>
      </c>
      <c r="F1175" t="s">
        <v>27685</v>
      </c>
      <c r="G1175" t="s">
        <v>27686</v>
      </c>
      <c r="H1175" t="s">
        <v>27687</v>
      </c>
      <c r="I1175" t="s">
        <v>27688</v>
      </c>
      <c r="J1175" t="s">
        <v>27689</v>
      </c>
      <c r="K1175" t="s">
        <v>27690</v>
      </c>
      <c r="L1175" t="s">
        <v>27691</v>
      </c>
      <c r="M1175" t="s">
        <v>27692</v>
      </c>
      <c r="N1175" t="s">
        <v>27693</v>
      </c>
      <c r="O1175" t="s">
        <v>27694</v>
      </c>
      <c r="P1175" t="s">
        <v>27695</v>
      </c>
      <c r="Q1175" t="s">
        <v>27696</v>
      </c>
      <c r="R1175" t="s">
        <v>27697</v>
      </c>
      <c r="S1175" t="s">
        <v>27698</v>
      </c>
      <c r="T1175" t="s">
        <v>27699</v>
      </c>
      <c r="U1175" t="s">
        <v>27700</v>
      </c>
      <c r="V1175" t="s">
        <v>27701</v>
      </c>
      <c r="W1175" t="s">
        <v>27702</v>
      </c>
      <c r="X1175" t="s">
        <v>27703</v>
      </c>
      <c r="Y1175" t="s">
        <v>27704</v>
      </c>
    </row>
    <row r="1176" spans="1:25" x14ac:dyDescent="0.3">
      <c r="A1176">
        <v>58750</v>
      </c>
      <c r="B1176" t="s">
        <v>27705</v>
      </c>
      <c r="C1176" t="s">
        <v>27706</v>
      </c>
      <c r="D1176" t="s">
        <v>27707</v>
      </c>
      <c r="E1176" t="s">
        <v>27708</v>
      </c>
      <c r="F1176" t="s">
        <v>27709</v>
      </c>
      <c r="G1176" t="s">
        <v>27710</v>
      </c>
      <c r="H1176" t="s">
        <v>27711</v>
      </c>
      <c r="I1176" t="s">
        <v>27712</v>
      </c>
      <c r="J1176" t="s">
        <v>27713</v>
      </c>
      <c r="K1176" t="s">
        <v>27714</v>
      </c>
      <c r="L1176" t="s">
        <v>27715</v>
      </c>
      <c r="M1176" t="s">
        <v>27716</v>
      </c>
      <c r="N1176" t="s">
        <v>27717</v>
      </c>
      <c r="O1176" t="s">
        <v>27718</v>
      </c>
      <c r="P1176" t="s">
        <v>27719</v>
      </c>
      <c r="Q1176" t="s">
        <v>27720</v>
      </c>
      <c r="R1176" t="s">
        <v>27721</v>
      </c>
      <c r="S1176" t="s">
        <v>27722</v>
      </c>
      <c r="T1176" t="s">
        <v>27723</v>
      </c>
      <c r="U1176" t="s">
        <v>27724</v>
      </c>
      <c r="V1176" t="s">
        <v>27725</v>
      </c>
      <c r="W1176" t="s">
        <v>27726</v>
      </c>
      <c r="X1176" t="s">
        <v>27727</v>
      </c>
      <c r="Y1176" t="s">
        <v>27728</v>
      </c>
    </row>
    <row r="1177" spans="1:25" x14ac:dyDescent="0.3">
      <c r="A1177">
        <v>58800</v>
      </c>
      <c r="B1177" t="s">
        <v>27729</v>
      </c>
      <c r="C1177" t="s">
        <v>27730</v>
      </c>
      <c r="D1177" t="s">
        <v>27731</v>
      </c>
      <c r="E1177" t="s">
        <v>27732</v>
      </c>
      <c r="F1177" t="s">
        <v>27733</v>
      </c>
      <c r="G1177" t="s">
        <v>27734</v>
      </c>
      <c r="H1177" t="s">
        <v>27735</v>
      </c>
      <c r="I1177" t="s">
        <v>27736</v>
      </c>
      <c r="J1177" t="s">
        <v>27737</v>
      </c>
      <c r="K1177" t="s">
        <v>27738</v>
      </c>
      <c r="L1177" t="s">
        <v>27739</v>
      </c>
      <c r="M1177" t="s">
        <v>27740</v>
      </c>
      <c r="N1177" t="s">
        <v>27741</v>
      </c>
      <c r="O1177" t="s">
        <v>27742</v>
      </c>
      <c r="P1177" t="s">
        <v>27743</v>
      </c>
      <c r="Q1177" t="s">
        <v>27744</v>
      </c>
      <c r="R1177" t="s">
        <v>27745</v>
      </c>
      <c r="S1177" t="s">
        <v>27746</v>
      </c>
      <c r="T1177" t="s">
        <v>27747</v>
      </c>
      <c r="U1177" t="s">
        <v>27748</v>
      </c>
      <c r="V1177" t="s">
        <v>27749</v>
      </c>
      <c r="W1177" t="s">
        <v>27750</v>
      </c>
      <c r="X1177" t="s">
        <v>27751</v>
      </c>
      <c r="Y1177" t="s">
        <v>27752</v>
      </c>
    </row>
    <row r="1178" spans="1:25" x14ac:dyDescent="0.3">
      <c r="A1178">
        <v>58850</v>
      </c>
      <c r="B1178" t="s">
        <v>27753</v>
      </c>
      <c r="C1178" t="s">
        <v>27754</v>
      </c>
      <c r="D1178" t="s">
        <v>27755</v>
      </c>
      <c r="E1178" t="s">
        <v>27756</v>
      </c>
      <c r="F1178" t="s">
        <v>27757</v>
      </c>
      <c r="G1178" t="s">
        <v>27758</v>
      </c>
      <c r="H1178" t="s">
        <v>27759</v>
      </c>
      <c r="I1178" t="s">
        <v>27760</v>
      </c>
      <c r="J1178" t="s">
        <v>27761</v>
      </c>
      <c r="K1178" t="s">
        <v>27762</v>
      </c>
      <c r="L1178" t="s">
        <v>27763</v>
      </c>
      <c r="M1178" t="s">
        <v>27764</v>
      </c>
      <c r="N1178" t="s">
        <v>27765</v>
      </c>
      <c r="O1178" t="s">
        <v>27766</v>
      </c>
      <c r="P1178" t="s">
        <v>27767</v>
      </c>
      <c r="Q1178" t="s">
        <v>27768</v>
      </c>
      <c r="R1178" t="s">
        <v>27769</v>
      </c>
      <c r="S1178" t="s">
        <v>27770</v>
      </c>
      <c r="T1178" t="s">
        <v>27771</v>
      </c>
      <c r="U1178" t="s">
        <v>27772</v>
      </c>
      <c r="V1178" t="s">
        <v>27773</v>
      </c>
      <c r="W1178" t="s">
        <v>27774</v>
      </c>
      <c r="X1178" t="s">
        <v>27775</v>
      </c>
      <c r="Y1178" t="s">
        <v>27776</v>
      </c>
    </row>
    <row r="1179" spans="1:25" x14ac:dyDescent="0.3">
      <c r="A1179">
        <v>58900</v>
      </c>
      <c r="B1179" t="s">
        <v>27777</v>
      </c>
      <c r="C1179" t="s">
        <v>27778</v>
      </c>
      <c r="D1179" t="s">
        <v>27779</v>
      </c>
      <c r="E1179" t="s">
        <v>27780</v>
      </c>
      <c r="F1179" t="s">
        <v>27781</v>
      </c>
      <c r="G1179" t="s">
        <v>27782</v>
      </c>
      <c r="H1179" t="s">
        <v>27783</v>
      </c>
      <c r="I1179" t="s">
        <v>27784</v>
      </c>
      <c r="J1179" t="s">
        <v>27785</v>
      </c>
      <c r="K1179" t="s">
        <v>27786</v>
      </c>
      <c r="L1179" t="s">
        <v>27787</v>
      </c>
      <c r="M1179" t="s">
        <v>27788</v>
      </c>
      <c r="N1179" t="s">
        <v>27789</v>
      </c>
      <c r="O1179" t="s">
        <v>27790</v>
      </c>
      <c r="P1179" t="s">
        <v>27791</v>
      </c>
      <c r="Q1179" t="s">
        <v>27792</v>
      </c>
      <c r="R1179" t="s">
        <v>27793</v>
      </c>
      <c r="S1179" t="s">
        <v>27794</v>
      </c>
      <c r="T1179" t="s">
        <v>27795</v>
      </c>
      <c r="U1179" t="s">
        <v>27796</v>
      </c>
      <c r="V1179" t="s">
        <v>27797</v>
      </c>
      <c r="W1179" t="s">
        <v>27798</v>
      </c>
      <c r="X1179" t="s">
        <v>27799</v>
      </c>
      <c r="Y1179" t="s">
        <v>27800</v>
      </c>
    </row>
    <row r="1180" spans="1:25" x14ac:dyDescent="0.3">
      <c r="A1180">
        <v>58950</v>
      </c>
      <c r="B1180" t="s">
        <v>27801</v>
      </c>
      <c r="C1180" t="s">
        <v>27802</v>
      </c>
      <c r="D1180" t="s">
        <v>27803</v>
      </c>
      <c r="E1180" t="s">
        <v>27804</v>
      </c>
      <c r="F1180" t="s">
        <v>27805</v>
      </c>
      <c r="G1180" t="s">
        <v>27806</v>
      </c>
      <c r="H1180" t="s">
        <v>27807</v>
      </c>
      <c r="I1180" t="s">
        <v>27808</v>
      </c>
      <c r="J1180" t="s">
        <v>27809</v>
      </c>
      <c r="K1180" t="s">
        <v>27810</v>
      </c>
      <c r="L1180" t="s">
        <v>27811</v>
      </c>
      <c r="M1180" t="s">
        <v>27812</v>
      </c>
      <c r="N1180" t="s">
        <v>27813</v>
      </c>
      <c r="O1180" t="s">
        <v>27814</v>
      </c>
      <c r="P1180" t="s">
        <v>27815</v>
      </c>
      <c r="Q1180" t="s">
        <v>27816</v>
      </c>
      <c r="R1180" t="s">
        <v>27817</v>
      </c>
      <c r="S1180" t="s">
        <v>27818</v>
      </c>
      <c r="T1180" t="s">
        <v>27819</v>
      </c>
      <c r="U1180" t="s">
        <v>27820</v>
      </c>
      <c r="V1180" t="s">
        <v>27821</v>
      </c>
      <c r="W1180" t="s">
        <v>27822</v>
      </c>
      <c r="X1180" t="s">
        <v>27823</v>
      </c>
      <c r="Y1180" t="s">
        <v>27824</v>
      </c>
    </row>
    <row r="1181" spans="1:25" x14ac:dyDescent="0.3">
      <c r="A1181">
        <v>59000</v>
      </c>
      <c r="B1181" t="s">
        <v>27825</v>
      </c>
      <c r="C1181" t="s">
        <v>27826</v>
      </c>
      <c r="D1181" t="s">
        <v>27827</v>
      </c>
      <c r="E1181" t="s">
        <v>27828</v>
      </c>
      <c r="F1181" t="s">
        <v>27829</v>
      </c>
      <c r="G1181" t="s">
        <v>27830</v>
      </c>
      <c r="H1181" t="s">
        <v>27831</v>
      </c>
      <c r="I1181" t="s">
        <v>27832</v>
      </c>
      <c r="J1181" t="s">
        <v>27833</v>
      </c>
      <c r="K1181" t="s">
        <v>27834</v>
      </c>
      <c r="L1181" t="s">
        <v>27835</v>
      </c>
      <c r="M1181" t="s">
        <v>27836</v>
      </c>
      <c r="N1181" t="s">
        <v>27837</v>
      </c>
      <c r="O1181" t="s">
        <v>27838</v>
      </c>
      <c r="P1181" t="s">
        <v>27839</v>
      </c>
      <c r="Q1181" t="s">
        <v>27840</v>
      </c>
      <c r="R1181" t="s">
        <v>27841</v>
      </c>
      <c r="S1181" t="s">
        <v>27842</v>
      </c>
      <c r="T1181" t="s">
        <v>27843</v>
      </c>
      <c r="U1181" t="s">
        <v>27844</v>
      </c>
      <c r="V1181" t="s">
        <v>27845</v>
      </c>
      <c r="W1181" t="s">
        <v>27846</v>
      </c>
      <c r="X1181" t="s">
        <v>27847</v>
      </c>
      <c r="Y1181" t="s">
        <v>27848</v>
      </c>
    </row>
    <row r="1182" spans="1:25" x14ac:dyDescent="0.3">
      <c r="A1182">
        <v>59050</v>
      </c>
      <c r="B1182" t="s">
        <v>27849</v>
      </c>
      <c r="C1182" t="s">
        <v>27850</v>
      </c>
      <c r="D1182" t="s">
        <v>27851</v>
      </c>
      <c r="E1182" t="s">
        <v>27852</v>
      </c>
      <c r="F1182" t="s">
        <v>27853</v>
      </c>
      <c r="G1182" t="s">
        <v>27854</v>
      </c>
      <c r="H1182" t="s">
        <v>27855</v>
      </c>
      <c r="I1182" t="s">
        <v>27856</v>
      </c>
      <c r="J1182" t="s">
        <v>27857</v>
      </c>
      <c r="K1182" t="s">
        <v>27858</v>
      </c>
      <c r="L1182" t="s">
        <v>27859</v>
      </c>
      <c r="M1182" t="s">
        <v>27860</v>
      </c>
      <c r="N1182" t="s">
        <v>27861</v>
      </c>
      <c r="O1182" t="s">
        <v>27862</v>
      </c>
      <c r="P1182" t="s">
        <v>27863</v>
      </c>
      <c r="Q1182" t="s">
        <v>27864</v>
      </c>
      <c r="R1182" t="s">
        <v>27865</v>
      </c>
      <c r="S1182" t="s">
        <v>27866</v>
      </c>
      <c r="T1182" t="s">
        <v>27867</v>
      </c>
      <c r="U1182" t="s">
        <v>27868</v>
      </c>
      <c r="V1182" t="s">
        <v>27869</v>
      </c>
      <c r="W1182" t="s">
        <v>27870</v>
      </c>
      <c r="X1182" t="s">
        <v>27871</v>
      </c>
      <c r="Y1182" t="s">
        <v>27872</v>
      </c>
    </row>
    <row r="1183" spans="1:25" x14ac:dyDescent="0.3">
      <c r="A1183">
        <v>59100</v>
      </c>
      <c r="B1183" t="s">
        <v>27873</v>
      </c>
      <c r="C1183" t="s">
        <v>27874</v>
      </c>
      <c r="D1183" t="s">
        <v>27875</v>
      </c>
      <c r="E1183" t="s">
        <v>27876</v>
      </c>
      <c r="F1183" t="s">
        <v>27877</v>
      </c>
      <c r="G1183" t="s">
        <v>27878</v>
      </c>
      <c r="H1183" t="s">
        <v>27879</v>
      </c>
      <c r="I1183" t="s">
        <v>27880</v>
      </c>
      <c r="J1183" t="s">
        <v>27881</v>
      </c>
      <c r="K1183" t="s">
        <v>27882</v>
      </c>
      <c r="L1183" t="s">
        <v>27883</v>
      </c>
      <c r="M1183" t="s">
        <v>27884</v>
      </c>
      <c r="N1183" t="s">
        <v>27885</v>
      </c>
      <c r="O1183" t="s">
        <v>27886</v>
      </c>
      <c r="P1183" t="s">
        <v>27887</v>
      </c>
      <c r="Q1183" t="s">
        <v>27888</v>
      </c>
      <c r="R1183" t="s">
        <v>27889</v>
      </c>
      <c r="S1183" t="s">
        <v>27890</v>
      </c>
      <c r="T1183" t="s">
        <v>27891</v>
      </c>
      <c r="U1183" t="s">
        <v>27892</v>
      </c>
      <c r="V1183" t="s">
        <v>27893</v>
      </c>
      <c r="W1183" t="s">
        <v>27894</v>
      </c>
      <c r="X1183" t="s">
        <v>27895</v>
      </c>
      <c r="Y1183" t="s">
        <v>27896</v>
      </c>
    </row>
    <row r="1184" spans="1:25" x14ac:dyDescent="0.3">
      <c r="A1184">
        <v>59150</v>
      </c>
      <c r="B1184" t="s">
        <v>27897</v>
      </c>
      <c r="C1184" t="s">
        <v>27898</v>
      </c>
      <c r="D1184" t="s">
        <v>27899</v>
      </c>
      <c r="E1184" t="s">
        <v>27900</v>
      </c>
      <c r="F1184" t="s">
        <v>27901</v>
      </c>
      <c r="G1184" t="s">
        <v>27902</v>
      </c>
      <c r="H1184" t="s">
        <v>27903</v>
      </c>
      <c r="I1184" t="s">
        <v>27904</v>
      </c>
      <c r="J1184" t="s">
        <v>27905</v>
      </c>
      <c r="K1184" t="s">
        <v>27906</v>
      </c>
      <c r="L1184" t="s">
        <v>27907</v>
      </c>
      <c r="M1184" t="s">
        <v>27908</v>
      </c>
      <c r="N1184" t="s">
        <v>27909</v>
      </c>
      <c r="O1184" t="s">
        <v>27910</v>
      </c>
      <c r="P1184" t="s">
        <v>27911</v>
      </c>
      <c r="Q1184" t="s">
        <v>27912</v>
      </c>
      <c r="R1184" t="s">
        <v>27913</v>
      </c>
      <c r="S1184" t="s">
        <v>27914</v>
      </c>
      <c r="T1184" t="s">
        <v>27915</v>
      </c>
      <c r="U1184" t="s">
        <v>27916</v>
      </c>
      <c r="V1184" t="s">
        <v>27917</v>
      </c>
      <c r="W1184" t="s">
        <v>27918</v>
      </c>
      <c r="X1184" t="s">
        <v>27919</v>
      </c>
      <c r="Y1184" t="s">
        <v>27920</v>
      </c>
    </row>
    <row r="1185" spans="1:25" x14ac:dyDescent="0.3">
      <c r="A1185">
        <v>59200</v>
      </c>
      <c r="B1185" t="s">
        <v>27921</v>
      </c>
      <c r="C1185" t="s">
        <v>27922</v>
      </c>
      <c r="D1185" t="s">
        <v>27923</v>
      </c>
      <c r="E1185" t="s">
        <v>27924</v>
      </c>
      <c r="F1185" t="s">
        <v>27925</v>
      </c>
      <c r="G1185" t="s">
        <v>27926</v>
      </c>
      <c r="H1185" t="s">
        <v>27927</v>
      </c>
      <c r="I1185" t="s">
        <v>27928</v>
      </c>
      <c r="J1185" t="s">
        <v>27929</v>
      </c>
      <c r="K1185" t="s">
        <v>27930</v>
      </c>
      <c r="L1185" t="s">
        <v>27931</v>
      </c>
      <c r="M1185" t="s">
        <v>27932</v>
      </c>
      <c r="N1185" t="s">
        <v>27933</v>
      </c>
      <c r="O1185" t="s">
        <v>27934</v>
      </c>
      <c r="P1185" t="s">
        <v>27935</v>
      </c>
      <c r="Q1185" t="s">
        <v>27936</v>
      </c>
      <c r="R1185" t="s">
        <v>27937</v>
      </c>
      <c r="S1185" t="s">
        <v>27938</v>
      </c>
      <c r="T1185" t="s">
        <v>27939</v>
      </c>
      <c r="U1185" t="s">
        <v>27940</v>
      </c>
      <c r="V1185" t="s">
        <v>27941</v>
      </c>
      <c r="W1185" t="s">
        <v>27942</v>
      </c>
      <c r="X1185" t="s">
        <v>27943</v>
      </c>
      <c r="Y1185" t="s">
        <v>27944</v>
      </c>
    </row>
    <row r="1186" spans="1:25" x14ac:dyDescent="0.3">
      <c r="A1186">
        <v>59250</v>
      </c>
      <c r="B1186" t="s">
        <v>27945</v>
      </c>
      <c r="C1186" t="s">
        <v>27946</v>
      </c>
      <c r="D1186" t="s">
        <v>27947</v>
      </c>
      <c r="E1186" t="s">
        <v>27948</v>
      </c>
      <c r="F1186" t="s">
        <v>27949</v>
      </c>
      <c r="G1186" t="s">
        <v>27950</v>
      </c>
      <c r="H1186" t="s">
        <v>27951</v>
      </c>
      <c r="I1186" t="s">
        <v>27952</v>
      </c>
      <c r="J1186" t="s">
        <v>27953</v>
      </c>
      <c r="K1186" t="s">
        <v>27954</v>
      </c>
      <c r="L1186" t="s">
        <v>27955</v>
      </c>
      <c r="M1186" t="s">
        <v>27956</v>
      </c>
      <c r="N1186" t="s">
        <v>27957</v>
      </c>
      <c r="O1186" t="s">
        <v>27958</v>
      </c>
      <c r="P1186" t="s">
        <v>27959</v>
      </c>
      <c r="Q1186" t="s">
        <v>27960</v>
      </c>
      <c r="R1186" t="s">
        <v>27961</v>
      </c>
      <c r="S1186" t="s">
        <v>27962</v>
      </c>
      <c r="T1186" t="s">
        <v>27963</v>
      </c>
      <c r="U1186" t="s">
        <v>27964</v>
      </c>
      <c r="V1186" t="s">
        <v>27965</v>
      </c>
      <c r="W1186" t="s">
        <v>27966</v>
      </c>
      <c r="X1186" t="s">
        <v>27967</v>
      </c>
      <c r="Y1186" t="s">
        <v>27968</v>
      </c>
    </row>
    <row r="1187" spans="1:25" x14ac:dyDescent="0.3">
      <c r="A1187">
        <v>59300</v>
      </c>
      <c r="B1187" t="s">
        <v>27969</v>
      </c>
      <c r="C1187" t="s">
        <v>27970</v>
      </c>
      <c r="D1187" t="s">
        <v>27971</v>
      </c>
      <c r="E1187" t="s">
        <v>27972</v>
      </c>
      <c r="F1187" t="s">
        <v>27973</v>
      </c>
      <c r="G1187" t="s">
        <v>27974</v>
      </c>
      <c r="H1187" t="s">
        <v>27975</v>
      </c>
      <c r="I1187" t="s">
        <v>27976</v>
      </c>
      <c r="J1187" t="s">
        <v>27977</v>
      </c>
      <c r="K1187" t="s">
        <v>27978</v>
      </c>
      <c r="L1187" t="s">
        <v>27979</v>
      </c>
      <c r="M1187" t="s">
        <v>27980</v>
      </c>
      <c r="N1187" t="s">
        <v>27981</v>
      </c>
      <c r="O1187" t="s">
        <v>27982</v>
      </c>
      <c r="P1187" t="s">
        <v>27983</v>
      </c>
      <c r="Q1187" t="s">
        <v>27984</v>
      </c>
      <c r="R1187" t="s">
        <v>27985</v>
      </c>
      <c r="S1187" t="s">
        <v>27986</v>
      </c>
      <c r="T1187" t="s">
        <v>27987</v>
      </c>
      <c r="U1187" t="s">
        <v>27988</v>
      </c>
      <c r="V1187" t="s">
        <v>27989</v>
      </c>
      <c r="W1187" t="s">
        <v>27990</v>
      </c>
      <c r="X1187" t="s">
        <v>27991</v>
      </c>
      <c r="Y1187" t="s">
        <v>27992</v>
      </c>
    </row>
    <row r="1188" spans="1:25" x14ac:dyDescent="0.3">
      <c r="A1188">
        <v>59350</v>
      </c>
      <c r="B1188" t="s">
        <v>27993</v>
      </c>
      <c r="C1188" t="s">
        <v>27994</v>
      </c>
      <c r="D1188" t="s">
        <v>27995</v>
      </c>
      <c r="E1188" t="s">
        <v>27996</v>
      </c>
      <c r="F1188" t="s">
        <v>27997</v>
      </c>
      <c r="G1188" t="s">
        <v>27998</v>
      </c>
      <c r="H1188" t="s">
        <v>27999</v>
      </c>
      <c r="I1188" t="s">
        <v>28000</v>
      </c>
      <c r="J1188" t="s">
        <v>28001</v>
      </c>
      <c r="K1188" t="s">
        <v>28002</v>
      </c>
      <c r="L1188" t="s">
        <v>28003</v>
      </c>
      <c r="M1188" t="s">
        <v>28004</v>
      </c>
      <c r="N1188" t="s">
        <v>28005</v>
      </c>
      <c r="O1188" t="s">
        <v>28006</v>
      </c>
      <c r="P1188" t="s">
        <v>28007</v>
      </c>
      <c r="Q1188" t="s">
        <v>28008</v>
      </c>
      <c r="R1188" t="s">
        <v>28009</v>
      </c>
      <c r="S1188" t="s">
        <v>28010</v>
      </c>
      <c r="T1188" t="s">
        <v>28011</v>
      </c>
      <c r="U1188" t="s">
        <v>28012</v>
      </c>
      <c r="V1188" t="s">
        <v>28013</v>
      </c>
      <c r="W1188" t="s">
        <v>28014</v>
      </c>
      <c r="X1188" t="s">
        <v>28015</v>
      </c>
      <c r="Y1188" t="s">
        <v>28016</v>
      </c>
    </row>
    <row r="1189" spans="1:25" x14ac:dyDescent="0.3">
      <c r="A1189">
        <v>59400</v>
      </c>
      <c r="B1189" t="s">
        <v>28017</v>
      </c>
      <c r="C1189" t="s">
        <v>28018</v>
      </c>
      <c r="D1189" t="s">
        <v>28019</v>
      </c>
      <c r="E1189" t="s">
        <v>28020</v>
      </c>
      <c r="F1189" t="s">
        <v>28021</v>
      </c>
      <c r="G1189" t="s">
        <v>28022</v>
      </c>
      <c r="H1189" t="s">
        <v>28023</v>
      </c>
      <c r="I1189" t="s">
        <v>28024</v>
      </c>
      <c r="J1189" t="s">
        <v>28025</v>
      </c>
      <c r="K1189" t="s">
        <v>28026</v>
      </c>
      <c r="L1189" t="s">
        <v>28027</v>
      </c>
      <c r="M1189" t="s">
        <v>28028</v>
      </c>
      <c r="N1189" t="s">
        <v>28029</v>
      </c>
      <c r="O1189" t="s">
        <v>28030</v>
      </c>
      <c r="P1189" t="s">
        <v>28031</v>
      </c>
      <c r="Q1189" t="s">
        <v>28032</v>
      </c>
      <c r="R1189" t="s">
        <v>28033</v>
      </c>
      <c r="S1189" t="s">
        <v>28034</v>
      </c>
      <c r="T1189" t="s">
        <v>28035</v>
      </c>
      <c r="U1189" t="s">
        <v>28036</v>
      </c>
      <c r="V1189" t="s">
        <v>28037</v>
      </c>
      <c r="W1189" t="s">
        <v>28038</v>
      </c>
      <c r="X1189" t="s">
        <v>28039</v>
      </c>
      <c r="Y1189" t="s">
        <v>28040</v>
      </c>
    </row>
    <row r="1190" spans="1:25" x14ac:dyDescent="0.3">
      <c r="A1190">
        <v>59450</v>
      </c>
      <c r="B1190" t="s">
        <v>28041</v>
      </c>
      <c r="C1190" t="s">
        <v>28042</v>
      </c>
      <c r="D1190" t="s">
        <v>28043</v>
      </c>
      <c r="E1190" t="s">
        <v>28044</v>
      </c>
      <c r="F1190" t="s">
        <v>28045</v>
      </c>
      <c r="G1190" t="s">
        <v>28046</v>
      </c>
      <c r="H1190" t="s">
        <v>28047</v>
      </c>
      <c r="I1190" t="s">
        <v>28048</v>
      </c>
      <c r="J1190" t="s">
        <v>28049</v>
      </c>
      <c r="K1190" t="s">
        <v>28050</v>
      </c>
      <c r="L1190" t="s">
        <v>28051</v>
      </c>
      <c r="M1190" t="s">
        <v>28052</v>
      </c>
      <c r="N1190" t="s">
        <v>28053</v>
      </c>
      <c r="O1190" t="s">
        <v>28054</v>
      </c>
      <c r="P1190" t="s">
        <v>28055</v>
      </c>
      <c r="Q1190" t="s">
        <v>28056</v>
      </c>
      <c r="R1190" t="s">
        <v>28057</v>
      </c>
      <c r="S1190" t="s">
        <v>28058</v>
      </c>
      <c r="T1190" t="s">
        <v>28059</v>
      </c>
      <c r="U1190" t="s">
        <v>28060</v>
      </c>
      <c r="V1190" t="s">
        <v>28061</v>
      </c>
      <c r="W1190" t="s">
        <v>28062</v>
      </c>
      <c r="X1190" t="s">
        <v>28063</v>
      </c>
      <c r="Y1190" t="s">
        <v>28064</v>
      </c>
    </row>
    <row r="1191" spans="1:25" x14ac:dyDescent="0.3">
      <c r="A1191">
        <v>59500</v>
      </c>
      <c r="B1191" t="s">
        <v>28065</v>
      </c>
      <c r="C1191" t="s">
        <v>28066</v>
      </c>
      <c r="D1191" t="s">
        <v>28067</v>
      </c>
      <c r="E1191" t="s">
        <v>28068</v>
      </c>
      <c r="F1191" t="s">
        <v>28069</v>
      </c>
      <c r="G1191" t="s">
        <v>28070</v>
      </c>
      <c r="H1191" t="s">
        <v>28071</v>
      </c>
      <c r="I1191" t="s">
        <v>28072</v>
      </c>
      <c r="J1191" t="s">
        <v>28073</v>
      </c>
      <c r="K1191" t="s">
        <v>28074</v>
      </c>
      <c r="L1191" t="s">
        <v>28075</v>
      </c>
      <c r="M1191" t="s">
        <v>28076</v>
      </c>
      <c r="N1191" t="s">
        <v>28077</v>
      </c>
      <c r="O1191" t="s">
        <v>28078</v>
      </c>
      <c r="P1191" t="s">
        <v>28079</v>
      </c>
      <c r="Q1191" t="s">
        <v>28080</v>
      </c>
      <c r="R1191" t="s">
        <v>28081</v>
      </c>
      <c r="S1191" t="s">
        <v>28082</v>
      </c>
      <c r="T1191" t="s">
        <v>28083</v>
      </c>
      <c r="U1191" t="s">
        <v>28084</v>
      </c>
      <c r="V1191" t="s">
        <v>28085</v>
      </c>
      <c r="W1191" t="s">
        <v>28086</v>
      </c>
      <c r="X1191" t="s">
        <v>28087</v>
      </c>
      <c r="Y1191" t="s">
        <v>28088</v>
      </c>
    </row>
    <row r="1192" spans="1:25" x14ac:dyDescent="0.3">
      <c r="A1192">
        <v>59550</v>
      </c>
      <c r="B1192" t="s">
        <v>28089</v>
      </c>
      <c r="C1192" t="s">
        <v>28090</v>
      </c>
      <c r="D1192" t="s">
        <v>28091</v>
      </c>
      <c r="E1192" t="s">
        <v>28092</v>
      </c>
      <c r="F1192" t="s">
        <v>28093</v>
      </c>
      <c r="G1192" t="s">
        <v>28094</v>
      </c>
      <c r="H1192" t="s">
        <v>28095</v>
      </c>
      <c r="I1192" t="s">
        <v>28096</v>
      </c>
      <c r="J1192" t="s">
        <v>28097</v>
      </c>
      <c r="K1192" t="s">
        <v>28098</v>
      </c>
      <c r="L1192" t="s">
        <v>28099</v>
      </c>
      <c r="M1192" t="s">
        <v>28100</v>
      </c>
      <c r="N1192" t="s">
        <v>28101</v>
      </c>
      <c r="O1192" t="s">
        <v>28102</v>
      </c>
      <c r="P1192" t="s">
        <v>28103</v>
      </c>
      <c r="Q1192" t="s">
        <v>28104</v>
      </c>
      <c r="R1192" t="s">
        <v>28105</v>
      </c>
      <c r="S1192" t="s">
        <v>28106</v>
      </c>
      <c r="T1192" t="s">
        <v>28107</v>
      </c>
      <c r="U1192" t="s">
        <v>28108</v>
      </c>
      <c r="V1192" t="s">
        <v>28109</v>
      </c>
      <c r="W1192" t="s">
        <v>28110</v>
      </c>
      <c r="X1192" t="s">
        <v>28111</v>
      </c>
      <c r="Y1192" t="s">
        <v>28112</v>
      </c>
    </row>
    <row r="1193" spans="1:25" x14ac:dyDescent="0.3">
      <c r="A1193">
        <v>59600</v>
      </c>
      <c r="B1193" t="s">
        <v>28113</v>
      </c>
      <c r="C1193" t="s">
        <v>28114</v>
      </c>
      <c r="D1193" t="s">
        <v>28115</v>
      </c>
      <c r="E1193" t="s">
        <v>28116</v>
      </c>
      <c r="F1193" t="s">
        <v>28117</v>
      </c>
      <c r="G1193" t="s">
        <v>28118</v>
      </c>
      <c r="H1193" t="s">
        <v>28119</v>
      </c>
      <c r="I1193" t="s">
        <v>28120</v>
      </c>
      <c r="J1193" t="s">
        <v>28121</v>
      </c>
      <c r="K1193" t="s">
        <v>28122</v>
      </c>
      <c r="L1193" t="s">
        <v>28123</v>
      </c>
      <c r="M1193" t="s">
        <v>28124</v>
      </c>
      <c r="N1193" t="s">
        <v>28125</v>
      </c>
      <c r="O1193" t="s">
        <v>28126</v>
      </c>
      <c r="P1193" t="s">
        <v>28127</v>
      </c>
      <c r="Q1193" t="s">
        <v>28128</v>
      </c>
      <c r="R1193" t="s">
        <v>28129</v>
      </c>
      <c r="S1193" t="s">
        <v>28130</v>
      </c>
      <c r="T1193" t="s">
        <v>28131</v>
      </c>
      <c r="U1193" t="s">
        <v>28132</v>
      </c>
      <c r="V1193" t="s">
        <v>28133</v>
      </c>
      <c r="W1193" t="s">
        <v>28134</v>
      </c>
      <c r="X1193" t="s">
        <v>28135</v>
      </c>
      <c r="Y1193" t="s">
        <v>28136</v>
      </c>
    </row>
    <row r="1194" spans="1:25" x14ac:dyDescent="0.3">
      <c r="A1194">
        <v>59650</v>
      </c>
      <c r="B1194" t="s">
        <v>28137</v>
      </c>
      <c r="C1194" t="s">
        <v>28138</v>
      </c>
      <c r="D1194" t="s">
        <v>28139</v>
      </c>
      <c r="E1194" t="s">
        <v>28140</v>
      </c>
      <c r="F1194" t="s">
        <v>28141</v>
      </c>
      <c r="G1194" t="s">
        <v>28142</v>
      </c>
      <c r="H1194" t="s">
        <v>28143</v>
      </c>
      <c r="I1194" t="s">
        <v>28144</v>
      </c>
      <c r="J1194" t="s">
        <v>28145</v>
      </c>
      <c r="K1194" t="s">
        <v>28146</v>
      </c>
      <c r="L1194" t="s">
        <v>28147</v>
      </c>
      <c r="M1194" t="s">
        <v>28148</v>
      </c>
      <c r="N1194" t="s">
        <v>28149</v>
      </c>
      <c r="O1194" t="s">
        <v>28150</v>
      </c>
      <c r="P1194" t="s">
        <v>28151</v>
      </c>
      <c r="Q1194" t="s">
        <v>28152</v>
      </c>
      <c r="R1194" t="s">
        <v>28153</v>
      </c>
      <c r="S1194" t="s">
        <v>28154</v>
      </c>
      <c r="T1194" t="s">
        <v>28155</v>
      </c>
      <c r="U1194" t="s">
        <v>28156</v>
      </c>
      <c r="V1194" t="s">
        <v>28157</v>
      </c>
      <c r="W1194" t="s">
        <v>28158</v>
      </c>
      <c r="X1194" t="s">
        <v>28159</v>
      </c>
      <c r="Y1194" t="s">
        <v>28160</v>
      </c>
    </row>
    <row r="1195" spans="1:25" x14ac:dyDescent="0.3">
      <c r="A1195">
        <v>59700</v>
      </c>
      <c r="B1195" t="s">
        <v>28161</v>
      </c>
      <c r="C1195" t="s">
        <v>28162</v>
      </c>
      <c r="D1195" t="s">
        <v>28163</v>
      </c>
      <c r="E1195" t="s">
        <v>28164</v>
      </c>
      <c r="F1195" t="s">
        <v>28165</v>
      </c>
      <c r="G1195" t="s">
        <v>28166</v>
      </c>
      <c r="H1195" t="s">
        <v>28167</v>
      </c>
      <c r="I1195" t="s">
        <v>28168</v>
      </c>
      <c r="J1195" t="s">
        <v>28169</v>
      </c>
      <c r="K1195" t="s">
        <v>28170</v>
      </c>
      <c r="L1195" t="s">
        <v>28171</v>
      </c>
      <c r="M1195" t="s">
        <v>28172</v>
      </c>
      <c r="N1195" t="s">
        <v>28173</v>
      </c>
      <c r="O1195" t="s">
        <v>28174</v>
      </c>
      <c r="P1195" t="s">
        <v>28175</v>
      </c>
      <c r="Q1195" t="s">
        <v>28176</v>
      </c>
      <c r="R1195" t="s">
        <v>28177</v>
      </c>
      <c r="S1195" t="s">
        <v>28178</v>
      </c>
      <c r="T1195" t="s">
        <v>28179</v>
      </c>
      <c r="U1195" t="s">
        <v>28180</v>
      </c>
      <c r="V1195" t="s">
        <v>28181</v>
      </c>
      <c r="W1195" t="s">
        <v>28182</v>
      </c>
      <c r="X1195" t="s">
        <v>28183</v>
      </c>
      <c r="Y1195" t="s">
        <v>28184</v>
      </c>
    </row>
    <row r="1196" spans="1:25" x14ac:dyDescent="0.3">
      <c r="A1196">
        <v>59750</v>
      </c>
      <c r="B1196" t="s">
        <v>28185</v>
      </c>
      <c r="C1196" t="s">
        <v>28186</v>
      </c>
      <c r="D1196" t="s">
        <v>28187</v>
      </c>
      <c r="E1196" t="s">
        <v>28188</v>
      </c>
      <c r="F1196" t="s">
        <v>28189</v>
      </c>
      <c r="G1196" t="s">
        <v>28190</v>
      </c>
      <c r="H1196" t="s">
        <v>28191</v>
      </c>
      <c r="I1196" t="s">
        <v>28192</v>
      </c>
      <c r="J1196" t="s">
        <v>28193</v>
      </c>
      <c r="K1196" t="s">
        <v>28194</v>
      </c>
      <c r="L1196" t="s">
        <v>28195</v>
      </c>
      <c r="M1196" t="s">
        <v>28196</v>
      </c>
      <c r="N1196" t="s">
        <v>28197</v>
      </c>
      <c r="O1196" t="s">
        <v>28198</v>
      </c>
      <c r="P1196" t="s">
        <v>28199</v>
      </c>
      <c r="Q1196" t="s">
        <v>28200</v>
      </c>
      <c r="R1196" t="s">
        <v>28201</v>
      </c>
      <c r="S1196" t="s">
        <v>28202</v>
      </c>
      <c r="T1196" t="s">
        <v>28203</v>
      </c>
      <c r="U1196" t="s">
        <v>28204</v>
      </c>
      <c r="V1196" t="s">
        <v>28205</v>
      </c>
      <c r="W1196" t="s">
        <v>28206</v>
      </c>
      <c r="X1196" t="s">
        <v>28207</v>
      </c>
      <c r="Y1196" t="s">
        <v>28208</v>
      </c>
    </row>
    <row r="1197" spans="1:25" x14ac:dyDescent="0.3">
      <c r="A1197">
        <v>59800</v>
      </c>
      <c r="B1197" t="s">
        <v>28209</v>
      </c>
      <c r="C1197" t="s">
        <v>28210</v>
      </c>
      <c r="D1197" t="s">
        <v>28211</v>
      </c>
      <c r="E1197" t="s">
        <v>28212</v>
      </c>
      <c r="F1197" t="s">
        <v>28213</v>
      </c>
      <c r="G1197" t="s">
        <v>28214</v>
      </c>
      <c r="H1197" t="s">
        <v>28215</v>
      </c>
      <c r="I1197" t="s">
        <v>28216</v>
      </c>
      <c r="J1197" t="s">
        <v>28217</v>
      </c>
      <c r="K1197" t="s">
        <v>28218</v>
      </c>
      <c r="L1197" t="s">
        <v>28219</v>
      </c>
      <c r="M1197" t="s">
        <v>28220</v>
      </c>
      <c r="N1197" t="s">
        <v>28221</v>
      </c>
      <c r="O1197" t="s">
        <v>28222</v>
      </c>
      <c r="P1197" t="s">
        <v>28223</v>
      </c>
      <c r="Q1197" t="s">
        <v>28224</v>
      </c>
      <c r="R1197" t="s">
        <v>28225</v>
      </c>
      <c r="S1197" t="s">
        <v>28226</v>
      </c>
      <c r="T1197" t="s">
        <v>28227</v>
      </c>
      <c r="U1197" t="s">
        <v>28228</v>
      </c>
      <c r="V1197" t="s">
        <v>28229</v>
      </c>
      <c r="W1197" t="s">
        <v>28230</v>
      </c>
      <c r="X1197" t="s">
        <v>28231</v>
      </c>
      <c r="Y1197" t="s">
        <v>28232</v>
      </c>
    </row>
    <row r="1198" spans="1:25" x14ac:dyDescent="0.3">
      <c r="A1198">
        <v>59850</v>
      </c>
      <c r="B1198" t="s">
        <v>28233</v>
      </c>
      <c r="C1198" t="s">
        <v>28234</v>
      </c>
      <c r="D1198" t="s">
        <v>28235</v>
      </c>
      <c r="E1198" t="s">
        <v>28236</v>
      </c>
      <c r="F1198" t="s">
        <v>28237</v>
      </c>
      <c r="G1198" t="s">
        <v>28238</v>
      </c>
      <c r="H1198" t="s">
        <v>28239</v>
      </c>
      <c r="I1198" t="s">
        <v>28240</v>
      </c>
      <c r="J1198" t="s">
        <v>28241</v>
      </c>
      <c r="K1198" t="s">
        <v>28242</v>
      </c>
      <c r="L1198" t="s">
        <v>28243</v>
      </c>
      <c r="M1198" t="s">
        <v>28244</v>
      </c>
      <c r="N1198" t="s">
        <v>28245</v>
      </c>
      <c r="O1198" t="s">
        <v>28246</v>
      </c>
      <c r="P1198" t="s">
        <v>28247</v>
      </c>
      <c r="Q1198" t="s">
        <v>28248</v>
      </c>
      <c r="R1198" t="s">
        <v>28249</v>
      </c>
      <c r="S1198" t="s">
        <v>28250</v>
      </c>
      <c r="T1198" t="s">
        <v>28251</v>
      </c>
      <c r="U1198" t="s">
        <v>28252</v>
      </c>
      <c r="V1198" t="s">
        <v>28253</v>
      </c>
      <c r="W1198" t="s">
        <v>28254</v>
      </c>
      <c r="X1198" t="s">
        <v>28255</v>
      </c>
      <c r="Y1198" t="s">
        <v>28256</v>
      </c>
    </row>
    <row r="1199" spans="1:25" x14ac:dyDescent="0.3">
      <c r="A1199">
        <v>59900</v>
      </c>
      <c r="B1199" t="s">
        <v>28257</v>
      </c>
      <c r="C1199" t="s">
        <v>28258</v>
      </c>
      <c r="D1199" t="s">
        <v>28259</v>
      </c>
      <c r="E1199" t="s">
        <v>28260</v>
      </c>
      <c r="F1199" t="s">
        <v>28261</v>
      </c>
      <c r="G1199" t="s">
        <v>28262</v>
      </c>
      <c r="H1199" t="s">
        <v>28263</v>
      </c>
      <c r="I1199" t="s">
        <v>28264</v>
      </c>
      <c r="J1199" t="s">
        <v>28265</v>
      </c>
      <c r="K1199" t="s">
        <v>28266</v>
      </c>
      <c r="L1199" t="s">
        <v>28267</v>
      </c>
      <c r="M1199" t="s">
        <v>28268</v>
      </c>
      <c r="N1199" t="s">
        <v>28269</v>
      </c>
      <c r="O1199" t="s">
        <v>28270</v>
      </c>
      <c r="P1199" t="s">
        <v>28271</v>
      </c>
      <c r="Q1199" t="s">
        <v>28272</v>
      </c>
      <c r="R1199" t="s">
        <v>28273</v>
      </c>
      <c r="S1199" t="s">
        <v>28274</v>
      </c>
      <c r="T1199" t="s">
        <v>28275</v>
      </c>
      <c r="U1199" t="s">
        <v>28276</v>
      </c>
      <c r="V1199" t="s">
        <v>28277</v>
      </c>
      <c r="W1199" t="s">
        <v>28278</v>
      </c>
      <c r="X1199" t="s">
        <v>28279</v>
      </c>
      <c r="Y1199" t="s">
        <v>28280</v>
      </c>
    </row>
    <row r="1200" spans="1:25" x14ac:dyDescent="0.3">
      <c r="A1200">
        <v>59950</v>
      </c>
      <c r="B1200" t="s">
        <v>28281</v>
      </c>
      <c r="C1200" t="s">
        <v>28282</v>
      </c>
      <c r="D1200" t="s">
        <v>28283</v>
      </c>
      <c r="E1200" t="s">
        <v>28284</v>
      </c>
      <c r="F1200" t="s">
        <v>28285</v>
      </c>
      <c r="G1200" t="s">
        <v>28286</v>
      </c>
      <c r="H1200" t="s">
        <v>28287</v>
      </c>
      <c r="I1200" t="s">
        <v>28288</v>
      </c>
      <c r="J1200" t="s">
        <v>28289</v>
      </c>
      <c r="K1200" t="s">
        <v>28290</v>
      </c>
      <c r="L1200" t="s">
        <v>28291</v>
      </c>
      <c r="M1200" t="s">
        <v>28292</v>
      </c>
      <c r="N1200" t="s">
        <v>28293</v>
      </c>
      <c r="O1200" t="s">
        <v>28294</v>
      </c>
      <c r="P1200" t="s">
        <v>28295</v>
      </c>
      <c r="Q1200" t="s">
        <v>28296</v>
      </c>
      <c r="R1200" t="s">
        <v>28297</v>
      </c>
      <c r="S1200" t="s">
        <v>28298</v>
      </c>
      <c r="T1200" t="s">
        <v>28299</v>
      </c>
      <c r="U1200" t="s">
        <v>28300</v>
      </c>
      <c r="V1200" t="s">
        <v>28301</v>
      </c>
      <c r="W1200" t="s">
        <v>28302</v>
      </c>
      <c r="X1200" t="s">
        <v>28303</v>
      </c>
      <c r="Y1200" t="s">
        <v>28304</v>
      </c>
    </row>
    <row r="1201" spans="1:25" x14ac:dyDescent="0.3">
      <c r="A1201">
        <v>60000</v>
      </c>
      <c r="B1201" t="s">
        <v>28305</v>
      </c>
      <c r="C1201" t="s">
        <v>28306</v>
      </c>
      <c r="D1201" t="s">
        <v>28307</v>
      </c>
      <c r="E1201" t="s">
        <v>28308</v>
      </c>
      <c r="F1201" t="s">
        <v>28309</v>
      </c>
      <c r="G1201" t="s">
        <v>28310</v>
      </c>
      <c r="H1201" t="s">
        <v>28311</v>
      </c>
      <c r="I1201" t="s">
        <v>28312</v>
      </c>
      <c r="J1201" t="s">
        <v>28313</v>
      </c>
      <c r="K1201" t="s">
        <v>28314</v>
      </c>
      <c r="L1201" t="s">
        <v>28315</v>
      </c>
      <c r="M1201" t="s">
        <v>28316</v>
      </c>
      <c r="N1201" t="s">
        <v>28317</v>
      </c>
      <c r="O1201" t="s">
        <v>28318</v>
      </c>
      <c r="P1201" t="s">
        <v>28319</v>
      </c>
      <c r="Q1201" t="s">
        <v>28320</v>
      </c>
      <c r="R1201" t="s">
        <v>28321</v>
      </c>
      <c r="S1201" t="s">
        <v>28322</v>
      </c>
      <c r="T1201" t="s">
        <v>28323</v>
      </c>
      <c r="U1201" t="s">
        <v>28324</v>
      </c>
      <c r="V1201" t="s">
        <v>28325</v>
      </c>
      <c r="W1201" t="s">
        <v>28326</v>
      </c>
      <c r="X1201" t="s">
        <v>28327</v>
      </c>
      <c r="Y1201" t="s">
        <v>28328</v>
      </c>
    </row>
    <row r="1202" spans="1:25" x14ac:dyDescent="0.3">
      <c r="A1202">
        <v>60050</v>
      </c>
      <c r="B1202" t="s">
        <v>28329</v>
      </c>
      <c r="C1202" t="s">
        <v>28330</v>
      </c>
      <c r="D1202" t="s">
        <v>28331</v>
      </c>
      <c r="E1202" t="s">
        <v>28332</v>
      </c>
      <c r="F1202" t="s">
        <v>28333</v>
      </c>
      <c r="G1202" t="s">
        <v>28334</v>
      </c>
      <c r="H1202" t="s">
        <v>28335</v>
      </c>
      <c r="I1202" t="s">
        <v>28336</v>
      </c>
      <c r="J1202" t="s">
        <v>28337</v>
      </c>
      <c r="K1202" t="s">
        <v>28338</v>
      </c>
      <c r="L1202" t="s">
        <v>28339</v>
      </c>
      <c r="M1202" t="s">
        <v>28340</v>
      </c>
      <c r="N1202" t="s">
        <v>28341</v>
      </c>
      <c r="O1202" t="s">
        <v>28342</v>
      </c>
      <c r="P1202" t="s">
        <v>28343</v>
      </c>
      <c r="Q1202" t="s">
        <v>28344</v>
      </c>
      <c r="R1202" t="s">
        <v>28345</v>
      </c>
      <c r="S1202" t="s">
        <v>28346</v>
      </c>
      <c r="T1202" t="s">
        <v>28347</v>
      </c>
      <c r="U1202" t="s">
        <v>28348</v>
      </c>
      <c r="V1202" t="s">
        <v>28349</v>
      </c>
      <c r="W1202" t="s">
        <v>28350</v>
      </c>
      <c r="X1202" t="s">
        <v>28351</v>
      </c>
      <c r="Y1202" t="s">
        <v>28352</v>
      </c>
    </row>
    <row r="1203" spans="1:25" x14ac:dyDescent="0.3">
      <c r="A1203">
        <v>60100</v>
      </c>
      <c r="B1203" t="s">
        <v>28353</v>
      </c>
      <c r="C1203" t="s">
        <v>28354</v>
      </c>
      <c r="D1203" t="s">
        <v>28355</v>
      </c>
      <c r="E1203" t="s">
        <v>28356</v>
      </c>
      <c r="F1203" t="s">
        <v>28357</v>
      </c>
      <c r="G1203" t="s">
        <v>28358</v>
      </c>
      <c r="H1203" t="s">
        <v>28359</v>
      </c>
      <c r="I1203" t="s">
        <v>28360</v>
      </c>
      <c r="J1203" t="s">
        <v>28361</v>
      </c>
      <c r="K1203" t="s">
        <v>28362</v>
      </c>
      <c r="L1203" t="s">
        <v>28363</v>
      </c>
      <c r="M1203" t="s">
        <v>28364</v>
      </c>
      <c r="N1203" t="s">
        <v>28365</v>
      </c>
      <c r="O1203" t="s">
        <v>28366</v>
      </c>
      <c r="P1203" t="s">
        <v>28367</v>
      </c>
      <c r="Q1203" t="s">
        <v>28368</v>
      </c>
      <c r="R1203" t="s">
        <v>28369</v>
      </c>
      <c r="S1203" t="s">
        <v>28370</v>
      </c>
      <c r="T1203" t="s">
        <v>28371</v>
      </c>
      <c r="U1203" t="s">
        <v>28372</v>
      </c>
      <c r="V1203" t="s">
        <v>28373</v>
      </c>
      <c r="W1203" t="s">
        <v>28374</v>
      </c>
      <c r="X1203" t="s">
        <v>28375</v>
      </c>
      <c r="Y1203" t="s">
        <v>28376</v>
      </c>
    </row>
    <row r="1204" spans="1:25" x14ac:dyDescent="0.3">
      <c r="A1204">
        <v>60150</v>
      </c>
      <c r="B1204" t="s">
        <v>28377</v>
      </c>
      <c r="C1204" t="s">
        <v>28378</v>
      </c>
      <c r="D1204" t="s">
        <v>28379</v>
      </c>
      <c r="E1204" t="s">
        <v>28380</v>
      </c>
      <c r="F1204" t="s">
        <v>28381</v>
      </c>
      <c r="G1204" t="s">
        <v>28382</v>
      </c>
      <c r="H1204" t="s">
        <v>28383</v>
      </c>
      <c r="I1204" t="s">
        <v>28384</v>
      </c>
      <c r="J1204" t="s">
        <v>28385</v>
      </c>
      <c r="K1204" t="s">
        <v>28386</v>
      </c>
      <c r="L1204" t="s">
        <v>28387</v>
      </c>
      <c r="M1204" t="s">
        <v>28388</v>
      </c>
      <c r="N1204" t="s">
        <v>28389</v>
      </c>
      <c r="O1204" t="s">
        <v>28390</v>
      </c>
      <c r="P1204" t="s">
        <v>28391</v>
      </c>
      <c r="Q1204" t="s">
        <v>28392</v>
      </c>
      <c r="R1204" t="s">
        <v>28393</v>
      </c>
      <c r="S1204" t="s">
        <v>28394</v>
      </c>
      <c r="T1204" t="s">
        <v>28395</v>
      </c>
      <c r="U1204" t="s">
        <v>28396</v>
      </c>
      <c r="V1204" t="s">
        <v>28397</v>
      </c>
      <c r="W1204" t="s">
        <v>28398</v>
      </c>
      <c r="X1204" t="s">
        <v>28399</v>
      </c>
      <c r="Y1204" t="s">
        <v>28400</v>
      </c>
    </row>
    <row r="1205" spans="1:25" x14ac:dyDescent="0.3">
      <c r="A1205">
        <v>60200</v>
      </c>
      <c r="B1205" t="s">
        <v>28401</v>
      </c>
      <c r="C1205" t="s">
        <v>28402</v>
      </c>
      <c r="D1205" t="s">
        <v>28403</v>
      </c>
      <c r="E1205" t="s">
        <v>28404</v>
      </c>
      <c r="F1205" t="s">
        <v>28405</v>
      </c>
      <c r="G1205" t="s">
        <v>28406</v>
      </c>
      <c r="H1205" t="s">
        <v>28407</v>
      </c>
      <c r="I1205" t="s">
        <v>28408</v>
      </c>
      <c r="J1205" t="s">
        <v>28409</v>
      </c>
      <c r="K1205" t="s">
        <v>28410</v>
      </c>
      <c r="L1205" t="s">
        <v>28411</v>
      </c>
      <c r="M1205" t="s">
        <v>28412</v>
      </c>
      <c r="N1205" t="s">
        <v>28413</v>
      </c>
      <c r="O1205" t="s">
        <v>28414</v>
      </c>
      <c r="P1205" t="s">
        <v>28415</v>
      </c>
      <c r="Q1205" t="s">
        <v>28416</v>
      </c>
      <c r="R1205" t="s">
        <v>28417</v>
      </c>
      <c r="S1205" t="s">
        <v>28418</v>
      </c>
      <c r="T1205" t="s">
        <v>28419</v>
      </c>
      <c r="U1205" t="s">
        <v>28420</v>
      </c>
      <c r="V1205" t="s">
        <v>28421</v>
      </c>
      <c r="W1205" t="s">
        <v>28422</v>
      </c>
      <c r="X1205" t="s">
        <v>28423</v>
      </c>
      <c r="Y1205" t="s">
        <v>28424</v>
      </c>
    </row>
    <row r="1206" spans="1:25" x14ac:dyDescent="0.3">
      <c r="A1206">
        <v>60250</v>
      </c>
      <c r="B1206" t="s">
        <v>28425</v>
      </c>
      <c r="C1206" t="s">
        <v>28426</v>
      </c>
      <c r="D1206" t="s">
        <v>28427</v>
      </c>
      <c r="E1206" t="s">
        <v>28428</v>
      </c>
      <c r="F1206" t="s">
        <v>28429</v>
      </c>
      <c r="G1206" t="s">
        <v>28430</v>
      </c>
      <c r="H1206" t="s">
        <v>28431</v>
      </c>
      <c r="I1206" t="s">
        <v>28432</v>
      </c>
      <c r="J1206" t="s">
        <v>28433</v>
      </c>
      <c r="K1206" t="s">
        <v>28434</v>
      </c>
      <c r="L1206" t="s">
        <v>28435</v>
      </c>
      <c r="M1206" t="s">
        <v>28436</v>
      </c>
      <c r="N1206" t="s">
        <v>28437</v>
      </c>
      <c r="O1206" t="s">
        <v>28438</v>
      </c>
      <c r="P1206" t="s">
        <v>28439</v>
      </c>
      <c r="Q1206" t="s">
        <v>28440</v>
      </c>
      <c r="R1206" t="s">
        <v>28441</v>
      </c>
      <c r="S1206" t="s">
        <v>28442</v>
      </c>
      <c r="T1206" t="s">
        <v>28443</v>
      </c>
      <c r="U1206" t="s">
        <v>28444</v>
      </c>
      <c r="V1206" t="s">
        <v>28445</v>
      </c>
      <c r="W1206" t="s">
        <v>28446</v>
      </c>
      <c r="X1206" t="s">
        <v>28447</v>
      </c>
      <c r="Y1206" t="s">
        <v>28448</v>
      </c>
    </row>
    <row r="1207" spans="1:25" x14ac:dyDescent="0.3">
      <c r="A1207">
        <v>60300</v>
      </c>
      <c r="B1207" t="s">
        <v>28449</v>
      </c>
      <c r="C1207" t="s">
        <v>28450</v>
      </c>
      <c r="D1207" t="s">
        <v>28451</v>
      </c>
      <c r="E1207" t="s">
        <v>28452</v>
      </c>
      <c r="F1207" t="s">
        <v>28453</v>
      </c>
      <c r="G1207" t="s">
        <v>28454</v>
      </c>
      <c r="H1207" t="s">
        <v>28455</v>
      </c>
      <c r="I1207" t="s">
        <v>28456</v>
      </c>
      <c r="J1207" t="s">
        <v>28457</v>
      </c>
      <c r="K1207" t="s">
        <v>28458</v>
      </c>
      <c r="L1207" t="s">
        <v>28459</v>
      </c>
      <c r="M1207" t="s">
        <v>28460</v>
      </c>
      <c r="N1207" t="s">
        <v>28461</v>
      </c>
      <c r="O1207" t="s">
        <v>28462</v>
      </c>
      <c r="P1207" t="s">
        <v>28463</v>
      </c>
      <c r="Q1207" t="s">
        <v>28464</v>
      </c>
      <c r="R1207" t="s">
        <v>28465</v>
      </c>
      <c r="S1207" t="s">
        <v>28466</v>
      </c>
      <c r="T1207" t="s">
        <v>28467</v>
      </c>
      <c r="U1207" t="s">
        <v>28468</v>
      </c>
      <c r="V1207" t="s">
        <v>28469</v>
      </c>
      <c r="W1207" t="s">
        <v>28470</v>
      </c>
      <c r="X1207" t="s">
        <v>28471</v>
      </c>
      <c r="Y1207" t="s">
        <v>28472</v>
      </c>
    </row>
    <row r="1208" spans="1:25" x14ac:dyDescent="0.3">
      <c r="A1208">
        <v>60350</v>
      </c>
      <c r="B1208" t="s">
        <v>28473</v>
      </c>
      <c r="C1208" t="s">
        <v>28474</v>
      </c>
      <c r="D1208" t="s">
        <v>28475</v>
      </c>
      <c r="E1208" t="s">
        <v>28476</v>
      </c>
      <c r="F1208" t="s">
        <v>28477</v>
      </c>
      <c r="G1208" t="s">
        <v>28478</v>
      </c>
      <c r="H1208" t="s">
        <v>28479</v>
      </c>
      <c r="I1208" t="s">
        <v>28480</v>
      </c>
      <c r="J1208" t="s">
        <v>28481</v>
      </c>
      <c r="K1208" t="s">
        <v>28482</v>
      </c>
      <c r="L1208" t="s">
        <v>28483</v>
      </c>
      <c r="M1208" t="s">
        <v>28484</v>
      </c>
      <c r="N1208" t="s">
        <v>28485</v>
      </c>
      <c r="O1208" t="s">
        <v>28486</v>
      </c>
      <c r="P1208" t="s">
        <v>28487</v>
      </c>
      <c r="Q1208" t="s">
        <v>28488</v>
      </c>
      <c r="R1208" t="s">
        <v>28489</v>
      </c>
      <c r="S1208" t="s">
        <v>28490</v>
      </c>
      <c r="T1208" t="s">
        <v>28491</v>
      </c>
      <c r="U1208" t="s">
        <v>28492</v>
      </c>
      <c r="V1208" t="s">
        <v>28493</v>
      </c>
      <c r="W1208" t="s">
        <v>28494</v>
      </c>
      <c r="X1208" t="s">
        <v>28495</v>
      </c>
      <c r="Y1208" t="s">
        <v>28496</v>
      </c>
    </row>
    <row r="1209" spans="1:25" x14ac:dyDescent="0.3">
      <c r="A1209">
        <v>60400</v>
      </c>
      <c r="B1209" t="s">
        <v>28497</v>
      </c>
      <c r="C1209" t="s">
        <v>28498</v>
      </c>
      <c r="D1209" t="s">
        <v>28499</v>
      </c>
      <c r="E1209" t="s">
        <v>28500</v>
      </c>
      <c r="F1209" t="s">
        <v>28501</v>
      </c>
      <c r="G1209" t="s">
        <v>28502</v>
      </c>
      <c r="H1209" t="s">
        <v>28503</v>
      </c>
      <c r="I1209" t="s">
        <v>28504</v>
      </c>
      <c r="J1209" t="s">
        <v>28505</v>
      </c>
      <c r="K1209" t="s">
        <v>28506</v>
      </c>
      <c r="L1209" t="s">
        <v>28507</v>
      </c>
      <c r="M1209" t="s">
        <v>28508</v>
      </c>
      <c r="N1209" t="s">
        <v>28509</v>
      </c>
      <c r="O1209" t="s">
        <v>28510</v>
      </c>
      <c r="P1209" t="s">
        <v>28511</v>
      </c>
      <c r="Q1209" t="s">
        <v>28512</v>
      </c>
      <c r="R1209" t="s">
        <v>28513</v>
      </c>
      <c r="S1209" t="s">
        <v>28514</v>
      </c>
      <c r="T1209" t="s">
        <v>28515</v>
      </c>
      <c r="U1209" t="s">
        <v>28516</v>
      </c>
      <c r="V1209" t="s">
        <v>28517</v>
      </c>
      <c r="W1209" t="s">
        <v>28518</v>
      </c>
      <c r="X1209" t="s">
        <v>28519</v>
      </c>
      <c r="Y1209" t="s">
        <v>28520</v>
      </c>
    </row>
    <row r="1210" spans="1:25" x14ac:dyDescent="0.3">
      <c r="A1210">
        <v>60450</v>
      </c>
      <c r="B1210" t="s">
        <v>28521</v>
      </c>
      <c r="C1210" t="s">
        <v>28522</v>
      </c>
      <c r="D1210" t="s">
        <v>28523</v>
      </c>
      <c r="E1210" t="s">
        <v>28524</v>
      </c>
      <c r="F1210" t="s">
        <v>28525</v>
      </c>
      <c r="G1210" t="s">
        <v>28526</v>
      </c>
      <c r="H1210" t="s">
        <v>28527</v>
      </c>
      <c r="I1210" t="s">
        <v>28528</v>
      </c>
      <c r="J1210" t="s">
        <v>28529</v>
      </c>
      <c r="K1210" t="s">
        <v>28530</v>
      </c>
      <c r="L1210" t="s">
        <v>28531</v>
      </c>
      <c r="M1210" t="s">
        <v>28532</v>
      </c>
      <c r="N1210" t="s">
        <v>28533</v>
      </c>
      <c r="O1210" t="s">
        <v>28534</v>
      </c>
      <c r="P1210" t="s">
        <v>28535</v>
      </c>
      <c r="Q1210" t="s">
        <v>28536</v>
      </c>
      <c r="R1210" t="s">
        <v>28537</v>
      </c>
      <c r="S1210" t="s">
        <v>28538</v>
      </c>
      <c r="T1210" t="s">
        <v>28539</v>
      </c>
      <c r="U1210" t="s">
        <v>28540</v>
      </c>
      <c r="V1210" t="s">
        <v>28541</v>
      </c>
      <c r="W1210" t="s">
        <v>28542</v>
      </c>
      <c r="X1210" t="s">
        <v>28543</v>
      </c>
      <c r="Y1210" t="s">
        <v>28544</v>
      </c>
    </row>
    <row r="1211" spans="1:25" x14ac:dyDescent="0.3">
      <c r="A1211">
        <v>60500</v>
      </c>
      <c r="B1211" t="s">
        <v>28545</v>
      </c>
      <c r="C1211" t="s">
        <v>28546</v>
      </c>
      <c r="D1211" t="s">
        <v>28547</v>
      </c>
      <c r="E1211" t="s">
        <v>28548</v>
      </c>
      <c r="F1211" t="s">
        <v>28549</v>
      </c>
      <c r="G1211" t="s">
        <v>28550</v>
      </c>
      <c r="H1211" t="s">
        <v>28551</v>
      </c>
      <c r="I1211" t="s">
        <v>28552</v>
      </c>
      <c r="J1211" t="s">
        <v>28553</v>
      </c>
      <c r="K1211" t="s">
        <v>28554</v>
      </c>
      <c r="L1211" t="s">
        <v>28555</v>
      </c>
      <c r="M1211" t="s">
        <v>28556</v>
      </c>
      <c r="N1211" t="s">
        <v>28557</v>
      </c>
      <c r="O1211" t="s">
        <v>28558</v>
      </c>
      <c r="P1211" t="s">
        <v>28559</v>
      </c>
      <c r="Q1211" t="s">
        <v>28560</v>
      </c>
      <c r="R1211" t="s">
        <v>28561</v>
      </c>
      <c r="S1211" t="s">
        <v>28562</v>
      </c>
      <c r="T1211" t="s">
        <v>28563</v>
      </c>
      <c r="U1211" t="s">
        <v>28564</v>
      </c>
      <c r="V1211" t="s">
        <v>28565</v>
      </c>
      <c r="W1211" t="s">
        <v>28566</v>
      </c>
      <c r="X1211" t="s">
        <v>28567</v>
      </c>
      <c r="Y1211" t="s">
        <v>28568</v>
      </c>
    </row>
    <row r="1212" spans="1:25" x14ac:dyDescent="0.3">
      <c r="A1212">
        <v>60550</v>
      </c>
      <c r="B1212" t="s">
        <v>28569</v>
      </c>
      <c r="C1212" t="s">
        <v>28570</v>
      </c>
      <c r="D1212" t="s">
        <v>28571</v>
      </c>
      <c r="E1212" t="s">
        <v>28572</v>
      </c>
      <c r="F1212" t="s">
        <v>28573</v>
      </c>
      <c r="G1212" t="s">
        <v>28574</v>
      </c>
      <c r="H1212" t="s">
        <v>28575</v>
      </c>
      <c r="I1212" t="s">
        <v>28576</v>
      </c>
      <c r="J1212" t="s">
        <v>28577</v>
      </c>
      <c r="K1212" t="s">
        <v>28578</v>
      </c>
      <c r="L1212" t="s">
        <v>28579</v>
      </c>
      <c r="M1212" t="s">
        <v>28580</v>
      </c>
      <c r="N1212" t="s">
        <v>28581</v>
      </c>
      <c r="O1212" t="s">
        <v>28582</v>
      </c>
      <c r="P1212" t="s">
        <v>28583</v>
      </c>
      <c r="Q1212" t="s">
        <v>28584</v>
      </c>
      <c r="R1212" t="s">
        <v>28585</v>
      </c>
      <c r="S1212" t="s">
        <v>28586</v>
      </c>
      <c r="T1212" t="s">
        <v>28587</v>
      </c>
      <c r="U1212" t="s">
        <v>28588</v>
      </c>
      <c r="V1212" t="s">
        <v>28589</v>
      </c>
      <c r="W1212" t="s">
        <v>28590</v>
      </c>
      <c r="X1212" t="s">
        <v>28591</v>
      </c>
      <c r="Y1212" t="s">
        <v>28592</v>
      </c>
    </row>
    <row r="1213" spans="1:25" x14ac:dyDescent="0.3">
      <c r="A1213">
        <v>60600</v>
      </c>
      <c r="B1213" t="s">
        <v>28593</v>
      </c>
      <c r="C1213" t="s">
        <v>28594</v>
      </c>
      <c r="D1213" t="s">
        <v>28595</v>
      </c>
      <c r="E1213" t="s">
        <v>28596</v>
      </c>
      <c r="F1213" t="s">
        <v>28597</v>
      </c>
      <c r="G1213" t="s">
        <v>28598</v>
      </c>
      <c r="H1213" t="s">
        <v>28599</v>
      </c>
      <c r="I1213" t="s">
        <v>28600</v>
      </c>
      <c r="J1213" t="s">
        <v>28601</v>
      </c>
      <c r="K1213" t="s">
        <v>28602</v>
      </c>
      <c r="L1213" t="s">
        <v>28603</v>
      </c>
      <c r="M1213" t="s">
        <v>28604</v>
      </c>
      <c r="N1213" t="s">
        <v>28605</v>
      </c>
      <c r="O1213" t="s">
        <v>28606</v>
      </c>
      <c r="P1213" t="s">
        <v>28607</v>
      </c>
      <c r="Q1213" t="s">
        <v>28608</v>
      </c>
      <c r="R1213" t="s">
        <v>28609</v>
      </c>
      <c r="S1213" t="s">
        <v>28610</v>
      </c>
      <c r="T1213" t="s">
        <v>28611</v>
      </c>
      <c r="U1213" t="s">
        <v>28612</v>
      </c>
      <c r="V1213" t="s">
        <v>28613</v>
      </c>
      <c r="W1213" t="s">
        <v>28614</v>
      </c>
      <c r="X1213" t="s">
        <v>28615</v>
      </c>
      <c r="Y1213" t="s">
        <v>28616</v>
      </c>
    </row>
    <row r="1214" spans="1:25" x14ac:dyDescent="0.3">
      <c r="A1214">
        <v>60650</v>
      </c>
      <c r="B1214" t="s">
        <v>28617</v>
      </c>
      <c r="C1214" t="s">
        <v>28618</v>
      </c>
      <c r="D1214" t="s">
        <v>28619</v>
      </c>
      <c r="E1214" t="s">
        <v>28620</v>
      </c>
      <c r="F1214" t="s">
        <v>28621</v>
      </c>
      <c r="G1214" t="s">
        <v>28622</v>
      </c>
      <c r="H1214" t="s">
        <v>28623</v>
      </c>
      <c r="I1214" t="s">
        <v>28624</v>
      </c>
      <c r="J1214" t="s">
        <v>28625</v>
      </c>
      <c r="K1214" t="s">
        <v>28626</v>
      </c>
      <c r="L1214" t="s">
        <v>28627</v>
      </c>
      <c r="M1214" t="s">
        <v>28628</v>
      </c>
      <c r="N1214" t="s">
        <v>28629</v>
      </c>
      <c r="O1214" t="s">
        <v>28630</v>
      </c>
      <c r="P1214" t="s">
        <v>28631</v>
      </c>
      <c r="Q1214" t="s">
        <v>28632</v>
      </c>
      <c r="R1214" t="s">
        <v>28633</v>
      </c>
      <c r="S1214" t="s">
        <v>28634</v>
      </c>
      <c r="T1214" t="s">
        <v>28635</v>
      </c>
      <c r="U1214" t="s">
        <v>28636</v>
      </c>
      <c r="V1214" t="s">
        <v>28637</v>
      </c>
      <c r="W1214" t="s">
        <v>28638</v>
      </c>
      <c r="X1214" t="s">
        <v>28639</v>
      </c>
      <c r="Y1214" t="s">
        <v>28640</v>
      </c>
    </row>
    <row r="1215" spans="1:25" x14ac:dyDescent="0.3">
      <c r="A1215">
        <v>60700</v>
      </c>
      <c r="B1215" t="s">
        <v>28641</v>
      </c>
      <c r="C1215" t="s">
        <v>28642</v>
      </c>
      <c r="D1215" t="s">
        <v>28643</v>
      </c>
      <c r="E1215" t="s">
        <v>28644</v>
      </c>
      <c r="F1215" t="s">
        <v>28645</v>
      </c>
      <c r="G1215" t="s">
        <v>28646</v>
      </c>
      <c r="H1215" t="s">
        <v>28647</v>
      </c>
      <c r="I1215" t="s">
        <v>28648</v>
      </c>
      <c r="J1215" t="s">
        <v>28649</v>
      </c>
      <c r="K1215" t="s">
        <v>28650</v>
      </c>
      <c r="L1215" t="s">
        <v>28651</v>
      </c>
      <c r="M1215" t="s">
        <v>28652</v>
      </c>
      <c r="N1215" t="s">
        <v>28653</v>
      </c>
      <c r="O1215" t="s">
        <v>28654</v>
      </c>
      <c r="P1215" t="s">
        <v>28655</v>
      </c>
      <c r="Q1215" t="s">
        <v>28656</v>
      </c>
      <c r="R1215" t="s">
        <v>28657</v>
      </c>
      <c r="S1215" t="s">
        <v>28658</v>
      </c>
      <c r="T1215" t="s">
        <v>28659</v>
      </c>
      <c r="U1215" t="s">
        <v>28660</v>
      </c>
      <c r="V1215" t="s">
        <v>28661</v>
      </c>
      <c r="W1215" t="s">
        <v>28662</v>
      </c>
      <c r="X1215" t="s">
        <v>28663</v>
      </c>
      <c r="Y1215" t="s">
        <v>28664</v>
      </c>
    </row>
    <row r="1216" spans="1:25" x14ac:dyDescent="0.3">
      <c r="A1216">
        <v>60750</v>
      </c>
      <c r="B1216" t="s">
        <v>28665</v>
      </c>
      <c r="C1216" t="s">
        <v>28666</v>
      </c>
      <c r="D1216" t="s">
        <v>28667</v>
      </c>
      <c r="E1216" t="s">
        <v>28668</v>
      </c>
      <c r="F1216" t="s">
        <v>28669</v>
      </c>
      <c r="G1216" t="s">
        <v>28670</v>
      </c>
      <c r="H1216" t="s">
        <v>28671</v>
      </c>
      <c r="I1216" t="s">
        <v>28672</v>
      </c>
      <c r="J1216" t="s">
        <v>28673</v>
      </c>
      <c r="K1216" t="s">
        <v>28674</v>
      </c>
      <c r="L1216" t="s">
        <v>28675</v>
      </c>
      <c r="M1216" t="s">
        <v>28676</v>
      </c>
      <c r="N1216" t="s">
        <v>28677</v>
      </c>
      <c r="O1216" t="s">
        <v>28678</v>
      </c>
      <c r="P1216" t="s">
        <v>28679</v>
      </c>
      <c r="Q1216" t="s">
        <v>28680</v>
      </c>
      <c r="R1216" t="s">
        <v>28681</v>
      </c>
      <c r="S1216" t="s">
        <v>28682</v>
      </c>
      <c r="T1216" t="s">
        <v>28683</v>
      </c>
      <c r="U1216" t="s">
        <v>28684</v>
      </c>
      <c r="V1216" t="s">
        <v>28685</v>
      </c>
      <c r="W1216" t="s">
        <v>28686</v>
      </c>
      <c r="X1216" t="s">
        <v>28687</v>
      </c>
      <c r="Y1216" t="s">
        <v>28688</v>
      </c>
    </row>
    <row r="1217" spans="1:25" x14ac:dyDescent="0.3">
      <c r="A1217">
        <v>60800</v>
      </c>
      <c r="B1217" t="s">
        <v>28689</v>
      </c>
      <c r="C1217" t="s">
        <v>28690</v>
      </c>
      <c r="D1217" t="s">
        <v>28691</v>
      </c>
      <c r="E1217" t="s">
        <v>28692</v>
      </c>
      <c r="F1217" t="s">
        <v>28693</v>
      </c>
      <c r="G1217" t="s">
        <v>28694</v>
      </c>
      <c r="H1217" t="s">
        <v>28695</v>
      </c>
      <c r="I1217" t="s">
        <v>28696</v>
      </c>
      <c r="J1217" t="s">
        <v>28697</v>
      </c>
      <c r="K1217" t="s">
        <v>28698</v>
      </c>
      <c r="L1217" t="s">
        <v>28699</v>
      </c>
      <c r="M1217" t="s">
        <v>28700</v>
      </c>
      <c r="N1217" t="s">
        <v>28701</v>
      </c>
      <c r="O1217" t="s">
        <v>28702</v>
      </c>
      <c r="P1217" t="s">
        <v>28703</v>
      </c>
      <c r="Q1217" t="s">
        <v>28704</v>
      </c>
      <c r="R1217" t="s">
        <v>28705</v>
      </c>
      <c r="S1217" t="s">
        <v>28706</v>
      </c>
      <c r="T1217" t="s">
        <v>28707</v>
      </c>
      <c r="U1217" t="s">
        <v>28708</v>
      </c>
      <c r="V1217" t="s">
        <v>28709</v>
      </c>
      <c r="W1217" t="s">
        <v>28710</v>
      </c>
      <c r="X1217" t="s">
        <v>28711</v>
      </c>
      <c r="Y1217" t="s">
        <v>28712</v>
      </c>
    </row>
    <row r="1218" spans="1:25" x14ac:dyDescent="0.3">
      <c r="A1218">
        <v>60850</v>
      </c>
      <c r="B1218" t="s">
        <v>28713</v>
      </c>
      <c r="C1218" t="s">
        <v>28714</v>
      </c>
      <c r="D1218" t="s">
        <v>28715</v>
      </c>
      <c r="E1218" t="s">
        <v>28716</v>
      </c>
      <c r="F1218" t="s">
        <v>28717</v>
      </c>
      <c r="G1218" t="s">
        <v>28718</v>
      </c>
      <c r="H1218" t="s">
        <v>28719</v>
      </c>
      <c r="I1218" t="s">
        <v>28720</v>
      </c>
      <c r="J1218" t="s">
        <v>28721</v>
      </c>
      <c r="K1218" t="s">
        <v>28722</v>
      </c>
      <c r="L1218" t="s">
        <v>28723</v>
      </c>
      <c r="M1218" t="s">
        <v>28724</v>
      </c>
      <c r="N1218" t="s">
        <v>28725</v>
      </c>
      <c r="O1218" t="s">
        <v>28726</v>
      </c>
      <c r="P1218" t="s">
        <v>28727</v>
      </c>
      <c r="Q1218" t="s">
        <v>28728</v>
      </c>
      <c r="R1218" t="s">
        <v>28729</v>
      </c>
      <c r="S1218" t="s">
        <v>28730</v>
      </c>
      <c r="T1218" t="s">
        <v>28731</v>
      </c>
      <c r="U1218" t="s">
        <v>28732</v>
      </c>
      <c r="V1218" t="s">
        <v>28733</v>
      </c>
      <c r="W1218" t="s">
        <v>28734</v>
      </c>
      <c r="X1218" t="s">
        <v>28735</v>
      </c>
      <c r="Y1218" t="s">
        <v>28736</v>
      </c>
    </row>
    <row r="1219" spans="1:25" x14ac:dyDescent="0.3">
      <c r="A1219">
        <v>60900</v>
      </c>
      <c r="B1219" t="s">
        <v>28737</v>
      </c>
      <c r="C1219" t="s">
        <v>28738</v>
      </c>
      <c r="D1219" t="s">
        <v>28739</v>
      </c>
      <c r="E1219" t="s">
        <v>28740</v>
      </c>
      <c r="F1219" t="s">
        <v>28741</v>
      </c>
      <c r="G1219" t="s">
        <v>28742</v>
      </c>
      <c r="H1219" t="s">
        <v>28743</v>
      </c>
      <c r="I1219" t="s">
        <v>28744</v>
      </c>
      <c r="J1219" t="s">
        <v>28745</v>
      </c>
      <c r="K1219" t="s">
        <v>28746</v>
      </c>
      <c r="L1219" t="s">
        <v>28747</v>
      </c>
      <c r="M1219" t="s">
        <v>28748</v>
      </c>
      <c r="N1219" t="s">
        <v>28749</v>
      </c>
      <c r="O1219" t="s">
        <v>28750</v>
      </c>
      <c r="P1219" t="s">
        <v>28751</v>
      </c>
      <c r="Q1219" t="s">
        <v>28752</v>
      </c>
      <c r="R1219" t="s">
        <v>28753</v>
      </c>
      <c r="S1219" t="s">
        <v>28754</v>
      </c>
      <c r="T1219" t="s">
        <v>28755</v>
      </c>
      <c r="U1219" t="s">
        <v>28756</v>
      </c>
      <c r="V1219" t="s">
        <v>28757</v>
      </c>
      <c r="W1219" t="s">
        <v>28758</v>
      </c>
      <c r="X1219" t="s">
        <v>28759</v>
      </c>
      <c r="Y1219" t="s">
        <v>28760</v>
      </c>
    </row>
    <row r="1220" spans="1:25" x14ac:dyDescent="0.3">
      <c r="A1220">
        <v>60950</v>
      </c>
      <c r="B1220" t="s">
        <v>28761</v>
      </c>
      <c r="C1220" t="s">
        <v>28762</v>
      </c>
      <c r="D1220" t="s">
        <v>28763</v>
      </c>
      <c r="E1220" t="s">
        <v>28764</v>
      </c>
      <c r="F1220" t="s">
        <v>28765</v>
      </c>
      <c r="G1220" t="s">
        <v>28766</v>
      </c>
      <c r="H1220" t="s">
        <v>28767</v>
      </c>
      <c r="I1220" t="s">
        <v>28768</v>
      </c>
      <c r="J1220" t="s">
        <v>28769</v>
      </c>
      <c r="K1220" t="s">
        <v>28770</v>
      </c>
      <c r="L1220" t="s">
        <v>28771</v>
      </c>
      <c r="M1220" t="s">
        <v>28772</v>
      </c>
      <c r="N1220" t="s">
        <v>28773</v>
      </c>
      <c r="O1220" t="s">
        <v>28774</v>
      </c>
      <c r="P1220" t="s">
        <v>28775</v>
      </c>
      <c r="Q1220" t="s">
        <v>28776</v>
      </c>
      <c r="R1220" t="s">
        <v>28777</v>
      </c>
      <c r="S1220" t="s">
        <v>28778</v>
      </c>
      <c r="T1220" t="s">
        <v>28779</v>
      </c>
      <c r="U1220" t="s">
        <v>28780</v>
      </c>
      <c r="V1220" t="s">
        <v>28781</v>
      </c>
      <c r="W1220" t="s">
        <v>28782</v>
      </c>
      <c r="X1220" t="s">
        <v>28783</v>
      </c>
      <c r="Y1220" t="s">
        <v>28784</v>
      </c>
    </row>
    <row r="1221" spans="1:25" x14ac:dyDescent="0.3">
      <c r="A1221">
        <v>61000</v>
      </c>
      <c r="B1221" t="s">
        <v>28785</v>
      </c>
      <c r="C1221" t="s">
        <v>28786</v>
      </c>
      <c r="D1221" t="s">
        <v>28787</v>
      </c>
      <c r="E1221" t="s">
        <v>28788</v>
      </c>
      <c r="F1221" t="s">
        <v>28789</v>
      </c>
      <c r="G1221" t="s">
        <v>28790</v>
      </c>
      <c r="H1221" t="s">
        <v>28791</v>
      </c>
      <c r="I1221" t="s">
        <v>28792</v>
      </c>
      <c r="J1221" t="s">
        <v>28793</v>
      </c>
      <c r="K1221" t="s">
        <v>28794</v>
      </c>
      <c r="L1221" t="s">
        <v>28795</v>
      </c>
      <c r="M1221" t="s">
        <v>28796</v>
      </c>
      <c r="N1221" t="s">
        <v>28797</v>
      </c>
      <c r="O1221" t="s">
        <v>28798</v>
      </c>
      <c r="P1221" t="s">
        <v>28799</v>
      </c>
      <c r="Q1221" t="s">
        <v>28800</v>
      </c>
      <c r="R1221" t="s">
        <v>28801</v>
      </c>
      <c r="S1221" t="s">
        <v>28802</v>
      </c>
      <c r="T1221" t="s">
        <v>28803</v>
      </c>
      <c r="U1221" t="s">
        <v>28804</v>
      </c>
      <c r="V1221" t="s">
        <v>28805</v>
      </c>
      <c r="W1221" t="s">
        <v>28806</v>
      </c>
      <c r="X1221" t="s">
        <v>28807</v>
      </c>
      <c r="Y1221" t="s">
        <v>28808</v>
      </c>
    </row>
    <row r="1222" spans="1:25" x14ac:dyDescent="0.3">
      <c r="A1222">
        <v>61050</v>
      </c>
      <c r="B1222" t="s">
        <v>28809</v>
      </c>
      <c r="C1222" t="s">
        <v>28810</v>
      </c>
      <c r="D1222" t="s">
        <v>28811</v>
      </c>
      <c r="E1222" t="s">
        <v>28812</v>
      </c>
      <c r="F1222" t="s">
        <v>28813</v>
      </c>
      <c r="G1222" t="s">
        <v>28814</v>
      </c>
      <c r="H1222" t="s">
        <v>28815</v>
      </c>
      <c r="I1222" t="s">
        <v>28816</v>
      </c>
      <c r="J1222" t="s">
        <v>28817</v>
      </c>
      <c r="K1222" t="s">
        <v>28818</v>
      </c>
      <c r="L1222" t="s">
        <v>28819</v>
      </c>
      <c r="M1222" t="s">
        <v>28820</v>
      </c>
      <c r="N1222" t="s">
        <v>28821</v>
      </c>
      <c r="O1222" t="s">
        <v>28822</v>
      </c>
      <c r="P1222" t="s">
        <v>28823</v>
      </c>
      <c r="Q1222" t="s">
        <v>28824</v>
      </c>
      <c r="R1222" t="s">
        <v>28825</v>
      </c>
      <c r="S1222" t="s">
        <v>28826</v>
      </c>
      <c r="T1222" t="s">
        <v>28827</v>
      </c>
      <c r="U1222" t="s">
        <v>28828</v>
      </c>
      <c r="V1222" t="s">
        <v>28829</v>
      </c>
      <c r="W1222" t="s">
        <v>28830</v>
      </c>
      <c r="X1222" t="s">
        <v>28831</v>
      </c>
      <c r="Y1222" t="s">
        <v>28832</v>
      </c>
    </row>
    <row r="1223" spans="1:25" x14ac:dyDescent="0.3">
      <c r="A1223">
        <v>61100</v>
      </c>
      <c r="B1223" t="s">
        <v>28833</v>
      </c>
      <c r="C1223" t="s">
        <v>28834</v>
      </c>
      <c r="D1223" t="s">
        <v>28835</v>
      </c>
      <c r="E1223" t="s">
        <v>28836</v>
      </c>
      <c r="F1223" t="s">
        <v>28837</v>
      </c>
      <c r="G1223" t="s">
        <v>28838</v>
      </c>
      <c r="H1223" t="s">
        <v>28839</v>
      </c>
      <c r="I1223" t="s">
        <v>28840</v>
      </c>
      <c r="J1223" t="s">
        <v>28841</v>
      </c>
      <c r="K1223" t="s">
        <v>28842</v>
      </c>
      <c r="L1223" t="s">
        <v>28843</v>
      </c>
      <c r="M1223" t="s">
        <v>28844</v>
      </c>
      <c r="N1223" t="s">
        <v>28845</v>
      </c>
      <c r="O1223" t="s">
        <v>28846</v>
      </c>
      <c r="P1223" t="s">
        <v>28847</v>
      </c>
      <c r="Q1223" t="s">
        <v>28848</v>
      </c>
      <c r="R1223" t="s">
        <v>28849</v>
      </c>
      <c r="S1223" t="s">
        <v>28850</v>
      </c>
      <c r="T1223" t="s">
        <v>28851</v>
      </c>
      <c r="U1223" t="s">
        <v>28852</v>
      </c>
      <c r="V1223" t="s">
        <v>28853</v>
      </c>
      <c r="W1223" t="s">
        <v>28854</v>
      </c>
      <c r="X1223" t="s">
        <v>28855</v>
      </c>
      <c r="Y1223" t="s">
        <v>28856</v>
      </c>
    </row>
    <row r="1224" spans="1:25" x14ac:dyDescent="0.3">
      <c r="A1224">
        <v>61150</v>
      </c>
      <c r="B1224" t="s">
        <v>28857</v>
      </c>
      <c r="C1224" t="s">
        <v>28858</v>
      </c>
      <c r="D1224" t="s">
        <v>28859</v>
      </c>
      <c r="E1224" t="s">
        <v>28860</v>
      </c>
      <c r="F1224" t="s">
        <v>28861</v>
      </c>
      <c r="G1224" t="s">
        <v>28862</v>
      </c>
      <c r="H1224" t="s">
        <v>28863</v>
      </c>
      <c r="I1224" t="s">
        <v>28864</v>
      </c>
      <c r="J1224" t="s">
        <v>28865</v>
      </c>
      <c r="K1224" t="s">
        <v>28866</v>
      </c>
      <c r="L1224" t="s">
        <v>28867</v>
      </c>
      <c r="M1224" t="s">
        <v>28868</v>
      </c>
      <c r="N1224" t="s">
        <v>28869</v>
      </c>
      <c r="O1224" t="s">
        <v>28870</v>
      </c>
      <c r="P1224" t="s">
        <v>28871</v>
      </c>
      <c r="Q1224" t="s">
        <v>28872</v>
      </c>
      <c r="R1224" t="s">
        <v>28873</v>
      </c>
      <c r="S1224" t="s">
        <v>28874</v>
      </c>
      <c r="T1224" t="s">
        <v>28875</v>
      </c>
      <c r="U1224" t="s">
        <v>28876</v>
      </c>
      <c r="V1224" t="s">
        <v>28877</v>
      </c>
      <c r="W1224" t="s">
        <v>28878</v>
      </c>
      <c r="X1224" t="s">
        <v>28879</v>
      </c>
      <c r="Y1224" t="s">
        <v>28880</v>
      </c>
    </row>
    <row r="1225" spans="1:25" x14ac:dyDescent="0.3">
      <c r="A1225">
        <v>61200</v>
      </c>
      <c r="B1225" t="s">
        <v>28881</v>
      </c>
      <c r="C1225" t="s">
        <v>28882</v>
      </c>
      <c r="D1225" t="s">
        <v>28883</v>
      </c>
      <c r="E1225" t="s">
        <v>28884</v>
      </c>
      <c r="F1225" t="s">
        <v>28885</v>
      </c>
      <c r="G1225" t="s">
        <v>28886</v>
      </c>
      <c r="H1225" t="s">
        <v>28887</v>
      </c>
      <c r="I1225" t="s">
        <v>28888</v>
      </c>
      <c r="J1225" t="s">
        <v>28889</v>
      </c>
      <c r="K1225" t="s">
        <v>28890</v>
      </c>
      <c r="L1225" t="s">
        <v>28891</v>
      </c>
      <c r="M1225" t="s">
        <v>28892</v>
      </c>
      <c r="N1225" t="s">
        <v>28893</v>
      </c>
      <c r="O1225" t="s">
        <v>28894</v>
      </c>
      <c r="P1225" t="s">
        <v>28895</v>
      </c>
      <c r="Q1225" t="s">
        <v>28896</v>
      </c>
      <c r="R1225" t="s">
        <v>28897</v>
      </c>
      <c r="S1225" t="s">
        <v>28898</v>
      </c>
      <c r="T1225" t="s">
        <v>28899</v>
      </c>
      <c r="U1225" t="s">
        <v>28900</v>
      </c>
      <c r="V1225" t="s">
        <v>28901</v>
      </c>
      <c r="W1225" t="s">
        <v>28902</v>
      </c>
      <c r="X1225" t="s">
        <v>28903</v>
      </c>
      <c r="Y1225" t="s">
        <v>28904</v>
      </c>
    </row>
    <row r="1226" spans="1:25" x14ac:dyDescent="0.3">
      <c r="A1226">
        <v>61250</v>
      </c>
      <c r="B1226" t="s">
        <v>28905</v>
      </c>
      <c r="C1226" t="s">
        <v>28906</v>
      </c>
      <c r="D1226" t="s">
        <v>28907</v>
      </c>
      <c r="E1226" t="s">
        <v>28908</v>
      </c>
      <c r="F1226" t="s">
        <v>28909</v>
      </c>
      <c r="G1226" t="s">
        <v>28910</v>
      </c>
      <c r="H1226" t="s">
        <v>28911</v>
      </c>
      <c r="I1226" t="s">
        <v>28912</v>
      </c>
      <c r="J1226" t="s">
        <v>28913</v>
      </c>
      <c r="K1226" t="s">
        <v>28914</v>
      </c>
      <c r="L1226" t="s">
        <v>28915</v>
      </c>
      <c r="M1226" t="s">
        <v>28916</v>
      </c>
      <c r="N1226" t="s">
        <v>28917</v>
      </c>
      <c r="O1226" t="s">
        <v>28918</v>
      </c>
      <c r="P1226" t="s">
        <v>28919</v>
      </c>
      <c r="Q1226" t="s">
        <v>28920</v>
      </c>
      <c r="R1226" t="s">
        <v>28921</v>
      </c>
      <c r="S1226" t="s">
        <v>28922</v>
      </c>
      <c r="T1226" t="s">
        <v>28923</v>
      </c>
      <c r="U1226" t="s">
        <v>28924</v>
      </c>
      <c r="V1226" t="s">
        <v>28925</v>
      </c>
      <c r="W1226" t="s">
        <v>28926</v>
      </c>
      <c r="X1226" t="s">
        <v>28927</v>
      </c>
      <c r="Y1226" t="s">
        <v>28928</v>
      </c>
    </row>
    <row r="1227" spans="1:25" x14ac:dyDescent="0.3">
      <c r="A1227">
        <v>61300</v>
      </c>
      <c r="B1227" t="s">
        <v>28929</v>
      </c>
      <c r="C1227" t="s">
        <v>28930</v>
      </c>
      <c r="D1227" t="s">
        <v>28931</v>
      </c>
      <c r="E1227" t="s">
        <v>28932</v>
      </c>
      <c r="F1227" t="s">
        <v>28933</v>
      </c>
      <c r="G1227" t="s">
        <v>28934</v>
      </c>
      <c r="H1227" t="s">
        <v>28935</v>
      </c>
      <c r="I1227" t="s">
        <v>28936</v>
      </c>
      <c r="J1227" t="s">
        <v>28937</v>
      </c>
      <c r="K1227" t="s">
        <v>28938</v>
      </c>
      <c r="L1227" t="s">
        <v>28939</v>
      </c>
      <c r="M1227" t="s">
        <v>28940</v>
      </c>
      <c r="N1227" t="s">
        <v>28941</v>
      </c>
      <c r="O1227" t="s">
        <v>28942</v>
      </c>
      <c r="P1227" t="s">
        <v>28943</v>
      </c>
      <c r="Q1227" t="s">
        <v>28944</v>
      </c>
      <c r="R1227" t="s">
        <v>28945</v>
      </c>
      <c r="S1227" t="s">
        <v>28946</v>
      </c>
      <c r="T1227" t="s">
        <v>28947</v>
      </c>
      <c r="U1227" t="s">
        <v>28948</v>
      </c>
      <c r="V1227" t="s">
        <v>28949</v>
      </c>
      <c r="W1227" t="s">
        <v>28950</v>
      </c>
      <c r="X1227" t="s">
        <v>28951</v>
      </c>
      <c r="Y1227" t="s">
        <v>28952</v>
      </c>
    </row>
    <row r="1228" spans="1:25" x14ac:dyDescent="0.3">
      <c r="A1228">
        <v>61350</v>
      </c>
      <c r="B1228" t="s">
        <v>28953</v>
      </c>
      <c r="C1228" t="s">
        <v>28954</v>
      </c>
      <c r="D1228" t="s">
        <v>28955</v>
      </c>
      <c r="E1228" t="s">
        <v>28956</v>
      </c>
      <c r="F1228" t="s">
        <v>28957</v>
      </c>
      <c r="G1228" t="s">
        <v>28958</v>
      </c>
      <c r="H1228" t="s">
        <v>28959</v>
      </c>
      <c r="I1228" t="s">
        <v>28960</v>
      </c>
      <c r="J1228" t="s">
        <v>28961</v>
      </c>
      <c r="K1228" t="s">
        <v>28962</v>
      </c>
      <c r="L1228" t="s">
        <v>28963</v>
      </c>
      <c r="M1228" t="s">
        <v>28964</v>
      </c>
      <c r="N1228" t="s">
        <v>28965</v>
      </c>
      <c r="O1228" t="s">
        <v>28966</v>
      </c>
      <c r="P1228" t="s">
        <v>28967</v>
      </c>
      <c r="Q1228" t="s">
        <v>28968</v>
      </c>
      <c r="R1228" t="s">
        <v>28969</v>
      </c>
      <c r="S1228" t="s">
        <v>28970</v>
      </c>
      <c r="T1228" t="s">
        <v>28971</v>
      </c>
      <c r="U1228" t="s">
        <v>28972</v>
      </c>
      <c r="V1228" t="s">
        <v>28973</v>
      </c>
      <c r="W1228" t="s">
        <v>28974</v>
      </c>
      <c r="X1228" t="s">
        <v>28975</v>
      </c>
      <c r="Y1228" t="s">
        <v>28976</v>
      </c>
    </row>
    <row r="1229" spans="1:25" x14ac:dyDescent="0.3">
      <c r="A1229">
        <v>61400</v>
      </c>
      <c r="B1229" t="s">
        <v>28977</v>
      </c>
      <c r="C1229" t="s">
        <v>28978</v>
      </c>
      <c r="D1229" t="s">
        <v>28979</v>
      </c>
      <c r="E1229" t="s">
        <v>28980</v>
      </c>
      <c r="F1229" t="s">
        <v>28981</v>
      </c>
      <c r="G1229" t="s">
        <v>28982</v>
      </c>
      <c r="H1229" t="s">
        <v>28983</v>
      </c>
      <c r="I1229" t="s">
        <v>28984</v>
      </c>
      <c r="J1229" t="s">
        <v>28985</v>
      </c>
      <c r="K1229" t="s">
        <v>28986</v>
      </c>
      <c r="L1229" t="s">
        <v>28987</v>
      </c>
      <c r="M1229" t="s">
        <v>28988</v>
      </c>
      <c r="N1229" t="s">
        <v>28989</v>
      </c>
      <c r="O1229" t="s">
        <v>28990</v>
      </c>
      <c r="P1229" t="s">
        <v>28991</v>
      </c>
      <c r="Q1229" t="s">
        <v>28992</v>
      </c>
      <c r="R1229" t="s">
        <v>28993</v>
      </c>
      <c r="S1229" t="s">
        <v>28994</v>
      </c>
      <c r="T1229" t="s">
        <v>28995</v>
      </c>
      <c r="U1229" t="s">
        <v>28996</v>
      </c>
      <c r="V1229" t="s">
        <v>28997</v>
      </c>
      <c r="W1229" t="s">
        <v>28998</v>
      </c>
      <c r="X1229" t="s">
        <v>28999</v>
      </c>
      <c r="Y1229" t="s">
        <v>29000</v>
      </c>
    </row>
    <row r="1230" spans="1:25" x14ac:dyDescent="0.3">
      <c r="A1230">
        <v>61450</v>
      </c>
      <c r="B1230" t="s">
        <v>29001</v>
      </c>
      <c r="C1230" t="s">
        <v>29002</v>
      </c>
      <c r="D1230" t="s">
        <v>29003</v>
      </c>
      <c r="E1230" t="s">
        <v>29004</v>
      </c>
      <c r="F1230" t="s">
        <v>29005</v>
      </c>
      <c r="G1230" t="s">
        <v>29006</v>
      </c>
      <c r="H1230" t="s">
        <v>29007</v>
      </c>
      <c r="I1230" t="s">
        <v>29008</v>
      </c>
      <c r="J1230" t="s">
        <v>29009</v>
      </c>
      <c r="K1230" t="s">
        <v>29010</v>
      </c>
      <c r="L1230" t="s">
        <v>29011</v>
      </c>
      <c r="M1230" t="s">
        <v>29012</v>
      </c>
      <c r="N1230" t="s">
        <v>29013</v>
      </c>
      <c r="O1230" t="s">
        <v>29014</v>
      </c>
      <c r="P1230" t="s">
        <v>29015</v>
      </c>
      <c r="Q1230" t="s">
        <v>29016</v>
      </c>
      <c r="R1230" t="s">
        <v>29017</v>
      </c>
      <c r="S1230" t="s">
        <v>29018</v>
      </c>
      <c r="T1230" t="s">
        <v>29019</v>
      </c>
      <c r="U1230" t="s">
        <v>29020</v>
      </c>
      <c r="V1230" t="s">
        <v>29021</v>
      </c>
      <c r="W1230" t="s">
        <v>29022</v>
      </c>
      <c r="X1230" t="s">
        <v>29023</v>
      </c>
      <c r="Y1230" t="s">
        <v>29024</v>
      </c>
    </row>
    <row r="1231" spans="1:25" x14ac:dyDescent="0.3">
      <c r="A1231">
        <v>61500</v>
      </c>
      <c r="B1231" t="s">
        <v>29025</v>
      </c>
      <c r="C1231" t="s">
        <v>29026</v>
      </c>
      <c r="D1231" t="s">
        <v>29027</v>
      </c>
      <c r="E1231" t="s">
        <v>29028</v>
      </c>
      <c r="F1231" t="s">
        <v>29029</v>
      </c>
      <c r="G1231" t="s">
        <v>29030</v>
      </c>
      <c r="H1231" t="s">
        <v>29031</v>
      </c>
      <c r="I1231" t="s">
        <v>29032</v>
      </c>
      <c r="J1231" t="s">
        <v>29033</v>
      </c>
      <c r="K1231" t="s">
        <v>29034</v>
      </c>
      <c r="L1231" t="s">
        <v>29035</v>
      </c>
      <c r="M1231" t="s">
        <v>29036</v>
      </c>
      <c r="N1231" t="s">
        <v>29037</v>
      </c>
      <c r="O1231" t="s">
        <v>29038</v>
      </c>
      <c r="P1231" t="s">
        <v>29039</v>
      </c>
      <c r="Q1231" t="s">
        <v>29040</v>
      </c>
      <c r="R1231" t="s">
        <v>29041</v>
      </c>
      <c r="S1231" t="s">
        <v>29042</v>
      </c>
      <c r="T1231" t="s">
        <v>29043</v>
      </c>
      <c r="U1231" t="s">
        <v>29044</v>
      </c>
      <c r="V1231" t="s">
        <v>29045</v>
      </c>
      <c r="W1231" t="s">
        <v>29046</v>
      </c>
      <c r="X1231" t="s">
        <v>29047</v>
      </c>
      <c r="Y1231" t="s">
        <v>29048</v>
      </c>
    </row>
    <row r="1232" spans="1:25" x14ac:dyDescent="0.3">
      <c r="A1232">
        <v>61550</v>
      </c>
      <c r="B1232" t="s">
        <v>29049</v>
      </c>
      <c r="C1232" t="s">
        <v>29050</v>
      </c>
      <c r="D1232" t="s">
        <v>29051</v>
      </c>
      <c r="E1232" t="s">
        <v>29052</v>
      </c>
      <c r="F1232" t="s">
        <v>29053</v>
      </c>
      <c r="G1232" t="s">
        <v>29054</v>
      </c>
      <c r="H1232" t="s">
        <v>29055</v>
      </c>
      <c r="I1232" t="s">
        <v>29056</v>
      </c>
      <c r="J1232" t="s">
        <v>29057</v>
      </c>
      <c r="K1232" t="s">
        <v>29058</v>
      </c>
      <c r="L1232" t="s">
        <v>29059</v>
      </c>
      <c r="M1232" t="s">
        <v>29060</v>
      </c>
      <c r="N1232" t="s">
        <v>29061</v>
      </c>
      <c r="O1232" t="s">
        <v>29062</v>
      </c>
      <c r="P1232" t="s">
        <v>29063</v>
      </c>
      <c r="Q1232" t="s">
        <v>29064</v>
      </c>
      <c r="R1232" t="s">
        <v>29065</v>
      </c>
      <c r="S1232" t="s">
        <v>29066</v>
      </c>
      <c r="T1232" t="s">
        <v>29067</v>
      </c>
      <c r="U1232" t="s">
        <v>29068</v>
      </c>
      <c r="V1232" t="s">
        <v>29069</v>
      </c>
      <c r="W1232" t="s">
        <v>29070</v>
      </c>
      <c r="X1232" t="s">
        <v>29071</v>
      </c>
      <c r="Y1232" t="s">
        <v>29072</v>
      </c>
    </row>
    <row r="1233" spans="1:25" x14ac:dyDescent="0.3">
      <c r="A1233">
        <v>61600</v>
      </c>
      <c r="B1233" t="s">
        <v>29073</v>
      </c>
      <c r="C1233" t="s">
        <v>29074</v>
      </c>
      <c r="D1233" t="s">
        <v>29075</v>
      </c>
      <c r="E1233" t="s">
        <v>29076</v>
      </c>
      <c r="F1233" t="s">
        <v>29077</v>
      </c>
      <c r="G1233" t="s">
        <v>29078</v>
      </c>
      <c r="H1233" t="s">
        <v>29079</v>
      </c>
      <c r="I1233" t="s">
        <v>29080</v>
      </c>
      <c r="J1233" t="s">
        <v>29081</v>
      </c>
      <c r="K1233" t="s">
        <v>29082</v>
      </c>
      <c r="L1233" t="s">
        <v>29083</v>
      </c>
      <c r="M1233" t="s">
        <v>29084</v>
      </c>
      <c r="N1233" t="s">
        <v>29085</v>
      </c>
      <c r="O1233" t="s">
        <v>29086</v>
      </c>
      <c r="P1233" t="s">
        <v>29087</v>
      </c>
      <c r="Q1233" t="s">
        <v>29088</v>
      </c>
      <c r="R1233" t="s">
        <v>29089</v>
      </c>
      <c r="S1233" t="s">
        <v>29090</v>
      </c>
      <c r="T1233" t="s">
        <v>29091</v>
      </c>
      <c r="U1233" t="s">
        <v>29092</v>
      </c>
      <c r="V1233" t="s">
        <v>29093</v>
      </c>
      <c r="W1233" t="s">
        <v>29094</v>
      </c>
      <c r="X1233" t="s">
        <v>29095</v>
      </c>
      <c r="Y1233" t="s">
        <v>29096</v>
      </c>
    </row>
    <row r="1234" spans="1:25" x14ac:dyDescent="0.3">
      <c r="A1234">
        <v>61650</v>
      </c>
      <c r="B1234" t="s">
        <v>29097</v>
      </c>
      <c r="C1234" t="s">
        <v>29098</v>
      </c>
      <c r="D1234" t="s">
        <v>29099</v>
      </c>
      <c r="E1234" t="s">
        <v>29100</v>
      </c>
      <c r="F1234" t="s">
        <v>29101</v>
      </c>
      <c r="G1234" t="s">
        <v>29102</v>
      </c>
      <c r="H1234" t="s">
        <v>29103</v>
      </c>
      <c r="I1234" t="s">
        <v>29104</v>
      </c>
      <c r="J1234" t="s">
        <v>29105</v>
      </c>
      <c r="K1234" t="s">
        <v>29106</v>
      </c>
      <c r="L1234" t="s">
        <v>29107</v>
      </c>
      <c r="M1234" t="s">
        <v>29108</v>
      </c>
      <c r="N1234" t="s">
        <v>29109</v>
      </c>
      <c r="O1234" t="s">
        <v>29110</v>
      </c>
      <c r="P1234" t="s">
        <v>29111</v>
      </c>
      <c r="Q1234" t="s">
        <v>29112</v>
      </c>
      <c r="R1234" t="s">
        <v>29113</v>
      </c>
      <c r="S1234" t="s">
        <v>29114</v>
      </c>
      <c r="T1234" t="s">
        <v>29115</v>
      </c>
      <c r="U1234" t="s">
        <v>29116</v>
      </c>
      <c r="V1234" t="s">
        <v>29117</v>
      </c>
      <c r="W1234" t="s">
        <v>29118</v>
      </c>
      <c r="X1234" t="s">
        <v>29119</v>
      </c>
      <c r="Y1234" t="s">
        <v>29120</v>
      </c>
    </row>
    <row r="1235" spans="1:25" x14ac:dyDescent="0.3">
      <c r="A1235">
        <v>61700</v>
      </c>
      <c r="B1235" t="s">
        <v>29121</v>
      </c>
      <c r="C1235" t="s">
        <v>29122</v>
      </c>
      <c r="D1235" t="s">
        <v>29123</v>
      </c>
      <c r="E1235" t="s">
        <v>29124</v>
      </c>
      <c r="F1235" t="s">
        <v>29125</v>
      </c>
      <c r="G1235" t="s">
        <v>29126</v>
      </c>
      <c r="H1235" t="s">
        <v>29127</v>
      </c>
      <c r="I1235" t="s">
        <v>29128</v>
      </c>
      <c r="J1235" t="s">
        <v>29129</v>
      </c>
      <c r="K1235" t="s">
        <v>29130</v>
      </c>
      <c r="L1235" t="s">
        <v>29131</v>
      </c>
      <c r="M1235" t="s">
        <v>29132</v>
      </c>
      <c r="N1235" t="s">
        <v>29133</v>
      </c>
      <c r="O1235" t="s">
        <v>29134</v>
      </c>
      <c r="P1235" t="s">
        <v>29135</v>
      </c>
      <c r="Q1235" t="s">
        <v>29136</v>
      </c>
      <c r="R1235" t="s">
        <v>29137</v>
      </c>
      <c r="S1235" t="s">
        <v>29138</v>
      </c>
      <c r="T1235" t="s">
        <v>29139</v>
      </c>
      <c r="U1235" t="s">
        <v>29140</v>
      </c>
      <c r="V1235" t="s">
        <v>29141</v>
      </c>
      <c r="W1235" t="s">
        <v>29142</v>
      </c>
      <c r="X1235" t="s">
        <v>29143</v>
      </c>
      <c r="Y1235" t="s">
        <v>29144</v>
      </c>
    </row>
    <row r="1236" spans="1:25" x14ac:dyDescent="0.3">
      <c r="A1236">
        <v>61750</v>
      </c>
      <c r="B1236" t="s">
        <v>29145</v>
      </c>
      <c r="C1236" t="s">
        <v>29146</v>
      </c>
      <c r="D1236" t="s">
        <v>29147</v>
      </c>
      <c r="E1236" t="s">
        <v>29148</v>
      </c>
      <c r="F1236" t="s">
        <v>29149</v>
      </c>
      <c r="G1236" t="s">
        <v>29150</v>
      </c>
      <c r="H1236" t="s">
        <v>29151</v>
      </c>
      <c r="I1236" t="s">
        <v>29152</v>
      </c>
      <c r="J1236" t="s">
        <v>29153</v>
      </c>
      <c r="K1236" t="s">
        <v>29154</v>
      </c>
      <c r="L1236" t="s">
        <v>29155</v>
      </c>
      <c r="M1236" t="s">
        <v>29156</v>
      </c>
      <c r="N1236" t="s">
        <v>29157</v>
      </c>
      <c r="O1236" t="s">
        <v>29158</v>
      </c>
      <c r="P1236" t="s">
        <v>29159</v>
      </c>
      <c r="Q1236" t="s">
        <v>29160</v>
      </c>
      <c r="R1236" t="s">
        <v>29161</v>
      </c>
      <c r="S1236" t="s">
        <v>29162</v>
      </c>
      <c r="T1236" t="s">
        <v>29163</v>
      </c>
      <c r="U1236" t="s">
        <v>29164</v>
      </c>
      <c r="V1236" t="s">
        <v>29165</v>
      </c>
      <c r="W1236" t="s">
        <v>29166</v>
      </c>
      <c r="X1236" t="s">
        <v>29167</v>
      </c>
      <c r="Y1236" t="s">
        <v>29168</v>
      </c>
    </row>
    <row r="1237" spans="1:25" x14ac:dyDescent="0.3">
      <c r="A1237">
        <v>61800</v>
      </c>
      <c r="B1237" t="s">
        <v>29169</v>
      </c>
      <c r="C1237" t="s">
        <v>29170</v>
      </c>
      <c r="D1237" t="s">
        <v>29171</v>
      </c>
      <c r="E1237" t="s">
        <v>29172</v>
      </c>
      <c r="F1237" t="s">
        <v>29173</v>
      </c>
      <c r="G1237" t="s">
        <v>29174</v>
      </c>
      <c r="H1237" t="s">
        <v>29175</v>
      </c>
      <c r="I1237" t="s">
        <v>29176</v>
      </c>
      <c r="J1237" t="s">
        <v>29177</v>
      </c>
      <c r="K1237" t="s">
        <v>29178</v>
      </c>
      <c r="L1237" t="s">
        <v>29179</v>
      </c>
      <c r="M1237" t="s">
        <v>29180</v>
      </c>
      <c r="N1237" t="s">
        <v>29181</v>
      </c>
      <c r="O1237" t="s">
        <v>29182</v>
      </c>
      <c r="P1237" t="s">
        <v>29183</v>
      </c>
      <c r="Q1237" t="s">
        <v>29184</v>
      </c>
      <c r="R1237" t="s">
        <v>29185</v>
      </c>
      <c r="S1237" t="s">
        <v>29186</v>
      </c>
      <c r="T1237" t="s">
        <v>29187</v>
      </c>
      <c r="U1237" t="s">
        <v>29188</v>
      </c>
      <c r="V1237" t="s">
        <v>29189</v>
      </c>
      <c r="W1237" t="s">
        <v>29190</v>
      </c>
      <c r="X1237" t="s">
        <v>29191</v>
      </c>
      <c r="Y1237" t="s">
        <v>29192</v>
      </c>
    </row>
    <row r="1238" spans="1:25" x14ac:dyDescent="0.3">
      <c r="A1238">
        <v>61850</v>
      </c>
      <c r="B1238" t="s">
        <v>29193</v>
      </c>
      <c r="C1238" t="s">
        <v>29194</v>
      </c>
      <c r="D1238" t="s">
        <v>29195</v>
      </c>
      <c r="E1238" t="s">
        <v>29196</v>
      </c>
      <c r="F1238" t="s">
        <v>29197</v>
      </c>
      <c r="G1238" t="s">
        <v>29198</v>
      </c>
      <c r="H1238" t="s">
        <v>29199</v>
      </c>
      <c r="I1238" t="s">
        <v>29200</v>
      </c>
      <c r="J1238" t="s">
        <v>29201</v>
      </c>
      <c r="K1238" t="s">
        <v>29202</v>
      </c>
      <c r="L1238" t="s">
        <v>29203</v>
      </c>
      <c r="M1238" t="s">
        <v>29204</v>
      </c>
      <c r="N1238" t="s">
        <v>29205</v>
      </c>
      <c r="O1238" t="s">
        <v>29206</v>
      </c>
      <c r="P1238" t="s">
        <v>29207</v>
      </c>
      <c r="Q1238" t="s">
        <v>29208</v>
      </c>
      <c r="R1238" t="s">
        <v>29209</v>
      </c>
      <c r="S1238" t="s">
        <v>29210</v>
      </c>
      <c r="T1238" t="s">
        <v>29211</v>
      </c>
      <c r="U1238" t="s">
        <v>29212</v>
      </c>
      <c r="V1238" t="s">
        <v>29213</v>
      </c>
      <c r="W1238" t="s">
        <v>29214</v>
      </c>
      <c r="X1238" t="s">
        <v>29215</v>
      </c>
      <c r="Y1238" t="s">
        <v>29216</v>
      </c>
    </row>
    <row r="1239" spans="1:25" x14ac:dyDescent="0.3">
      <c r="A1239">
        <v>61900</v>
      </c>
      <c r="B1239" t="s">
        <v>29217</v>
      </c>
      <c r="C1239" t="s">
        <v>29218</v>
      </c>
      <c r="D1239" t="s">
        <v>29219</v>
      </c>
      <c r="E1239" t="s">
        <v>29220</v>
      </c>
      <c r="F1239" t="s">
        <v>29221</v>
      </c>
      <c r="G1239" t="s">
        <v>29222</v>
      </c>
      <c r="H1239" t="s">
        <v>29223</v>
      </c>
      <c r="I1239" t="s">
        <v>29224</v>
      </c>
      <c r="J1239" t="s">
        <v>29225</v>
      </c>
      <c r="K1239" t="s">
        <v>29226</v>
      </c>
      <c r="L1239" t="s">
        <v>29227</v>
      </c>
      <c r="M1239" t="s">
        <v>29228</v>
      </c>
      <c r="N1239" t="s">
        <v>29229</v>
      </c>
      <c r="O1239" t="s">
        <v>29230</v>
      </c>
      <c r="P1239" t="s">
        <v>29231</v>
      </c>
      <c r="Q1239" t="s">
        <v>29232</v>
      </c>
      <c r="R1239" t="s">
        <v>29233</v>
      </c>
      <c r="S1239" t="s">
        <v>29234</v>
      </c>
      <c r="T1239" t="s">
        <v>29235</v>
      </c>
      <c r="U1239" t="s">
        <v>29236</v>
      </c>
      <c r="V1239" t="s">
        <v>29237</v>
      </c>
      <c r="W1239" t="s">
        <v>29238</v>
      </c>
      <c r="X1239" t="s">
        <v>29239</v>
      </c>
      <c r="Y1239" t="s">
        <v>29240</v>
      </c>
    </row>
    <row r="1240" spans="1:25" x14ac:dyDescent="0.3">
      <c r="A1240">
        <v>61950</v>
      </c>
      <c r="B1240" t="s">
        <v>29241</v>
      </c>
      <c r="C1240" t="s">
        <v>29242</v>
      </c>
      <c r="D1240" t="s">
        <v>29243</v>
      </c>
      <c r="E1240" t="s">
        <v>29244</v>
      </c>
      <c r="F1240" t="s">
        <v>29245</v>
      </c>
      <c r="G1240" t="s">
        <v>29246</v>
      </c>
      <c r="H1240" t="s">
        <v>29247</v>
      </c>
      <c r="I1240" t="s">
        <v>29248</v>
      </c>
      <c r="J1240" t="s">
        <v>29249</v>
      </c>
      <c r="K1240" t="s">
        <v>29250</v>
      </c>
      <c r="L1240" t="s">
        <v>29251</v>
      </c>
      <c r="M1240" t="s">
        <v>29252</v>
      </c>
      <c r="N1240" t="s">
        <v>29253</v>
      </c>
      <c r="O1240" t="s">
        <v>29254</v>
      </c>
      <c r="P1240" t="s">
        <v>29255</v>
      </c>
      <c r="Q1240" t="s">
        <v>29256</v>
      </c>
      <c r="R1240" t="s">
        <v>29257</v>
      </c>
      <c r="S1240" t="s">
        <v>29258</v>
      </c>
      <c r="T1240" t="s">
        <v>29259</v>
      </c>
      <c r="U1240" t="s">
        <v>29260</v>
      </c>
      <c r="V1240" t="s">
        <v>29261</v>
      </c>
      <c r="W1240" t="s">
        <v>29262</v>
      </c>
      <c r="X1240" t="s">
        <v>29263</v>
      </c>
      <c r="Y1240" t="s">
        <v>29264</v>
      </c>
    </row>
    <row r="1241" spans="1:25" x14ac:dyDescent="0.3">
      <c r="A1241">
        <v>62000</v>
      </c>
      <c r="B1241" t="s">
        <v>29265</v>
      </c>
      <c r="C1241" t="s">
        <v>29266</v>
      </c>
      <c r="D1241" t="s">
        <v>29267</v>
      </c>
      <c r="E1241" t="s">
        <v>29268</v>
      </c>
      <c r="F1241" t="s">
        <v>29269</v>
      </c>
      <c r="G1241" t="s">
        <v>29270</v>
      </c>
      <c r="H1241" t="s">
        <v>29271</v>
      </c>
      <c r="I1241" t="s">
        <v>29272</v>
      </c>
      <c r="J1241" t="s">
        <v>29273</v>
      </c>
      <c r="K1241" t="s">
        <v>29274</v>
      </c>
      <c r="L1241" t="s">
        <v>29275</v>
      </c>
      <c r="M1241" t="s">
        <v>29276</v>
      </c>
      <c r="N1241" t="s">
        <v>29277</v>
      </c>
      <c r="O1241" t="s">
        <v>29278</v>
      </c>
      <c r="P1241" t="s">
        <v>29279</v>
      </c>
      <c r="Q1241" t="s">
        <v>29280</v>
      </c>
      <c r="R1241" t="s">
        <v>29281</v>
      </c>
      <c r="S1241" t="s">
        <v>29282</v>
      </c>
      <c r="T1241" t="s">
        <v>29283</v>
      </c>
      <c r="U1241" t="s">
        <v>29284</v>
      </c>
      <c r="V1241" t="s">
        <v>29285</v>
      </c>
      <c r="W1241" t="s">
        <v>29286</v>
      </c>
      <c r="X1241" t="s">
        <v>29287</v>
      </c>
      <c r="Y1241" t="s">
        <v>29288</v>
      </c>
    </row>
    <row r="1242" spans="1:25" x14ac:dyDescent="0.3">
      <c r="A1242">
        <v>62050</v>
      </c>
      <c r="B1242" t="s">
        <v>29289</v>
      </c>
      <c r="C1242" t="s">
        <v>29290</v>
      </c>
      <c r="D1242" t="s">
        <v>29291</v>
      </c>
      <c r="E1242" t="s">
        <v>29292</v>
      </c>
      <c r="F1242" t="s">
        <v>29293</v>
      </c>
      <c r="G1242" t="s">
        <v>29294</v>
      </c>
      <c r="H1242" t="s">
        <v>29295</v>
      </c>
      <c r="I1242" t="s">
        <v>29296</v>
      </c>
      <c r="J1242" t="s">
        <v>29297</v>
      </c>
      <c r="K1242" t="s">
        <v>29298</v>
      </c>
      <c r="L1242" t="s">
        <v>29299</v>
      </c>
      <c r="M1242" t="s">
        <v>29300</v>
      </c>
      <c r="N1242" t="s">
        <v>29301</v>
      </c>
      <c r="O1242" t="s">
        <v>29302</v>
      </c>
      <c r="P1242" t="s">
        <v>29303</v>
      </c>
      <c r="Q1242" t="s">
        <v>29304</v>
      </c>
      <c r="R1242" t="s">
        <v>29305</v>
      </c>
      <c r="S1242" t="s">
        <v>29306</v>
      </c>
      <c r="T1242" t="s">
        <v>29307</v>
      </c>
      <c r="U1242" t="s">
        <v>29308</v>
      </c>
      <c r="V1242" t="s">
        <v>29309</v>
      </c>
      <c r="W1242" t="s">
        <v>29310</v>
      </c>
      <c r="X1242" t="s">
        <v>29311</v>
      </c>
      <c r="Y1242" t="s">
        <v>29312</v>
      </c>
    </row>
    <row r="1243" spans="1:25" x14ac:dyDescent="0.3">
      <c r="A1243">
        <v>62100</v>
      </c>
      <c r="B1243" t="s">
        <v>29313</v>
      </c>
      <c r="C1243" t="s">
        <v>29314</v>
      </c>
      <c r="D1243" t="s">
        <v>29315</v>
      </c>
      <c r="E1243" t="s">
        <v>29316</v>
      </c>
      <c r="F1243" t="s">
        <v>29317</v>
      </c>
      <c r="G1243" t="s">
        <v>29318</v>
      </c>
      <c r="H1243" t="s">
        <v>29319</v>
      </c>
      <c r="I1243" t="s">
        <v>29320</v>
      </c>
      <c r="J1243" t="s">
        <v>29321</v>
      </c>
      <c r="K1243" t="s">
        <v>29322</v>
      </c>
      <c r="L1243" t="s">
        <v>29323</v>
      </c>
      <c r="M1243" t="s">
        <v>29324</v>
      </c>
      <c r="N1243" t="s">
        <v>29325</v>
      </c>
      <c r="O1243" t="s">
        <v>29326</v>
      </c>
      <c r="P1243" t="s">
        <v>29327</v>
      </c>
      <c r="Q1243" t="s">
        <v>29328</v>
      </c>
      <c r="R1243" t="s">
        <v>29329</v>
      </c>
      <c r="S1243" t="s">
        <v>29330</v>
      </c>
      <c r="T1243" t="s">
        <v>29331</v>
      </c>
      <c r="U1243" t="s">
        <v>29332</v>
      </c>
      <c r="V1243" t="s">
        <v>29333</v>
      </c>
      <c r="W1243" t="s">
        <v>29334</v>
      </c>
      <c r="X1243" t="s">
        <v>29335</v>
      </c>
      <c r="Y1243" t="s">
        <v>29336</v>
      </c>
    </row>
    <row r="1244" spans="1:25" x14ac:dyDescent="0.3">
      <c r="A1244">
        <v>62150</v>
      </c>
      <c r="B1244" t="s">
        <v>29337</v>
      </c>
      <c r="C1244" t="s">
        <v>29338</v>
      </c>
      <c r="D1244" t="s">
        <v>29339</v>
      </c>
      <c r="E1244" t="s">
        <v>29340</v>
      </c>
      <c r="F1244" t="s">
        <v>29341</v>
      </c>
      <c r="G1244" t="s">
        <v>29342</v>
      </c>
      <c r="H1244" t="s">
        <v>29343</v>
      </c>
      <c r="I1244" t="s">
        <v>29344</v>
      </c>
      <c r="J1244" t="s">
        <v>29345</v>
      </c>
      <c r="K1244" t="s">
        <v>29346</v>
      </c>
      <c r="L1244" t="s">
        <v>29347</v>
      </c>
      <c r="M1244" t="s">
        <v>29348</v>
      </c>
      <c r="N1244" t="s">
        <v>29349</v>
      </c>
      <c r="O1244" t="s">
        <v>29350</v>
      </c>
      <c r="P1244" t="s">
        <v>29351</v>
      </c>
      <c r="Q1244" t="s">
        <v>29352</v>
      </c>
      <c r="R1244" t="s">
        <v>29353</v>
      </c>
      <c r="S1244" t="s">
        <v>29354</v>
      </c>
      <c r="T1244" t="s">
        <v>29355</v>
      </c>
      <c r="U1244" t="s">
        <v>29356</v>
      </c>
      <c r="V1244" t="s">
        <v>29357</v>
      </c>
      <c r="W1244" t="s">
        <v>29358</v>
      </c>
      <c r="X1244" t="s">
        <v>29359</v>
      </c>
      <c r="Y1244" t="s">
        <v>29360</v>
      </c>
    </row>
    <row r="1245" spans="1:25" x14ac:dyDescent="0.3">
      <c r="A1245">
        <v>62200</v>
      </c>
      <c r="B1245" t="s">
        <v>29361</v>
      </c>
      <c r="C1245" t="s">
        <v>29362</v>
      </c>
      <c r="D1245" t="s">
        <v>29363</v>
      </c>
      <c r="E1245" t="s">
        <v>29364</v>
      </c>
      <c r="F1245" t="s">
        <v>29365</v>
      </c>
      <c r="G1245" t="s">
        <v>29366</v>
      </c>
      <c r="H1245" t="s">
        <v>29367</v>
      </c>
      <c r="I1245" t="s">
        <v>29368</v>
      </c>
      <c r="J1245" t="s">
        <v>29369</v>
      </c>
      <c r="K1245" t="s">
        <v>29370</v>
      </c>
      <c r="L1245" t="s">
        <v>29371</v>
      </c>
      <c r="M1245" t="s">
        <v>29372</v>
      </c>
      <c r="N1245" t="s">
        <v>29373</v>
      </c>
      <c r="O1245" t="s">
        <v>29374</v>
      </c>
      <c r="P1245" t="s">
        <v>29375</v>
      </c>
      <c r="Q1245" t="s">
        <v>29376</v>
      </c>
      <c r="R1245" t="s">
        <v>29377</v>
      </c>
      <c r="S1245" t="s">
        <v>29378</v>
      </c>
      <c r="T1245" t="s">
        <v>29379</v>
      </c>
      <c r="U1245" t="s">
        <v>29380</v>
      </c>
      <c r="V1245" t="s">
        <v>29381</v>
      </c>
      <c r="W1245" t="s">
        <v>29382</v>
      </c>
      <c r="X1245" t="s">
        <v>29383</v>
      </c>
      <c r="Y1245" t="s">
        <v>29384</v>
      </c>
    </row>
    <row r="1246" spans="1:25" x14ac:dyDescent="0.3">
      <c r="A1246">
        <v>62250</v>
      </c>
      <c r="B1246" t="s">
        <v>29385</v>
      </c>
      <c r="C1246" t="s">
        <v>29386</v>
      </c>
      <c r="D1246" t="s">
        <v>29387</v>
      </c>
      <c r="E1246" t="s">
        <v>29388</v>
      </c>
      <c r="F1246" t="s">
        <v>29389</v>
      </c>
      <c r="G1246" t="s">
        <v>29390</v>
      </c>
      <c r="H1246" t="s">
        <v>29391</v>
      </c>
      <c r="I1246" t="s">
        <v>29392</v>
      </c>
      <c r="J1246" t="s">
        <v>29393</v>
      </c>
      <c r="K1246" t="s">
        <v>29394</v>
      </c>
      <c r="L1246" t="s">
        <v>29395</v>
      </c>
      <c r="M1246" t="s">
        <v>29396</v>
      </c>
      <c r="N1246" t="s">
        <v>29397</v>
      </c>
      <c r="O1246" t="s">
        <v>29398</v>
      </c>
      <c r="P1246" t="s">
        <v>29399</v>
      </c>
      <c r="Q1246" t="s">
        <v>29400</v>
      </c>
      <c r="R1246" t="s">
        <v>29401</v>
      </c>
      <c r="S1246" t="s">
        <v>29402</v>
      </c>
      <c r="T1246" t="s">
        <v>29403</v>
      </c>
      <c r="U1246" t="s">
        <v>29404</v>
      </c>
      <c r="V1246" t="s">
        <v>29405</v>
      </c>
      <c r="W1246" t="s">
        <v>29406</v>
      </c>
      <c r="X1246" t="s">
        <v>29407</v>
      </c>
      <c r="Y1246" t="s">
        <v>29408</v>
      </c>
    </row>
    <row r="1247" spans="1:25" x14ac:dyDescent="0.3">
      <c r="A1247">
        <v>62300</v>
      </c>
      <c r="B1247" t="s">
        <v>29409</v>
      </c>
      <c r="C1247" t="s">
        <v>29410</v>
      </c>
      <c r="D1247" t="s">
        <v>29411</v>
      </c>
      <c r="E1247" t="s">
        <v>29412</v>
      </c>
      <c r="F1247" t="s">
        <v>29413</v>
      </c>
      <c r="G1247" t="s">
        <v>29414</v>
      </c>
      <c r="H1247" t="s">
        <v>29415</v>
      </c>
      <c r="I1247" t="s">
        <v>29416</v>
      </c>
      <c r="J1247" t="s">
        <v>29417</v>
      </c>
      <c r="K1247" t="s">
        <v>29418</v>
      </c>
      <c r="L1247" t="s">
        <v>29419</v>
      </c>
      <c r="M1247" t="s">
        <v>29420</v>
      </c>
      <c r="N1247" t="s">
        <v>29421</v>
      </c>
      <c r="O1247" t="s">
        <v>29422</v>
      </c>
      <c r="P1247" t="s">
        <v>29423</v>
      </c>
      <c r="Q1247" t="s">
        <v>29424</v>
      </c>
      <c r="R1247" t="s">
        <v>29425</v>
      </c>
      <c r="S1247" t="s">
        <v>29426</v>
      </c>
      <c r="T1247" t="s">
        <v>29427</v>
      </c>
      <c r="U1247" t="s">
        <v>29428</v>
      </c>
      <c r="V1247" t="s">
        <v>29429</v>
      </c>
      <c r="W1247" t="s">
        <v>29430</v>
      </c>
      <c r="X1247" t="s">
        <v>29431</v>
      </c>
      <c r="Y1247" t="s">
        <v>29432</v>
      </c>
    </row>
    <row r="1248" spans="1:25" x14ac:dyDescent="0.3">
      <c r="A1248">
        <v>62350</v>
      </c>
      <c r="B1248" t="s">
        <v>29433</v>
      </c>
      <c r="C1248" t="s">
        <v>29434</v>
      </c>
      <c r="D1248" t="s">
        <v>29435</v>
      </c>
      <c r="E1248" t="s">
        <v>29436</v>
      </c>
      <c r="F1248" t="s">
        <v>29437</v>
      </c>
      <c r="G1248" t="s">
        <v>29438</v>
      </c>
      <c r="H1248" t="s">
        <v>29439</v>
      </c>
      <c r="I1248" t="s">
        <v>29440</v>
      </c>
      <c r="J1248" t="s">
        <v>29441</v>
      </c>
      <c r="K1248" t="s">
        <v>29442</v>
      </c>
      <c r="L1248" t="s">
        <v>29443</v>
      </c>
      <c r="M1248" t="s">
        <v>29444</v>
      </c>
      <c r="N1248" t="s">
        <v>29445</v>
      </c>
      <c r="O1248" t="s">
        <v>29446</v>
      </c>
      <c r="P1248" t="s">
        <v>29447</v>
      </c>
      <c r="Q1248" t="s">
        <v>29448</v>
      </c>
      <c r="R1248" t="s">
        <v>29449</v>
      </c>
      <c r="S1248" t="s">
        <v>29450</v>
      </c>
      <c r="T1248" t="s">
        <v>29451</v>
      </c>
      <c r="U1248" t="s">
        <v>29452</v>
      </c>
      <c r="V1248" t="s">
        <v>29453</v>
      </c>
      <c r="W1248" t="s">
        <v>29454</v>
      </c>
      <c r="X1248" t="s">
        <v>29455</v>
      </c>
      <c r="Y1248" t="s">
        <v>29456</v>
      </c>
    </row>
    <row r="1249" spans="1:25" x14ac:dyDescent="0.3">
      <c r="A1249">
        <v>62400</v>
      </c>
      <c r="B1249" t="s">
        <v>29457</v>
      </c>
      <c r="C1249" t="s">
        <v>29458</v>
      </c>
      <c r="D1249" t="s">
        <v>29459</v>
      </c>
      <c r="E1249" t="s">
        <v>29460</v>
      </c>
      <c r="F1249" t="s">
        <v>29461</v>
      </c>
      <c r="G1249" t="s">
        <v>29462</v>
      </c>
      <c r="H1249" t="s">
        <v>29463</v>
      </c>
      <c r="I1249" t="s">
        <v>29464</v>
      </c>
      <c r="J1249" t="s">
        <v>29465</v>
      </c>
      <c r="K1249" t="s">
        <v>29466</v>
      </c>
      <c r="L1249" t="s">
        <v>29467</v>
      </c>
      <c r="M1249" t="s">
        <v>29468</v>
      </c>
      <c r="N1249" t="s">
        <v>29469</v>
      </c>
      <c r="O1249" t="s">
        <v>29470</v>
      </c>
      <c r="P1249" t="s">
        <v>29471</v>
      </c>
      <c r="Q1249" t="s">
        <v>29472</v>
      </c>
      <c r="R1249" t="s">
        <v>29473</v>
      </c>
      <c r="S1249" t="s">
        <v>29474</v>
      </c>
      <c r="T1249" t="s">
        <v>29475</v>
      </c>
      <c r="U1249" t="s">
        <v>29476</v>
      </c>
      <c r="V1249" t="s">
        <v>29477</v>
      </c>
      <c r="W1249" t="s">
        <v>29478</v>
      </c>
      <c r="X1249" t="s">
        <v>29479</v>
      </c>
      <c r="Y1249" t="s">
        <v>29480</v>
      </c>
    </row>
    <row r="1250" spans="1:25" x14ac:dyDescent="0.3">
      <c r="A1250">
        <v>62450</v>
      </c>
      <c r="B1250" t="s">
        <v>29481</v>
      </c>
      <c r="C1250" t="s">
        <v>29482</v>
      </c>
      <c r="D1250" t="s">
        <v>29483</v>
      </c>
      <c r="E1250" t="s">
        <v>29484</v>
      </c>
      <c r="F1250" t="s">
        <v>29485</v>
      </c>
      <c r="G1250" t="s">
        <v>29486</v>
      </c>
      <c r="H1250" t="s">
        <v>29487</v>
      </c>
      <c r="I1250" t="s">
        <v>29488</v>
      </c>
      <c r="J1250" t="s">
        <v>29489</v>
      </c>
      <c r="K1250" t="s">
        <v>29490</v>
      </c>
      <c r="L1250" t="s">
        <v>29491</v>
      </c>
      <c r="M1250" t="s">
        <v>29492</v>
      </c>
      <c r="N1250" t="s">
        <v>29493</v>
      </c>
      <c r="O1250" t="s">
        <v>29494</v>
      </c>
      <c r="P1250" t="s">
        <v>29495</v>
      </c>
      <c r="Q1250" t="s">
        <v>29496</v>
      </c>
      <c r="R1250" t="s">
        <v>29497</v>
      </c>
      <c r="S1250" t="s">
        <v>29498</v>
      </c>
      <c r="T1250" t="s">
        <v>29499</v>
      </c>
      <c r="U1250" t="s">
        <v>29500</v>
      </c>
      <c r="V1250" t="s">
        <v>29501</v>
      </c>
      <c r="W1250" t="s">
        <v>29502</v>
      </c>
      <c r="X1250" t="s">
        <v>29503</v>
      </c>
      <c r="Y1250" t="s">
        <v>29504</v>
      </c>
    </row>
    <row r="1251" spans="1:25" x14ac:dyDescent="0.3">
      <c r="A1251">
        <v>62500</v>
      </c>
      <c r="B1251" t="s">
        <v>29505</v>
      </c>
      <c r="C1251" t="s">
        <v>29506</v>
      </c>
      <c r="D1251" t="s">
        <v>29507</v>
      </c>
      <c r="E1251" t="s">
        <v>29508</v>
      </c>
      <c r="F1251" t="s">
        <v>29509</v>
      </c>
      <c r="G1251" t="s">
        <v>29510</v>
      </c>
      <c r="H1251" t="s">
        <v>29511</v>
      </c>
      <c r="I1251" t="s">
        <v>29512</v>
      </c>
      <c r="J1251" t="s">
        <v>29513</v>
      </c>
      <c r="K1251" t="s">
        <v>29514</v>
      </c>
      <c r="L1251" t="s">
        <v>29515</v>
      </c>
      <c r="M1251" t="s">
        <v>29516</v>
      </c>
      <c r="N1251" t="s">
        <v>29517</v>
      </c>
      <c r="O1251" t="s">
        <v>29518</v>
      </c>
      <c r="P1251" t="s">
        <v>29519</v>
      </c>
      <c r="Q1251" t="s">
        <v>29520</v>
      </c>
      <c r="R1251" t="s">
        <v>29521</v>
      </c>
      <c r="S1251" t="s">
        <v>29522</v>
      </c>
      <c r="T1251" t="s">
        <v>29523</v>
      </c>
      <c r="U1251" t="s">
        <v>29524</v>
      </c>
      <c r="V1251" t="s">
        <v>29525</v>
      </c>
      <c r="W1251" t="s">
        <v>29526</v>
      </c>
      <c r="X1251" t="s">
        <v>29527</v>
      </c>
      <c r="Y1251" t="s">
        <v>29528</v>
      </c>
    </row>
    <row r="1252" spans="1:25" x14ac:dyDescent="0.3">
      <c r="A1252">
        <v>62550</v>
      </c>
      <c r="B1252" t="s">
        <v>29529</v>
      </c>
      <c r="C1252" t="s">
        <v>29530</v>
      </c>
      <c r="D1252" t="s">
        <v>29531</v>
      </c>
      <c r="E1252" t="s">
        <v>29532</v>
      </c>
      <c r="F1252" t="s">
        <v>29533</v>
      </c>
      <c r="G1252" t="s">
        <v>29534</v>
      </c>
      <c r="H1252" t="s">
        <v>29535</v>
      </c>
      <c r="I1252" t="s">
        <v>29536</v>
      </c>
      <c r="J1252" t="s">
        <v>29537</v>
      </c>
      <c r="K1252" t="s">
        <v>29538</v>
      </c>
      <c r="L1252" t="s">
        <v>29539</v>
      </c>
      <c r="M1252" t="s">
        <v>29540</v>
      </c>
      <c r="N1252" t="s">
        <v>29541</v>
      </c>
      <c r="O1252" t="s">
        <v>29542</v>
      </c>
      <c r="P1252" t="s">
        <v>29543</v>
      </c>
      <c r="Q1252" t="s">
        <v>29544</v>
      </c>
      <c r="R1252" t="s">
        <v>29545</v>
      </c>
      <c r="S1252" t="s">
        <v>29546</v>
      </c>
      <c r="T1252" t="s">
        <v>29547</v>
      </c>
      <c r="U1252" t="s">
        <v>29548</v>
      </c>
      <c r="V1252" t="s">
        <v>29549</v>
      </c>
      <c r="W1252" t="s">
        <v>29550</v>
      </c>
      <c r="X1252" t="s">
        <v>29551</v>
      </c>
      <c r="Y1252" t="s">
        <v>29552</v>
      </c>
    </row>
    <row r="1253" spans="1:25" x14ac:dyDescent="0.3">
      <c r="A1253">
        <v>62600</v>
      </c>
      <c r="B1253" t="s">
        <v>29553</v>
      </c>
      <c r="C1253" t="s">
        <v>29554</v>
      </c>
      <c r="D1253" t="s">
        <v>29555</v>
      </c>
      <c r="E1253" t="s">
        <v>29556</v>
      </c>
      <c r="F1253" t="s">
        <v>29557</v>
      </c>
      <c r="G1253" t="s">
        <v>29558</v>
      </c>
      <c r="H1253" t="s">
        <v>29559</v>
      </c>
      <c r="I1253" t="s">
        <v>29560</v>
      </c>
      <c r="J1253" t="s">
        <v>29561</v>
      </c>
      <c r="K1253" t="s">
        <v>29562</v>
      </c>
      <c r="L1253" t="s">
        <v>29563</v>
      </c>
      <c r="M1253" t="s">
        <v>29564</v>
      </c>
      <c r="N1253" t="s">
        <v>29565</v>
      </c>
      <c r="O1253" t="s">
        <v>29566</v>
      </c>
      <c r="P1253" t="s">
        <v>29567</v>
      </c>
      <c r="Q1253" t="s">
        <v>29568</v>
      </c>
      <c r="R1253" t="s">
        <v>29569</v>
      </c>
      <c r="S1253" t="s">
        <v>29570</v>
      </c>
      <c r="T1253" t="s">
        <v>29571</v>
      </c>
      <c r="U1253" t="s">
        <v>29572</v>
      </c>
      <c r="V1253" t="s">
        <v>29573</v>
      </c>
      <c r="W1253" t="s">
        <v>29574</v>
      </c>
      <c r="X1253" t="s">
        <v>29575</v>
      </c>
      <c r="Y1253" t="s">
        <v>29576</v>
      </c>
    </row>
    <row r="1254" spans="1:25" x14ac:dyDescent="0.3">
      <c r="A1254">
        <v>62650</v>
      </c>
      <c r="B1254" t="s">
        <v>29577</v>
      </c>
      <c r="C1254" t="s">
        <v>29578</v>
      </c>
      <c r="D1254" t="s">
        <v>29579</v>
      </c>
      <c r="E1254" t="s">
        <v>29580</v>
      </c>
      <c r="F1254" t="s">
        <v>29581</v>
      </c>
      <c r="G1254" t="s">
        <v>29582</v>
      </c>
      <c r="H1254" t="s">
        <v>29583</v>
      </c>
      <c r="I1254" t="s">
        <v>29584</v>
      </c>
      <c r="J1254" t="s">
        <v>29585</v>
      </c>
      <c r="K1254" t="s">
        <v>29586</v>
      </c>
      <c r="L1254" t="s">
        <v>29587</v>
      </c>
      <c r="M1254" t="s">
        <v>29588</v>
      </c>
      <c r="N1254" t="s">
        <v>29589</v>
      </c>
      <c r="O1254" t="s">
        <v>29590</v>
      </c>
      <c r="P1254" t="s">
        <v>29591</v>
      </c>
      <c r="Q1254" t="s">
        <v>29592</v>
      </c>
      <c r="R1254" t="s">
        <v>29593</v>
      </c>
      <c r="S1254" t="s">
        <v>29594</v>
      </c>
      <c r="T1254" t="s">
        <v>29595</v>
      </c>
      <c r="U1254" t="s">
        <v>29596</v>
      </c>
      <c r="V1254" t="s">
        <v>29597</v>
      </c>
      <c r="W1254" t="s">
        <v>29598</v>
      </c>
      <c r="X1254" t="s">
        <v>29599</v>
      </c>
      <c r="Y1254" t="s">
        <v>29600</v>
      </c>
    </row>
    <row r="1255" spans="1:25" x14ac:dyDescent="0.3">
      <c r="A1255">
        <v>62700</v>
      </c>
      <c r="B1255" t="s">
        <v>29601</v>
      </c>
      <c r="C1255" t="s">
        <v>29602</v>
      </c>
      <c r="D1255" t="s">
        <v>29603</v>
      </c>
      <c r="E1255" t="s">
        <v>29604</v>
      </c>
      <c r="F1255" t="s">
        <v>29605</v>
      </c>
      <c r="G1255" t="s">
        <v>29606</v>
      </c>
      <c r="H1255" t="s">
        <v>29607</v>
      </c>
      <c r="I1255" t="s">
        <v>29608</v>
      </c>
      <c r="J1255" t="s">
        <v>29609</v>
      </c>
      <c r="K1255" t="s">
        <v>29610</v>
      </c>
      <c r="L1255" t="s">
        <v>29611</v>
      </c>
      <c r="M1255" t="s">
        <v>29612</v>
      </c>
      <c r="N1255" t="s">
        <v>29613</v>
      </c>
      <c r="O1255" t="s">
        <v>29614</v>
      </c>
      <c r="P1255" t="s">
        <v>29615</v>
      </c>
      <c r="Q1255" t="s">
        <v>29616</v>
      </c>
      <c r="R1255" t="s">
        <v>29617</v>
      </c>
      <c r="S1255" t="s">
        <v>29618</v>
      </c>
      <c r="T1255" t="s">
        <v>29619</v>
      </c>
      <c r="U1255" t="s">
        <v>29620</v>
      </c>
      <c r="V1255" t="s">
        <v>29621</v>
      </c>
      <c r="W1255" t="s">
        <v>29622</v>
      </c>
      <c r="X1255" t="s">
        <v>29623</v>
      </c>
      <c r="Y1255" t="s">
        <v>29624</v>
      </c>
    </row>
    <row r="1256" spans="1:25" x14ac:dyDescent="0.3">
      <c r="A1256">
        <v>62750</v>
      </c>
      <c r="B1256" t="s">
        <v>29625</v>
      </c>
      <c r="C1256" t="s">
        <v>29626</v>
      </c>
      <c r="D1256" t="s">
        <v>29627</v>
      </c>
      <c r="E1256" t="s">
        <v>29628</v>
      </c>
      <c r="F1256" t="s">
        <v>29629</v>
      </c>
      <c r="G1256" t="s">
        <v>29630</v>
      </c>
      <c r="H1256" t="s">
        <v>29631</v>
      </c>
      <c r="I1256" t="s">
        <v>29632</v>
      </c>
      <c r="J1256" t="s">
        <v>29633</v>
      </c>
      <c r="K1256" t="s">
        <v>29634</v>
      </c>
      <c r="L1256" t="s">
        <v>29635</v>
      </c>
      <c r="M1256" t="s">
        <v>29636</v>
      </c>
      <c r="N1256" t="s">
        <v>29637</v>
      </c>
      <c r="O1256" t="s">
        <v>29638</v>
      </c>
      <c r="P1256" t="s">
        <v>29639</v>
      </c>
      <c r="Q1256" t="s">
        <v>29640</v>
      </c>
      <c r="R1256" t="s">
        <v>29641</v>
      </c>
      <c r="S1256" t="s">
        <v>29642</v>
      </c>
      <c r="T1256" t="s">
        <v>29643</v>
      </c>
      <c r="U1256" t="s">
        <v>29644</v>
      </c>
      <c r="V1256" t="s">
        <v>29645</v>
      </c>
      <c r="W1256" t="s">
        <v>29646</v>
      </c>
      <c r="X1256" t="s">
        <v>29647</v>
      </c>
      <c r="Y1256" t="s">
        <v>29648</v>
      </c>
    </row>
    <row r="1257" spans="1:25" x14ac:dyDescent="0.3">
      <c r="A1257">
        <v>62800</v>
      </c>
      <c r="B1257" t="s">
        <v>29649</v>
      </c>
      <c r="C1257" t="s">
        <v>29650</v>
      </c>
      <c r="D1257" t="s">
        <v>29651</v>
      </c>
      <c r="E1257" t="s">
        <v>29652</v>
      </c>
      <c r="F1257" t="s">
        <v>29653</v>
      </c>
      <c r="G1257" t="s">
        <v>29654</v>
      </c>
      <c r="H1257" t="s">
        <v>29655</v>
      </c>
      <c r="I1257" t="s">
        <v>29656</v>
      </c>
      <c r="J1257" t="s">
        <v>29657</v>
      </c>
      <c r="K1257" t="s">
        <v>29658</v>
      </c>
      <c r="L1257" t="s">
        <v>29659</v>
      </c>
      <c r="M1257" t="s">
        <v>29660</v>
      </c>
      <c r="N1257" t="s">
        <v>29661</v>
      </c>
      <c r="O1257" t="s">
        <v>29662</v>
      </c>
      <c r="P1257" t="s">
        <v>29663</v>
      </c>
      <c r="Q1257" t="s">
        <v>29664</v>
      </c>
      <c r="R1257" t="s">
        <v>29665</v>
      </c>
      <c r="S1257" t="s">
        <v>29666</v>
      </c>
      <c r="T1257" t="s">
        <v>29667</v>
      </c>
      <c r="U1257" t="s">
        <v>29668</v>
      </c>
      <c r="V1257" t="s">
        <v>29669</v>
      </c>
      <c r="W1257" t="s">
        <v>29670</v>
      </c>
      <c r="X1257" t="s">
        <v>29671</v>
      </c>
      <c r="Y1257" t="s">
        <v>29672</v>
      </c>
    </row>
    <row r="1258" spans="1:25" x14ac:dyDescent="0.3">
      <c r="A1258">
        <v>62850</v>
      </c>
      <c r="B1258" t="s">
        <v>29673</v>
      </c>
      <c r="C1258" t="s">
        <v>29674</v>
      </c>
      <c r="D1258" t="s">
        <v>29675</v>
      </c>
      <c r="E1258" t="s">
        <v>29676</v>
      </c>
      <c r="F1258" t="s">
        <v>29677</v>
      </c>
      <c r="G1258" t="s">
        <v>29678</v>
      </c>
      <c r="H1258" t="s">
        <v>29679</v>
      </c>
      <c r="I1258" t="s">
        <v>29680</v>
      </c>
      <c r="J1258" t="s">
        <v>29681</v>
      </c>
      <c r="K1258" t="s">
        <v>29682</v>
      </c>
      <c r="L1258" t="s">
        <v>29683</v>
      </c>
      <c r="M1258" t="s">
        <v>29684</v>
      </c>
      <c r="N1258" t="s">
        <v>29685</v>
      </c>
      <c r="O1258" t="s">
        <v>29686</v>
      </c>
      <c r="P1258" t="s">
        <v>29687</v>
      </c>
      <c r="Q1258" t="s">
        <v>29688</v>
      </c>
      <c r="R1258" t="s">
        <v>29689</v>
      </c>
      <c r="S1258" t="s">
        <v>29690</v>
      </c>
      <c r="T1258" t="s">
        <v>29691</v>
      </c>
      <c r="U1258" t="s">
        <v>29692</v>
      </c>
      <c r="V1258" t="s">
        <v>29693</v>
      </c>
      <c r="W1258" t="s">
        <v>29694</v>
      </c>
      <c r="X1258" t="s">
        <v>29695</v>
      </c>
      <c r="Y1258" t="s">
        <v>29696</v>
      </c>
    </row>
    <row r="1259" spans="1:25" x14ac:dyDescent="0.3">
      <c r="A1259">
        <v>62900</v>
      </c>
      <c r="B1259" t="s">
        <v>29697</v>
      </c>
      <c r="C1259" t="s">
        <v>29698</v>
      </c>
      <c r="D1259" t="s">
        <v>29699</v>
      </c>
      <c r="E1259" t="s">
        <v>29700</v>
      </c>
      <c r="F1259" t="s">
        <v>29701</v>
      </c>
      <c r="G1259" t="s">
        <v>29702</v>
      </c>
      <c r="H1259" t="s">
        <v>29703</v>
      </c>
      <c r="I1259" t="s">
        <v>29704</v>
      </c>
      <c r="J1259" t="s">
        <v>29705</v>
      </c>
      <c r="K1259" t="s">
        <v>29706</v>
      </c>
      <c r="L1259" t="s">
        <v>29707</v>
      </c>
      <c r="M1259" t="s">
        <v>29708</v>
      </c>
      <c r="N1259" t="s">
        <v>29709</v>
      </c>
      <c r="O1259" t="s">
        <v>29710</v>
      </c>
      <c r="P1259" t="s">
        <v>29711</v>
      </c>
      <c r="Q1259" t="s">
        <v>29712</v>
      </c>
      <c r="R1259" t="s">
        <v>29713</v>
      </c>
      <c r="S1259" t="s">
        <v>29714</v>
      </c>
      <c r="T1259" t="s">
        <v>29715</v>
      </c>
      <c r="U1259" t="s">
        <v>29716</v>
      </c>
      <c r="V1259" t="s">
        <v>29717</v>
      </c>
      <c r="W1259" t="s">
        <v>29718</v>
      </c>
      <c r="X1259" t="s">
        <v>29719</v>
      </c>
      <c r="Y1259" t="s">
        <v>29720</v>
      </c>
    </row>
    <row r="1260" spans="1:25" x14ac:dyDescent="0.3">
      <c r="A1260">
        <v>62950</v>
      </c>
      <c r="B1260" t="s">
        <v>29721</v>
      </c>
      <c r="C1260" t="s">
        <v>29722</v>
      </c>
      <c r="D1260" t="s">
        <v>29723</v>
      </c>
      <c r="E1260" t="s">
        <v>29724</v>
      </c>
      <c r="F1260" t="s">
        <v>29725</v>
      </c>
      <c r="G1260" t="s">
        <v>29726</v>
      </c>
      <c r="H1260" t="s">
        <v>29727</v>
      </c>
      <c r="I1260" t="s">
        <v>29728</v>
      </c>
      <c r="J1260" t="s">
        <v>29729</v>
      </c>
      <c r="K1260" t="s">
        <v>29730</v>
      </c>
      <c r="L1260" t="s">
        <v>29731</v>
      </c>
      <c r="M1260" t="s">
        <v>29732</v>
      </c>
      <c r="N1260" t="s">
        <v>29733</v>
      </c>
      <c r="O1260" t="s">
        <v>29734</v>
      </c>
      <c r="P1260" t="s">
        <v>29735</v>
      </c>
      <c r="Q1260" t="s">
        <v>29736</v>
      </c>
      <c r="R1260" t="s">
        <v>29737</v>
      </c>
      <c r="S1260" t="s">
        <v>29738</v>
      </c>
      <c r="T1260" t="s">
        <v>29739</v>
      </c>
      <c r="U1260" t="s">
        <v>29740</v>
      </c>
      <c r="V1260" t="s">
        <v>29741</v>
      </c>
      <c r="W1260" t="s">
        <v>29742</v>
      </c>
      <c r="X1260" t="s">
        <v>29743</v>
      </c>
      <c r="Y1260" t="s">
        <v>29744</v>
      </c>
    </row>
    <row r="1261" spans="1:25" x14ac:dyDescent="0.3">
      <c r="A1261">
        <v>63000</v>
      </c>
      <c r="B1261" t="s">
        <v>29745</v>
      </c>
      <c r="C1261" t="s">
        <v>29746</v>
      </c>
      <c r="D1261" t="s">
        <v>29747</v>
      </c>
      <c r="E1261" t="s">
        <v>29748</v>
      </c>
      <c r="F1261" t="s">
        <v>29749</v>
      </c>
      <c r="G1261" t="s">
        <v>29750</v>
      </c>
      <c r="H1261" t="s">
        <v>29751</v>
      </c>
      <c r="I1261" t="s">
        <v>29752</v>
      </c>
      <c r="J1261" t="s">
        <v>29753</v>
      </c>
      <c r="K1261" t="s">
        <v>29754</v>
      </c>
      <c r="L1261" t="s">
        <v>29755</v>
      </c>
      <c r="M1261" t="s">
        <v>29756</v>
      </c>
      <c r="N1261" t="s">
        <v>29757</v>
      </c>
      <c r="O1261" t="s">
        <v>29758</v>
      </c>
      <c r="P1261" t="s">
        <v>29759</v>
      </c>
      <c r="Q1261" t="s">
        <v>29760</v>
      </c>
      <c r="R1261" t="s">
        <v>29761</v>
      </c>
      <c r="S1261" t="s">
        <v>29762</v>
      </c>
      <c r="T1261" t="s">
        <v>29763</v>
      </c>
      <c r="U1261" t="s">
        <v>29764</v>
      </c>
      <c r="V1261" t="s">
        <v>29765</v>
      </c>
      <c r="W1261" t="s">
        <v>29766</v>
      </c>
      <c r="X1261" t="s">
        <v>29767</v>
      </c>
      <c r="Y1261" t="s">
        <v>29768</v>
      </c>
    </row>
    <row r="1262" spans="1:25" x14ac:dyDescent="0.3">
      <c r="A1262">
        <v>63050</v>
      </c>
      <c r="B1262" t="s">
        <v>29769</v>
      </c>
      <c r="C1262" t="s">
        <v>29770</v>
      </c>
      <c r="D1262" t="s">
        <v>29771</v>
      </c>
      <c r="E1262" t="s">
        <v>29772</v>
      </c>
      <c r="F1262" t="s">
        <v>29773</v>
      </c>
      <c r="G1262" t="s">
        <v>29774</v>
      </c>
      <c r="H1262" t="s">
        <v>29775</v>
      </c>
      <c r="I1262" t="s">
        <v>29776</v>
      </c>
      <c r="J1262" t="s">
        <v>29777</v>
      </c>
      <c r="K1262" t="s">
        <v>29778</v>
      </c>
      <c r="L1262" t="s">
        <v>29779</v>
      </c>
      <c r="M1262" t="s">
        <v>29780</v>
      </c>
      <c r="N1262" t="s">
        <v>29781</v>
      </c>
      <c r="O1262" t="s">
        <v>29782</v>
      </c>
      <c r="P1262" t="s">
        <v>29783</v>
      </c>
      <c r="Q1262" t="s">
        <v>29784</v>
      </c>
      <c r="R1262" t="s">
        <v>29785</v>
      </c>
      <c r="S1262" t="s">
        <v>29786</v>
      </c>
      <c r="T1262" t="s">
        <v>29787</v>
      </c>
      <c r="U1262" t="s">
        <v>29788</v>
      </c>
      <c r="V1262" t="s">
        <v>29789</v>
      </c>
      <c r="W1262" t="s">
        <v>29790</v>
      </c>
      <c r="X1262" t="s">
        <v>29791</v>
      </c>
      <c r="Y1262" t="s">
        <v>29792</v>
      </c>
    </row>
    <row r="1263" spans="1:25" x14ac:dyDescent="0.3">
      <c r="A1263">
        <v>63100</v>
      </c>
      <c r="B1263" t="s">
        <v>29793</v>
      </c>
      <c r="C1263" t="s">
        <v>29794</v>
      </c>
      <c r="D1263" t="s">
        <v>29795</v>
      </c>
      <c r="E1263" t="s">
        <v>29796</v>
      </c>
      <c r="F1263" t="s">
        <v>29797</v>
      </c>
      <c r="G1263" t="s">
        <v>29798</v>
      </c>
      <c r="H1263" t="s">
        <v>29799</v>
      </c>
      <c r="I1263" t="s">
        <v>29800</v>
      </c>
      <c r="J1263" t="s">
        <v>29801</v>
      </c>
      <c r="K1263" t="s">
        <v>29802</v>
      </c>
      <c r="L1263" t="s">
        <v>29803</v>
      </c>
      <c r="M1263" t="s">
        <v>29804</v>
      </c>
      <c r="N1263" t="s">
        <v>29805</v>
      </c>
      <c r="O1263" t="s">
        <v>29806</v>
      </c>
      <c r="P1263" t="s">
        <v>29807</v>
      </c>
      <c r="Q1263" t="s">
        <v>29808</v>
      </c>
      <c r="R1263" t="s">
        <v>29809</v>
      </c>
      <c r="S1263" t="s">
        <v>29810</v>
      </c>
      <c r="T1263" t="s">
        <v>29811</v>
      </c>
      <c r="U1263" t="s">
        <v>29812</v>
      </c>
      <c r="V1263" t="s">
        <v>29813</v>
      </c>
      <c r="W1263" t="s">
        <v>29814</v>
      </c>
      <c r="X1263" t="s">
        <v>29815</v>
      </c>
      <c r="Y1263" t="s">
        <v>29816</v>
      </c>
    </row>
    <row r="1264" spans="1:25" x14ac:dyDescent="0.3">
      <c r="A1264">
        <v>63150</v>
      </c>
      <c r="B1264" t="s">
        <v>29817</v>
      </c>
      <c r="C1264" t="s">
        <v>29818</v>
      </c>
      <c r="D1264" t="s">
        <v>29819</v>
      </c>
      <c r="E1264" t="s">
        <v>29820</v>
      </c>
      <c r="F1264" t="s">
        <v>29821</v>
      </c>
      <c r="G1264" t="s">
        <v>29822</v>
      </c>
      <c r="H1264" t="s">
        <v>29823</v>
      </c>
      <c r="I1264" t="s">
        <v>29824</v>
      </c>
      <c r="J1264" t="s">
        <v>29825</v>
      </c>
      <c r="K1264" t="s">
        <v>29826</v>
      </c>
      <c r="L1264" t="s">
        <v>29827</v>
      </c>
      <c r="M1264" t="s">
        <v>29828</v>
      </c>
      <c r="N1264" t="s">
        <v>29829</v>
      </c>
      <c r="O1264" t="s">
        <v>29830</v>
      </c>
      <c r="P1264" t="s">
        <v>29831</v>
      </c>
      <c r="Q1264" t="s">
        <v>29832</v>
      </c>
      <c r="R1264" t="s">
        <v>29833</v>
      </c>
      <c r="S1264" t="s">
        <v>29834</v>
      </c>
      <c r="T1264" t="s">
        <v>29835</v>
      </c>
      <c r="U1264" t="s">
        <v>29836</v>
      </c>
      <c r="V1264" t="s">
        <v>29837</v>
      </c>
      <c r="W1264" t="s">
        <v>29838</v>
      </c>
      <c r="X1264" t="s">
        <v>29839</v>
      </c>
      <c r="Y1264" t="s">
        <v>29840</v>
      </c>
    </row>
    <row r="1265" spans="1:25" x14ac:dyDescent="0.3">
      <c r="A1265">
        <v>63200</v>
      </c>
      <c r="B1265" t="s">
        <v>29841</v>
      </c>
      <c r="C1265" t="s">
        <v>29842</v>
      </c>
      <c r="D1265" t="s">
        <v>29843</v>
      </c>
      <c r="E1265" t="s">
        <v>29844</v>
      </c>
      <c r="F1265" t="s">
        <v>29845</v>
      </c>
      <c r="G1265" t="s">
        <v>29846</v>
      </c>
      <c r="H1265" t="s">
        <v>29847</v>
      </c>
      <c r="I1265" t="s">
        <v>29848</v>
      </c>
      <c r="J1265" t="s">
        <v>29849</v>
      </c>
      <c r="K1265" t="s">
        <v>29850</v>
      </c>
      <c r="L1265" t="s">
        <v>29851</v>
      </c>
      <c r="M1265" t="s">
        <v>29852</v>
      </c>
      <c r="N1265" t="s">
        <v>29853</v>
      </c>
      <c r="O1265" t="s">
        <v>29854</v>
      </c>
      <c r="P1265" t="s">
        <v>29855</v>
      </c>
      <c r="Q1265" t="s">
        <v>29856</v>
      </c>
      <c r="R1265" t="s">
        <v>29857</v>
      </c>
      <c r="S1265" t="s">
        <v>29858</v>
      </c>
      <c r="T1265" t="s">
        <v>29859</v>
      </c>
      <c r="U1265" t="s">
        <v>29860</v>
      </c>
      <c r="V1265" t="s">
        <v>29861</v>
      </c>
      <c r="W1265" t="s">
        <v>29862</v>
      </c>
      <c r="X1265" t="s">
        <v>29863</v>
      </c>
      <c r="Y1265" t="s">
        <v>29864</v>
      </c>
    </row>
    <row r="1266" spans="1:25" x14ac:dyDescent="0.3">
      <c r="A1266">
        <v>63250</v>
      </c>
      <c r="B1266" t="s">
        <v>29865</v>
      </c>
      <c r="C1266" t="s">
        <v>29866</v>
      </c>
      <c r="D1266" t="s">
        <v>29867</v>
      </c>
      <c r="E1266" t="s">
        <v>29868</v>
      </c>
      <c r="F1266" t="s">
        <v>29869</v>
      </c>
      <c r="G1266" t="s">
        <v>29870</v>
      </c>
      <c r="H1266" t="s">
        <v>29871</v>
      </c>
      <c r="I1266" t="s">
        <v>29872</v>
      </c>
      <c r="J1266" t="s">
        <v>29873</v>
      </c>
      <c r="K1266" t="s">
        <v>29874</v>
      </c>
      <c r="L1266" t="s">
        <v>29875</v>
      </c>
      <c r="M1266" t="s">
        <v>29876</v>
      </c>
      <c r="N1266" t="s">
        <v>29877</v>
      </c>
      <c r="O1266" t="s">
        <v>29878</v>
      </c>
      <c r="P1266" t="s">
        <v>29879</v>
      </c>
      <c r="Q1266" t="s">
        <v>29880</v>
      </c>
      <c r="R1266" t="s">
        <v>29881</v>
      </c>
      <c r="S1266" t="s">
        <v>29882</v>
      </c>
      <c r="T1266" t="s">
        <v>29883</v>
      </c>
      <c r="U1266" t="s">
        <v>29884</v>
      </c>
      <c r="V1266" t="s">
        <v>29885</v>
      </c>
      <c r="W1266" t="s">
        <v>29886</v>
      </c>
      <c r="X1266" t="s">
        <v>29887</v>
      </c>
      <c r="Y1266" t="s">
        <v>29888</v>
      </c>
    </row>
    <row r="1267" spans="1:25" x14ac:dyDescent="0.3">
      <c r="A1267">
        <v>63300</v>
      </c>
      <c r="B1267" t="s">
        <v>29889</v>
      </c>
      <c r="C1267" t="s">
        <v>29890</v>
      </c>
      <c r="D1267" t="s">
        <v>29891</v>
      </c>
      <c r="E1267" t="s">
        <v>29892</v>
      </c>
      <c r="F1267" t="s">
        <v>29893</v>
      </c>
      <c r="G1267" t="s">
        <v>29894</v>
      </c>
      <c r="H1267" t="s">
        <v>29895</v>
      </c>
      <c r="I1267" t="s">
        <v>29896</v>
      </c>
      <c r="J1267" t="s">
        <v>29897</v>
      </c>
      <c r="K1267" t="s">
        <v>29898</v>
      </c>
      <c r="L1267" t="s">
        <v>29899</v>
      </c>
      <c r="M1267" t="s">
        <v>29900</v>
      </c>
      <c r="N1267" t="s">
        <v>29901</v>
      </c>
      <c r="O1267" t="s">
        <v>29902</v>
      </c>
      <c r="P1267" t="s">
        <v>29903</v>
      </c>
      <c r="Q1267" t="s">
        <v>29904</v>
      </c>
      <c r="R1267" t="s">
        <v>29905</v>
      </c>
      <c r="S1267" t="s">
        <v>29906</v>
      </c>
      <c r="T1267" t="s">
        <v>29907</v>
      </c>
      <c r="U1267" t="s">
        <v>29908</v>
      </c>
      <c r="V1267" t="s">
        <v>29909</v>
      </c>
      <c r="W1267" t="s">
        <v>29910</v>
      </c>
      <c r="X1267" t="s">
        <v>29911</v>
      </c>
      <c r="Y1267" t="s">
        <v>29912</v>
      </c>
    </row>
    <row r="1268" spans="1:25" x14ac:dyDescent="0.3">
      <c r="A1268">
        <v>63350</v>
      </c>
      <c r="B1268" t="s">
        <v>29913</v>
      </c>
      <c r="C1268" t="s">
        <v>29914</v>
      </c>
      <c r="D1268" t="s">
        <v>29915</v>
      </c>
      <c r="E1268" t="s">
        <v>29916</v>
      </c>
      <c r="F1268" t="s">
        <v>29917</v>
      </c>
      <c r="G1268" t="s">
        <v>29918</v>
      </c>
      <c r="H1268" t="s">
        <v>29919</v>
      </c>
      <c r="I1268" t="s">
        <v>29920</v>
      </c>
      <c r="J1268" t="s">
        <v>29921</v>
      </c>
      <c r="K1268" t="s">
        <v>29922</v>
      </c>
      <c r="L1268" t="s">
        <v>29923</v>
      </c>
      <c r="M1268" t="s">
        <v>29924</v>
      </c>
      <c r="N1268" t="s">
        <v>29925</v>
      </c>
      <c r="O1268" t="s">
        <v>29926</v>
      </c>
      <c r="P1268" t="s">
        <v>29927</v>
      </c>
      <c r="Q1268" t="s">
        <v>29928</v>
      </c>
      <c r="R1268" t="s">
        <v>29929</v>
      </c>
      <c r="S1268" t="s">
        <v>29930</v>
      </c>
      <c r="T1268" t="s">
        <v>29931</v>
      </c>
      <c r="U1268" t="s">
        <v>29932</v>
      </c>
      <c r="V1268" t="s">
        <v>29933</v>
      </c>
      <c r="W1268" t="s">
        <v>29934</v>
      </c>
      <c r="X1268" t="s">
        <v>29935</v>
      </c>
      <c r="Y1268" t="s">
        <v>29936</v>
      </c>
    </row>
    <row r="1269" spans="1:25" x14ac:dyDescent="0.3">
      <c r="A1269">
        <v>63400</v>
      </c>
      <c r="B1269" t="s">
        <v>29937</v>
      </c>
      <c r="C1269" t="s">
        <v>29938</v>
      </c>
      <c r="D1269" t="s">
        <v>29939</v>
      </c>
      <c r="E1269" t="s">
        <v>29940</v>
      </c>
      <c r="F1269" t="s">
        <v>29941</v>
      </c>
      <c r="G1269" t="s">
        <v>29942</v>
      </c>
      <c r="H1269" t="s">
        <v>29943</v>
      </c>
      <c r="I1269" t="s">
        <v>29944</v>
      </c>
      <c r="J1269" t="s">
        <v>29945</v>
      </c>
      <c r="K1269" t="s">
        <v>29946</v>
      </c>
      <c r="L1269" t="s">
        <v>29947</v>
      </c>
      <c r="M1269" t="s">
        <v>29948</v>
      </c>
      <c r="N1269" t="s">
        <v>29949</v>
      </c>
      <c r="O1269" t="s">
        <v>29950</v>
      </c>
      <c r="P1269" t="s">
        <v>29951</v>
      </c>
      <c r="Q1269" t="s">
        <v>29952</v>
      </c>
      <c r="R1269" t="s">
        <v>29953</v>
      </c>
      <c r="S1269" t="s">
        <v>29954</v>
      </c>
      <c r="T1269" t="s">
        <v>29955</v>
      </c>
      <c r="U1269" t="s">
        <v>29956</v>
      </c>
      <c r="V1269" t="s">
        <v>29957</v>
      </c>
      <c r="W1269" t="s">
        <v>29958</v>
      </c>
      <c r="X1269" t="s">
        <v>29959</v>
      </c>
      <c r="Y1269" t="s">
        <v>29960</v>
      </c>
    </row>
    <row r="1270" spans="1:25" x14ac:dyDescent="0.3">
      <c r="A1270">
        <v>63450</v>
      </c>
      <c r="B1270" t="s">
        <v>29961</v>
      </c>
      <c r="C1270" t="s">
        <v>29962</v>
      </c>
      <c r="D1270" t="s">
        <v>29963</v>
      </c>
      <c r="E1270" t="s">
        <v>29964</v>
      </c>
      <c r="F1270" t="s">
        <v>29965</v>
      </c>
      <c r="G1270" t="s">
        <v>29966</v>
      </c>
      <c r="H1270" t="s">
        <v>29967</v>
      </c>
      <c r="I1270" t="s">
        <v>29968</v>
      </c>
      <c r="J1270" t="s">
        <v>29969</v>
      </c>
      <c r="K1270" t="s">
        <v>29970</v>
      </c>
      <c r="L1270" t="s">
        <v>29971</v>
      </c>
      <c r="M1270" t="s">
        <v>29972</v>
      </c>
      <c r="N1270" t="s">
        <v>29973</v>
      </c>
      <c r="O1270" t="s">
        <v>29974</v>
      </c>
      <c r="P1270" t="s">
        <v>29975</v>
      </c>
      <c r="Q1270" t="s">
        <v>29976</v>
      </c>
      <c r="R1270" t="s">
        <v>29977</v>
      </c>
      <c r="S1270" t="s">
        <v>29978</v>
      </c>
      <c r="T1270" t="s">
        <v>29979</v>
      </c>
      <c r="U1270" t="s">
        <v>29980</v>
      </c>
      <c r="V1270" t="s">
        <v>29981</v>
      </c>
      <c r="W1270" t="s">
        <v>29982</v>
      </c>
      <c r="X1270" t="s">
        <v>29983</v>
      </c>
      <c r="Y1270" t="s">
        <v>29984</v>
      </c>
    </row>
    <row r="1271" spans="1:25" x14ac:dyDescent="0.3">
      <c r="A1271">
        <v>63500</v>
      </c>
      <c r="B1271" t="s">
        <v>29985</v>
      </c>
      <c r="C1271" t="s">
        <v>29986</v>
      </c>
      <c r="D1271" t="s">
        <v>29987</v>
      </c>
      <c r="E1271" t="s">
        <v>29988</v>
      </c>
      <c r="F1271" t="s">
        <v>29989</v>
      </c>
      <c r="G1271" t="s">
        <v>29990</v>
      </c>
      <c r="H1271" t="s">
        <v>29991</v>
      </c>
      <c r="I1271" t="s">
        <v>29992</v>
      </c>
      <c r="J1271" t="s">
        <v>29993</v>
      </c>
      <c r="K1271" t="s">
        <v>29994</v>
      </c>
      <c r="L1271" t="s">
        <v>29995</v>
      </c>
      <c r="M1271" t="s">
        <v>29996</v>
      </c>
      <c r="N1271" t="s">
        <v>29997</v>
      </c>
      <c r="O1271" t="s">
        <v>29998</v>
      </c>
      <c r="P1271" t="s">
        <v>29999</v>
      </c>
      <c r="Q1271" t="s">
        <v>30000</v>
      </c>
      <c r="R1271" t="s">
        <v>30001</v>
      </c>
      <c r="S1271" t="s">
        <v>30002</v>
      </c>
      <c r="T1271" t="s">
        <v>30003</v>
      </c>
      <c r="U1271" t="s">
        <v>30004</v>
      </c>
      <c r="V1271" t="s">
        <v>30005</v>
      </c>
      <c r="W1271" t="s">
        <v>30006</v>
      </c>
      <c r="X1271" t="s">
        <v>30007</v>
      </c>
      <c r="Y1271" t="s">
        <v>30008</v>
      </c>
    </row>
    <row r="1272" spans="1:25" x14ac:dyDescent="0.3">
      <c r="A1272">
        <v>63550</v>
      </c>
      <c r="B1272" t="s">
        <v>30009</v>
      </c>
      <c r="C1272" t="s">
        <v>30010</v>
      </c>
      <c r="D1272" t="s">
        <v>30011</v>
      </c>
      <c r="E1272" t="s">
        <v>30012</v>
      </c>
      <c r="F1272" t="s">
        <v>30013</v>
      </c>
      <c r="G1272" t="s">
        <v>30014</v>
      </c>
      <c r="H1272" t="s">
        <v>30015</v>
      </c>
      <c r="I1272" t="s">
        <v>30016</v>
      </c>
      <c r="J1272" t="s">
        <v>30017</v>
      </c>
      <c r="K1272" t="s">
        <v>30018</v>
      </c>
      <c r="L1272" t="s">
        <v>30019</v>
      </c>
      <c r="M1272" t="s">
        <v>30020</v>
      </c>
      <c r="N1272" t="s">
        <v>30021</v>
      </c>
      <c r="O1272" t="s">
        <v>30022</v>
      </c>
      <c r="P1272" t="s">
        <v>30023</v>
      </c>
      <c r="Q1272" t="s">
        <v>30024</v>
      </c>
      <c r="R1272" t="s">
        <v>30025</v>
      </c>
      <c r="S1272" t="s">
        <v>30026</v>
      </c>
      <c r="T1272" t="s">
        <v>30027</v>
      </c>
      <c r="U1272" t="s">
        <v>30028</v>
      </c>
      <c r="V1272" t="s">
        <v>30029</v>
      </c>
      <c r="W1272" t="s">
        <v>30030</v>
      </c>
      <c r="X1272" t="s">
        <v>30031</v>
      </c>
      <c r="Y1272" t="s">
        <v>30032</v>
      </c>
    </row>
    <row r="1273" spans="1:25" x14ac:dyDescent="0.3">
      <c r="A1273">
        <v>63600</v>
      </c>
      <c r="B1273" t="s">
        <v>30033</v>
      </c>
      <c r="C1273" t="s">
        <v>30034</v>
      </c>
      <c r="D1273" t="s">
        <v>30035</v>
      </c>
      <c r="E1273" t="s">
        <v>30036</v>
      </c>
      <c r="F1273" t="s">
        <v>30037</v>
      </c>
      <c r="G1273" t="s">
        <v>30038</v>
      </c>
      <c r="H1273" t="s">
        <v>30039</v>
      </c>
      <c r="I1273" t="s">
        <v>30040</v>
      </c>
      <c r="J1273" t="s">
        <v>30041</v>
      </c>
      <c r="K1273" t="s">
        <v>30042</v>
      </c>
      <c r="L1273" t="s">
        <v>30043</v>
      </c>
      <c r="M1273" t="s">
        <v>30044</v>
      </c>
      <c r="N1273" t="s">
        <v>30045</v>
      </c>
      <c r="O1273" t="s">
        <v>30046</v>
      </c>
      <c r="P1273" t="s">
        <v>30047</v>
      </c>
      <c r="Q1273" t="s">
        <v>30048</v>
      </c>
      <c r="R1273" t="s">
        <v>30049</v>
      </c>
      <c r="S1273" t="s">
        <v>30050</v>
      </c>
      <c r="T1273" t="s">
        <v>30051</v>
      </c>
      <c r="U1273" t="s">
        <v>30052</v>
      </c>
      <c r="V1273" t="s">
        <v>30053</v>
      </c>
      <c r="W1273" t="s">
        <v>30054</v>
      </c>
      <c r="X1273" t="s">
        <v>30055</v>
      </c>
      <c r="Y1273" t="s">
        <v>30056</v>
      </c>
    </row>
    <row r="1274" spans="1:25" x14ac:dyDescent="0.3">
      <c r="A1274">
        <v>63650</v>
      </c>
      <c r="B1274" t="s">
        <v>30057</v>
      </c>
      <c r="C1274" t="s">
        <v>30058</v>
      </c>
      <c r="D1274" t="s">
        <v>30059</v>
      </c>
      <c r="E1274" t="s">
        <v>30060</v>
      </c>
      <c r="F1274" t="s">
        <v>30061</v>
      </c>
      <c r="G1274" t="s">
        <v>30062</v>
      </c>
      <c r="H1274" t="s">
        <v>30063</v>
      </c>
      <c r="I1274" t="s">
        <v>30064</v>
      </c>
      <c r="J1274" t="s">
        <v>30065</v>
      </c>
      <c r="K1274" t="s">
        <v>30066</v>
      </c>
      <c r="L1274" t="s">
        <v>30067</v>
      </c>
      <c r="M1274" t="s">
        <v>30068</v>
      </c>
      <c r="N1274" t="s">
        <v>30069</v>
      </c>
      <c r="O1274" t="s">
        <v>30070</v>
      </c>
      <c r="P1274" t="s">
        <v>30071</v>
      </c>
      <c r="Q1274" t="s">
        <v>30072</v>
      </c>
      <c r="R1274" t="s">
        <v>30073</v>
      </c>
      <c r="S1274" t="s">
        <v>30074</v>
      </c>
      <c r="T1274" t="s">
        <v>30075</v>
      </c>
      <c r="U1274" t="s">
        <v>30076</v>
      </c>
      <c r="V1274" t="s">
        <v>30077</v>
      </c>
      <c r="W1274" t="s">
        <v>30078</v>
      </c>
      <c r="X1274" t="s">
        <v>30079</v>
      </c>
      <c r="Y1274" t="s">
        <v>30080</v>
      </c>
    </row>
    <row r="1275" spans="1:25" x14ac:dyDescent="0.3">
      <c r="A1275">
        <v>63700</v>
      </c>
      <c r="B1275" t="s">
        <v>30081</v>
      </c>
      <c r="C1275" t="s">
        <v>30082</v>
      </c>
      <c r="D1275" t="s">
        <v>30083</v>
      </c>
      <c r="E1275" t="s">
        <v>30084</v>
      </c>
      <c r="F1275" t="s">
        <v>30085</v>
      </c>
      <c r="G1275" t="s">
        <v>30086</v>
      </c>
      <c r="H1275" t="s">
        <v>30087</v>
      </c>
      <c r="I1275" t="s">
        <v>30088</v>
      </c>
      <c r="J1275" t="s">
        <v>30089</v>
      </c>
      <c r="K1275" t="s">
        <v>30090</v>
      </c>
      <c r="L1275" t="s">
        <v>30091</v>
      </c>
      <c r="M1275" t="s">
        <v>30092</v>
      </c>
      <c r="N1275" t="s">
        <v>30093</v>
      </c>
      <c r="O1275" t="s">
        <v>30094</v>
      </c>
      <c r="P1275" t="s">
        <v>30095</v>
      </c>
      <c r="Q1275" t="s">
        <v>30096</v>
      </c>
      <c r="R1275" t="s">
        <v>30097</v>
      </c>
      <c r="S1275" t="s">
        <v>30098</v>
      </c>
      <c r="T1275" t="s">
        <v>30099</v>
      </c>
      <c r="U1275" t="s">
        <v>30100</v>
      </c>
      <c r="V1275" t="s">
        <v>30101</v>
      </c>
      <c r="W1275" t="s">
        <v>30102</v>
      </c>
      <c r="X1275" t="s">
        <v>30103</v>
      </c>
      <c r="Y1275" t="s">
        <v>30104</v>
      </c>
    </row>
    <row r="1276" spans="1:25" x14ac:dyDescent="0.3">
      <c r="A1276">
        <v>63750</v>
      </c>
      <c r="B1276" t="s">
        <v>30105</v>
      </c>
      <c r="C1276" t="s">
        <v>30106</v>
      </c>
      <c r="D1276" t="s">
        <v>30107</v>
      </c>
      <c r="E1276" t="s">
        <v>30108</v>
      </c>
      <c r="F1276" t="s">
        <v>30109</v>
      </c>
      <c r="G1276" t="s">
        <v>30110</v>
      </c>
      <c r="H1276" t="s">
        <v>30111</v>
      </c>
      <c r="I1276" t="s">
        <v>30112</v>
      </c>
      <c r="J1276" t="s">
        <v>30113</v>
      </c>
      <c r="K1276" t="s">
        <v>30114</v>
      </c>
      <c r="L1276" t="s">
        <v>30115</v>
      </c>
      <c r="M1276" t="s">
        <v>30116</v>
      </c>
      <c r="N1276" t="s">
        <v>30117</v>
      </c>
      <c r="O1276" t="s">
        <v>30118</v>
      </c>
      <c r="P1276" t="s">
        <v>30119</v>
      </c>
      <c r="Q1276" t="s">
        <v>30120</v>
      </c>
      <c r="R1276" t="s">
        <v>30121</v>
      </c>
      <c r="S1276" t="s">
        <v>30122</v>
      </c>
      <c r="T1276" t="s">
        <v>30123</v>
      </c>
      <c r="U1276" t="s">
        <v>30124</v>
      </c>
      <c r="V1276" t="s">
        <v>30125</v>
      </c>
      <c r="W1276" t="s">
        <v>30126</v>
      </c>
      <c r="X1276" t="s">
        <v>30127</v>
      </c>
      <c r="Y1276" t="s">
        <v>30128</v>
      </c>
    </row>
    <row r="1277" spans="1:25" x14ac:dyDescent="0.3">
      <c r="A1277">
        <v>63800</v>
      </c>
      <c r="B1277" t="s">
        <v>30129</v>
      </c>
      <c r="C1277" t="s">
        <v>30130</v>
      </c>
      <c r="D1277" t="s">
        <v>30131</v>
      </c>
      <c r="E1277" t="s">
        <v>30132</v>
      </c>
      <c r="F1277" t="s">
        <v>30133</v>
      </c>
      <c r="G1277" t="s">
        <v>30134</v>
      </c>
      <c r="H1277" t="s">
        <v>30135</v>
      </c>
      <c r="I1277" t="s">
        <v>30136</v>
      </c>
      <c r="J1277" t="s">
        <v>30137</v>
      </c>
      <c r="K1277" t="s">
        <v>30138</v>
      </c>
      <c r="L1277" t="s">
        <v>30139</v>
      </c>
      <c r="M1277" t="s">
        <v>30140</v>
      </c>
      <c r="N1277" t="s">
        <v>30141</v>
      </c>
      <c r="O1277" t="s">
        <v>30142</v>
      </c>
      <c r="P1277" t="s">
        <v>30143</v>
      </c>
      <c r="Q1277" t="s">
        <v>30144</v>
      </c>
      <c r="R1277" t="s">
        <v>30145</v>
      </c>
      <c r="S1277" t="s">
        <v>30146</v>
      </c>
      <c r="T1277" t="s">
        <v>30147</v>
      </c>
      <c r="U1277" t="s">
        <v>30148</v>
      </c>
      <c r="V1277" t="s">
        <v>30149</v>
      </c>
      <c r="W1277" t="s">
        <v>30150</v>
      </c>
      <c r="X1277" t="s">
        <v>30151</v>
      </c>
      <c r="Y1277" t="s">
        <v>30152</v>
      </c>
    </row>
    <row r="1278" spans="1:25" x14ac:dyDescent="0.3">
      <c r="A1278">
        <v>63850</v>
      </c>
      <c r="B1278" t="s">
        <v>30153</v>
      </c>
      <c r="C1278" t="s">
        <v>30154</v>
      </c>
      <c r="D1278" t="s">
        <v>30155</v>
      </c>
      <c r="E1278" t="s">
        <v>30156</v>
      </c>
      <c r="F1278" t="s">
        <v>30157</v>
      </c>
      <c r="G1278" t="s">
        <v>30158</v>
      </c>
      <c r="H1278" t="s">
        <v>30159</v>
      </c>
      <c r="I1278" t="s">
        <v>30160</v>
      </c>
      <c r="J1278" t="s">
        <v>30161</v>
      </c>
      <c r="K1278" t="s">
        <v>30162</v>
      </c>
      <c r="L1278" t="s">
        <v>30163</v>
      </c>
      <c r="M1278" t="s">
        <v>30164</v>
      </c>
      <c r="N1278" t="s">
        <v>30165</v>
      </c>
      <c r="O1278" t="s">
        <v>30166</v>
      </c>
      <c r="P1278" t="s">
        <v>30167</v>
      </c>
      <c r="Q1278" t="s">
        <v>30168</v>
      </c>
      <c r="R1278" t="s">
        <v>30169</v>
      </c>
      <c r="S1278" t="s">
        <v>30170</v>
      </c>
      <c r="T1278" t="s">
        <v>30171</v>
      </c>
      <c r="U1278" t="s">
        <v>30172</v>
      </c>
      <c r="V1278" t="s">
        <v>30173</v>
      </c>
      <c r="W1278" t="s">
        <v>30174</v>
      </c>
      <c r="X1278" t="s">
        <v>30175</v>
      </c>
      <c r="Y1278" t="s">
        <v>30176</v>
      </c>
    </row>
    <row r="1279" spans="1:25" x14ac:dyDescent="0.3">
      <c r="A1279">
        <v>63900</v>
      </c>
      <c r="B1279" t="s">
        <v>30177</v>
      </c>
      <c r="C1279" t="s">
        <v>30178</v>
      </c>
      <c r="D1279" t="s">
        <v>30179</v>
      </c>
      <c r="E1279" t="s">
        <v>30180</v>
      </c>
      <c r="F1279" t="s">
        <v>30181</v>
      </c>
      <c r="G1279" t="s">
        <v>30182</v>
      </c>
      <c r="H1279" t="s">
        <v>30183</v>
      </c>
      <c r="I1279" t="s">
        <v>30184</v>
      </c>
      <c r="J1279" t="s">
        <v>30185</v>
      </c>
      <c r="K1279" t="s">
        <v>30186</v>
      </c>
      <c r="L1279" t="s">
        <v>30187</v>
      </c>
      <c r="M1279" t="s">
        <v>30188</v>
      </c>
      <c r="N1279" t="s">
        <v>30189</v>
      </c>
      <c r="O1279" t="s">
        <v>30190</v>
      </c>
      <c r="P1279" t="s">
        <v>30191</v>
      </c>
      <c r="Q1279" t="s">
        <v>30192</v>
      </c>
      <c r="R1279" t="s">
        <v>30193</v>
      </c>
      <c r="S1279" t="s">
        <v>30194</v>
      </c>
      <c r="T1279" t="s">
        <v>30195</v>
      </c>
      <c r="U1279" t="s">
        <v>30196</v>
      </c>
      <c r="V1279" t="s">
        <v>30197</v>
      </c>
      <c r="W1279" t="s">
        <v>30198</v>
      </c>
      <c r="X1279" t="s">
        <v>30199</v>
      </c>
      <c r="Y1279" t="s">
        <v>30200</v>
      </c>
    </row>
    <row r="1280" spans="1:25" x14ac:dyDescent="0.3">
      <c r="A1280">
        <v>63950</v>
      </c>
      <c r="B1280" t="s">
        <v>30201</v>
      </c>
      <c r="C1280" t="s">
        <v>30202</v>
      </c>
      <c r="D1280" t="s">
        <v>30203</v>
      </c>
      <c r="E1280" t="s">
        <v>30204</v>
      </c>
      <c r="F1280" t="s">
        <v>30205</v>
      </c>
      <c r="G1280" t="s">
        <v>30206</v>
      </c>
      <c r="H1280" t="s">
        <v>30207</v>
      </c>
      <c r="I1280" t="s">
        <v>30208</v>
      </c>
      <c r="J1280" t="s">
        <v>30209</v>
      </c>
      <c r="K1280" t="s">
        <v>30210</v>
      </c>
      <c r="L1280" t="s">
        <v>30211</v>
      </c>
      <c r="M1280" t="s">
        <v>30212</v>
      </c>
      <c r="N1280" t="s">
        <v>30213</v>
      </c>
      <c r="O1280" t="s">
        <v>30214</v>
      </c>
      <c r="P1280" t="s">
        <v>30215</v>
      </c>
      <c r="Q1280" t="s">
        <v>30216</v>
      </c>
      <c r="R1280" t="s">
        <v>30217</v>
      </c>
      <c r="S1280" t="s">
        <v>30218</v>
      </c>
      <c r="T1280" t="s">
        <v>30219</v>
      </c>
      <c r="U1280" t="s">
        <v>30220</v>
      </c>
      <c r="V1280" t="s">
        <v>30221</v>
      </c>
      <c r="W1280" t="s">
        <v>30222</v>
      </c>
      <c r="X1280" t="s">
        <v>30223</v>
      </c>
      <c r="Y1280" t="s">
        <v>30224</v>
      </c>
    </row>
    <row r="1281" spans="1:25" x14ac:dyDescent="0.3">
      <c r="A1281">
        <v>64000</v>
      </c>
      <c r="B1281" t="s">
        <v>30225</v>
      </c>
      <c r="C1281" t="s">
        <v>30226</v>
      </c>
      <c r="D1281" t="s">
        <v>30227</v>
      </c>
      <c r="E1281" t="s">
        <v>30228</v>
      </c>
      <c r="F1281" t="s">
        <v>30229</v>
      </c>
      <c r="G1281" t="s">
        <v>30230</v>
      </c>
      <c r="H1281" t="s">
        <v>30231</v>
      </c>
      <c r="I1281" t="s">
        <v>30232</v>
      </c>
      <c r="J1281" t="s">
        <v>30233</v>
      </c>
      <c r="K1281" t="s">
        <v>30234</v>
      </c>
      <c r="L1281" t="s">
        <v>30235</v>
      </c>
      <c r="M1281" t="s">
        <v>30236</v>
      </c>
      <c r="N1281" t="s">
        <v>30237</v>
      </c>
      <c r="O1281" t="s">
        <v>30238</v>
      </c>
      <c r="P1281" t="s">
        <v>30239</v>
      </c>
      <c r="Q1281" t="s">
        <v>30240</v>
      </c>
      <c r="R1281" t="s">
        <v>30241</v>
      </c>
      <c r="S1281" t="s">
        <v>30242</v>
      </c>
      <c r="T1281" t="s">
        <v>30243</v>
      </c>
      <c r="U1281" t="s">
        <v>30244</v>
      </c>
      <c r="V1281" t="s">
        <v>30245</v>
      </c>
      <c r="W1281" t="s">
        <v>30246</v>
      </c>
      <c r="X1281" t="s">
        <v>30247</v>
      </c>
      <c r="Y1281" t="s">
        <v>30248</v>
      </c>
    </row>
    <row r="1282" spans="1:25" x14ac:dyDescent="0.3">
      <c r="A1282">
        <v>64050</v>
      </c>
      <c r="B1282" t="s">
        <v>30249</v>
      </c>
      <c r="C1282" t="s">
        <v>30250</v>
      </c>
      <c r="D1282" t="s">
        <v>30251</v>
      </c>
      <c r="E1282" t="s">
        <v>30252</v>
      </c>
      <c r="F1282" t="s">
        <v>30253</v>
      </c>
      <c r="G1282" t="s">
        <v>30254</v>
      </c>
      <c r="H1282" t="s">
        <v>30255</v>
      </c>
      <c r="I1282" t="s">
        <v>30256</v>
      </c>
      <c r="J1282" t="s">
        <v>30257</v>
      </c>
      <c r="K1282" t="s">
        <v>30258</v>
      </c>
      <c r="L1282" t="s">
        <v>30259</v>
      </c>
      <c r="M1282" t="s">
        <v>30260</v>
      </c>
      <c r="N1282" t="s">
        <v>30261</v>
      </c>
      <c r="O1282" t="s">
        <v>30262</v>
      </c>
      <c r="P1282" t="s">
        <v>30263</v>
      </c>
      <c r="Q1282" t="s">
        <v>30264</v>
      </c>
      <c r="R1282" t="s">
        <v>30265</v>
      </c>
      <c r="S1282" t="s">
        <v>30266</v>
      </c>
      <c r="T1282" t="s">
        <v>30267</v>
      </c>
      <c r="U1282" t="s">
        <v>30268</v>
      </c>
      <c r="V1282" t="s">
        <v>30269</v>
      </c>
      <c r="W1282" t="s">
        <v>30270</v>
      </c>
      <c r="X1282" t="s">
        <v>30271</v>
      </c>
      <c r="Y1282" t="s">
        <v>30272</v>
      </c>
    </row>
    <row r="1283" spans="1:25" x14ac:dyDescent="0.3">
      <c r="A1283">
        <v>64100</v>
      </c>
      <c r="B1283" t="s">
        <v>30273</v>
      </c>
      <c r="C1283" t="s">
        <v>30274</v>
      </c>
      <c r="D1283" t="s">
        <v>30275</v>
      </c>
      <c r="E1283" t="s">
        <v>30276</v>
      </c>
      <c r="F1283" t="s">
        <v>30277</v>
      </c>
      <c r="G1283" t="s">
        <v>30278</v>
      </c>
      <c r="H1283" t="s">
        <v>30279</v>
      </c>
      <c r="I1283" t="s">
        <v>30280</v>
      </c>
      <c r="J1283" t="s">
        <v>30281</v>
      </c>
      <c r="K1283" t="s">
        <v>30282</v>
      </c>
      <c r="L1283" t="s">
        <v>30283</v>
      </c>
      <c r="M1283" t="s">
        <v>30284</v>
      </c>
      <c r="N1283" t="s">
        <v>30285</v>
      </c>
      <c r="O1283" t="s">
        <v>30286</v>
      </c>
      <c r="P1283" t="s">
        <v>30287</v>
      </c>
      <c r="Q1283" t="s">
        <v>30288</v>
      </c>
      <c r="R1283" t="s">
        <v>30289</v>
      </c>
      <c r="S1283" t="s">
        <v>30290</v>
      </c>
      <c r="T1283" t="s">
        <v>30291</v>
      </c>
      <c r="U1283" t="s">
        <v>30292</v>
      </c>
      <c r="V1283" t="s">
        <v>30293</v>
      </c>
      <c r="W1283" t="s">
        <v>30294</v>
      </c>
      <c r="X1283" t="s">
        <v>30295</v>
      </c>
      <c r="Y1283" t="s">
        <v>30296</v>
      </c>
    </row>
    <row r="1284" spans="1:25" x14ac:dyDescent="0.3">
      <c r="A1284">
        <v>64150</v>
      </c>
      <c r="B1284" t="s">
        <v>30297</v>
      </c>
      <c r="C1284" t="s">
        <v>30298</v>
      </c>
      <c r="D1284" t="s">
        <v>30299</v>
      </c>
      <c r="E1284" t="s">
        <v>30300</v>
      </c>
      <c r="F1284" t="s">
        <v>30301</v>
      </c>
      <c r="G1284" t="s">
        <v>30302</v>
      </c>
      <c r="H1284" t="s">
        <v>30303</v>
      </c>
      <c r="I1284" t="s">
        <v>30304</v>
      </c>
      <c r="J1284" t="s">
        <v>30305</v>
      </c>
      <c r="K1284" t="s">
        <v>30306</v>
      </c>
      <c r="L1284" t="s">
        <v>30307</v>
      </c>
      <c r="M1284" t="s">
        <v>30308</v>
      </c>
      <c r="N1284" t="s">
        <v>30309</v>
      </c>
      <c r="O1284" t="s">
        <v>30310</v>
      </c>
      <c r="P1284" t="s">
        <v>30311</v>
      </c>
      <c r="Q1284" t="s">
        <v>30312</v>
      </c>
      <c r="R1284" t="s">
        <v>30313</v>
      </c>
      <c r="S1284" t="s">
        <v>30314</v>
      </c>
      <c r="T1284" t="s">
        <v>30315</v>
      </c>
      <c r="U1284" t="s">
        <v>30316</v>
      </c>
      <c r="V1284" t="s">
        <v>30317</v>
      </c>
      <c r="W1284" t="s">
        <v>30318</v>
      </c>
      <c r="X1284" t="s">
        <v>30319</v>
      </c>
      <c r="Y1284" t="s">
        <v>30320</v>
      </c>
    </row>
    <row r="1285" spans="1:25" x14ac:dyDescent="0.3">
      <c r="A1285">
        <v>64200</v>
      </c>
      <c r="B1285" t="s">
        <v>30321</v>
      </c>
      <c r="C1285" t="s">
        <v>30322</v>
      </c>
      <c r="D1285" t="s">
        <v>30323</v>
      </c>
      <c r="E1285" t="s">
        <v>30324</v>
      </c>
      <c r="F1285" t="s">
        <v>30325</v>
      </c>
      <c r="G1285" t="s">
        <v>30326</v>
      </c>
      <c r="H1285" t="s">
        <v>30327</v>
      </c>
      <c r="I1285" t="s">
        <v>30328</v>
      </c>
      <c r="J1285" t="s">
        <v>30329</v>
      </c>
      <c r="K1285" t="s">
        <v>30330</v>
      </c>
      <c r="L1285" t="s">
        <v>30331</v>
      </c>
      <c r="M1285" t="s">
        <v>30332</v>
      </c>
      <c r="N1285" t="s">
        <v>30333</v>
      </c>
      <c r="O1285" t="s">
        <v>30334</v>
      </c>
      <c r="P1285" t="s">
        <v>30335</v>
      </c>
      <c r="Q1285" t="s">
        <v>30336</v>
      </c>
      <c r="R1285" t="s">
        <v>30337</v>
      </c>
      <c r="S1285" t="s">
        <v>30338</v>
      </c>
      <c r="T1285" t="s">
        <v>30339</v>
      </c>
      <c r="U1285" t="s">
        <v>30340</v>
      </c>
      <c r="V1285" t="s">
        <v>30341</v>
      </c>
      <c r="W1285" t="s">
        <v>30342</v>
      </c>
      <c r="X1285" t="s">
        <v>30343</v>
      </c>
      <c r="Y1285" t="s">
        <v>30344</v>
      </c>
    </row>
    <row r="1286" spans="1:25" x14ac:dyDescent="0.3">
      <c r="A1286">
        <v>64250</v>
      </c>
      <c r="B1286" t="s">
        <v>30345</v>
      </c>
      <c r="C1286" t="s">
        <v>30346</v>
      </c>
      <c r="D1286" t="s">
        <v>30347</v>
      </c>
      <c r="E1286" t="s">
        <v>30348</v>
      </c>
      <c r="F1286" t="s">
        <v>30349</v>
      </c>
      <c r="G1286" t="s">
        <v>30350</v>
      </c>
      <c r="H1286" t="s">
        <v>30351</v>
      </c>
      <c r="I1286" t="s">
        <v>30352</v>
      </c>
      <c r="J1286" t="s">
        <v>30353</v>
      </c>
      <c r="K1286" t="s">
        <v>30354</v>
      </c>
      <c r="L1286" t="s">
        <v>30355</v>
      </c>
      <c r="M1286" t="s">
        <v>30356</v>
      </c>
      <c r="N1286" t="s">
        <v>30357</v>
      </c>
      <c r="O1286" t="s">
        <v>30358</v>
      </c>
      <c r="P1286" t="s">
        <v>30359</v>
      </c>
      <c r="Q1286" t="s">
        <v>30360</v>
      </c>
      <c r="R1286" t="s">
        <v>30361</v>
      </c>
      <c r="S1286" t="s">
        <v>30362</v>
      </c>
      <c r="T1286" t="s">
        <v>30363</v>
      </c>
      <c r="U1286" t="s">
        <v>30364</v>
      </c>
      <c r="V1286" t="s">
        <v>30365</v>
      </c>
      <c r="W1286" t="s">
        <v>30366</v>
      </c>
      <c r="X1286" t="s">
        <v>30367</v>
      </c>
      <c r="Y1286" t="s">
        <v>30368</v>
      </c>
    </row>
    <row r="1287" spans="1:25" x14ac:dyDescent="0.3">
      <c r="A1287">
        <v>64300</v>
      </c>
      <c r="B1287" t="s">
        <v>30369</v>
      </c>
      <c r="C1287" t="s">
        <v>30370</v>
      </c>
      <c r="D1287" t="s">
        <v>30371</v>
      </c>
      <c r="E1287" t="s">
        <v>30372</v>
      </c>
      <c r="F1287" t="s">
        <v>30373</v>
      </c>
      <c r="G1287" t="s">
        <v>30374</v>
      </c>
      <c r="H1287" t="s">
        <v>30375</v>
      </c>
      <c r="I1287" t="s">
        <v>30376</v>
      </c>
      <c r="J1287" t="s">
        <v>30377</v>
      </c>
      <c r="K1287" t="s">
        <v>30378</v>
      </c>
      <c r="L1287" t="s">
        <v>30379</v>
      </c>
      <c r="M1287" t="s">
        <v>30380</v>
      </c>
      <c r="N1287" t="s">
        <v>30381</v>
      </c>
      <c r="O1287" t="s">
        <v>30382</v>
      </c>
      <c r="P1287" t="s">
        <v>30383</v>
      </c>
      <c r="Q1287" t="s">
        <v>30384</v>
      </c>
      <c r="R1287" t="s">
        <v>30385</v>
      </c>
      <c r="S1287" t="s">
        <v>30386</v>
      </c>
      <c r="T1287" t="s">
        <v>30387</v>
      </c>
      <c r="U1287" t="s">
        <v>30388</v>
      </c>
      <c r="V1287" t="s">
        <v>30389</v>
      </c>
      <c r="W1287" t="s">
        <v>30390</v>
      </c>
      <c r="X1287" t="s">
        <v>30391</v>
      </c>
      <c r="Y1287" t="s">
        <v>30392</v>
      </c>
    </row>
    <row r="1288" spans="1:25" x14ac:dyDescent="0.3">
      <c r="A1288">
        <v>64350</v>
      </c>
      <c r="B1288" t="s">
        <v>30393</v>
      </c>
      <c r="C1288" t="s">
        <v>30394</v>
      </c>
      <c r="D1288" t="s">
        <v>30395</v>
      </c>
      <c r="E1288" t="s">
        <v>30396</v>
      </c>
      <c r="F1288" t="s">
        <v>30397</v>
      </c>
      <c r="G1288" t="s">
        <v>30398</v>
      </c>
      <c r="H1288" t="s">
        <v>30399</v>
      </c>
      <c r="I1288" t="s">
        <v>30400</v>
      </c>
      <c r="J1288" t="s">
        <v>30401</v>
      </c>
      <c r="K1288" t="s">
        <v>30402</v>
      </c>
      <c r="L1288" t="s">
        <v>30403</v>
      </c>
      <c r="M1288" t="s">
        <v>30404</v>
      </c>
      <c r="N1288" t="s">
        <v>30405</v>
      </c>
      <c r="O1288" t="s">
        <v>30406</v>
      </c>
      <c r="P1288" t="s">
        <v>30407</v>
      </c>
      <c r="Q1288" t="s">
        <v>30408</v>
      </c>
      <c r="R1288" t="s">
        <v>30409</v>
      </c>
      <c r="S1288" t="s">
        <v>30410</v>
      </c>
      <c r="T1288" t="s">
        <v>30411</v>
      </c>
      <c r="U1288" t="s">
        <v>30412</v>
      </c>
      <c r="V1288" t="s">
        <v>30413</v>
      </c>
      <c r="W1288" t="s">
        <v>30414</v>
      </c>
      <c r="X1288" t="s">
        <v>30415</v>
      </c>
      <c r="Y1288" t="s">
        <v>30416</v>
      </c>
    </row>
    <row r="1289" spans="1:25" x14ac:dyDescent="0.3">
      <c r="A1289">
        <v>64400</v>
      </c>
      <c r="B1289" t="s">
        <v>30417</v>
      </c>
      <c r="C1289" t="s">
        <v>30418</v>
      </c>
      <c r="D1289" t="s">
        <v>30419</v>
      </c>
      <c r="E1289" t="s">
        <v>30420</v>
      </c>
      <c r="F1289" t="s">
        <v>30421</v>
      </c>
      <c r="G1289" t="s">
        <v>30422</v>
      </c>
      <c r="H1289" t="s">
        <v>30423</v>
      </c>
      <c r="I1289" t="s">
        <v>30424</v>
      </c>
      <c r="J1289" t="s">
        <v>30425</v>
      </c>
      <c r="K1289" t="s">
        <v>30426</v>
      </c>
      <c r="L1289" t="s">
        <v>30427</v>
      </c>
      <c r="M1289" t="s">
        <v>30428</v>
      </c>
      <c r="N1289" t="s">
        <v>30429</v>
      </c>
      <c r="O1289" t="s">
        <v>30430</v>
      </c>
      <c r="P1289" t="s">
        <v>30431</v>
      </c>
      <c r="Q1289" t="s">
        <v>30432</v>
      </c>
      <c r="R1289" t="s">
        <v>30433</v>
      </c>
      <c r="S1289" t="s">
        <v>30434</v>
      </c>
      <c r="T1289" t="s">
        <v>30435</v>
      </c>
      <c r="U1289" t="s">
        <v>30436</v>
      </c>
      <c r="V1289" t="s">
        <v>30437</v>
      </c>
      <c r="W1289" t="s">
        <v>30438</v>
      </c>
      <c r="X1289" t="s">
        <v>30439</v>
      </c>
      <c r="Y1289" t="s">
        <v>30440</v>
      </c>
    </row>
    <row r="1290" spans="1:25" x14ac:dyDescent="0.3">
      <c r="A1290">
        <v>64450</v>
      </c>
      <c r="B1290" t="s">
        <v>30441</v>
      </c>
      <c r="C1290" t="s">
        <v>30442</v>
      </c>
      <c r="D1290" t="s">
        <v>30443</v>
      </c>
      <c r="E1290" t="s">
        <v>30444</v>
      </c>
      <c r="F1290" t="s">
        <v>30445</v>
      </c>
      <c r="G1290" t="s">
        <v>30446</v>
      </c>
      <c r="H1290" t="s">
        <v>30447</v>
      </c>
      <c r="I1290" t="s">
        <v>30448</v>
      </c>
      <c r="J1290" t="s">
        <v>30449</v>
      </c>
      <c r="K1290" t="s">
        <v>30450</v>
      </c>
      <c r="L1290" t="s">
        <v>30451</v>
      </c>
      <c r="M1290" t="s">
        <v>30452</v>
      </c>
      <c r="N1290" t="s">
        <v>30453</v>
      </c>
      <c r="O1290" t="s">
        <v>30454</v>
      </c>
      <c r="P1290" t="s">
        <v>30455</v>
      </c>
      <c r="Q1290" t="s">
        <v>30456</v>
      </c>
      <c r="R1290" t="s">
        <v>30457</v>
      </c>
      <c r="S1290" t="s">
        <v>30458</v>
      </c>
      <c r="T1290" t="s">
        <v>30459</v>
      </c>
      <c r="U1290" t="s">
        <v>30460</v>
      </c>
      <c r="V1290" t="s">
        <v>30461</v>
      </c>
      <c r="W1290" t="s">
        <v>30462</v>
      </c>
      <c r="X1290" t="s">
        <v>30463</v>
      </c>
      <c r="Y1290" t="s">
        <v>30464</v>
      </c>
    </row>
    <row r="1291" spans="1:25" x14ac:dyDescent="0.3">
      <c r="A1291">
        <v>64500</v>
      </c>
      <c r="B1291" t="s">
        <v>30465</v>
      </c>
      <c r="C1291" t="s">
        <v>30466</v>
      </c>
      <c r="D1291" t="s">
        <v>30467</v>
      </c>
      <c r="E1291" t="s">
        <v>30468</v>
      </c>
      <c r="F1291" t="s">
        <v>30469</v>
      </c>
      <c r="G1291" t="s">
        <v>30470</v>
      </c>
      <c r="H1291" t="s">
        <v>30471</v>
      </c>
      <c r="I1291" t="s">
        <v>30472</v>
      </c>
      <c r="J1291" t="s">
        <v>30473</v>
      </c>
      <c r="K1291" t="s">
        <v>30474</v>
      </c>
      <c r="L1291" t="s">
        <v>30475</v>
      </c>
      <c r="M1291" t="s">
        <v>30476</v>
      </c>
      <c r="N1291" t="s">
        <v>30477</v>
      </c>
      <c r="O1291" t="s">
        <v>30478</v>
      </c>
      <c r="P1291" t="s">
        <v>30479</v>
      </c>
      <c r="Q1291" t="s">
        <v>30480</v>
      </c>
      <c r="R1291" t="s">
        <v>30481</v>
      </c>
      <c r="S1291" t="s">
        <v>30482</v>
      </c>
      <c r="T1291" t="s">
        <v>30483</v>
      </c>
      <c r="U1291" t="s">
        <v>30484</v>
      </c>
      <c r="V1291" t="s">
        <v>30485</v>
      </c>
      <c r="W1291" t="s">
        <v>30486</v>
      </c>
      <c r="X1291" t="s">
        <v>30487</v>
      </c>
      <c r="Y1291" t="s">
        <v>30488</v>
      </c>
    </row>
    <row r="1292" spans="1:25" x14ac:dyDescent="0.3">
      <c r="A1292">
        <v>64550</v>
      </c>
      <c r="B1292" t="s">
        <v>30489</v>
      </c>
      <c r="C1292" t="s">
        <v>30490</v>
      </c>
      <c r="D1292" t="s">
        <v>30491</v>
      </c>
      <c r="E1292" t="s">
        <v>30492</v>
      </c>
      <c r="F1292" t="s">
        <v>30493</v>
      </c>
      <c r="G1292" t="s">
        <v>30494</v>
      </c>
      <c r="H1292" t="s">
        <v>30495</v>
      </c>
      <c r="I1292" t="s">
        <v>30496</v>
      </c>
      <c r="J1292" t="s">
        <v>30497</v>
      </c>
      <c r="K1292" t="s">
        <v>30498</v>
      </c>
      <c r="L1292" t="s">
        <v>30499</v>
      </c>
      <c r="M1292" t="s">
        <v>30500</v>
      </c>
      <c r="N1292" t="s">
        <v>30501</v>
      </c>
      <c r="O1292" t="s">
        <v>30502</v>
      </c>
      <c r="P1292" t="s">
        <v>30503</v>
      </c>
      <c r="Q1292" t="s">
        <v>30504</v>
      </c>
      <c r="R1292" t="s">
        <v>30505</v>
      </c>
      <c r="S1292" t="s">
        <v>30506</v>
      </c>
      <c r="T1292" t="s">
        <v>30507</v>
      </c>
      <c r="U1292" t="s">
        <v>30508</v>
      </c>
      <c r="V1292" t="s">
        <v>30509</v>
      </c>
      <c r="W1292" t="s">
        <v>30510</v>
      </c>
      <c r="X1292" t="s">
        <v>30511</v>
      </c>
      <c r="Y1292" t="s">
        <v>30512</v>
      </c>
    </row>
    <row r="1293" spans="1:25" x14ac:dyDescent="0.3">
      <c r="A1293">
        <v>64600</v>
      </c>
      <c r="B1293" t="s">
        <v>30513</v>
      </c>
      <c r="C1293" t="s">
        <v>30514</v>
      </c>
      <c r="D1293" t="s">
        <v>30515</v>
      </c>
      <c r="E1293" t="s">
        <v>30516</v>
      </c>
      <c r="F1293" t="s">
        <v>30517</v>
      </c>
      <c r="G1293" t="s">
        <v>30518</v>
      </c>
      <c r="H1293" t="s">
        <v>30519</v>
      </c>
      <c r="I1293" t="s">
        <v>30520</v>
      </c>
      <c r="J1293" t="s">
        <v>30521</v>
      </c>
      <c r="K1293" t="s">
        <v>30522</v>
      </c>
      <c r="L1293" t="s">
        <v>30523</v>
      </c>
      <c r="M1293" t="s">
        <v>30524</v>
      </c>
      <c r="N1293" t="s">
        <v>30525</v>
      </c>
      <c r="O1293" t="s">
        <v>30526</v>
      </c>
      <c r="P1293" t="s">
        <v>30527</v>
      </c>
      <c r="Q1293" t="s">
        <v>30528</v>
      </c>
      <c r="R1293" t="s">
        <v>30529</v>
      </c>
      <c r="S1293" t="s">
        <v>30530</v>
      </c>
      <c r="T1293" t="s">
        <v>30531</v>
      </c>
      <c r="U1293" t="s">
        <v>30532</v>
      </c>
      <c r="V1293" t="s">
        <v>30533</v>
      </c>
      <c r="W1293" t="s">
        <v>30534</v>
      </c>
      <c r="X1293" t="s">
        <v>30535</v>
      </c>
      <c r="Y1293" t="s">
        <v>30536</v>
      </c>
    </row>
    <row r="1294" spans="1:25" x14ac:dyDescent="0.3">
      <c r="A1294">
        <v>64650</v>
      </c>
      <c r="B1294" t="s">
        <v>30537</v>
      </c>
      <c r="C1294" t="s">
        <v>30538</v>
      </c>
      <c r="D1294" t="s">
        <v>30539</v>
      </c>
      <c r="E1294" t="s">
        <v>30540</v>
      </c>
      <c r="F1294" t="s">
        <v>30541</v>
      </c>
      <c r="G1294" t="s">
        <v>30542</v>
      </c>
      <c r="H1294" t="s">
        <v>30543</v>
      </c>
      <c r="I1294" t="s">
        <v>30544</v>
      </c>
      <c r="J1294" t="s">
        <v>30545</v>
      </c>
      <c r="K1294" t="s">
        <v>30546</v>
      </c>
      <c r="L1294" t="s">
        <v>30547</v>
      </c>
      <c r="M1294" t="s">
        <v>30548</v>
      </c>
      <c r="N1294" t="s">
        <v>30549</v>
      </c>
      <c r="O1294" t="s">
        <v>30550</v>
      </c>
      <c r="P1294" t="s">
        <v>30551</v>
      </c>
      <c r="Q1294" t="s">
        <v>30552</v>
      </c>
      <c r="R1294" t="s">
        <v>30553</v>
      </c>
      <c r="S1294" t="s">
        <v>30554</v>
      </c>
      <c r="T1294" t="s">
        <v>30555</v>
      </c>
      <c r="U1294" t="s">
        <v>30556</v>
      </c>
      <c r="V1294" t="s">
        <v>30557</v>
      </c>
      <c r="W1294" t="s">
        <v>30558</v>
      </c>
      <c r="X1294" t="s">
        <v>30559</v>
      </c>
      <c r="Y1294" t="s">
        <v>30560</v>
      </c>
    </row>
    <row r="1295" spans="1:25" x14ac:dyDescent="0.3">
      <c r="A1295">
        <v>64700</v>
      </c>
      <c r="B1295" t="s">
        <v>30561</v>
      </c>
      <c r="C1295" t="s">
        <v>30562</v>
      </c>
      <c r="D1295" t="s">
        <v>30563</v>
      </c>
      <c r="E1295" t="s">
        <v>30564</v>
      </c>
      <c r="F1295" t="s">
        <v>30565</v>
      </c>
      <c r="G1295" t="s">
        <v>30566</v>
      </c>
      <c r="H1295" t="s">
        <v>30567</v>
      </c>
      <c r="I1295" t="s">
        <v>30568</v>
      </c>
      <c r="J1295" t="s">
        <v>30569</v>
      </c>
      <c r="K1295" t="s">
        <v>30570</v>
      </c>
      <c r="L1295" t="s">
        <v>30571</v>
      </c>
      <c r="M1295" t="s">
        <v>30572</v>
      </c>
      <c r="N1295" t="s">
        <v>30573</v>
      </c>
      <c r="O1295" t="s">
        <v>30574</v>
      </c>
      <c r="P1295" t="s">
        <v>30575</v>
      </c>
      <c r="Q1295" t="s">
        <v>30576</v>
      </c>
      <c r="R1295" t="s">
        <v>30577</v>
      </c>
      <c r="S1295" t="s">
        <v>30578</v>
      </c>
      <c r="T1295" t="s">
        <v>30579</v>
      </c>
      <c r="U1295" t="s">
        <v>30580</v>
      </c>
      <c r="V1295" t="s">
        <v>30581</v>
      </c>
      <c r="W1295" t="s">
        <v>30582</v>
      </c>
      <c r="X1295" t="s">
        <v>30583</v>
      </c>
      <c r="Y1295" t="s">
        <v>30584</v>
      </c>
    </row>
    <row r="1296" spans="1:25" x14ac:dyDescent="0.3">
      <c r="A1296">
        <v>64750</v>
      </c>
      <c r="B1296" t="s">
        <v>30585</v>
      </c>
      <c r="C1296" t="s">
        <v>30586</v>
      </c>
      <c r="D1296" t="s">
        <v>30587</v>
      </c>
      <c r="E1296" t="s">
        <v>30588</v>
      </c>
      <c r="F1296" t="s">
        <v>30589</v>
      </c>
      <c r="G1296" t="s">
        <v>30590</v>
      </c>
      <c r="H1296" t="s">
        <v>30591</v>
      </c>
      <c r="I1296" t="s">
        <v>30592</v>
      </c>
      <c r="J1296" t="s">
        <v>30593</v>
      </c>
      <c r="K1296" t="s">
        <v>30594</v>
      </c>
      <c r="L1296" t="s">
        <v>30595</v>
      </c>
      <c r="M1296" t="s">
        <v>30596</v>
      </c>
      <c r="N1296" t="s">
        <v>30597</v>
      </c>
      <c r="O1296" t="s">
        <v>30598</v>
      </c>
      <c r="P1296" t="s">
        <v>30599</v>
      </c>
      <c r="Q1296" t="s">
        <v>30600</v>
      </c>
      <c r="R1296" t="s">
        <v>30601</v>
      </c>
      <c r="S1296" t="s">
        <v>30602</v>
      </c>
      <c r="T1296" t="s">
        <v>30603</v>
      </c>
      <c r="U1296" t="s">
        <v>30604</v>
      </c>
      <c r="V1296" t="s">
        <v>30605</v>
      </c>
      <c r="W1296" t="s">
        <v>30606</v>
      </c>
      <c r="X1296" t="s">
        <v>30607</v>
      </c>
      <c r="Y1296" t="s">
        <v>30608</v>
      </c>
    </row>
    <row r="1297" spans="1:25" x14ac:dyDescent="0.3">
      <c r="A1297">
        <v>64800</v>
      </c>
      <c r="B1297" t="s">
        <v>30609</v>
      </c>
      <c r="C1297" t="s">
        <v>30610</v>
      </c>
      <c r="D1297" t="s">
        <v>30611</v>
      </c>
      <c r="E1297" t="s">
        <v>30612</v>
      </c>
      <c r="F1297" t="s">
        <v>30613</v>
      </c>
      <c r="G1297" t="s">
        <v>30614</v>
      </c>
      <c r="H1297" t="s">
        <v>30615</v>
      </c>
      <c r="I1297" t="s">
        <v>30616</v>
      </c>
      <c r="J1297" t="s">
        <v>30617</v>
      </c>
      <c r="K1297" t="s">
        <v>30618</v>
      </c>
      <c r="L1297" t="s">
        <v>30619</v>
      </c>
      <c r="M1297" t="s">
        <v>30620</v>
      </c>
      <c r="N1297" t="s">
        <v>30621</v>
      </c>
      <c r="O1297" t="s">
        <v>30622</v>
      </c>
      <c r="P1297" t="s">
        <v>30623</v>
      </c>
      <c r="Q1297" t="s">
        <v>30624</v>
      </c>
      <c r="R1297" t="s">
        <v>30625</v>
      </c>
      <c r="S1297" t="s">
        <v>30626</v>
      </c>
      <c r="T1297" t="s">
        <v>30627</v>
      </c>
      <c r="U1297" t="s">
        <v>30628</v>
      </c>
      <c r="V1297" t="s">
        <v>30629</v>
      </c>
      <c r="W1297" t="s">
        <v>30630</v>
      </c>
      <c r="X1297" t="s">
        <v>30631</v>
      </c>
      <c r="Y1297" t="s">
        <v>30632</v>
      </c>
    </row>
    <row r="1298" spans="1:25" x14ac:dyDescent="0.3">
      <c r="A1298">
        <v>64850</v>
      </c>
      <c r="B1298" t="s">
        <v>30633</v>
      </c>
      <c r="C1298" t="s">
        <v>30634</v>
      </c>
      <c r="D1298" t="s">
        <v>30635</v>
      </c>
      <c r="E1298" t="s">
        <v>30636</v>
      </c>
      <c r="F1298" t="s">
        <v>30637</v>
      </c>
      <c r="G1298" t="s">
        <v>30638</v>
      </c>
      <c r="H1298" t="s">
        <v>30639</v>
      </c>
      <c r="I1298" t="s">
        <v>30640</v>
      </c>
      <c r="J1298" t="s">
        <v>30641</v>
      </c>
      <c r="K1298" t="s">
        <v>30642</v>
      </c>
      <c r="L1298" t="s">
        <v>30643</v>
      </c>
      <c r="M1298" t="s">
        <v>30644</v>
      </c>
      <c r="N1298" t="s">
        <v>30645</v>
      </c>
      <c r="O1298" t="s">
        <v>30646</v>
      </c>
      <c r="P1298" t="s">
        <v>30647</v>
      </c>
      <c r="Q1298" t="s">
        <v>30648</v>
      </c>
      <c r="R1298" t="s">
        <v>30649</v>
      </c>
      <c r="S1298" t="s">
        <v>30650</v>
      </c>
      <c r="T1298" t="s">
        <v>30651</v>
      </c>
      <c r="U1298" t="s">
        <v>30652</v>
      </c>
      <c r="V1298" t="s">
        <v>30653</v>
      </c>
      <c r="W1298" t="s">
        <v>30654</v>
      </c>
      <c r="X1298" t="s">
        <v>30655</v>
      </c>
      <c r="Y1298" t="s">
        <v>30656</v>
      </c>
    </row>
    <row r="1299" spans="1:25" x14ac:dyDescent="0.3">
      <c r="A1299">
        <v>64900</v>
      </c>
      <c r="B1299" t="s">
        <v>30657</v>
      </c>
      <c r="C1299" t="s">
        <v>30658</v>
      </c>
      <c r="D1299" t="s">
        <v>30659</v>
      </c>
      <c r="E1299" t="s">
        <v>30660</v>
      </c>
      <c r="F1299" t="s">
        <v>30661</v>
      </c>
      <c r="G1299" t="s">
        <v>30662</v>
      </c>
      <c r="H1299" t="s">
        <v>30663</v>
      </c>
      <c r="I1299" t="s">
        <v>30664</v>
      </c>
      <c r="J1299" t="s">
        <v>30665</v>
      </c>
      <c r="K1299" t="s">
        <v>30666</v>
      </c>
      <c r="L1299" t="s">
        <v>30667</v>
      </c>
      <c r="M1299" t="s">
        <v>30668</v>
      </c>
      <c r="N1299" t="s">
        <v>30669</v>
      </c>
      <c r="O1299" t="s">
        <v>30670</v>
      </c>
      <c r="P1299" t="s">
        <v>30671</v>
      </c>
      <c r="Q1299" t="s">
        <v>30672</v>
      </c>
      <c r="R1299" t="s">
        <v>30673</v>
      </c>
      <c r="S1299" t="s">
        <v>30674</v>
      </c>
      <c r="T1299" t="s">
        <v>30675</v>
      </c>
      <c r="U1299" t="s">
        <v>30676</v>
      </c>
      <c r="V1299" t="s">
        <v>30677</v>
      </c>
      <c r="W1299" t="s">
        <v>30678</v>
      </c>
      <c r="X1299" t="s">
        <v>30679</v>
      </c>
      <c r="Y1299" t="s">
        <v>30680</v>
      </c>
    </row>
    <row r="1300" spans="1:25" x14ac:dyDescent="0.3">
      <c r="A1300">
        <v>64950</v>
      </c>
      <c r="B1300" t="s">
        <v>30681</v>
      </c>
      <c r="C1300" t="s">
        <v>30682</v>
      </c>
      <c r="D1300" t="s">
        <v>30683</v>
      </c>
      <c r="E1300" t="s">
        <v>30684</v>
      </c>
      <c r="F1300" t="s">
        <v>30685</v>
      </c>
      <c r="G1300" t="s">
        <v>30686</v>
      </c>
      <c r="H1300" t="s">
        <v>30687</v>
      </c>
      <c r="I1300" t="s">
        <v>30688</v>
      </c>
      <c r="J1300" t="s">
        <v>30689</v>
      </c>
      <c r="K1300" t="s">
        <v>30690</v>
      </c>
      <c r="L1300" t="s">
        <v>30691</v>
      </c>
      <c r="M1300" t="s">
        <v>30692</v>
      </c>
      <c r="N1300" t="s">
        <v>30693</v>
      </c>
      <c r="O1300" t="s">
        <v>30694</v>
      </c>
      <c r="P1300" t="s">
        <v>30695</v>
      </c>
      <c r="Q1300" t="s">
        <v>30696</v>
      </c>
      <c r="R1300" t="s">
        <v>30697</v>
      </c>
      <c r="S1300" t="s">
        <v>30698</v>
      </c>
      <c r="T1300" t="s">
        <v>30699</v>
      </c>
      <c r="U1300" t="s">
        <v>30700</v>
      </c>
      <c r="V1300" t="s">
        <v>30701</v>
      </c>
      <c r="W1300" t="s">
        <v>30702</v>
      </c>
      <c r="X1300" t="s">
        <v>30703</v>
      </c>
      <c r="Y1300" t="s">
        <v>30704</v>
      </c>
    </row>
    <row r="1301" spans="1:25" x14ac:dyDescent="0.3">
      <c r="A1301">
        <v>65000</v>
      </c>
      <c r="B1301" t="s">
        <v>30705</v>
      </c>
      <c r="C1301" t="s">
        <v>30706</v>
      </c>
      <c r="D1301" t="s">
        <v>30707</v>
      </c>
      <c r="E1301" t="s">
        <v>30708</v>
      </c>
      <c r="F1301" t="s">
        <v>30709</v>
      </c>
      <c r="G1301" t="s">
        <v>30710</v>
      </c>
      <c r="H1301" t="s">
        <v>30711</v>
      </c>
      <c r="I1301" t="s">
        <v>30712</v>
      </c>
      <c r="J1301" t="s">
        <v>30713</v>
      </c>
      <c r="K1301" t="s">
        <v>30714</v>
      </c>
      <c r="L1301" t="s">
        <v>30715</v>
      </c>
      <c r="M1301" t="s">
        <v>30716</v>
      </c>
      <c r="N1301" t="s">
        <v>30717</v>
      </c>
      <c r="O1301" t="s">
        <v>30718</v>
      </c>
      <c r="P1301" t="s">
        <v>30719</v>
      </c>
      <c r="Q1301" t="s">
        <v>30720</v>
      </c>
      <c r="R1301" t="s">
        <v>30721</v>
      </c>
      <c r="S1301" t="s">
        <v>30722</v>
      </c>
      <c r="T1301" t="s">
        <v>30723</v>
      </c>
      <c r="U1301" t="s">
        <v>30724</v>
      </c>
      <c r="V1301" t="s">
        <v>30725</v>
      </c>
      <c r="W1301" t="s">
        <v>30726</v>
      </c>
      <c r="X1301" t="s">
        <v>30727</v>
      </c>
      <c r="Y1301" t="s">
        <v>30728</v>
      </c>
    </row>
    <row r="1302" spans="1:25" x14ac:dyDescent="0.3">
      <c r="A1302">
        <v>65050</v>
      </c>
      <c r="B1302" t="s">
        <v>30729</v>
      </c>
      <c r="C1302" t="s">
        <v>30730</v>
      </c>
      <c r="D1302" t="s">
        <v>30731</v>
      </c>
      <c r="E1302" t="s">
        <v>30732</v>
      </c>
      <c r="F1302" t="s">
        <v>30733</v>
      </c>
      <c r="G1302" t="s">
        <v>30734</v>
      </c>
      <c r="H1302" t="s">
        <v>30735</v>
      </c>
      <c r="I1302" t="s">
        <v>30736</v>
      </c>
      <c r="J1302" t="s">
        <v>30737</v>
      </c>
      <c r="K1302" t="s">
        <v>30738</v>
      </c>
      <c r="L1302" t="s">
        <v>30739</v>
      </c>
      <c r="M1302" t="s">
        <v>30740</v>
      </c>
      <c r="N1302" t="s">
        <v>30741</v>
      </c>
      <c r="O1302" t="s">
        <v>30742</v>
      </c>
      <c r="P1302" t="s">
        <v>30743</v>
      </c>
      <c r="Q1302" t="s">
        <v>30744</v>
      </c>
      <c r="R1302" t="s">
        <v>30745</v>
      </c>
      <c r="S1302" t="s">
        <v>30746</v>
      </c>
      <c r="T1302" t="s">
        <v>30747</v>
      </c>
      <c r="U1302" t="s">
        <v>30748</v>
      </c>
      <c r="V1302" t="s">
        <v>30749</v>
      </c>
      <c r="W1302" t="s">
        <v>30750</v>
      </c>
      <c r="X1302" t="s">
        <v>30751</v>
      </c>
      <c r="Y1302" t="s">
        <v>30752</v>
      </c>
    </row>
    <row r="1303" spans="1:25" x14ac:dyDescent="0.3">
      <c r="A1303">
        <v>65100</v>
      </c>
      <c r="B1303" t="s">
        <v>30753</v>
      </c>
      <c r="C1303" t="s">
        <v>30754</v>
      </c>
      <c r="D1303" t="s">
        <v>30755</v>
      </c>
      <c r="E1303" t="s">
        <v>30756</v>
      </c>
      <c r="F1303" t="s">
        <v>30757</v>
      </c>
      <c r="G1303" t="s">
        <v>30758</v>
      </c>
      <c r="H1303" t="s">
        <v>30759</v>
      </c>
      <c r="I1303" t="s">
        <v>30760</v>
      </c>
      <c r="J1303" t="s">
        <v>30761</v>
      </c>
      <c r="K1303" t="s">
        <v>30762</v>
      </c>
      <c r="L1303" t="s">
        <v>30763</v>
      </c>
      <c r="M1303" t="s">
        <v>30764</v>
      </c>
      <c r="N1303" t="s">
        <v>30765</v>
      </c>
      <c r="O1303" t="s">
        <v>30766</v>
      </c>
      <c r="P1303" t="s">
        <v>30767</v>
      </c>
      <c r="Q1303" t="s">
        <v>30768</v>
      </c>
      <c r="R1303" t="s">
        <v>30769</v>
      </c>
      <c r="S1303" t="s">
        <v>30770</v>
      </c>
      <c r="T1303" t="s">
        <v>30771</v>
      </c>
      <c r="U1303" t="s">
        <v>30772</v>
      </c>
      <c r="V1303" t="s">
        <v>30773</v>
      </c>
      <c r="W1303" t="s">
        <v>30774</v>
      </c>
      <c r="X1303" t="s">
        <v>30775</v>
      </c>
      <c r="Y1303" t="s">
        <v>30776</v>
      </c>
    </row>
    <row r="1304" spans="1:25" x14ac:dyDescent="0.3">
      <c r="A1304">
        <v>65150</v>
      </c>
      <c r="B1304" t="s">
        <v>30777</v>
      </c>
      <c r="C1304" t="s">
        <v>30778</v>
      </c>
      <c r="D1304" t="s">
        <v>30779</v>
      </c>
      <c r="E1304" t="s">
        <v>30780</v>
      </c>
      <c r="F1304" t="s">
        <v>30781</v>
      </c>
      <c r="G1304" t="s">
        <v>30782</v>
      </c>
      <c r="H1304" t="s">
        <v>30783</v>
      </c>
      <c r="I1304" t="s">
        <v>30784</v>
      </c>
      <c r="J1304" t="s">
        <v>30785</v>
      </c>
      <c r="K1304" t="s">
        <v>30786</v>
      </c>
      <c r="L1304" t="s">
        <v>30787</v>
      </c>
      <c r="M1304" t="s">
        <v>30788</v>
      </c>
      <c r="N1304" t="s">
        <v>30789</v>
      </c>
      <c r="O1304" t="s">
        <v>30790</v>
      </c>
      <c r="P1304" t="s">
        <v>30791</v>
      </c>
      <c r="Q1304" t="s">
        <v>30792</v>
      </c>
      <c r="R1304" t="s">
        <v>30793</v>
      </c>
      <c r="S1304" t="s">
        <v>30794</v>
      </c>
      <c r="T1304" t="s">
        <v>30795</v>
      </c>
      <c r="U1304" t="s">
        <v>30796</v>
      </c>
      <c r="V1304" t="s">
        <v>30797</v>
      </c>
      <c r="W1304" t="s">
        <v>30798</v>
      </c>
      <c r="X1304" t="s">
        <v>30799</v>
      </c>
      <c r="Y1304" t="s">
        <v>30800</v>
      </c>
    </row>
    <row r="1305" spans="1:25" x14ac:dyDescent="0.3">
      <c r="A1305">
        <v>65200</v>
      </c>
      <c r="B1305" t="s">
        <v>30801</v>
      </c>
      <c r="C1305" t="s">
        <v>30802</v>
      </c>
      <c r="D1305" t="s">
        <v>30803</v>
      </c>
      <c r="E1305" t="s">
        <v>30804</v>
      </c>
      <c r="F1305" t="s">
        <v>30805</v>
      </c>
      <c r="G1305" t="s">
        <v>30806</v>
      </c>
      <c r="H1305" t="s">
        <v>30807</v>
      </c>
      <c r="I1305" t="s">
        <v>30808</v>
      </c>
      <c r="J1305" t="s">
        <v>30809</v>
      </c>
      <c r="K1305" t="s">
        <v>30810</v>
      </c>
      <c r="L1305" t="s">
        <v>30811</v>
      </c>
      <c r="M1305" t="s">
        <v>30812</v>
      </c>
      <c r="N1305" t="s">
        <v>30813</v>
      </c>
      <c r="O1305" t="s">
        <v>30814</v>
      </c>
      <c r="P1305" t="s">
        <v>30815</v>
      </c>
      <c r="Q1305" t="s">
        <v>30816</v>
      </c>
      <c r="R1305" t="s">
        <v>30817</v>
      </c>
      <c r="S1305" t="s">
        <v>30818</v>
      </c>
      <c r="T1305" t="s">
        <v>30819</v>
      </c>
      <c r="U1305" t="s">
        <v>30820</v>
      </c>
      <c r="V1305" t="s">
        <v>30821</v>
      </c>
      <c r="W1305" t="s">
        <v>30822</v>
      </c>
      <c r="X1305" t="s">
        <v>30823</v>
      </c>
      <c r="Y1305" t="s">
        <v>30824</v>
      </c>
    </row>
    <row r="1306" spans="1:25" x14ac:dyDescent="0.3">
      <c r="A1306">
        <v>65250</v>
      </c>
      <c r="B1306" t="s">
        <v>30825</v>
      </c>
      <c r="C1306" t="s">
        <v>30826</v>
      </c>
      <c r="D1306" t="s">
        <v>30827</v>
      </c>
      <c r="E1306" t="s">
        <v>30828</v>
      </c>
      <c r="F1306" t="s">
        <v>30829</v>
      </c>
      <c r="G1306" t="s">
        <v>30830</v>
      </c>
      <c r="H1306" t="s">
        <v>30831</v>
      </c>
      <c r="I1306" t="s">
        <v>30832</v>
      </c>
      <c r="J1306" t="s">
        <v>30833</v>
      </c>
      <c r="K1306" t="s">
        <v>30834</v>
      </c>
      <c r="L1306" t="s">
        <v>30835</v>
      </c>
      <c r="M1306" t="s">
        <v>30836</v>
      </c>
      <c r="N1306" t="s">
        <v>30837</v>
      </c>
      <c r="O1306" t="s">
        <v>30838</v>
      </c>
      <c r="P1306" t="s">
        <v>30839</v>
      </c>
      <c r="Q1306" t="s">
        <v>30840</v>
      </c>
      <c r="R1306" t="s">
        <v>30841</v>
      </c>
      <c r="S1306" t="s">
        <v>30842</v>
      </c>
      <c r="T1306" t="s">
        <v>30843</v>
      </c>
      <c r="U1306" t="s">
        <v>30844</v>
      </c>
      <c r="V1306" t="s">
        <v>30845</v>
      </c>
      <c r="W1306" t="s">
        <v>30846</v>
      </c>
      <c r="X1306" t="s">
        <v>30847</v>
      </c>
      <c r="Y1306" t="s">
        <v>30848</v>
      </c>
    </row>
    <row r="1307" spans="1:25" x14ac:dyDescent="0.3">
      <c r="A1307">
        <v>65300</v>
      </c>
      <c r="B1307" t="s">
        <v>30849</v>
      </c>
      <c r="C1307" t="s">
        <v>30850</v>
      </c>
      <c r="D1307" t="s">
        <v>30851</v>
      </c>
      <c r="E1307" t="s">
        <v>30852</v>
      </c>
      <c r="F1307" t="s">
        <v>30853</v>
      </c>
      <c r="G1307" t="s">
        <v>30854</v>
      </c>
      <c r="H1307" t="s">
        <v>30855</v>
      </c>
      <c r="I1307" t="s">
        <v>30856</v>
      </c>
      <c r="J1307" t="s">
        <v>30857</v>
      </c>
      <c r="K1307" t="s">
        <v>30858</v>
      </c>
      <c r="L1307" t="s">
        <v>30859</v>
      </c>
      <c r="M1307" t="s">
        <v>30860</v>
      </c>
      <c r="N1307" t="s">
        <v>30861</v>
      </c>
      <c r="O1307" t="s">
        <v>30862</v>
      </c>
      <c r="P1307" t="s">
        <v>30863</v>
      </c>
      <c r="Q1307" t="s">
        <v>30864</v>
      </c>
      <c r="R1307" t="s">
        <v>30865</v>
      </c>
      <c r="S1307" t="s">
        <v>30866</v>
      </c>
      <c r="T1307" t="s">
        <v>30867</v>
      </c>
      <c r="U1307" t="s">
        <v>30868</v>
      </c>
      <c r="V1307" t="s">
        <v>30869</v>
      </c>
      <c r="W1307" t="s">
        <v>30870</v>
      </c>
      <c r="X1307" t="s">
        <v>30871</v>
      </c>
      <c r="Y1307" t="s">
        <v>30872</v>
      </c>
    </row>
    <row r="1308" spans="1:25" x14ac:dyDescent="0.3">
      <c r="A1308">
        <v>65350</v>
      </c>
      <c r="B1308" t="s">
        <v>30873</v>
      </c>
      <c r="C1308" t="s">
        <v>30874</v>
      </c>
      <c r="D1308" t="s">
        <v>30875</v>
      </c>
      <c r="E1308" t="s">
        <v>30876</v>
      </c>
      <c r="F1308" t="s">
        <v>30877</v>
      </c>
      <c r="G1308" t="s">
        <v>30878</v>
      </c>
      <c r="H1308" t="s">
        <v>30879</v>
      </c>
      <c r="I1308" t="s">
        <v>30880</v>
      </c>
      <c r="J1308" t="s">
        <v>30881</v>
      </c>
      <c r="K1308" t="s">
        <v>30882</v>
      </c>
      <c r="L1308" t="s">
        <v>30883</v>
      </c>
      <c r="M1308" t="s">
        <v>30884</v>
      </c>
      <c r="N1308" t="s">
        <v>30885</v>
      </c>
      <c r="O1308" t="s">
        <v>30886</v>
      </c>
      <c r="P1308" t="s">
        <v>30887</v>
      </c>
      <c r="Q1308" t="s">
        <v>30888</v>
      </c>
      <c r="R1308" t="s">
        <v>30889</v>
      </c>
      <c r="S1308" t="s">
        <v>30890</v>
      </c>
      <c r="T1308" t="s">
        <v>30891</v>
      </c>
      <c r="U1308" t="s">
        <v>30892</v>
      </c>
      <c r="V1308" t="s">
        <v>30893</v>
      </c>
      <c r="W1308" t="s">
        <v>30894</v>
      </c>
      <c r="X1308" t="s">
        <v>30895</v>
      </c>
      <c r="Y1308" t="s">
        <v>30896</v>
      </c>
    </row>
    <row r="1309" spans="1:25" x14ac:dyDescent="0.3">
      <c r="A1309">
        <v>65400</v>
      </c>
      <c r="B1309" t="s">
        <v>30897</v>
      </c>
      <c r="C1309" t="s">
        <v>30898</v>
      </c>
      <c r="D1309" t="s">
        <v>30899</v>
      </c>
      <c r="E1309" t="s">
        <v>30900</v>
      </c>
      <c r="F1309" t="s">
        <v>30901</v>
      </c>
      <c r="G1309" t="s">
        <v>30902</v>
      </c>
      <c r="H1309" t="s">
        <v>30903</v>
      </c>
      <c r="I1309" t="s">
        <v>30904</v>
      </c>
      <c r="J1309" t="s">
        <v>30905</v>
      </c>
      <c r="K1309" t="s">
        <v>30906</v>
      </c>
      <c r="L1309" t="s">
        <v>30907</v>
      </c>
      <c r="M1309" t="s">
        <v>30908</v>
      </c>
      <c r="N1309" t="s">
        <v>30909</v>
      </c>
      <c r="O1309" t="s">
        <v>30910</v>
      </c>
      <c r="P1309" t="s">
        <v>30911</v>
      </c>
      <c r="Q1309" t="s">
        <v>30912</v>
      </c>
      <c r="R1309" t="s">
        <v>30913</v>
      </c>
      <c r="S1309" t="s">
        <v>30914</v>
      </c>
      <c r="T1309" t="s">
        <v>30915</v>
      </c>
      <c r="U1309" t="s">
        <v>30916</v>
      </c>
      <c r="V1309" t="s">
        <v>30917</v>
      </c>
      <c r="W1309" t="s">
        <v>30918</v>
      </c>
      <c r="X1309" t="s">
        <v>30919</v>
      </c>
      <c r="Y1309" t="s">
        <v>30920</v>
      </c>
    </row>
    <row r="1310" spans="1:25" x14ac:dyDescent="0.3">
      <c r="A1310">
        <v>65450</v>
      </c>
      <c r="B1310" t="s">
        <v>30921</v>
      </c>
      <c r="C1310" t="s">
        <v>30922</v>
      </c>
      <c r="D1310" t="s">
        <v>30923</v>
      </c>
      <c r="E1310" t="s">
        <v>30924</v>
      </c>
      <c r="F1310" t="s">
        <v>30925</v>
      </c>
      <c r="G1310" t="s">
        <v>30926</v>
      </c>
      <c r="H1310" t="s">
        <v>30927</v>
      </c>
      <c r="I1310" t="s">
        <v>30928</v>
      </c>
      <c r="J1310" t="s">
        <v>30929</v>
      </c>
      <c r="K1310" t="s">
        <v>30930</v>
      </c>
      <c r="L1310" t="s">
        <v>30931</v>
      </c>
      <c r="M1310" t="s">
        <v>30932</v>
      </c>
      <c r="N1310" t="s">
        <v>30933</v>
      </c>
      <c r="O1310" t="s">
        <v>30934</v>
      </c>
      <c r="P1310" t="s">
        <v>30935</v>
      </c>
      <c r="Q1310" t="s">
        <v>30936</v>
      </c>
      <c r="R1310" t="s">
        <v>30937</v>
      </c>
      <c r="S1310" t="s">
        <v>30938</v>
      </c>
      <c r="T1310" t="s">
        <v>30939</v>
      </c>
      <c r="U1310" t="s">
        <v>30940</v>
      </c>
      <c r="V1310" t="s">
        <v>30941</v>
      </c>
      <c r="W1310" t="s">
        <v>30942</v>
      </c>
      <c r="X1310" t="s">
        <v>30943</v>
      </c>
      <c r="Y1310" t="s">
        <v>30944</v>
      </c>
    </row>
    <row r="1311" spans="1:25" x14ac:dyDescent="0.3">
      <c r="A1311">
        <v>65500</v>
      </c>
      <c r="B1311" t="s">
        <v>30945</v>
      </c>
      <c r="C1311" t="s">
        <v>30946</v>
      </c>
      <c r="D1311" t="s">
        <v>30947</v>
      </c>
      <c r="E1311" t="s">
        <v>30948</v>
      </c>
      <c r="F1311" t="s">
        <v>30949</v>
      </c>
      <c r="G1311" t="s">
        <v>30950</v>
      </c>
      <c r="H1311" t="s">
        <v>30951</v>
      </c>
      <c r="I1311" t="s">
        <v>30952</v>
      </c>
      <c r="J1311" t="s">
        <v>30953</v>
      </c>
      <c r="K1311" t="s">
        <v>30954</v>
      </c>
      <c r="L1311" t="s">
        <v>30955</v>
      </c>
      <c r="M1311" t="s">
        <v>30956</v>
      </c>
      <c r="N1311" t="s">
        <v>30957</v>
      </c>
      <c r="O1311" t="s">
        <v>30958</v>
      </c>
      <c r="P1311" t="s">
        <v>30959</v>
      </c>
      <c r="Q1311" t="s">
        <v>30960</v>
      </c>
      <c r="R1311" t="s">
        <v>30961</v>
      </c>
      <c r="S1311" t="s">
        <v>30962</v>
      </c>
      <c r="T1311" t="s">
        <v>30963</v>
      </c>
      <c r="U1311" t="s">
        <v>30964</v>
      </c>
      <c r="V1311" t="s">
        <v>30965</v>
      </c>
      <c r="W1311" t="s">
        <v>30966</v>
      </c>
      <c r="X1311" t="s">
        <v>30967</v>
      </c>
      <c r="Y1311" t="s">
        <v>30968</v>
      </c>
    </row>
    <row r="1312" spans="1:25" x14ac:dyDescent="0.3">
      <c r="A1312">
        <v>65550</v>
      </c>
      <c r="B1312" t="s">
        <v>30969</v>
      </c>
      <c r="C1312" t="s">
        <v>30970</v>
      </c>
      <c r="D1312" t="s">
        <v>30971</v>
      </c>
      <c r="E1312" t="s">
        <v>30972</v>
      </c>
      <c r="F1312" t="s">
        <v>30973</v>
      </c>
      <c r="G1312" t="s">
        <v>30974</v>
      </c>
      <c r="H1312" t="s">
        <v>30975</v>
      </c>
      <c r="I1312" t="s">
        <v>30976</v>
      </c>
      <c r="J1312" t="s">
        <v>30977</v>
      </c>
      <c r="K1312" t="s">
        <v>30978</v>
      </c>
      <c r="L1312" t="s">
        <v>30979</v>
      </c>
      <c r="M1312" t="s">
        <v>30980</v>
      </c>
      <c r="N1312" t="s">
        <v>30981</v>
      </c>
      <c r="O1312" t="s">
        <v>30982</v>
      </c>
      <c r="P1312" t="s">
        <v>30983</v>
      </c>
      <c r="Q1312" t="s">
        <v>30984</v>
      </c>
      <c r="R1312" t="s">
        <v>30985</v>
      </c>
      <c r="S1312" t="s">
        <v>30986</v>
      </c>
      <c r="T1312" t="s">
        <v>30987</v>
      </c>
      <c r="U1312" t="s">
        <v>30988</v>
      </c>
      <c r="V1312" t="s">
        <v>30989</v>
      </c>
      <c r="W1312" t="s">
        <v>30990</v>
      </c>
      <c r="X1312" t="s">
        <v>30991</v>
      </c>
      <c r="Y1312" t="s">
        <v>30992</v>
      </c>
    </row>
    <row r="1313" spans="1:25" x14ac:dyDescent="0.3">
      <c r="A1313">
        <v>65600</v>
      </c>
      <c r="B1313" t="s">
        <v>30993</v>
      </c>
      <c r="C1313" t="s">
        <v>30994</v>
      </c>
      <c r="D1313" t="s">
        <v>30995</v>
      </c>
      <c r="E1313" t="s">
        <v>30996</v>
      </c>
      <c r="F1313" t="s">
        <v>30997</v>
      </c>
      <c r="G1313" t="s">
        <v>30998</v>
      </c>
      <c r="H1313" t="s">
        <v>30999</v>
      </c>
      <c r="I1313" t="s">
        <v>31000</v>
      </c>
      <c r="J1313" t="s">
        <v>31001</v>
      </c>
      <c r="K1313" t="s">
        <v>31002</v>
      </c>
      <c r="L1313" t="s">
        <v>31003</v>
      </c>
      <c r="M1313" t="s">
        <v>31004</v>
      </c>
      <c r="N1313" t="s">
        <v>31005</v>
      </c>
      <c r="O1313" t="s">
        <v>31006</v>
      </c>
      <c r="P1313" t="s">
        <v>31007</v>
      </c>
      <c r="Q1313" t="s">
        <v>31008</v>
      </c>
      <c r="R1313" t="s">
        <v>31009</v>
      </c>
      <c r="S1313" t="s">
        <v>31010</v>
      </c>
      <c r="T1313" t="s">
        <v>31011</v>
      </c>
      <c r="U1313" t="s">
        <v>31012</v>
      </c>
      <c r="V1313" t="s">
        <v>31013</v>
      </c>
      <c r="W1313" t="s">
        <v>31014</v>
      </c>
      <c r="X1313" t="s">
        <v>31015</v>
      </c>
      <c r="Y1313" t="s">
        <v>31016</v>
      </c>
    </row>
    <row r="1314" spans="1:25" x14ac:dyDescent="0.3">
      <c r="A1314">
        <v>65650</v>
      </c>
      <c r="B1314" t="s">
        <v>31017</v>
      </c>
      <c r="C1314" t="s">
        <v>31018</v>
      </c>
      <c r="D1314" t="s">
        <v>31019</v>
      </c>
      <c r="E1314" t="s">
        <v>31020</v>
      </c>
      <c r="F1314" t="s">
        <v>31021</v>
      </c>
      <c r="G1314" t="s">
        <v>31022</v>
      </c>
      <c r="H1314" t="s">
        <v>31023</v>
      </c>
      <c r="I1314" t="s">
        <v>31024</v>
      </c>
      <c r="J1314" t="s">
        <v>31025</v>
      </c>
      <c r="K1314" t="s">
        <v>31026</v>
      </c>
      <c r="L1314" t="s">
        <v>31027</v>
      </c>
      <c r="M1314" t="s">
        <v>31028</v>
      </c>
      <c r="N1314" t="s">
        <v>31029</v>
      </c>
      <c r="O1314" t="s">
        <v>31030</v>
      </c>
      <c r="P1314" t="s">
        <v>31031</v>
      </c>
      <c r="Q1314" t="s">
        <v>31032</v>
      </c>
      <c r="R1314" t="s">
        <v>31033</v>
      </c>
      <c r="S1314" t="s">
        <v>31034</v>
      </c>
      <c r="T1314" t="s">
        <v>31035</v>
      </c>
      <c r="U1314" t="s">
        <v>31036</v>
      </c>
      <c r="V1314" t="s">
        <v>31037</v>
      </c>
      <c r="W1314" t="s">
        <v>31038</v>
      </c>
      <c r="X1314" t="s">
        <v>31039</v>
      </c>
      <c r="Y1314" t="s">
        <v>31040</v>
      </c>
    </row>
    <row r="1315" spans="1:25" x14ac:dyDescent="0.3">
      <c r="A1315">
        <v>65700</v>
      </c>
      <c r="B1315" t="s">
        <v>31041</v>
      </c>
      <c r="C1315" t="s">
        <v>31042</v>
      </c>
      <c r="D1315" t="s">
        <v>31043</v>
      </c>
      <c r="E1315" t="s">
        <v>31044</v>
      </c>
      <c r="F1315" t="s">
        <v>31045</v>
      </c>
      <c r="G1315" t="s">
        <v>31046</v>
      </c>
      <c r="H1315" t="s">
        <v>31047</v>
      </c>
      <c r="I1315" t="s">
        <v>31048</v>
      </c>
      <c r="J1315" t="s">
        <v>31049</v>
      </c>
      <c r="K1315" t="s">
        <v>31050</v>
      </c>
      <c r="L1315" t="s">
        <v>31051</v>
      </c>
      <c r="M1315" t="s">
        <v>31052</v>
      </c>
      <c r="N1315" t="s">
        <v>31053</v>
      </c>
      <c r="O1315" t="s">
        <v>31054</v>
      </c>
      <c r="P1315" t="s">
        <v>31055</v>
      </c>
      <c r="Q1315" t="s">
        <v>31056</v>
      </c>
      <c r="R1315" t="s">
        <v>31057</v>
      </c>
      <c r="S1315" t="s">
        <v>31058</v>
      </c>
      <c r="T1315" t="s">
        <v>31059</v>
      </c>
      <c r="U1315" t="s">
        <v>31060</v>
      </c>
      <c r="V1315" t="s">
        <v>31061</v>
      </c>
      <c r="W1315" t="s">
        <v>31062</v>
      </c>
      <c r="X1315" t="s">
        <v>31063</v>
      </c>
      <c r="Y1315" t="s">
        <v>31064</v>
      </c>
    </row>
    <row r="1316" spans="1:25" x14ac:dyDescent="0.3">
      <c r="A1316">
        <v>65750</v>
      </c>
      <c r="B1316" t="s">
        <v>31065</v>
      </c>
      <c r="C1316" t="s">
        <v>31066</v>
      </c>
      <c r="D1316" t="s">
        <v>31067</v>
      </c>
      <c r="E1316" t="s">
        <v>31068</v>
      </c>
      <c r="F1316" t="s">
        <v>31069</v>
      </c>
      <c r="G1316" t="s">
        <v>31070</v>
      </c>
      <c r="H1316" t="s">
        <v>31071</v>
      </c>
      <c r="I1316" t="s">
        <v>31072</v>
      </c>
      <c r="J1316" t="s">
        <v>31073</v>
      </c>
      <c r="K1316" t="s">
        <v>31074</v>
      </c>
      <c r="L1316" t="s">
        <v>31075</v>
      </c>
      <c r="M1316" t="s">
        <v>31076</v>
      </c>
      <c r="N1316" t="s">
        <v>31077</v>
      </c>
      <c r="O1316" t="s">
        <v>31078</v>
      </c>
      <c r="P1316" t="s">
        <v>31079</v>
      </c>
      <c r="Q1316" t="s">
        <v>31080</v>
      </c>
      <c r="R1316" t="s">
        <v>31081</v>
      </c>
      <c r="S1316" t="s">
        <v>31082</v>
      </c>
      <c r="T1316" t="s">
        <v>31083</v>
      </c>
      <c r="U1316" t="s">
        <v>31084</v>
      </c>
      <c r="V1316" t="s">
        <v>31085</v>
      </c>
      <c r="W1316" t="s">
        <v>31086</v>
      </c>
      <c r="X1316" t="s">
        <v>31087</v>
      </c>
      <c r="Y1316" t="s">
        <v>31088</v>
      </c>
    </row>
    <row r="1317" spans="1:25" x14ac:dyDescent="0.3">
      <c r="A1317">
        <v>65800</v>
      </c>
      <c r="B1317" t="s">
        <v>31089</v>
      </c>
      <c r="C1317" t="s">
        <v>31090</v>
      </c>
      <c r="D1317" t="s">
        <v>31091</v>
      </c>
      <c r="E1317" t="s">
        <v>31092</v>
      </c>
      <c r="F1317" t="s">
        <v>31093</v>
      </c>
      <c r="G1317" t="s">
        <v>31094</v>
      </c>
      <c r="H1317" t="s">
        <v>31095</v>
      </c>
      <c r="I1317" t="s">
        <v>31096</v>
      </c>
      <c r="J1317" t="s">
        <v>31097</v>
      </c>
      <c r="K1317" t="s">
        <v>31098</v>
      </c>
      <c r="L1317" t="s">
        <v>31099</v>
      </c>
      <c r="M1317" t="s">
        <v>31100</v>
      </c>
      <c r="N1317" t="s">
        <v>31101</v>
      </c>
      <c r="O1317" t="s">
        <v>31102</v>
      </c>
      <c r="P1317" t="s">
        <v>31103</v>
      </c>
      <c r="Q1317" t="s">
        <v>31104</v>
      </c>
      <c r="R1317" t="s">
        <v>31105</v>
      </c>
      <c r="S1317" t="s">
        <v>31106</v>
      </c>
      <c r="T1317" t="s">
        <v>31107</v>
      </c>
      <c r="U1317" t="s">
        <v>31108</v>
      </c>
      <c r="V1317" t="s">
        <v>31109</v>
      </c>
      <c r="W1317" t="s">
        <v>31110</v>
      </c>
      <c r="X1317" t="s">
        <v>31111</v>
      </c>
      <c r="Y1317" t="s">
        <v>31112</v>
      </c>
    </row>
    <row r="1318" spans="1:25" x14ac:dyDescent="0.3">
      <c r="A1318">
        <v>65850</v>
      </c>
      <c r="B1318" t="s">
        <v>31113</v>
      </c>
      <c r="C1318" t="s">
        <v>31114</v>
      </c>
      <c r="D1318" t="s">
        <v>31115</v>
      </c>
      <c r="E1318" t="s">
        <v>31116</v>
      </c>
      <c r="F1318" t="s">
        <v>31117</v>
      </c>
      <c r="G1318" t="s">
        <v>31118</v>
      </c>
      <c r="H1318" t="s">
        <v>31119</v>
      </c>
      <c r="I1318" t="s">
        <v>31120</v>
      </c>
      <c r="J1318" t="s">
        <v>31121</v>
      </c>
      <c r="K1318" t="s">
        <v>31122</v>
      </c>
      <c r="L1318" t="s">
        <v>31123</v>
      </c>
      <c r="M1318" t="s">
        <v>31124</v>
      </c>
      <c r="N1318" t="s">
        <v>31125</v>
      </c>
      <c r="O1318" t="s">
        <v>31126</v>
      </c>
      <c r="P1318" t="s">
        <v>31127</v>
      </c>
      <c r="Q1318" t="s">
        <v>31128</v>
      </c>
      <c r="R1318" t="s">
        <v>31129</v>
      </c>
      <c r="S1318" t="s">
        <v>31130</v>
      </c>
      <c r="T1318" t="s">
        <v>31131</v>
      </c>
      <c r="U1318" t="s">
        <v>31132</v>
      </c>
      <c r="V1318" t="s">
        <v>31133</v>
      </c>
      <c r="W1318" t="s">
        <v>31134</v>
      </c>
      <c r="X1318" t="s">
        <v>31135</v>
      </c>
      <c r="Y1318" t="s">
        <v>31136</v>
      </c>
    </row>
    <row r="1319" spans="1:25" x14ac:dyDescent="0.3">
      <c r="A1319">
        <v>65900</v>
      </c>
      <c r="B1319" t="s">
        <v>31137</v>
      </c>
      <c r="C1319" t="s">
        <v>31138</v>
      </c>
      <c r="D1319" t="s">
        <v>31139</v>
      </c>
      <c r="E1319" t="s">
        <v>31140</v>
      </c>
      <c r="F1319" t="s">
        <v>31141</v>
      </c>
      <c r="G1319" t="s">
        <v>31142</v>
      </c>
      <c r="H1319" t="s">
        <v>31143</v>
      </c>
      <c r="I1319" t="s">
        <v>31144</v>
      </c>
      <c r="J1319" t="s">
        <v>31145</v>
      </c>
      <c r="K1319" t="s">
        <v>31146</v>
      </c>
      <c r="L1319" t="s">
        <v>31147</v>
      </c>
      <c r="M1319" t="s">
        <v>31148</v>
      </c>
      <c r="N1319" t="s">
        <v>31149</v>
      </c>
      <c r="O1319" t="s">
        <v>31150</v>
      </c>
      <c r="P1319" t="s">
        <v>31151</v>
      </c>
      <c r="Q1319" t="s">
        <v>31152</v>
      </c>
      <c r="R1319" t="s">
        <v>31153</v>
      </c>
      <c r="S1319" t="s">
        <v>31154</v>
      </c>
      <c r="T1319" t="s">
        <v>31155</v>
      </c>
      <c r="U1319" t="s">
        <v>31156</v>
      </c>
      <c r="V1319" t="s">
        <v>31157</v>
      </c>
      <c r="W1319" t="s">
        <v>31158</v>
      </c>
      <c r="X1319" t="s">
        <v>31159</v>
      </c>
      <c r="Y1319" t="s">
        <v>31160</v>
      </c>
    </row>
    <row r="1320" spans="1:25" x14ac:dyDescent="0.3">
      <c r="A1320">
        <v>65950</v>
      </c>
      <c r="B1320" t="s">
        <v>31161</v>
      </c>
      <c r="C1320" t="s">
        <v>31162</v>
      </c>
      <c r="D1320" t="s">
        <v>31163</v>
      </c>
      <c r="E1320" t="s">
        <v>31164</v>
      </c>
      <c r="F1320" t="s">
        <v>31165</v>
      </c>
      <c r="G1320" t="s">
        <v>31166</v>
      </c>
      <c r="H1320" t="s">
        <v>31167</v>
      </c>
      <c r="I1320" t="s">
        <v>31168</v>
      </c>
      <c r="J1320" t="s">
        <v>31169</v>
      </c>
      <c r="K1320" t="s">
        <v>31170</v>
      </c>
      <c r="L1320" t="s">
        <v>31171</v>
      </c>
      <c r="M1320" t="s">
        <v>31172</v>
      </c>
      <c r="N1320" t="s">
        <v>31173</v>
      </c>
      <c r="O1320" t="s">
        <v>31174</v>
      </c>
      <c r="P1320" t="s">
        <v>31175</v>
      </c>
      <c r="Q1320" t="s">
        <v>31176</v>
      </c>
      <c r="R1320" t="s">
        <v>31177</v>
      </c>
      <c r="S1320" t="s">
        <v>31178</v>
      </c>
      <c r="T1320" t="s">
        <v>31179</v>
      </c>
      <c r="U1320" t="s">
        <v>31180</v>
      </c>
      <c r="V1320" t="s">
        <v>31181</v>
      </c>
      <c r="W1320" t="s">
        <v>31182</v>
      </c>
      <c r="X1320" t="s">
        <v>31183</v>
      </c>
      <c r="Y1320" t="s">
        <v>31184</v>
      </c>
    </row>
    <row r="1321" spans="1:25" x14ac:dyDescent="0.3">
      <c r="A1321">
        <v>66000</v>
      </c>
      <c r="B1321" t="s">
        <v>31185</v>
      </c>
      <c r="C1321" t="s">
        <v>31186</v>
      </c>
      <c r="D1321" t="s">
        <v>31187</v>
      </c>
      <c r="E1321" t="s">
        <v>31188</v>
      </c>
      <c r="F1321" t="s">
        <v>31189</v>
      </c>
      <c r="G1321" t="s">
        <v>31190</v>
      </c>
      <c r="H1321" t="s">
        <v>31191</v>
      </c>
      <c r="I1321" t="s">
        <v>31192</v>
      </c>
      <c r="J1321" t="s">
        <v>31193</v>
      </c>
      <c r="K1321" t="s">
        <v>31194</v>
      </c>
      <c r="L1321" t="s">
        <v>31195</v>
      </c>
      <c r="M1321" t="s">
        <v>31196</v>
      </c>
      <c r="N1321" t="s">
        <v>31197</v>
      </c>
      <c r="O1321" t="s">
        <v>31198</v>
      </c>
      <c r="P1321" t="s">
        <v>31199</v>
      </c>
      <c r="Q1321" t="s">
        <v>31200</v>
      </c>
      <c r="R1321" t="s">
        <v>31201</v>
      </c>
      <c r="S1321" t="s">
        <v>31202</v>
      </c>
      <c r="T1321" t="s">
        <v>31203</v>
      </c>
      <c r="U1321" t="s">
        <v>31204</v>
      </c>
      <c r="V1321" t="s">
        <v>31205</v>
      </c>
      <c r="W1321" t="s">
        <v>31206</v>
      </c>
      <c r="X1321" t="s">
        <v>31207</v>
      </c>
      <c r="Y1321" t="s">
        <v>31208</v>
      </c>
    </row>
    <row r="1322" spans="1:25" x14ac:dyDescent="0.3">
      <c r="A1322">
        <v>66050</v>
      </c>
      <c r="B1322" t="s">
        <v>31209</v>
      </c>
      <c r="C1322" t="s">
        <v>31210</v>
      </c>
      <c r="D1322" t="s">
        <v>31211</v>
      </c>
      <c r="E1322" t="s">
        <v>31212</v>
      </c>
      <c r="F1322" t="s">
        <v>31213</v>
      </c>
      <c r="G1322" t="s">
        <v>31214</v>
      </c>
      <c r="H1322" t="s">
        <v>31215</v>
      </c>
      <c r="I1322" t="s">
        <v>31216</v>
      </c>
      <c r="J1322" t="s">
        <v>31217</v>
      </c>
      <c r="K1322" t="s">
        <v>31218</v>
      </c>
      <c r="L1322" t="s">
        <v>31219</v>
      </c>
      <c r="M1322" t="s">
        <v>31220</v>
      </c>
      <c r="N1322" t="s">
        <v>31221</v>
      </c>
      <c r="O1322" t="s">
        <v>31222</v>
      </c>
      <c r="P1322" t="s">
        <v>31223</v>
      </c>
      <c r="Q1322" t="s">
        <v>31224</v>
      </c>
      <c r="R1322" t="s">
        <v>31225</v>
      </c>
      <c r="S1322" t="s">
        <v>31226</v>
      </c>
      <c r="T1322" t="s">
        <v>31227</v>
      </c>
      <c r="U1322" t="s">
        <v>31228</v>
      </c>
      <c r="V1322" t="s">
        <v>31229</v>
      </c>
      <c r="W1322" t="s">
        <v>31230</v>
      </c>
      <c r="X1322" t="s">
        <v>31231</v>
      </c>
      <c r="Y1322" t="s">
        <v>31232</v>
      </c>
    </row>
    <row r="1323" spans="1:25" x14ac:dyDescent="0.3">
      <c r="A1323">
        <v>66100</v>
      </c>
      <c r="B1323" t="s">
        <v>31233</v>
      </c>
      <c r="C1323" t="s">
        <v>31234</v>
      </c>
      <c r="D1323" t="s">
        <v>31235</v>
      </c>
      <c r="E1323" t="s">
        <v>31236</v>
      </c>
      <c r="F1323" t="s">
        <v>31237</v>
      </c>
      <c r="G1323" t="s">
        <v>31238</v>
      </c>
      <c r="H1323" t="s">
        <v>31239</v>
      </c>
      <c r="I1323" t="s">
        <v>31240</v>
      </c>
      <c r="J1323" t="s">
        <v>31241</v>
      </c>
      <c r="K1323" t="s">
        <v>31242</v>
      </c>
      <c r="L1323" t="s">
        <v>31243</v>
      </c>
      <c r="M1323" t="s">
        <v>31244</v>
      </c>
      <c r="N1323" t="s">
        <v>31245</v>
      </c>
      <c r="O1323" t="s">
        <v>31246</v>
      </c>
      <c r="P1323" t="s">
        <v>31247</v>
      </c>
      <c r="Q1323" t="s">
        <v>31248</v>
      </c>
      <c r="R1323" t="s">
        <v>31249</v>
      </c>
      <c r="S1323" t="s">
        <v>31250</v>
      </c>
      <c r="T1323" t="s">
        <v>31251</v>
      </c>
      <c r="U1323" t="s">
        <v>31252</v>
      </c>
      <c r="V1323" t="s">
        <v>31253</v>
      </c>
      <c r="W1323" t="s">
        <v>31254</v>
      </c>
      <c r="X1323" t="s">
        <v>31255</v>
      </c>
      <c r="Y1323" t="s">
        <v>31256</v>
      </c>
    </row>
    <row r="1324" spans="1:25" x14ac:dyDescent="0.3">
      <c r="A1324">
        <v>66150</v>
      </c>
      <c r="B1324" t="s">
        <v>31257</v>
      </c>
      <c r="C1324" t="s">
        <v>31258</v>
      </c>
      <c r="D1324" t="s">
        <v>31259</v>
      </c>
      <c r="E1324" t="s">
        <v>31260</v>
      </c>
      <c r="F1324" t="s">
        <v>31261</v>
      </c>
      <c r="G1324" t="s">
        <v>31262</v>
      </c>
      <c r="H1324" t="s">
        <v>31263</v>
      </c>
      <c r="I1324" t="s">
        <v>31264</v>
      </c>
      <c r="J1324" t="s">
        <v>31265</v>
      </c>
      <c r="K1324" t="s">
        <v>31266</v>
      </c>
      <c r="L1324" t="s">
        <v>31267</v>
      </c>
      <c r="M1324" t="s">
        <v>31268</v>
      </c>
      <c r="N1324" t="s">
        <v>31269</v>
      </c>
      <c r="O1324" t="s">
        <v>31270</v>
      </c>
      <c r="P1324" t="s">
        <v>31271</v>
      </c>
      <c r="Q1324" t="s">
        <v>31272</v>
      </c>
      <c r="R1324" t="s">
        <v>31273</v>
      </c>
      <c r="S1324" t="s">
        <v>31274</v>
      </c>
      <c r="T1324" t="s">
        <v>31275</v>
      </c>
      <c r="U1324" t="s">
        <v>31276</v>
      </c>
      <c r="V1324" t="s">
        <v>31277</v>
      </c>
      <c r="W1324" t="s">
        <v>31278</v>
      </c>
      <c r="X1324" t="s">
        <v>31279</v>
      </c>
      <c r="Y1324" t="s">
        <v>31280</v>
      </c>
    </row>
    <row r="1325" spans="1:25" x14ac:dyDescent="0.3">
      <c r="A1325">
        <v>66200</v>
      </c>
      <c r="B1325" t="s">
        <v>31281</v>
      </c>
      <c r="C1325" t="s">
        <v>31282</v>
      </c>
      <c r="D1325" t="s">
        <v>31283</v>
      </c>
      <c r="E1325" t="s">
        <v>31284</v>
      </c>
      <c r="F1325" t="s">
        <v>31285</v>
      </c>
      <c r="G1325" t="s">
        <v>31286</v>
      </c>
      <c r="H1325" t="s">
        <v>31287</v>
      </c>
      <c r="I1325" t="s">
        <v>31288</v>
      </c>
      <c r="J1325" t="s">
        <v>31289</v>
      </c>
      <c r="K1325" t="s">
        <v>31290</v>
      </c>
      <c r="L1325" t="s">
        <v>31291</v>
      </c>
      <c r="M1325" t="s">
        <v>31292</v>
      </c>
      <c r="N1325" t="s">
        <v>31293</v>
      </c>
      <c r="O1325" t="s">
        <v>31294</v>
      </c>
      <c r="P1325" t="s">
        <v>31295</v>
      </c>
      <c r="Q1325" t="s">
        <v>31296</v>
      </c>
      <c r="R1325" t="s">
        <v>31297</v>
      </c>
      <c r="S1325" t="s">
        <v>31298</v>
      </c>
      <c r="T1325" t="s">
        <v>31299</v>
      </c>
      <c r="U1325" t="s">
        <v>31300</v>
      </c>
      <c r="V1325" t="s">
        <v>31301</v>
      </c>
      <c r="W1325" t="s">
        <v>31302</v>
      </c>
      <c r="X1325" t="s">
        <v>31303</v>
      </c>
      <c r="Y1325" t="s">
        <v>31304</v>
      </c>
    </row>
    <row r="1326" spans="1:25" x14ac:dyDescent="0.3">
      <c r="A1326">
        <v>66250</v>
      </c>
      <c r="B1326" t="s">
        <v>31305</v>
      </c>
      <c r="C1326" t="s">
        <v>31306</v>
      </c>
      <c r="D1326" t="s">
        <v>31307</v>
      </c>
      <c r="E1326" t="s">
        <v>31308</v>
      </c>
      <c r="F1326" t="s">
        <v>31309</v>
      </c>
      <c r="G1326" t="s">
        <v>31310</v>
      </c>
      <c r="H1326" t="s">
        <v>31311</v>
      </c>
      <c r="I1326" t="s">
        <v>31312</v>
      </c>
      <c r="J1326" t="s">
        <v>31313</v>
      </c>
      <c r="K1326" t="s">
        <v>31314</v>
      </c>
      <c r="L1326" t="s">
        <v>31315</v>
      </c>
      <c r="M1326" t="s">
        <v>31316</v>
      </c>
      <c r="N1326" t="s">
        <v>31317</v>
      </c>
      <c r="O1326" t="s">
        <v>31318</v>
      </c>
      <c r="P1326" t="s">
        <v>31319</v>
      </c>
      <c r="Q1326" t="s">
        <v>31320</v>
      </c>
      <c r="R1326" t="s">
        <v>31321</v>
      </c>
      <c r="S1326" t="s">
        <v>31322</v>
      </c>
      <c r="T1326" t="s">
        <v>31323</v>
      </c>
      <c r="U1326" t="s">
        <v>31324</v>
      </c>
      <c r="V1326" t="s">
        <v>31325</v>
      </c>
      <c r="W1326" t="s">
        <v>31326</v>
      </c>
      <c r="X1326" t="s">
        <v>31327</v>
      </c>
      <c r="Y1326" t="s">
        <v>31328</v>
      </c>
    </row>
    <row r="1327" spans="1:25" x14ac:dyDescent="0.3">
      <c r="A1327">
        <v>66300</v>
      </c>
      <c r="B1327" t="s">
        <v>31329</v>
      </c>
      <c r="C1327" t="s">
        <v>31330</v>
      </c>
      <c r="D1327" t="s">
        <v>31331</v>
      </c>
      <c r="E1327" t="s">
        <v>31332</v>
      </c>
      <c r="F1327" t="s">
        <v>31333</v>
      </c>
      <c r="G1327" t="s">
        <v>31334</v>
      </c>
      <c r="H1327" t="s">
        <v>31335</v>
      </c>
      <c r="I1327" t="s">
        <v>31336</v>
      </c>
      <c r="J1327" t="s">
        <v>31337</v>
      </c>
      <c r="K1327" t="s">
        <v>31338</v>
      </c>
      <c r="L1327" t="s">
        <v>31339</v>
      </c>
      <c r="M1327" t="s">
        <v>31340</v>
      </c>
      <c r="N1327" t="s">
        <v>31341</v>
      </c>
      <c r="O1327" t="s">
        <v>31342</v>
      </c>
      <c r="P1327" t="s">
        <v>31343</v>
      </c>
      <c r="Q1327" t="s">
        <v>31344</v>
      </c>
      <c r="R1327" t="s">
        <v>31345</v>
      </c>
      <c r="S1327" t="s">
        <v>31346</v>
      </c>
      <c r="T1327" t="s">
        <v>31347</v>
      </c>
      <c r="U1327" t="s">
        <v>31348</v>
      </c>
      <c r="V1327" t="s">
        <v>31349</v>
      </c>
      <c r="W1327" t="s">
        <v>31350</v>
      </c>
      <c r="X1327" t="s">
        <v>31351</v>
      </c>
      <c r="Y1327" t="s">
        <v>31352</v>
      </c>
    </row>
    <row r="1328" spans="1:25" x14ac:dyDescent="0.3">
      <c r="A1328">
        <v>66350</v>
      </c>
      <c r="B1328" t="s">
        <v>31353</v>
      </c>
      <c r="C1328" t="s">
        <v>31354</v>
      </c>
      <c r="D1328" t="s">
        <v>31355</v>
      </c>
      <c r="E1328" t="s">
        <v>31356</v>
      </c>
      <c r="F1328" t="s">
        <v>31357</v>
      </c>
      <c r="G1328" t="s">
        <v>31358</v>
      </c>
      <c r="H1328" t="s">
        <v>31359</v>
      </c>
      <c r="I1328" t="s">
        <v>31360</v>
      </c>
      <c r="J1328" t="s">
        <v>31361</v>
      </c>
      <c r="K1328" t="s">
        <v>31362</v>
      </c>
      <c r="L1328" t="s">
        <v>31363</v>
      </c>
      <c r="M1328" t="s">
        <v>31364</v>
      </c>
      <c r="N1328" t="s">
        <v>31365</v>
      </c>
      <c r="O1328" t="s">
        <v>31366</v>
      </c>
      <c r="P1328" t="s">
        <v>31367</v>
      </c>
      <c r="Q1328" t="s">
        <v>31368</v>
      </c>
      <c r="R1328" t="s">
        <v>31369</v>
      </c>
      <c r="S1328" t="s">
        <v>31370</v>
      </c>
      <c r="T1328" t="s">
        <v>31371</v>
      </c>
      <c r="U1328" t="s">
        <v>31372</v>
      </c>
      <c r="V1328" t="s">
        <v>31373</v>
      </c>
      <c r="W1328" t="s">
        <v>31374</v>
      </c>
      <c r="X1328" t="s">
        <v>31375</v>
      </c>
      <c r="Y1328" t="s">
        <v>31376</v>
      </c>
    </row>
    <row r="1329" spans="1:25" x14ac:dyDescent="0.3">
      <c r="A1329">
        <v>66400</v>
      </c>
      <c r="B1329" t="s">
        <v>31377</v>
      </c>
      <c r="C1329" t="s">
        <v>31378</v>
      </c>
      <c r="D1329" t="s">
        <v>31379</v>
      </c>
      <c r="E1329" t="s">
        <v>31380</v>
      </c>
      <c r="F1329" t="s">
        <v>31381</v>
      </c>
      <c r="G1329" t="s">
        <v>31382</v>
      </c>
      <c r="H1329" t="s">
        <v>31383</v>
      </c>
      <c r="I1329" t="s">
        <v>31384</v>
      </c>
      <c r="J1329" t="s">
        <v>31385</v>
      </c>
      <c r="K1329" t="s">
        <v>31386</v>
      </c>
      <c r="L1329" t="s">
        <v>31387</v>
      </c>
      <c r="M1329" t="s">
        <v>31388</v>
      </c>
      <c r="N1329" t="s">
        <v>31389</v>
      </c>
      <c r="O1329" t="s">
        <v>31390</v>
      </c>
      <c r="P1329" t="s">
        <v>31391</v>
      </c>
      <c r="Q1329" t="s">
        <v>31392</v>
      </c>
      <c r="R1329" t="s">
        <v>31393</v>
      </c>
      <c r="S1329" t="s">
        <v>31394</v>
      </c>
      <c r="T1329" t="s">
        <v>31395</v>
      </c>
      <c r="U1329" t="s">
        <v>31396</v>
      </c>
      <c r="V1329" t="s">
        <v>31397</v>
      </c>
      <c r="W1329" t="s">
        <v>31398</v>
      </c>
      <c r="X1329" t="s">
        <v>31399</v>
      </c>
      <c r="Y1329" t="s">
        <v>31400</v>
      </c>
    </row>
    <row r="1330" spans="1:25" x14ac:dyDescent="0.3">
      <c r="A1330">
        <v>66450</v>
      </c>
      <c r="B1330" t="s">
        <v>31401</v>
      </c>
      <c r="C1330" t="s">
        <v>31402</v>
      </c>
      <c r="D1330" t="s">
        <v>31403</v>
      </c>
      <c r="E1330" t="s">
        <v>31404</v>
      </c>
      <c r="F1330" t="s">
        <v>31405</v>
      </c>
      <c r="G1330" t="s">
        <v>31406</v>
      </c>
      <c r="H1330" t="s">
        <v>31407</v>
      </c>
      <c r="I1330" t="s">
        <v>31408</v>
      </c>
      <c r="J1330" t="s">
        <v>31409</v>
      </c>
      <c r="K1330" t="s">
        <v>31410</v>
      </c>
      <c r="L1330" t="s">
        <v>31411</v>
      </c>
      <c r="M1330" t="s">
        <v>31412</v>
      </c>
      <c r="N1330" t="s">
        <v>31413</v>
      </c>
      <c r="O1330" t="s">
        <v>31414</v>
      </c>
      <c r="P1330" t="s">
        <v>31415</v>
      </c>
      <c r="Q1330" t="s">
        <v>31416</v>
      </c>
      <c r="R1330" t="s">
        <v>31417</v>
      </c>
      <c r="S1330" t="s">
        <v>31418</v>
      </c>
      <c r="T1330" t="s">
        <v>31419</v>
      </c>
      <c r="U1330" t="s">
        <v>31420</v>
      </c>
      <c r="V1330" t="s">
        <v>31421</v>
      </c>
      <c r="W1330" t="s">
        <v>31422</v>
      </c>
      <c r="X1330" t="s">
        <v>31423</v>
      </c>
      <c r="Y1330" t="s">
        <v>31424</v>
      </c>
    </row>
    <row r="1331" spans="1:25" x14ac:dyDescent="0.3">
      <c r="A1331">
        <v>66500</v>
      </c>
      <c r="B1331" t="s">
        <v>31425</v>
      </c>
      <c r="C1331" t="s">
        <v>31426</v>
      </c>
      <c r="D1331" t="s">
        <v>31427</v>
      </c>
      <c r="E1331" t="s">
        <v>31428</v>
      </c>
      <c r="F1331" t="s">
        <v>31429</v>
      </c>
      <c r="G1331" t="s">
        <v>31430</v>
      </c>
      <c r="H1331" t="s">
        <v>31431</v>
      </c>
      <c r="I1331" t="s">
        <v>31432</v>
      </c>
      <c r="J1331" t="s">
        <v>31433</v>
      </c>
      <c r="K1331" t="s">
        <v>31434</v>
      </c>
      <c r="L1331" t="s">
        <v>31435</v>
      </c>
      <c r="M1331" t="s">
        <v>31436</v>
      </c>
      <c r="N1331" t="s">
        <v>31437</v>
      </c>
      <c r="O1331" t="s">
        <v>31438</v>
      </c>
      <c r="P1331" t="s">
        <v>31439</v>
      </c>
      <c r="Q1331" t="s">
        <v>31440</v>
      </c>
      <c r="R1331" t="s">
        <v>31441</v>
      </c>
      <c r="S1331" t="s">
        <v>31442</v>
      </c>
      <c r="T1331" t="s">
        <v>31443</v>
      </c>
      <c r="U1331" t="s">
        <v>31444</v>
      </c>
      <c r="V1331" t="s">
        <v>31445</v>
      </c>
      <c r="W1331" t="s">
        <v>31446</v>
      </c>
      <c r="X1331" t="s">
        <v>31447</v>
      </c>
      <c r="Y1331" t="s">
        <v>31448</v>
      </c>
    </row>
    <row r="1332" spans="1:25" x14ac:dyDescent="0.3">
      <c r="A1332">
        <v>66550</v>
      </c>
      <c r="B1332" t="s">
        <v>31449</v>
      </c>
      <c r="C1332" t="s">
        <v>31450</v>
      </c>
      <c r="D1332" t="s">
        <v>31451</v>
      </c>
      <c r="E1332" t="s">
        <v>31452</v>
      </c>
      <c r="F1332" t="s">
        <v>31453</v>
      </c>
      <c r="G1332" t="s">
        <v>31454</v>
      </c>
      <c r="H1332" t="s">
        <v>31455</v>
      </c>
      <c r="I1332" t="s">
        <v>31456</v>
      </c>
      <c r="J1332" t="s">
        <v>31457</v>
      </c>
      <c r="K1332" t="s">
        <v>31458</v>
      </c>
      <c r="L1332" t="s">
        <v>31459</v>
      </c>
      <c r="M1332" t="s">
        <v>31460</v>
      </c>
      <c r="N1332" t="s">
        <v>31461</v>
      </c>
      <c r="O1332" t="s">
        <v>31462</v>
      </c>
      <c r="P1332" t="s">
        <v>31463</v>
      </c>
      <c r="Q1332" t="s">
        <v>31464</v>
      </c>
      <c r="R1332" t="s">
        <v>31465</v>
      </c>
      <c r="S1332" t="s">
        <v>31466</v>
      </c>
      <c r="T1332" t="s">
        <v>31467</v>
      </c>
      <c r="U1332" t="s">
        <v>31468</v>
      </c>
      <c r="V1332" t="s">
        <v>31469</v>
      </c>
      <c r="W1332" t="s">
        <v>31470</v>
      </c>
      <c r="X1332" t="s">
        <v>31471</v>
      </c>
      <c r="Y1332" t="s">
        <v>31472</v>
      </c>
    </row>
    <row r="1333" spans="1:25" x14ac:dyDescent="0.3">
      <c r="A1333">
        <v>66600</v>
      </c>
      <c r="B1333" t="s">
        <v>31473</v>
      </c>
      <c r="C1333" t="s">
        <v>31474</v>
      </c>
      <c r="D1333" t="s">
        <v>31475</v>
      </c>
      <c r="E1333" t="s">
        <v>31476</v>
      </c>
      <c r="F1333" t="s">
        <v>31477</v>
      </c>
      <c r="G1333" t="s">
        <v>31478</v>
      </c>
      <c r="H1333" t="s">
        <v>31479</v>
      </c>
      <c r="I1333" t="s">
        <v>31480</v>
      </c>
      <c r="J1333" t="s">
        <v>31481</v>
      </c>
      <c r="K1333" t="s">
        <v>31482</v>
      </c>
      <c r="L1333" t="s">
        <v>31483</v>
      </c>
      <c r="M1333" t="s">
        <v>31484</v>
      </c>
      <c r="N1333" t="s">
        <v>31485</v>
      </c>
      <c r="O1333" t="s">
        <v>31486</v>
      </c>
      <c r="P1333" t="s">
        <v>31487</v>
      </c>
      <c r="Q1333" t="s">
        <v>31488</v>
      </c>
      <c r="R1333" t="s">
        <v>31489</v>
      </c>
      <c r="S1333" t="s">
        <v>31490</v>
      </c>
      <c r="T1333" t="s">
        <v>31491</v>
      </c>
      <c r="U1333" t="s">
        <v>31492</v>
      </c>
      <c r="V1333" t="s">
        <v>31493</v>
      </c>
      <c r="W1333" t="s">
        <v>31494</v>
      </c>
      <c r="X1333" t="s">
        <v>31495</v>
      </c>
      <c r="Y1333" t="s">
        <v>31496</v>
      </c>
    </row>
    <row r="1334" spans="1:25" x14ac:dyDescent="0.3">
      <c r="A1334">
        <v>66650</v>
      </c>
      <c r="B1334" t="s">
        <v>31497</v>
      </c>
      <c r="C1334" t="s">
        <v>31498</v>
      </c>
      <c r="D1334" t="s">
        <v>31499</v>
      </c>
      <c r="E1334" t="s">
        <v>31500</v>
      </c>
      <c r="F1334" t="s">
        <v>31501</v>
      </c>
      <c r="G1334" t="s">
        <v>31502</v>
      </c>
      <c r="H1334" t="s">
        <v>31503</v>
      </c>
      <c r="I1334" t="s">
        <v>31504</v>
      </c>
      <c r="J1334" t="s">
        <v>31505</v>
      </c>
      <c r="K1334" t="s">
        <v>31506</v>
      </c>
      <c r="L1334" t="s">
        <v>31507</v>
      </c>
      <c r="M1334" t="s">
        <v>31508</v>
      </c>
      <c r="N1334" t="s">
        <v>31509</v>
      </c>
      <c r="O1334" t="s">
        <v>31510</v>
      </c>
      <c r="P1334" t="s">
        <v>31511</v>
      </c>
      <c r="Q1334" t="s">
        <v>31512</v>
      </c>
      <c r="R1334" t="s">
        <v>31513</v>
      </c>
      <c r="S1334" t="s">
        <v>31514</v>
      </c>
      <c r="T1334" t="s">
        <v>31515</v>
      </c>
      <c r="U1334" t="s">
        <v>31516</v>
      </c>
      <c r="V1334" t="s">
        <v>31517</v>
      </c>
      <c r="W1334" t="s">
        <v>31518</v>
      </c>
      <c r="X1334" t="s">
        <v>31519</v>
      </c>
      <c r="Y1334" t="s">
        <v>31520</v>
      </c>
    </row>
    <row r="1335" spans="1:25" x14ac:dyDescent="0.3">
      <c r="A1335">
        <v>66700</v>
      </c>
      <c r="B1335" t="s">
        <v>31521</v>
      </c>
      <c r="C1335" t="s">
        <v>31522</v>
      </c>
      <c r="D1335" t="s">
        <v>31523</v>
      </c>
      <c r="E1335" t="s">
        <v>31524</v>
      </c>
      <c r="F1335" t="s">
        <v>31525</v>
      </c>
      <c r="G1335" t="s">
        <v>31526</v>
      </c>
      <c r="H1335" t="s">
        <v>31527</v>
      </c>
      <c r="I1335" t="s">
        <v>31528</v>
      </c>
      <c r="J1335" t="s">
        <v>31529</v>
      </c>
      <c r="K1335" t="s">
        <v>31530</v>
      </c>
      <c r="L1335" t="s">
        <v>31531</v>
      </c>
      <c r="M1335" t="s">
        <v>31532</v>
      </c>
      <c r="N1335" t="s">
        <v>31533</v>
      </c>
      <c r="O1335" t="s">
        <v>31534</v>
      </c>
      <c r="P1335" t="s">
        <v>31535</v>
      </c>
      <c r="Q1335" t="s">
        <v>31536</v>
      </c>
      <c r="R1335" t="s">
        <v>31537</v>
      </c>
      <c r="S1335" t="s">
        <v>31538</v>
      </c>
      <c r="T1335" t="s">
        <v>31539</v>
      </c>
      <c r="U1335" t="s">
        <v>31540</v>
      </c>
      <c r="V1335" t="s">
        <v>31541</v>
      </c>
      <c r="W1335" t="s">
        <v>31542</v>
      </c>
      <c r="X1335" t="s">
        <v>31543</v>
      </c>
      <c r="Y1335" t="s">
        <v>31544</v>
      </c>
    </row>
    <row r="1336" spans="1:25" x14ac:dyDescent="0.3">
      <c r="A1336">
        <v>66750</v>
      </c>
      <c r="B1336" t="s">
        <v>31545</v>
      </c>
      <c r="C1336" t="s">
        <v>31546</v>
      </c>
      <c r="D1336" t="s">
        <v>31547</v>
      </c>
      <c r="E1336" t="s">
        <v>31548</v>
      </c>
      <c r="F1336" t="s">
        <v>31549</v>
      </c>
      <c r="G1336" t="s">
        <v>31550</v>
      </c>
      <c r="H1336" t="s">
        <v>31551</v>
      </c>
      <c r="I1336" t="s">
        <v>31552</v>
      </c>
      <c r="J1336" t="s">
        <v>31553</v>
      </c>
      <c r="K1336" t="s">
        <v>31554</v>
      </c>
      <c r="L1336" t="s">
        <v>31555</v>
      </c>
      <c r="M1336" t="s">
        <v>31556</v>
      </c>
      <c r="N1336" t="s">
        <v>31557</v>
      </c>
      <c r="O1336" t="s">
        <v>31558</v>
      </c>
      <c r="P1336" t="s">
        <v>31559</v>
      </c>
      <c r="Q1336" t="s">
        <v>31560</v>
      </c>
      <c r="R1336" t="s">
        <v>31561</v>
      </c>
      <c r="S1336" t="s">
        <v>31562</v>
      </c>
      <c r="T1336" t="s">
        <v>31563</v>
      </c>
      <c r="U1336" t="s">
        <v>31564</v>
      </c>
      <c r="V1336" t="s">
        <v>31565</v>
      </c>
      <c r="W1336" t="s">
        <v>31566</v>
      </c>
      <c r="X1336" t="s">
        <v>31567</v>
      </c>
      <c r="Y1336" t="s">
        <v>31568</v>
      </c>
    </row>
    <row r="1337" spans="1:25" x14ac:dyDescent="0.3">
      <c r="A1337">
        <v>66800</v>
      </c>
      <c r="B1337" t="s">
        <v>31569</v>
      </c>
      <c r="C1337" t="s">
        <v>31570</v>
      </c>
      <c r="D1337" t="s">
        <v>31571</v>
      </c>
      <c r="E1337" t="s">
        <v>31572</v>
      </c>
      <c r="F1337" t="s">
        <v>31573</v>
      </c>
      <c r="G1337" t="s">
        <v>31574</v>
      </c>
      <c r="H1337" t="s">
        <v>31575</v>
      </c>
      <c r="I1337" t="s">
        <v>31576</v>
      </c>
      <c r="J1337" t="s">
        <v>31577</v>
      </c>
      <c r="K1337" t="s">
        <v>31578</v>
      </c>
      <c r="L1337" t="s">
        <v>31579</v>
      </c>
      <c r="M1337" t="s">
        <v>31580</v>
      </c>
      <c r="N1337" t="s">
        <v>31581</v>
      </c>
      <c r="O1337" t="s">
        <v>31582</v>
      </c>
      <c r="P1337" t="s">
        <v>31583</v>
      </c>
      <c r="Q1337" t="s">
        <v>31584</v>
      </c>
      <c r="R1337" t="s">
        <v>31585</v>
      </c>
      <c r="S1337" t="s">
        <v>31586</v>
      </c>
      <c r="T1337" t="s">
        <v>31587</v>
      </c>
      <c r="U1337" t="s">
        <v>31588</v>
      </c>
      <c r="V1337" t="s">
        <v>31589</v>
      </c>
      <c r="W1337" t="s">
        <v>31590</v>
      </c>
      <c r="X1337" t="s">
        <v>31591</v>
      </c>
      <c r="Y1337" t="s">
        <v>31592</v>
      </c>
    </row>
    <row r="1338" spans="1:25" x14ac:dyDescent="0.3">
      <c r="A1338">
        <v>66850</v>
      </c>
      <c r="B1338" t="s">
        <v>31593</v>
      </c>
      <c r="C1338" t="s">
        <v>31594</v>
      </c>
      <c r="D1338" t="s">
        <v>31595</v>
      </c>
      <c r="E1338" t="s">
        <v>31596</v>
      </c>
      <c r="F1338" t="s">
        <v>31597</v>
      </c>
      <c r="G1338" t="s">
        <v>31598</v>
      </c>
      <c r="H1338" t="s">
        <v>31599</v>
      </c>
      <c r="I1338" t="s">
        <v>31600</v>
      </c>
      <c r="J1338" t="s">
        <v>31601</v>
      </c>
      <c r="K1338" t="s">
        <v>31602</v>
      </c>
      <c r="L1338" t="s">
        <v>31603</v>
      </c>
      <c r="M1338" t="s">
        <v>31604</v>
      </c>
      <c r="N1338" t="s">
        <v>31605</v>
      </c>
      <c r="O1338" t="s">
        <v>31606</v>
      </c>
      <c r="P1338" t="s">
        <v>31607</v>
      </c>
      <c r="Q1338" t="s">
        <v>31608</v>
      </c>
      <c r="R1338" t="s">
        <v>31609</v>
      </c>
      <c r="S1338" t="s">
        <v>31610</v>
      </c>
      <c r="T1338" t="s">
        <v>31611</v>
      </c>
      <c r="U1338" t="s">
        <v>31612</v>
      </c>
      <c r="V1338" t="s">
        <v>31613</v>
      </c>
      <c r="W1338" t="s">
        <v>31614</v>
      </c>
      <c r="X1338" t="s">
        <v>31615</v>
      </c>
      <c r="Y1338" t="s">
        <v>31616</v>
      </c>
    </row>
    <row r="1339" spans="1:25" x14ac:dyDescent="0.3">
      <c r="A1339">
        <v>66900</v>
      </c>
      <c r="B1339" t="s">
        <v>31617</v>
      </c>
      <c r="C1339" t="s">
        <v>31618</v>
      </c>
      <c r="D1339" t="s">
        <v>31619</v>
      </c>
      <c r="E1339" t="s">
        <v>31620</v>
      </c>
      <c r="F1339" t="s">
        <v>31621</v>
      </c>
      <c r="G1339" t="s">
        <v>31622</v>
      </c>
      <c r="H1339" t="s">
        <v>31623</v>
      </c>
      <c r="I1339" t="s">
        <v>31624</v>
      </c>
      <c r="J1339" t="s">
        <v>31625</v>
      </c>
      <c r="K1339" t="s">
        <v>31626</v>
      </c>
      <c r="L1339" t="s">
        <v>31627</v>
      </c>
      <c r="M1339" t="s">
        <v>31628</v>
      </c>
      <c r="N1339" t="s">
        <v>31629</v>
      </c>
      <c r="O1339" t="s">
        <v>31630</v>
      </c>
      <c r="P1339" t="s">
        <v>31631</v>
      </c>
      <c r="Q1339" t="s">
        <v>31632</v>
      </c>
      <c r="R1339" t="s">
        <v>31633</v>
      </c>
      <c r="S1339" t="s">
        <v>31634</v>
      </c>
      <c r="T1339" t="s">
        <v>31635</v>
      </c>
      <c r="U1339" t="s">
        <v>31636</v>
      </c>
      <c r="V1339" t="s">
        <v>31637</v>
      </c>
      <c r="W1339" t="s">
        <v>31638</v>
      </c>
      <c r="X1339" t="s">
        <v>31639</v>
      </c>
      <c r="Y1339" t="s">
        <v>31640</v>
      </c>
    </row>
    <row r="1340" spans="1:25" x14ac:dyDescent="0.3">
      <c r="A1340">
        <v>66950</v>
      </c>
      <c r="B1340" t="s">
        <v>31641</v>
      </c>
      <c r="C1340" t="s">
        <v>31642</v>
      </c>
      <c r="D1340" t="s">
        <v>31643</v>
      </c>
      <c r="E1340" t="s">
        <v>31644</v>
      </c>
      <c r="F1340" t="s">
        <v>31645</v>
      </c>
      <c r="G1340" t="s">
        <v>31646</v>
      </c>
      <c r="H1340" t="s">
        <v>31647</v>
      </c>
      <c r="I1340" t="s">
        <v>31648</v>
      </c>
      <c r="J1340" t="s">
        <v>31649</v>
      </c>
      <c r="K1340" t="s">
        <v>31650</v>
      </c>
      <c r="L1340" t="s">
        <v>31651</v>
      </c>
      <c r="M1340" t="s">
        <v>31652</v>
      </c>
      <c r="N1340" t="s">
        <v>31653</v>
      </c>
      <c r="O1340" t="s">
        <v>31654</v>
      </c>
      <c r="P1340" t="s">
        <v>31655</v>
      </c>
      <c r="Q1340" t="s">
        <v>31656</v>
      </c>
      <c r="R1340" t="s">
        <v>31657</v>
      </c>
      <c r="S1340" t="s">
        <v>31658</v>
      </c>
      <c r="T1340" t="s">
        <v>31659</v>
      </c>
      <c r="U1340" t="s">
        <v>31660</v>
      </c>
      <c r="V1340" t="s">
        <v>31661</v>
      </c>
      <c r="W1340" t="s">
        <v>31662</v>
      </c>
      <c r="X1340" t="s">
        <v>31663</v>
      </c>
      <c r="Y1340" t="s">
        <v>31664</v>
      </c>
    </row>
    <row r="1341" spans="1:25" x14ac:dyDescent="0.3">
      <c r="A1341">
        <v>67000</v>
      </c>
      <c r="B1341" t="s">
        <v>31665</v>
      </c>
      <c r="C1341" t="s">
        <v>31666</v>
      </c>
      <c r="D1341" t="s">
        <v>31667</v>
      </c>
      <c r="E1341" t="s">
        <v>31668</v>
      </c>
      <c r="F1341" t="s">
        <v>31669</v>
      </c>
      <c r="G1341" t="s">
        <v>31670</v>
      </c>
      <c r="H1341" t="s">
        <v>31671</v>
      </c>
      <c r="I1341" t="s">
        <v>31672</v>
      </c>
      <c r="J1341" t="s">
        <v>31673</v>
      </c>
      <c r="K1341" t="s">
        <v>31674</v>
      </c>
      <c r="L1341" t="s">
        <v>31675</v>
      </c>
      <c r="M1341" t="s">
        <v>31676</v>
      </c>
      <c r="N1341" t="s">
        <v>31677</v>
      </c>
      <c r="O1341" t="s">
        <v>31678</v>
      </c>
      <c r="P1341" t="s">
        <v>31679</v>
      </c>
      <c r="Q1341" t="s">
        <v>31680</v>
      </c>
      <c r="R1341" t="s">
        <v>31681</v>
      </c>
      <c r="S1341" t="s">
        <v>31682</v>
      </c>
      <c r="T1341" t="s">
        <v>31683</v>
      </c>
      <c r="U1341" t="s">
        <v>31684</v>
      </c>
      <c r="V1341" t="s">
        <v>31685</v>
      </c>
      <c r="W1341" t="s">
        <v>31686</v>
      </c>
      <c r="X1341" t="s">
        <v>31687</v>
      </c>
      <c r="Y1341" t="s">
        <v>31688</v>
      </c>
    </row>
    <row r="1342" spans="1:25" x14ac:dyDescent="0.3">
      <c r="A1342">
        <v>67050</v>
      </c>
      <c r="B1342" t="s">
        <v>31689</v>
      </c>
      <c r="C1342" t="s">
        <v>31690</v>
      </c>
      <c r="D1342" t="s">
        <v>31691</v>
      </c>
      <c r="E1342" t="s">
        <v>31692</v>
      </c>
      <c r="F1342" t="s">
        <v>31693</v>
      </c>
      <c r="G1342" t="s">
        <v>31694</v>
      </c>
      <c r="H1342" t="s">
        <v>31695</v>
      </c>
      <c r="I1342" t="s">
        <v>31696</v>
      </c>
      <c r="J1342" t="s">
        <v>31697</v>
      </c>
      <c r="K1342" t="s">
        <v>31698</v>
      </c>
      <c r="L1342" t="s">
        <v>31699</v>
      </c>
      <c r="M1342" t="s">
        <v>31700</v>
      </c>
      <c r="N1342" t="s">
        <v>31701</v>
      </c>
      <c r="O1342" t="s">
        <v>31702</v>
      </c>
      <c r="P1342" t="s">
        <v>31703</v>
      </c>
      <c r="Q1342" t="s">
        <v>31704</v>
      </c>
      <c r="R1342" t="s">
        <v>31705</v>
      </c>
      <c r="S1342" t="s">
        <v>31706</v>
      </c>
      <c r="T1342" t="s">
        <v>31707</v>
      </c>
      <c r="U1342" t="s">
        <v>31708</v>
      </c>
      <c r="V1342" t="s">
        <v>31709</v>
      </c>
      <c r="W1342" t="s">
        <v>31710</v>
      </c>
      <c r="X1342" t="s">
        <v>31711</v>
      </c>
      <c r="Y1342" t="s">
        <v>31712</v>
      </c>
    </row>
    <row r="1343" spans="1:25" x14ac:dyDescent="0.3">
      <c r="A1343">
        <v>67100</v>
      </c>
      <c r="B1343" t="s">
        <v>31713</v>
      </c>
      <c r="C1343" t="s">
        <v>31714</v>
      </c>
      <c r="D1343" t="s">
        <v>31715</v>
      </c>
      <c r="E1343" t="s">
        <v>31716</v>
      </c>
      <c r="F1343" t="s">
        <v>31717</v>
      </c>
      <c r="G1343" t="s">
        <v>31718</v>
      </c>
      <c r="H1343" t="s">
        <v>31719</v>
      </c>
      <c r="I1343" t="s">
        <v>31720</v>
      </c>
      <c r="J1343" t="s">
        <v>31721</v>
      </c>
      <c r="K1343" t="s">
        <v>31722</v>
      </c>
      <c r="L1343" t="s">
        <v>31723</v>
      </c>
      <c r="M1343" t="s">
        <v>31724</v>
      </c>
      <c r="N1343" t="s">
        <v>31725</v>
      </c>
      <c r="O1343" t="s">
        <v>31726</v>
      </c>
      <c r="P1343" t="s">
        <v>31727</v>
      </c>
      <c r="Q1343" t="s">
        <v>31728</v>
      </c>
      <c r="R1343" t="s">
        <v>31729</v>
      </c>
      <c r="S1343" t="s">
        <v>31730</v>
      </c>
      <c r="T1343" t="s">
        <v>31731</v>
      </c>
      <c r="U1343" t="s">
        <v>31732</v>
      </c>
      <c r="V1343" t="s">
        <v>31733</v>
      </c>
      <c r="W1343" t="s">
        <v>31734</v>
      </c>
      <c r="X1343" t="s">
        <v>31735</v>
      </c>
      <c r="Y1343" t="s">
        <v>31736</v>
      </c>
    </row>
    <row r="1344" spans="1:25" x14ac:dyDescent="0.3">
      <c r="A1344">
        <v>67150</v>
      </c>
      <c r="B1344" t="s">
        <v>31737</v>
      </c>
      <c r="C1344" t="s">
        <v>31738</v>
      </c>
      <c r="D1344" t="s">
        <v>31739</v>
      </c>
      <c r="E1344" t="s">
        <v>31740</v>
      </c>
      <c r="F1344" t="s">
        <v>31741</v>
      </c>
      <c r="G1344" t="s">
        <v>31742</v>
      </c>
      <c r="H1344" t="s">
        <v>31743</v>
      </c>
      <c r="I1344" t="s">
        <v>31744</v>
      </c>
      <c r="J1344" t="s">
        <v>31745</v>
      </c>
      <c r="K1344" t="s">
        <v>31746</v>
      </c>
      <c r="L1344" t="s">
        <v>31747</v>
      </c>
      <c r="M1344" t="s">
        <v>31748</v>
      </c>
      <c r="N1344" t="s">
        <v>31749</v>
      </c>
      <c r="O1344" t="s">
        <v>31750</v>
      </c>
      <c r="P1344" t="s">
        <v>31751</v>
      </c>
      <c r="Q1344" t="s">
        <v>31752</v>
      </c>
      <c r="R1344" t="s">
        <v>31753</v>
      </c>
      <c r="S1344" t="s">
        <v>31754</v>
      </c>
      <c r="T1344" t="s">
        <v>31755</v>
      </c>
      <c r="U1344" t="s">
        <v>31756</v>
      </c>
      <c r="V1344" t="s">
        <v>31757</v>
      </c>
      <c r="W1344" t="s">
        <v>31758</v>
      </c>
      <c r="X1344" t="s">
        <v>31759</v>
      </c>
      <c r="Y1344" t="s">
        <v>31760</v>
      </c>
    </row>
    <row r="1345" spans="1:25" x14ac:dyDescent="0.3">
      <c r="A1345">
        <v>67200</v>
      </c>
      <c r="B1345" t="s">
        <v>31761</v>
      </c>
      <c r="C1345" t="s">
        <v>31762</v>
      </c>
      <c r="D1345" t="s">
        <v>31763</v>
      </c>
      <c r="E1345" t="s">
        <v>31764</v>
      </c>
      <c r="F1345" t="s">
        <v>31765</v>
      </c>
      <c r="G1345" t="s">
        <v>31766</v>
      </c>
      <c r="H1345" t="s">
        <v>31767</v>
      </c>
      <c r="I1345" t="s">
        <v>31768</v>
      </c>
      <c r="J1345" t="s">
        <v>31769</v>
      </c>
      <c r="K1345" t="s">
        <v>31770</v>
      </c>
      <c r="L1345" t="s">
        <v>31771</v>
      </c>
      <c r="M1345" t="s">
        <v>31772</v>
      </c>
      <c r="N1345" t="s">
        <v>31773</v>
      </c>
      <c r="O1345" t="s">
        <v>31774</v>
      </c>
      <c r="P1345" t="s">
        <v>31775</v>
      </c>
      <c r="Q1345" t="s">
        <v>31776</v>
      </c>
      <c r="R1345" t="s">
        <v>31777</v>
      </c>
      <c r="S1345" t="s">
        <v>31778</v>
      </c>
      <c r="T1345" t="s">
        <v>31779</v>
      </c>
      <c r="U1345" t="s">
        <v>31780</v>
      </c>
      <c r="V1345" t="s">
        <v>31781</v>
      </c>
      <c r="W1345" t="s">
        <v>31782</v>
      </c>
      <c r="X1345" t="s">
        <v>31783</v>
      </c>
      <c r="Y1345" t="s">
        <v>31784</v>
      </c>
    </row>
    <row r="1346" spans="1:25" x14ac:dyDescent="0.3">
      <c r="A1346">
        <v>67250</v>
      </c>
      <c r="B1346" t="s">
        <v>31785</v>
      </c>
      <c r="C1346" t="s">
        <v>31786</v>
      </c>
      <c r="D1346" t="s">
        <v>31787</v>
      </c>
      <c r="E1346" t="s">
        <v>31788</v>
      </c>
      <c r="F1346" t="s">
        <v>31789</v>
      </c>
      <c r="G1346" t="s">
        <v>31790</v>
      </c>
      <c r="H1346" t="s">
        <v>31791</v>
      </c>
      <c r="I1346" t="s">
        <v>31792</v>
      </c>
      <c r="J1346" t="s">
        <v>31793</v>
      </c>
      <c r="K1346" t="s">
        <v>31794</v>
      </c>
      <c r="L1346" t="s">
        <v>31795</v>
      </c>
      <c r="M1346" t="s">
        <v>31796</v>
      </c>
      <c r="N1346" t="s">
        <v>31797</v>
      </c>
      <c r="O1346" t="s">
        <v>31798</v>
      </c>
      <c r="P1346" t="s">
        <v>31799</v>
      </c>
      <c r="Q1346" t="s">
        <v>31800</v>
      </c>
      <c r="R1346" t="s">
        <v>31801</v>
      </c>
      <c r="S1346" t="s">
        <v>31802</v>
      </c>
      <c r="T1346" t="s">
        <v>31803</v>
      </c>
      <c r="U1346" t="s">
        <v>31804</v>
      </c>
      <c r="V1346" t="s">
        <v>31805</v>
      </c>
      <c r="W1346" t="s">
        <v>31806</v>
      </c>
      <c r="X1346" t="s">
        <v>31807</v>
      </c>
      <c r="Y1346" t="s">
        <v>31808</v>
      </c>
    </row>
    <row r="1347" spans="1:25" x14ac:dyDescent="0.3">
      <c r="A1347">
        <v>67300</v>
      </c>
      <c r="B1347" t="s">
        <v>31809</v>
      </c>
      <c r="C1347" t="s">
        <v>31810</v>
      </c>
      <c r="D1347" t="s">
        <v>31811</v>
      </c>
      <c r="E1347" t="s">
        <v>31812</v>
      </c>
      <c r="F1347" t="s">
        <v>31813</v>
      </c>
      <c r="G1347" t="s">
        <v>31814</v>
      </c>
      <c r="H1347" t="s">
        <v>31815</v>
      </c>
      <c r="I1347" t="s">
        <v>31816</v>
      </c>
      <c r="J1347" t="s">
        <v>31817</v>
      </c>
      <c r="K1347" t="s">
        <v>31818</v>
      </c>
      <c r="L1347" t="s">
        <v>31819</v>
      </c>
      <c r="M1347" t="s">
        <v>31820</v>
      </c>
      <c r="N1347" t="s">
        <v>31821</v>
      </c>
      <c r="O1347" t="s">
        <v>31822</v>
      </c>
      <c r="P1347" t="s">
        <v>31823</v>
      </c>
      <c r="Q1347" t="s">
        <v>31824</v>
      </c>
      <c r="R1347" t="s">
        <v>31825</v>
      </c>
      <c r="S1347" t="s">
        <v>31826</v>
      </c>
      <c r="T1347" t="s">
        <v>31827</v>
      </c>
      <c r="U1347" t="s">
        <v>31828</v>
      </c>
      <c r="V1347" t="s">
        <v>31829</v>
      </c>
      <c r="W1347" t="s">
        <v>31830</v>
      </c>
      <c r="X1347" t="s">
        <v>31831</v>
      </c>
      <c r="Y1347" t="s">
        <v>31832</v>
      </c>
    </row>
    <row r="1348" spans="1:25" x14ac:dyDescent="0.3">
      <c r="A1348">
        <v>67350</v>
      </c>
      <c r="B1348" t="s">
        <v>31833</v>
      </c>
      <c r="C1348" t="s">
        <v>31834</v>
      </c>
      <c r="D1348" t="s">
        <v>31835</v>
      </c>
      <c r="E1348" t="s">
        <v>31836</v>
      </c>
      <c r="F1348" t="s">
        <v>31837</v>
      </c>
      <c r="G1348" t="s">
        <v>31838</v>
      </c>
      <c r="H1348" t="s">
        <v>31839</v>
      </c>
      <c r="I1348" t="s">
        <v>31840</v>
      </c>
      <c r="J1348" t="s">
        <v>31841</v>
      </c>
      <c r="K1348" t="s">
        <v>31842</v>
      </c>
      <c r="L1348" t="s">
        <v>31843</v>
      </c>
      <c r="M1348" t="s">
        <v>31844</v>
      </c>
      <c r="N1348" t="s">
        <v>31845</v>
      </c>
      <c r="O1348" t="s">
        <v>31846</v>
      </c>
      <c r="P1348" t="s">
        <v>31847</v>
      </c>
      <c r="Q1348" t="s">
        <v>31848</v>
      </c>
      <c r="R1348" t="s">
        <v>31849</v>
      </c>
      <c r="S1348" t="s">
        <v>31850</v>
      </c>
      <c r="T1348" t="s">
        <v>31851</v>
      </c>
      <c r="U1348" t="s">
        <v>31852</v>
      </c>
      <c r="V1348" t="s">
        <v>31853</v>
      </c>
      <c r="W1348" t="s">
        <v>31854</v>
      </c>
      <c r="X1348" t="s">
        <v>31855</v>
      </c>
      <c r="Y1348" t="s">
        <v>31856</v>
      </c>
    </row>
    <row r="1349" spans="1:25" x14ac:dyDescent="0.3">
      <c r="A1349">
        <v>67400</v>
      </c>
      <c r="B1349" t="s">
        <v>31857</v>
      </c>
      <c r="C1349" t="s">
        <v>31858</v>
      </c>
      <c r="D1349" t="s">
        <v>31859</v>
      </c>
      <c r="E1349" t="s">
        <v>31860</v>
      </c>
      <c r="F1349" t="s">
        <v>31861</v>
      </c>
      <c r="G1349" t="s">
        <v>31862</v>
      </c>
      <c r="H1349" t="s">
        <v>31863</v>
      </c>
      <c r="I1349" t="s">
        <v>31864</v>
      </c>
      <c r="J1349" t="s">
        <v>31865</v>
      </c>
      <c r="K1349" t="s">
        <v>31866</v>
      </c>
      <c r="L1349" t="s">
        <v>31867</v>
      </c>
      <c r="M1349" t="s">
        <v>31868</v>
      </c>
      <c r="N1349" t="s">
        <v>31869</v>
      </c>
      <c r="O1349" t="s">
        <v>31870</v>
      </c>
      <c r="P1349" t="s">
        <v>31871</v>
      </c>
      <c r="Q1349" t="s">
        <v>31872</v>
      </c>
      <c r="R1349" t="s">
        <v>31873</v>
      </c>
      <c r="S1349" t="s">
        <v>31874</v>
      </c>
      <c r="T1349" t="s">
        <v>31875</v>
      </c>
      <c r="U1349" t="s">
        <v>31876</v>
      </c>
      <c r="V1349" t="s">
        <v>31877</v>
      </c>
      <c r="W1349" t="s">
        <v>31878</v>
      </c>
      <c r="X1349" t="s">
        <v>31879</v>
      </c>
      <c r="Y1349" t="s">
        <v>31880</v>
      </c>
    </row>
    <row r="1350" spans="1:25" x14ac:dyDescent="0.3">
      <c r="A1350">
        <v>67450</v>
      </c>
      <c r="B1350" t="s">
        <v>31881</v>
      </c>
      <c r="C1350" t="s">
        <v>31882</v>
      </c>
      <c r="D1350" t="s">
        <v>31883</v>
      </c>
      <c r="E1350" t="s">
        <v>31884</v>
      </c>
      <c r="F1350" t="s">
        <v>31885</v>
      </c>
      <c r="G1350" t="s">
        <v>31886</v>
      </c>
      <c r="H1350" t="s">
        <v>31887</v>
      </c>
      <c r="I1350" t="s">
        <v>31888</v>
      </c>
      <c r="J1350" t="s">
        <v>31889</v>
      </c>
      <c r="K1350" t="s">
        <v>31890</v>
      </c>
      <c r="L1350" t="s">
        <v>31891</v>
      </c>
      <c r="M1350" t="s">
        <v>31892</v>
      </c>
      <c r="N1350" t="s">
        <v>31893</v>
      </c>
      <c r="O1350" t="s">
        <v>31894</v>
      </c>
      <c r="P1350" t="s">
        <v>31895</v>
      </c>
      <c r="Q1350" t="s">
        <v>31896</v>
      </c>
      <c r="R1350" t="s">
        <v>31897</v>
      </c>
      <c r="S1350" t="s">
        <v>31898</v>
      </c>
      <c r="T1350" t="s">
        <v>31899</v>
      </c>
      <c r="U1350" t="s">
        <v>31900</v>
      </c>
      <c r="V1350" t="s">
        <v>31901</v>
      </c>
      <c r="W1350" t="s">
        <v>31902</v>
      </c>
      <c r="X1350" t="s">
        <v>31903</v>
      </c>
      <c r="Y1350" t="s">
        <v>31904</v>
      </c>
    </row>
    <row r="1351" spans="1:25" x14ac:dyDescent="0.3">
      <c r="A1351">
        <v>67500</v>
      </c>
      <c r="B1351" t="s">
        <v>31905</v>
      </c>
      <c r="C1351" t="s">
        <v>31906</v>
      </c>
      <c r="D1351" t="s">
        <v>31907</v>
      </c>
      <c r="E1351" t="s">
        <v>31908</v>
      </c>
      <c r="F1351" t="s">
        <v>31909</v>
      </c>
      <c r="G1351" t="s">
        <v>31910</v>
      </c>
      <c r="H1351" t="s">
        <v>31911</v>
      </c>
      <c r="I1351" t="s">
        <v>31912</v>
      </c>
      <c r="J1351" t="s">
        <v>31913</v>
      </c>
      <c r="K1351" t="s">
        <v>31914</v>
      </c>
      <c r="L1351" t="s">
        <v>31915</v>
      </c>
      <c r="M1351" t="s">
        <v>31916</v>
      </c>
      <c r="N1351" t="s">
        <v>31917</v>
      </c>
      <c r="O1351" t="s">
        <v>31918</v>
      </c>
      <c r="P1351" t="s">
        <v>31919</v>
      </c>
      <c r="Q1351" t="s">
        <v>31920</v>
      </c>
      <c r="R1351" t="s">
        <v>31921</v>
      </c>
      <c r="S1351" t="s">
        <v>31922</v>
      </c>
      <c r="T1351" t="s">
        <v>31923</v>
      </c>
      <c r="U1351" t="s">
        <v>31924</v>
      </c>
      <c r="V1351" t="s">
        <v>31925</v>
      </c>
      <c r="W1351" t="s">
        <v>31926</v>
      </c>
      <c r="X1351" t="s">
        <v>31927</v>
      </c>
      <c r="Y1351" t="s">
        <v>31928</v>
      </c>
    </row>
    <row r="1352" spans="1:25" x14ac:dyDescent="0.3">
      <c r="A1352">
        <v>67550</v>
      </c>
      <c r="B1352" t="s">
        <v>31929</v>
      </c>
      <c r="C1352" t="s">
        <v>31930</v>
      </c>
      <c r="D1352" t="s">
        <v>31931</v>
      </c>
      <c r="E1352" t="s">
        <v>31932</v>
      </c>
      <c r="F1352" t="s">
        <v>31933</v>
      </c>
      <c r="G1352" t="s">
        <v>31934</v>
      </c>
      <c r="H1352" t="s">
        <v>31935</v>
      </c>
      <c r="I1352" t="s">
        <v>31936</v>
      </c>
      <c r="J1352" t="s">
        <v>31937</v>
      </c>
      <c r="K1352" t="s">
        <v>31938</v>
      </c>
      <c r="L1352" t="s">
        <v>31939</v>
      </c>
      <c r="M1352" t="s">
        <v>31940</v>
      </c>
      <c r="N1352" t="s">
        <v>31941</v>
      </c>
      <c r="O1352" t="s">
        <v>31942</v>
      </c>
      <c r="P1352" t="s">
        <v>31943</v>
      </c>
      <c r="Q1352" t="s">
        <v>31944</v>
      </c>
      <c r="R1352" t="s">
        <v>31945</v>
      </c>
      <c r="S1352" t="s">
        <v>31946</v>
      </c>
      <c r="T1352" t="s">
        <v>31947</v>
      </c>
      <c r="U1352" t="s">
        <v>31948</v>
      </c>
      <c r="V1352" t="s">
        <v>31949</v>
      </c>
      <c r="W1352" t="s">
        <v>31950</v>
      </c>
      <c r="X1352" t="s">
        <v>31951</v>
      </c>
      <c r="Y1352" t="s">
        <v>31952</v>
      </c>
    </row>
    <row r="1353" spans="1:25" x14ac:dyDescent="0.3">
      <c r="A1353">
        <v>67600</v>
      </c>
      <c r="B1353" t="s">
        <v>31929</v>
      </c>
      <c r="C1353" t="s">
        <v>31930</v>
      </c>
      <c r="D1353" t="s">
        <v>31931</v>
      </c>
      <c r="E1353" t="s">
        <v>31932</v>
      </c>
      <c r="F1353" t="s">
        <v>31933</v>
      </c>
      <c r="G1353" t="s">
        <v>31934</v>
      </c>
      <c r="H1353" t="s">
        <v>31935</v>
      </c>
      <c r="I1353" t="s">
        <v>31936</v>
      </c>
      <c r="J1353" t="s">
        <v>31937</v>
      </c>
      <c r="K1353" t="s">
        <v>31938</v>
      </c>
      <c r="L1353" t="s">
        <v>31939</v>
      </c>
      <c r="M1353" t="s">
        <v>31940</v>
      </c>
      <c r="N1353" t="s">
        <v>31941</v>
      </c>
      <c r="O1353" t="s">
        <v>31942</v>
      </c>
      <c r="P1353" t="s">
        <v>31943</v>
      </c>
      <c r="Q1353" t="s">
        <v>31944</v>
      </c>
      <c r="R1353" t="s">
        <v>31945</v>
      </c>
      <c r="S1353" t="s">
        <v>31946</v>
      </c>
      <c r="T1353" t="s">
        <v>31947</v>
      </c>
      <c r="U1353" t="s">
        <v>31948</v>
      </c>
      <c r="V1353" t="s">
        <v>31949</v>
      </c>
      <c r="W1353" t="s">
        <v>31950</v>
      </c>
      <c r="X1353" t="s">
        <v>31951</v>
      </c>
      <c r="Y1353" t="s">
        <v>31952</v>
      </c>
    </row>
    <row r="1354" spans="1:25" x14ac:dyDescent="0.3">
      <c r="A1354">
        <v>67650</v>
      </c>
      <c r="B1354" t="s">
        <v>31953</v>
      </c>
      <c r="C1354" t="s">
        <v>31954</v>
      </c>
      <c r="D1354" t="s">
        <v>31955</v>
      </c>
      <c r="E1354" t="s">
        <v>31956</v>
      </c>
      <c r="F1354" t="s">
        <v>31957</v>
      </c>
      <c r="G1354" t="s">
        <v>31958</v>
      </c>
      <c r="H1354" t="s">
        <v>31959</v>
      </c>
      <c r="I1354" t="s">
        <v>31960</v>
      </c>
      <c r="J1354" t="s">
        <v>31961</v>
      </c>
      <c r="K1354" t="s">
        <v>31962</v>
      </c>
      <c r="L1354" t="s">
        <v>31963</v>
      </c>
      <c r="M1354" t="s">
        <v>31964</v>
      </c>
      <c r="N1354" t="s">
        <v>31965</v>
      </c>
      <c r="O1354" t="s">
        <v>31966</v>
      </c>
      <c r="P1354" t="s">
        <v>31967</v>
      </c>
      <c r="Q1354" t="s">
        <v>31968</v>
      </c>
      <c r="R1354" t="s">
        <v>31969</v>
      </c>
      <c r="S1354" t="s">
        <v>31970</v>
      </c>
      <c r="T1354" t="s">
        <v>31971</v>
      </c>
      <c r="U1354" t="s">
        <v>31972</v>
      </c>
      <c r="V1354" t="s">
        <v>31973</v>
      </c>
      <c r="W1354" t="s">
        <v>31974</v>
      </c>
      <c r="X1354" t="s">
        <v>31975</v>
      </c>
      <c r="Y1354" t="s">
        <v>31976</v>
      </c>
    </row>
    <row r="1355" spans="1:25" x14ac:dyDescent="0.3">
      <c r="A1355">
        <v>67700</v>
      </c>
      <c r="B1355" t="s">
        <v>31977</v>
      </c>
      <c r="C1355" t="s">
        <v>31978</v>
      </c>
      <c r="D1355" t="s">
        <v>31979</v>
      </c>
      <c r="E1355" t="s">
        <v>31980</v>
      </c>
      <c r="F1355" t="s">
        <v>31981</v>
      </c>
      <c r="G1355" t="s">
        <v>31982</v>
      </c>
      <c r="H1355" t="s">
        <v>31983</v>
      </c>
      <c r="I1355" t="s">
        <v>31984</v>
      </c>
      <c r="J1355" t="s">
        <v>31985</v>
      </c>
      <c r="K1355" t="s">
        <v>31986</v>
      </c>
      <c r="L1355" t="s">
        <v>31987</v>
      </c>
      <c r="M1355" t="s">
        <v>31988</v>
      </c>
      <c r="N1355" t="s">
        <v>31989</v>
      </c>
      <c r="O1355" t="s">
        <v>31990</v>
      </c>
      <c r="P1355" t="s">
        <v>31991</v>
      </c>
      <c r="Q1355" t="s">
        <v>31992</v>
      </c>
      <c r="R1355" t="s">
        <v>31993</v>
      </c>
      <c r="S1355" t="s">
        <v>31994</v>
      </c>
      <c r="T1355" t="s">
        <v>31995</v>
      </c>
      <c r="U1355" t="s">
        <v>31996</v>
      </c>
      <c r="V1355" t="s">
        <v>31997</v>
      </c>
      <c r="W1355" t="s">
        <v>31998</v>
      </c>
      <c r="X1355" t="s">
        <v>31999</v>
      </c>
      <c r="Y1355" t="s">
        <v>32000</v>
      </c>
    </row>
    <row r="1356" spans="1:25" x14ac:dyDescent="0.3">
      <c r="A1356">
        <v>67750</v>
      </c>
      <c r="B1356" t="s">
        <v>32001</v>
      </c>
      <c r="C1356" t="s">
        <v>32002</v>
      </c>
      <c r="D1356" t="s">
        <v>32003</v>
      </c>
      <c r="E1356" t="s">
        <v>32004</v>
      </c>
      <c r="F1356" t="s">
        <v>32005</v>
      </c>
      <c r="G1356" t="s">
        <v>32006</v>
      </c>
      <c r="H1356" t="s">
        <v>32007</v>
      </c>
      <c r="I1356" t="s">
        <v>32008</v>
      </c>
      <c r="J1356" t="s">
        <v>32009</v>
      </c>
      <c r="K1356" t="s">
        <v>32010</v>
      </c>
      <c r="L1356" t="s">
        <v>32011</v>
      </c>
      <c r="M1356" t="s">
        <v>32012</v>
      </c>
      <c r="N1356" t="s">
        <v>32013</v>
      </c>
      <c r="O1356" t="s">
        <v>32014</v>
      </c>
      <c r="P1356" t="s">
        <v>32015</v>
      </c>
      <c r="Q1356" t="s">
        <v>32016</v>
      </c>
      <c r="R1356" t="s">
        <v>32017</v>
      </c>
      <c r="S1356" t="s">
        <v>32018</v>
      </c>
      <c r="T1356" t="s">
        <v>32019</v>
      </c>
      <c r="U1356" t="s">
        <v>32020</v>
      </c>
      <c r="V1356" t="s">
        <v>32021</v>
      </c>
      <c r="W1356" t="s">
        <v>32022</v>
      </c>
      <c r="X1356" t="s">
        <v>32023</v>
      </c>
      <c r="Y1356" t="s">
        <v>32024</v>
      </c>
    </row>
    <row r="1357" spans="1:25" x14ac:dyDescent="0.3">
      <c r="A1357">
        <v>67800</v>
      </c>
      <c r="B1357" t="s">
        <v>32025</v>
      </c>
      <c r="C1357" t="s">
        <v>32026</v>
      </c>
      <c r="D1357" t="s">
        <v>32027</v>
      </c>
      <c r="E1357" t="s">
        <v>32028</v>
      </c>
      <c r="F1357" t="s">
        <v>32029</v>
      </c>
      <c r="G1357" t="s">
        <v>32030</v>
      </c>
      <c r="H1357" t="s">
        <v>32031</v>
      </c>
      <c r="I1357" t="s">
        <v>32032</v>
      </c>
      <c r="J1357" t="s">
        <v>32033</v>
      </c>
      <c r="K1357" t="s">
        <v>32034</v>
      </c>
      <c r="L1357" t="s">
        <v>32035</v>
      </c>
      <c r="M1357" t="s">
        <v>32036</v>
      </c>
      <c r="N1357" t="s">
        <v>32037</v>
      </c>
      <c r="O1357" t="s">
        <v>32038</v>
      </c>
      <c r="P1357" t="s">
        <v>32039</v>
      </c>
      <c r="Q1357" t="s">
        <v>32040</v>
      </c>
      <c r="R1357" t="s">
        <v>32041</v>
      </c>
      <c r="S1357" t="s">
        <v>32042</v>
      </c>
      <c r="T1357" t="s">
        <v>32043</v>
      </c>
      <c r="U1357" t="s">
        <v>32044</v>
      </c>
      <c r="V1357" t="s">
        <v>32045</v>
      </c>
      <c r="W1357" t="s">
        <v>32046</v>
      </c>
      <c r="X1357" t="s">
        <v>32047</v>
      </c>
      <c r="Y1357" t="s">
        <v>32048</v>
      </c>
    </row>
    <row r="1358" spans="1:25" x14ac:dyDescent="0.3">
      <c r="A1358">
        <v>67850</v>
      </c>
      <c r="B1358" t="s">
        <v>32049</v>
      </c>
      <c r="C1358" t="s">
        <v>32050</v>
      </c>
      <c r="D1358" t="s">
        <v>32051</v>
      </c>
      <c r="E1358" t="s">
        <v>32052</v>
      </c>
      <c r="F1358" t="s">
        <v>32053</v>
      </c>
      <c r="G1358" t="s">
        <v>32054</v>
      </c>
      <c r="H1358" t="s">
        <v>32055</v>
      </c>
      <c r="I1358" t="s">
        <v>32056</v>
      </c>
      <c r="J1358" t="s">
        <v>32057</v>
      </c>
      <c r="K1358" t="s">
        <v>32058</v>
      </c>
      <c r="L1358" t="s">
        <v>32059</v>
      </c>
      <c r="M1358" t="s">
        <v>32060</v>
      </c>
      <c r="N1358" t="s">
        <v>32061</v>
      </c>
      <c r="O1358" t="s">
        <v>32062</v>
      </c>
      <c r="P1358" t="s">
        <v>32063</v>
      </c>
      <c r="Q1358" t="s">
        <v>32064</v>
      </c>
      <c r="R1358" t="s">
        <v>32065</v>
      </c>
      <c r="S1358" t="s">
        <v>32066</v>
      </c>
      <c r="T1358" t="s">
        <v>32067</v>
      </c>
      <c r="U1358" t="s">
        <v>32068</v>
      </c>
      <c r="V1358" t="s">
        <v>32069</v>
      </c>
      <c r="W1358" t="s">
        <v>32070</v>
      </c>
      <c r="X1358" t="s">
        <v>32071</v>
      </c>
      <c r="Y1358" t="s">
        <v>32072</v>
      </c>
    </row>
    <row r="1359" spans="1:25" x14ac:dyDescent="0.3">
      <c r="A1359">
        <v>67900</v>
      </c>
      <c r="B1359" t="s">
        <v>32073</v>
      </c>
      <c r="C1359" t="s">
        <v>32074</v>
      </c>
      <c r="D1359" t="s">
        <v>32075</v>
      </c>
      <c r="E1359" t="s">
        <v>32076</v>
      </c>
      <c r="F1359" t="s">
        <v>32077</v>
      </c>
      <c r="G1359" t="s">
        <v>32078</v>
      </c>
      <c r="H1359" t="s">
        <v>32079</v>
      </c>
      <c r="I1359" t="s">
        <v>32080</v>
      </c>
      <c r="J1359" t="s">
        <v>32081</v>
      </c>
      <c r="K1359" t="s">
        <v>32082</v>
      </c>
      <c r="L1359" t="s">
        <v>32083</v>
      </c>
      <c r="M1359" t="s">
        <v>32084</v>
      </c>
      <c r="N1359" t="s">
        <v>32085</v>
      </c>
      <c r="O1359" t="s">
        <v>32086</v>
      </c>
      <c r="P1359" t="s">
        <v>32087</v>
      </c>
      <c r="Q1359" t="s">
        <v>32088</v>
      </c>
      <c r="R1359" t="s">
        <v>32089</v>
      </c>
      <c r="S1359" t="s">
        <v>32090</v>
      </c>
      <c r="T1359" t="s">
        <v>32091</v>
      </c>
      <c r="U1359" t="s">
        <v>32092</v>
      </c>
      <c r="V1359" t="s">
        <v>32093</v>
      </c>
      <c r="W1359" t="s">
        <v>32094</v>
      </c>
      <c r="X1359" t="s">
        <v>32095</v>
      </c>
      <c r="Y1359" t="s">
        <v>32096</v>
      </c>
    </row>
    <row r="1360" spans="1:25" x14ac:dyDescent="0.3">
      <c r="A1360">
        <v>67950</v>
      </c>
      <c r="B1360" t="s">
        <v>32097</v>
      </c>
      <c r="C1360" t="s">
        <v>32098</v>
      </c>
      <c r="D1360" t="s">
        <v>32099</v>
      </c>
      <c r="E1360" t="s">
        <v>32100</v>
      </c>
      <c r="F1360" t="s">
        <v>32101</v>
      </c>
      <c r="G1360" t="s">
        <v>32102</v>
      </c>
      <c r="H1360" t="s">
        <v>32103</v>
      </c>
      <c r="I1360" t="s">
        <v>32104</v>
      </c>
      <c r="J1360" t="s">
        <v>32105</v>
      </c>
      <c r="K1360" t="s">
        <v>32106</v>
      </c>
      <c r="L1360" t="s">
        <v>32107</v>
      </c>
      <c r="M1360" t="s">
        <v>32108</v>
      </c>
      <c r="N1360" t="s">
        <v>32109</v>
      </c>
      <c r="O1360" t="s">
        <v>32110</v>
      </c>
      <c r="P1360" t="s">
        <v>32111</v>
      </c>
      <c r="Q1360" t="s">
        <v>32112</v>
      </c>
      <c r="R1360" t="s">
        <v>32113</v>
      </c>
      <c r="S1360" t="s">
        <v>32114</v>
      </c>
      <c r="T1360" t="s">
        <v>32115</v>
      </c>
      <c r="U1360" t="s">
        <v>32116</v>
      </c>
      <c r="V1360" t="s">
        <v>32117</v>
      </c>
      <c r="W1360" t="s">
        <v>32118</v>
      </c>
      <c r="X1360" t="s">
        <v>32119</v>
      </c>
      <c r="Y1360" t="s">
        <v>32120</v>
      </c>
    </row>
    <row r="1361" spans="1:25" x14ac:dyDescent="0.3">
      <c r="A1361">
        <v>68000</v>
      </c>
      <c r="B1361" t="s">
        <v>32121</v>
      </c>
      <c r="C1361" t="s">
        <v>32122</v>
      </c>
      <c r="D1361" t="s">
        <v>32123</v>
      </c>
      <c r="E1361" t="s">
        <v>32124</v>
      </c>
      <c r="F1361" t="s">
        <v>32125</v>
      </c>
      <c r="G1361" t="s">
        <v>32126</v>
      </c>
      <c r="H1361" t="s">
        <v>32127</v>
      </c>
      <c r="I1361" t="s">
        <v>32128</v>
      </c>
      <c r="J1361" t="s">
        <v>32129</v>
      </c>
      <c r="K1361" t="s">
        <v>32130</v>
      </c>
      <c r="L1361" t="s">
        <v>32131</v>
      </c>
      <c r="M1361" t="s">
        <v>32132</v>
      </c>
      <c r="N1361" t="s">
        <v>32133</v>
      </c>
      <c r="O1361" t="s">
        <v>32134</v>
      </c>
      <c r="P1361" t="s">
        <v>32135</v>
      </c>
      <c r="Q1361" t="s">
        <v>32136</v>
      </c>
      <c r="R1361" t="s">
        <v>32137</v>
      </c>
      <c r="S1361" t="s">
        <v>32138</v>
      </c>
      <c r="T1361" t="s">
        <v>32139</v>
      </c>
      <c r="U1361" t="s">
        <v>32140</v>
      </c>
      <c r="V1361" t="s">
        <v>32141</v>
      </c>
      <c r="W1361" t="s">
        <v>32142</v>
      </c>
      <c r="X1361" t="s">
        <v>32143</v>
      </c>
      <c r="Y1361" t="s">
        <v>32144</v>
      </c>
    </row>
    <row r="1362" spans="1:25" x14ac:dyDescent="0.3">
      <c r="A1362">
        <v>68050</v>
      </c>
      <c r="B1362" t="s">
        <v>32145</v>
      </c>
      <c r="C1362" t="s">
        <v>32146</v>
      </c>
      <c r="D1362" t="s">
        <v>32147</v>
      </c>
      <c r="E1362" t="s">
        <v>32148</v>
      </c>
      <c r="F1362" t="s">
        <v>32149</v>
      </c>
      <c r="G1362" t="s">
        <v>32150</v>
      </c>
      <c r="H1362" t="s">
        <v>32151</v>
      </c>
      <c r="I1362" t="s">
        <v>32152</v>
      </c>
      <c r="J1362" t="s">
        <v>32153</v>
      </c>
      <c r="K1362" t="s">
        <v>32154</v>
      </c>
      <c r="L1362" t="s">
        <v>32155</v>
      </c>
      <c r="M1362" t="s">
        <v>32156</v>
      </c>
      <c r="N1362" t="s">
        <v>32157</v>
      </c>
      <c r="O1362" t="s">
        <v>32158</v>
      </c>
      <c r="P1362" t="s">
        <v>32159</v>
      </c>
      <c r="Q1362" t="s">
        <v>32160</v>
      </c>
      <c r="R1362" t="s">
        <v>32161</v>
      </c>
      <c r="S1362" t="s">
        <v>32162</v>
      </c>
      <c r="T1362" t="s">
        <v>32163</v>
      </c>
      <c r="U1362" t="s">
        <v>32164</v>
      </c>
      <c r="V1362" t="s">
        <v>32165</v>
      </c>
      <c r="W1362" t="s">
        <v>32166</v>
      </c>
      <c r="X1362" t="s">
        <v>32167</v>
      </c>
      <c r="Y1362" t="s">
        <v>32168</v>
      </c>
    </row>
    <row r="1363" spans="1:25" x14ac:dyDescent="0.3">
      <c r="A1363">
        <v>68100</v>
      </c>
      <c r="B1363" t="s">
        <v>32169</v>
      </c>
      <c r="C1363" t="s">
        <v>32170</v>
      </c>
      <c r="D1363" t="s">
        <v>32171</v>
      </c>
      <c r="E1363" t="s">
        <v>32172</v>
      </c>
      <c r="F1363" t="s">
        <v>32173</v>
      </c>
      <c r="G1363" t="s">
        <v>32174</v>
      </c>
      <c r="H1363" t="s">
        <v>32175</v>
      </c>
      <c r="I1363" t="s">
        <v>32176</v>
      </c>
      <c r="J1363" t="s">
        <v>32177</v>
      </c>
      <c r="K1363" t="s">
        <v>32178</v>
      </c>
      <c r="L1363" t="s">
        <v>32179</v>
      </c>
      <c r="M1363" t="s">
        <v>32180</v>
      </c>
      <c r="N1363" t="s">
        <v>32181</v>
      </c>
      <c r="O1363" t="s">
        <v>32182</v>
      </c>
      <c r="P1363" t="s">
        <v>32183</v>
      </c>
      <c r="Q1363" t="s">
        <v>32184</v>
      </c>
      <c r="R1363" t="s">
        <v>32185</v>
      </c>
      <c r="S1363" t="s">
        <v>32186</v>
      </c>
      <c r="T1363" t="s">
        <v>32187</v>
      </c>
      <c r="U1363" t="s">
        <v>32188</v>
      </c>
      <c r="V1363" t="s">
        <v>32189</v>
      </c>
      <c r="W1363" t="s">
        <v>32190</v>
      </c>
      <c r="X1363" t="s">
        <v>32191</v>
      </c>
      <c r="Y1363" t="s">
        <v>32192</v>
      </c>
    </row>
    <row r="1364" spans="1:25" x14ac:dyDescent="0.3">
      <c r="A1364">
        <v>68150</v>
      </c>
      <c r="B1364" t="s">
        <v>32193</v>
      </c>
      <c r="C1364" t="s">
        <v>32194</v>
      </c>
      <c r="D1364" t="s">
        <v>32195</v>
      </c>
      <c r="E1364" t="s">
        <v>32196</v>
      </c>
      <c r="F1364" t="s">
        <v>32197</v>
      </c>
      <c r="G1364" t="s">
        <v>32198</v>
      </c>
      <c r="H1364" t="s">
        <v>32199</v>
      </c>
      <c r="I1364" t="s">
        <v>32200</v>
      </c>
      <c r="J1364" t="s">
        <v>32201</v>
      </c>
      <c r="K1364" t="s">
        <v>32202</v>
      </c>
      <c r="L1364" t="s">
        <v>32203</v>
      </c>
      <c r="M1364" t="s">
        <v>32204</v>
      </c>
      <c r="N1364" t="s">
        <v>32205</v>
      </c>
      <c r="O1364" t="s">
        <v>32206</v>
      </c>
      <c r="P1364" t="s">
        <v>32207</v>
      </c>
      <c r="Q1364" t="s">
        <v>32208</v>
      </c>
      <c r="R1364" t="s">
        <v>32209</v>
      </c>
      <c r="S1364" t="s">
        <v>32210</v>
      </c>
      <c r="T1364" t="s">
        <v>32211</v>
      </c>
      <c r="U1364" t="s">
        <v>32212</v>
      </c>
      <c r="V1364" t="s">
        <v>32213</v>
      </c>
      <c r="W1364" t="s">
        <v>32214</v>
      </c>
      <c r="X1364" t="s">
        <v>32215</v>
      </c>
      <c r="Y1364" t="s">
        <v>32216</v>
      </c>
    </row>
    <row r="1365" spans="1:25" x14ac:dyDescent="0.3">
      <c r="A1365">
        <v>68200</v>
      </c>
      <c r="B1365" t="s">
        <v>32217</v>
      </c>
      <c r="C1365" t="s">
        <v>32218</v>
      </c>
      <c r="D1365" t="s">
        <v>32219</v>
      </c>
      <c r="E1365" t="s">
        <v>32220</v>
      </c>
      <c r="F1365" t="s">
        <v>32221</v>
      </c>
      <c r="G1365" t="s">
        <v>32222</v>
      </c>
      <c r="H1365" t="s">
        <v>32223</v>
      </c>
      <c r="I1365" t="s">
        <v>32224</v>
      </c>
      <c r="J1365" t="s">
        <v>32225</v>
      </c>
      <c r="K1365" t="s">
        <v>32226</v>
      </c>
      <c r="L1365" t="s">
        <v>32227</v>
      </c>
      <c r="M1365" t="s">
        <v>32228</v>
      </c>
      <c r="N1365" t="s">
        <v>32229</v>
      </c>
      <c r="O1365" t="s">
        <v>32230</v>
      </c>
      <c r="P1365" t="s">
        <v>32231</v>
      </c>
      <c r="Q1365" t="s">
        <v>32232</v>
      </c>
      <c r="R1365" t="s">
        <v>32233</v>
      </c>
      <c r="S1365" t="s">
        <v>32234</v>
      </c>
      <c r="T1365" t="s">
        <v>32235</v>
      </c>
      <c r="U1365" t="s">
        <v>32236</v>
      </c>
      <c r="V1365" t="s">
        <v>32237</v>
      </c>
      <c r="W1365" t="s">
        <v>32238</v>
      </c>
      <c r="X1365" t="s">
        <v>32239</v>
      </c>
      <c r="Y1365" t="s">
        <v>32240</v>
      </c>
    </row>
    <row r="1366" spans="1:25" x14ac:dyDescent="0.3">
      <c r="A1366">
        <v>68250</v>
      </c>
      <c r="B1366" t="s">
        <v>32241</v>
      </c>
      <c r="C1366" t="s">
        <v>32242</v>
      </c>
      <c r="D1366" t="s">
        <v>32243</v>
      </c>
      <c r="E1366" t="s">
        <v>32244</v>
      </c>
      <c r="F1366" t="s">
        <v>32245</v>
      </c>
      <c r="G1366" t="s">
        <v>32246</v>
      </c>
      <c r="H1366" t="s">
        <v>32247</v>
      </c>
      <c r="I1366" t="s">
        <v>32248</v>
      </c>
      <c r="J1366" t="s">
        <v>32249</v>
      </c>
      <c r="K1366" t="s">
        <v>32250</v>
      </c>
      <c r="L1366" t="s">
        <v>32251</v>
      </c>
      <c r="M1366" t="s">
        <v>32252</v>
      </c>
      <c r="N1366" t="s">
        <v>32253</v>
      </c>
      <c r="O1366" t="s">
        <v>32254</v>
      </c>
      <c r="P1366" t="s">
        <v>32255</v>
      </c>
      <c r="Q1366" t="s">
        <v>32256</v>
      </c>
      <c r="R1366" t="s">
        <v>32257</v>
      </c>
      <c r="S1366" t="s">
        <v>32258</v>
      </c>
      <c r="T1366" t="s">
        <v>32259</v>
      </c>
      <c r="U1366" t="s">
        <v>32260</v>
      </c>
      <c r="V1366" t="s">
        <v>32261</v>
      </c>
      <c r="W1366" t="s">
        <v>32262</v>
      </c>
      <c r="X1366" t="s">
        <v>32263</v>
      </c>
      <c r="Y1366" t="s">
        <v>32264</v>
      </c>
    </row>
    <row r="1367" spans="1:25" x14ac:dyDescent="0.3">
      <c r="A1367">
        <v>68300</v>
      </c>
      <c r="B1367" t="s">
        <v>32265</v>
      </c>
      <c r="C1367" t="s">
        <v>32266</v>
      </c>
      <c r="D1367" t="s">
        <v>32267</v>
      </c>
      <c r="E1367" t="s">
        <v>32268</v>
      </c>
      <c r="F1367" t="s">
        <v>32269</v>
      </c>
      <c r="G1367" t="s">
        <v>32270</v>
      </c>
      <c r="H1367" t="s">
        <v>32271</v>
      </c>
      <c r="I1367" t="s">
        <v>32272</v>
      </c>
      <c r="J1367" t="s">
        <v>32273</v>
      </c>
      <c r="K1367" t="s">
        <v>32274</v>
      </c>
      <c r="L1367" t="s">
        <v>32275</v>
      </c>
      <c r="M1367" t="s">
        <v>32276</v>
      </c>
      <c r="N1367" t="s">
        <v>32277</v>
      </c>
      <c r="O1367" t="s">
        <v>32278</v>
      </c>
      <c r="P1367" t="s">
        <v>32279</v>
      </c>
      <c r="Q1367" t="s">
        <v>32280</v>
      </c>
      <c r="R1367" t="s">
        <v>32281</v>
      </c>
      <c r="S1367" t="s">
        <v>32282</v>
      </c>
      <c r="T1367" t="s">
        <v>32283</v>
      </c>
      <c r="U1367" t="s">
        <v>32284</v>
      </c>
      <c r="V1367" t="s">
        <v>32285</v>
      </c>
      <c r="W1367" t="s">
        <v>32286</v>
      </c>
      <c r="X1367" t="s">
        <v>32287</v>
      </c>
      <c r="Y1367" t="s">
        <v>32288</v>
      </c>
    </row>
    <row r="1368" spans="1:25" x14ac:dyDescent="0.3">
      <c r="A1368">
        <v>68350</v>
      </c>
      <c r="B1368" t="s">
        <v>32289</v>
      </c>
      <c r="C1368" t="s">
        <v>32290</v>
      </c>
      <c r="D1368" t="s">
        <v>32291</v>
      </c>
      <c r="E1368" t="s">
        <v>32292</v>
      </c>
      <c r="F1368" t="s">
        <v>32293</v>
      </c>
      <c r="G1368" t="s">
        <v>32294</v>
      </c>
      <c r="H1368" t="s">
        <v>32295</v>
      </c>
      <c r="I1368" t="s">
        <v>32296</v>
      </c>
      <c r="J1368" t="s">
        <v>32297</v>
      </c>
      <c r="K1368" t="s">
        <v>32298</v>
      </c>
      <c r="L1368" t="s">
        <v>32299</v>
      </c>
      <c r="M1368" t="s">
        <v>32300</v>
      </c>
      <c r="N1368" t="s">
        <v>32301</v>
      </c>
      <c r="O1368" t="s">
        <v>32302</v>
      </c>
      <c r="P1368" t="s">
        <v>32303</v>
      </c>
      <c r="Q1368" t="s">
        <v>32304</v>
      </c>
      <c r="R1368" t="s">
        <v>32305</v>
      </c>
      <c r="S1368" t="s">
        <v>32306</v>
      </c>
      <c r="T1368" t="s">
        <v>32307</v>
      </c>
      <c r="U1368" t="s">
        <v>32308</v>
      </c>
      <c r="V1368" t="s">
        <v>32309</v>
      </c>
      <c r="W1368" t="s">
        <v>32310</v>
      </c>
      <c r="X1368" t="s">
        <v>32311</v>
      </c>
      <c r="Y1368" t="s">
        <v>32312</v>
      </c>
    </row>
    <row r="1369" spans="1:25" x14ac:dyDescent="0.3">
      <c r="A1369">
        <v>68400</v>
      </c>
      <c r="B1369" t="s">
        <v>32313</v>
      </c>
      <c r="C1369" t="s">
        <v>32314</v>
      </c>
      <c r="D1369" t="s">
        <v>32315</v>
      </c>
      <c r="E1369" t="s">
        <v>32316</v>
      </c>
      <c r="F1369" t="s">
        <v>32317</v>
      </c>
      <c r="G1369" t="s">
        <v>32318</v>
      </c>
      <c r="H1369" t="s">
        <v>32319</v>
      </c>
      <c r="I1369" t="s">
        <v>32320</v>
      </c>
      <c r="J1369" t="s">
        <v>32321</v>
      </c>
      <c r="K1369" t="s">
        <v>32322</v>
      </c>
      <c r="L1369" t="s">
        <v>32323</v>
      </c>
      <c r="M1369" t="s">
        <v>32324</v>
      </c>
      <c r="N1369" t="s">
        <v>32325</v>
      </c>
      <c r="O1369" t="s">
        <v>32326</v>
      </c>
      <c r="P1369" t="s">
        <v>32327</v>
      </c>
      <c r="Q1369" t="s">
        <v>32328</v>
      </c>
      <c r="R1369" t="s">
        <v>32329</v>
      </c>
      <c r="S1369" t="s">
        <v>32330</v>
      </c>
      <c r="T1369" t="s">
        <v>32331</v>
      </c>
      <c r="U1369" t="s">
        <v>32332</v>
      </c>
      <c r="V1369" t="s">
        <v>32333</v>
      </c>
      <c r="W1369" t="s">
        <v>32334</v>
      </c>
      <c r="X1369" t="s">
        <v>32335</v>
      </c>
      <c r="Y1369" t="s">
        <v>32336</v>
      </c>
    </row>
    <row r="1370" spans="1:25" x14ac:dyDescent="0.3">
      <c r="A1370">
        <v>68450</v>
      </c>
      <c r="B1370" t="s">
        <v>32337</v>
      </c>
      <c r="C1370" t="s">
        <v>32338</v>
      </c>
      <c r="D1370" t="s">
        <v>32339</v>
      </c>
      <c r="E1370" t="s">
        <v>32340</v>
      </c>
      <c r="F1370" t="s">
        <v>32341</v>
      </c>
      <c r="G1370" t="s">
        <v>32342</v>
      </c>
      <c r="H1370" t="s">
        <v>32343</v>
      </c>
      <c r="I1370" t="s">
        <v>32344</v>
      </c>
      <c r="J1370" t="s">
        <v>32345</v>
      </c>
      <c r="K1370" t="s">
        <v>32346</v>
      </c>
      <c r="L1370" t="s">
        <v>32347</v>
      </c>
      <c r="M1370" t="s">
        <v>32348</v>
      </c>
      <c r="N1370" t="s">
        <v>32349</v>
      </c>
      <c r="O1370" t="s">
        <v>32350</v>
      </c>
      <c r="P1370" t="s">
        <v>32351</v>
      </c>
      <c r="Q1370" t="s">
        <v>32352</v>
      </c>
      <c r="R1370" t="s">
        <v>32353</v>
      </c>
      <c r="S1370" t="s">
        <v>32354</v>
      </c>
      <c r="T1370" t="s">
        <v>32355</v>
      </c>
      <c r="U1370" t="s">
        <v>32356</v>
      </c>
      <c r="V1370" t="s">
        <v>32357</v>
      </c>
      <c r="W1370" t="s">
        <v>32358</v>
      </c>
      <c r="X1370" t="s">
        <v>32359</v>
      </c>
      <c r="Y1370" t="s">
        <v>32360</v>
      </c>
    </row>
    <row r="1371" spans="1:25" x14ac:dyDescent="0.3">
      <c r="A1371">
        <v>68500</v>
      </c>
      <c r="B1371" t="s">
        <v>32361</v>
      </c>
      <c r="C1371" t="s">
        <v>32362</v>
      </c>
      <c r="D1371" t="s">
        <v>32363</v>
      </c>
      <c r="E1371" t="s">
        <v>32364</v>
      </c>
      <c r="F1371" t="s">
        <v>32365</v>
      </c>
      <c r="G1371" t="s">
        <v>32366</v>
      </c>
      <c r="H1371" t="s">
        <v>32367</v>
      </c>
      <c r="I1371" t="s">
        <v>32368</v>
      </c>
      <c r="J1371" t="s">
        <v>32369</v>
      </c>
      <c r="K1371" t="s">
        <v>32370</v>
      </c>
      <c r="L1371" t="s">
        <v>32371</v>
      </c>
      <c r="M1371" t="s">
        <v>32372</v>
      </c>
      <c r="N1371" t="s">
        <v>32373</v>
      </c>
      <c r="O1371" t="s">
        <v>32374</v>
      </c>
      <c r="P1371" t="s">
        <v>32375</v>
      </c>
      <c r="Q1371" t="s">
        <v>32376</v>
      </c>
      <c r="R1371" t="s">
        <v>32377</v>
      </c>
      <c r="S1371" t="s">
        <v>32378</v>
      </c>
      <c r="T1371" t="s">
        <v>32379</v>
      </c>
      <c r="U1371" t="s">
        <v>32380</v>
      </c>
      <c r="V1371" t="s">
        <v>32381</v>
      </c>
      <c r="W1371" t="s">
        <v>32382</v>
      </c>
      <c r="X1371" t="s">
        <v>32383</v>
      </c>
      <c r="Y1371" t="s">
        <v>32384</v>
      </c>
    </row>
    <row r="1372" spans="1:25" x14ac:dyDescent="0.3">
      <c r="A1372">
        <v>68550</v>
      </c>
      <c r="B1372" t="s">
        <v>32385</v>
      </c>
      <c r="C1372" t="s">
        <v>32386</v>
      </c>
      <c r="D1372" t="s">
        <v>32387</v>
      </c>
      <c r="E1372" t="s">
        <v>32388</v>
      </c>
      <c r="F1372" t="s">
        <v>32389</v>
      </c>
      <c r="G1372" t="s">
        <v>32390</v>
      </c>
      <c r="H1372" t="s">
        <v>32391</v>
      </c>
      <c r="I1372" t="s">
        <v>32392</v>
      </c>
      <c r="J1372" t="s">
        <v>32393</v>
      </c>
      <c r="K1372" t="s">
        <v>32394</v>
      </c>
      <c r="L1372" t="s">
        <v>32395</v>
      </c>
      <c r="M1372" t="s">
        <v>32396</v>
      </c>
      <c r="N1372" t="s">
        <v>32397</v>
      </c>
      <c r="O1372" t="s">
        <v>32398</v>
      </c>
      <c r="P1372" t="s">
        <v>32399</v>
      </c>
      <c r="Q1372" t="s">
        <v>32400</v>
      </c>
      <c r="R1372" t="s">
        <v>32401</v>
      </c>
      <c r="S1372" t="s">
        <v>32402</v>
      </c>
      <c r="T1372" t="s">
        <v>32403</v>
      </c>
      <c r="U1372" t="s">
        <v>32404</v>
      </c>
      <c r="V1372" t="s">
        <v>32405</v>
      </c>
      <c r="W1372" t="s">
        <v>32406</v>
      </c>
      <c r="X1372" t="s">
        <v>32407</v>
      </c>
      <c r="Y1372" t="s">
        <v>32408</v>
      </c>
    </row>
    <row r="1373" spans="1:25" x14ac:dyDescent="0.3">
      <c r="A1373">
        <v>68600</v>
      </c>
      <c r="B1373" t="s">
        <v>32409</v>
      </c>
      <c r="C1373" t="s">
        <v>32410</v>
      </c>
      <c r="D1373" t="s">
        <v>32411</v>
      </c>
      <c r="E1373" t="s">
        <v>32412</v>
      </c>
      <c r="F1373" t="s">
        <v>32413</v>
      </c>
      <c r="G1373" t="s">
        <v>32414</v>
      </c>
      <c r="H1373" t="s">
        <v>32415</v>
      </c>
      <c r="I1373" t="s">
        <v>32416</v>
      </c>
      <c r="J1373" t="s">
        <v>32417</v>
      </c>
      <c r="K1373" t="s">
        <v>32418</v>
      </c>
      <c r="L1373" t="s">
        <v>32419</v>
      </c>
      <c r="M1373" t="s">
        <v>32420</v>
      </c>
      <c r="N1373" t="s">
        <v>32421</v>
      </c>
      <c r="O1373" t="s">
        <v>32422</v>
      </c>
      <c r="P1373" t="s">
        <v>32423</v>
      </c>
      <c r="Q1373" t="s">
        <v>32424</v>
      </c>
      <c r="R1373" t="s">
        <v>32425</v>
      </c>
      <c r="S1373" t="s">
        <v>32426</v>
      </c>
      <c r="T1373" t="s">
        <v>32427</v>
      </c>
      <c r="U1373" t="s">
        <v>32428</v>
      </c>
      <c r="V1373" t="s">
        <v>32429</v>
      </c>
      <c r="W1373" t="s">
        <v>32430</v>
      </c>
      <c r="X1373" t="s">
        <v>32431</v>
      </c>
      <c r="Y1373" t="s">
        <v>32432</v>
      </c>
    </row>
    <row r="1374" spans="1:25" x14ac:dyDescent="0.3">
      <c r="A1374">
        <v>68650</v>
      </c>
      <c r="B1374" t="s">
        <v>32433</v>
      </c>
      <c r="C1374" t="s">
        <v>32434</v>
      </c>
      <c r="D1374" t="s">
        <v>32435</v>
      </c>
      <c r="E1374" t="s">
        <v>32436</v>
      </c>
      <c r="F1374" t="s">
        <v>32437</v>
      </c>
      <c r="G1374" t="s">
        <v>32438</v>
      </c>
      <c r="H1374" t="s">
        <v>32439</v>
      </c>
      <c r="I1374" t="s">
        <v>32440</v>
      </c>
      <c r="J1374" t="s">
        <v>32441</v>
      </c>
      <c r="K1374" t="s">
        <v>32442</v>
      </c>
      <c r="L1374" t="s">
        <v>32443</v>
      </c>
      <c r="M1374" t="s">
        <v>32444</v>
      </c>
      <c r="N1374" t="s">
        <v>32445</v>
      </c>
      <c r="O1374" t="s">
        <v>32446</v>
      </c>
      <c r="P1374" t="s">
        <v>32447</v>
      </c>
      <c r="Q1374" t="s">
        <v>32448</v>
      </c>
      <c r="R1374" t="s">
        <v>32449</v>
      </c>
      <c r="S1374" t="s">
        <v>32450</v>
      </c>
      <c r="T1374" t="s">
        <v>32451</v>
      </c>
      <c r="U1374" t="s">
        <v>32452</v>
      </c>
      <c r="V1374" t="s">
        <v>32453</v>
      </c>
      <c r="W1374" t="s">
        <v>32454</v>
      </c>
      <c r="X1374" t="s">
        <v>32455</v>
      </c>
      <c r="Y1374" t="s">
        <v>32456</v>
      </c>
    </row>
    <row r="1375" spans="1:25" x14ac:dyDescent="0.3">
      <c r="A1375">
        <v>68700</v>
      </c>
      <c r="B1375" t="s">
        <v>32457</v>
      </c>
      <c r="C1375" t="s">
        <v>32458</v>
      </c>
      <c r="D1375" t="s">
        <v>32459</v>
      </c>
      <c r="E1375" t="s">
        <v>32460</v>
      </c>
      <c r="F1375" t="s">
        <v>32461</v>
      </c>
      <c r="G1375" t="s">
        <v>32462</v>
      </c>
      <c r="H1375" t="s">
        <v>32463</v>
      </c>
      <c r="I1375" t="s">
        <v>32464</v>
      </c>
      <c r="J1375" t="s">
        <v>32465</v>
      </c>
      <c r="K1375" t="s">
        <v>32466</v>
      </c>
      <c r="L1375" t="s">
        <v>32467</v>
      </c>
      <c r="M1375" t="s">
        <v>32468</v>
      </c>
      <c r="N1375" t="s">
        <v>32469</v>
      </c>
      <c r="O1375" t="s">
        <v>32470</v>
      </c>
      <c r="P1375" t="s">
        <v>32471</v>
      </c>
      <c r="Q1375" t="s">
        <v>32472</v>
      </c>
      <c r="R1375" t="s">
        <v>32473</v>
      </c>
      <c r="S1375" t="s">
        <v>32474</v>
      </c>
      <c r="T1375" t="s">
        <v>32475</v>
      </c>
      <c r="U1375" t="s">
        <v>32476</v>
      </c>
      <c r="V1375" t="s">
        <v>32477</v>
      </c>
      <c r="W1375" t="s">
        <v>32478</v>
      </c>
      <c r="X1375" t="s">
        <v>32479</v>
      </c>
      <c r="Y1375" t="s">
        <v>32480</v>
      </c>
    </row>
    <row r="1376" spans="1:25" x14ac:dyDescent="0.3">
      <c r="A1376">
        <v>68750</v>
      </c>
      <c r="B1376" t="s">
        <v>32481</v>
      </c>
      <c r="C1376" t="s">
        <v>32482</v>
      </c>
      <c r="D1376" t="s">
        <v>32483</v>
      </c>
      <c r="E1376" t="s">
        <v>32484</v>
      </c>
      <c r="F1376" t="s">
        <v>32485</v>
      </c>
      <c r="G1376" t="s">
        <v>32486</v>
      </c>
      <c r="H1376" t="s">
        <v>32487</v>
      </c>
      <c r="I1376" t="s">
        <v>32488</v>
      </c>
      <c r="J1376" t="s">
        <v>32489</v>
      </c>
      <c r="K1376" t="s">
        <v>32490</v>
      </c>
      <c r="L1376" t="s">
        <v>32491</v>
      </c>
      <c r="M1376" t="s">
        <v>32492</v>
      </c>
      <c r="N1376" t="s">
        <v>32493</v>
      </c>
      <c r="O1376" t="s">
        <v>32494</v>
      </c>
      <c r="P1376" t="s">
        <v>32495</v>
      </c>
      <c r="Q1376" t="s">
        <v>32496</v>
      </c>
      <c r="R1376" t="s">
        <v>32497</v>
      </c>
      <c r="S1376" t="s">
        <v>32498</v>
      </c>
      <c r="T1376" t="s">
        <v>32499</v>
      </c>
      <c r="U1376" t="s">
        <v>32500</v>
      </c>
      <c r="V1376" t="s">
        <v>32501</v>
      </c>
      <c r="W1376" t="s">
        <v>32502</v>
      </c>
      <c r="X1376" t="s">
        <v>32503</v>
      </c>
      <c r="Y1376" t="s">
        <v>32504</v>
      </c>
    </row>
    <row r="1377" spans="1:25" x14ac:dyDescent="0.3">
      <c r="A1377">
        <v>68800</v>
      </c>
      <c r="B1377" t="s">
        <v>32505</v>
      </c>
      <c r="C1377" t="s">
        <v>32506</v>
      </c>
      <c r="D1377" t="s">
        <v>32507</v>
      </c>
      <c r="E1377" t="s">
        <v>32508</v>
      </c>
      <c r="F1377" t="s">
        <v>32509</v>
      </c>
      <c r="G1377" t="s">
        <v>32510</v>
      </c>
      <c r="H1377" t="s">
        <v>32511</v>
      </c>
      <c r="I1377" t="s">
        <v>32512</v>
      </c>
      <c r="J1377" t="s">
        <v>32513</v>
      </c>
      <c r="K1377" t="s">
        <v>32514</v>
      </c>
      <c r="L1377" t="s">
        <v>32515</v>
      </c>
      <c r="M1377" t="s">
        <v>32516</v>
      </c>
      <c r="N1377" t="s">
        <v>32517</v>
      </c>
      <c r="O1377" t="s">
        <v>32518</v>
      </c>
      <c r="P1377" t="s">
        <v>32519</v>
      </c>
      <c r="Q1377" t="s">
        <v>32520</v>
      </c>
      <c r="R1377" t="s">
        <v>32521</v>
      </c>
      <c r="S1377" t="s">
        <v>32522</v>
      </c>
      <c r="T1377" t="s">
        <v>32523</v>
      </c>
      <c r="U1377" t="s">
        <v>32524</v>
      </c>
      <c r="V1377" t="s">
        <v>32525</v>
      </c>
      <c r="W1377" t="s">
        <v>32526</v>
      </c>
      <c r="X1377" t="s">
        <v>32527</v>
      </c>
      <c r="Y1377" t="s">
        <v>32528</v>
      </c>
    </row>
    <row r="1378" spans="1:25" x14ac:dyDescent="0.3">
      <c r="A1378">
        <v>68850</v>
      </c>
      <c r="B1378" t="s">
        <v>32529</v>
      </c>
      <c r="C1378" t="s">
        <v>32530</v>
      </c>
      <c r="D1378" t="s">
        <v>32531</v>
      </c>
      <c r="E1378" t="s">
        <v>32532</v>
      </c>
      <c r="F1378" t="s">
        <v>32533</v>
      </c>
      <c r="G1378" t="s">
        <v>32534</v>
      </c>
      <c r="H1378" t="s">
        <v>32535</v>
      </c>
      <c r="I1378" t="s">
        <v>32536</v>
      </c>
      <c r="J1378" t="s">
        <v>32537</v>
      </c>
      <c r="K1378" t="s">
        <v>32538</v>
      </c>
      <c r="L1378" t="s">
        <v>32539</v>
      </c>
      <c r="M1378" t="s">
        <v>32540</v>
      </c>
      <c r="N1378" t="s">
        <v>32541</v>
      </c>
      <c r="O1378" t="s">
        <v>32542</v>
      </c>
      <c r="P1378" t="s">
        <v>32543</v>
      </c>
      <c r="Q1378" t="s">
        <v>32544</v>
      </c>
      <c r="R1378" t="s">
        <v>32545</v>
      </c>
      <c r="S1378" t="s">
        <v>32546</v>
      </c>
      <c r="T1378" t="s">
        <v>32547</v>
      </c>
      <c r="U1378" t="s">
        <v>32548</v>
      </c>
      <c r="V1378" t="s">
        <v>32549</v>
      </c>
      <c r="W1378" t="s">
        <v>32550</v>
      </c>
      <c r="X1378" t="s">
        <v>32551</v>
      </c>
      <c r="Y1378" t="s">
        <v>32552</v>
      </c>
    </row>
    <row r="1379" spans="1:25" x14ac:dyDescent="0.3">
      <c r="A1379">
        <v>68900</v>
      </c>
      <c r="B1379" t="s">
        <v>32553</v>
      </c>
      <c r="C1379" t="s">
        <v>32554</v>
      </c>
      <c r="D1379" t="s">
        <v>32555</v>
      </c>
      <c r="E1379" t="s">
        <v>32556</v>
      </c>
      <c r="F1379" t="s">
        <v>32557</v>
      </c>
      <c r="G1379" t="s">
        <v>32558</v>
      </c>
      <c r="H1379" t="s">
        <v>32559</v>
      </c>
      <c r="I1379" t="s">
        <v>32560</v>
      </c>
      <c r="J1379" t="s">
        <v>32561</v>
      </c>
      <c r="K1379" t="s">
        <v>32562</v>
      </c>
      <c r="L1379" t="s">
        <v>32563</v>
      </c>
      <c r="M1379" t="s">
        <v>32564</v>
      </c>
      <c r="N1379" t="s">
        <v>32565</v>
      </c>
      <c r="O1379" t="s">
        <v>32566</v>
      </c>
      <c r="P1379" t="s">
        <v>32567</v>
      </c>
      <c r="Q1379" t="s">
        <v>32568</v>
      </c>
      <c r="R1379" t="s">
        <v>32569</v>
      </c>
      <c r="S1379" t="s">
        <v>32570</v>
      </c>
      <c r="T1379" t="s">
        <v>32571</v>
      </c>
      <c r="U1379" t="s">
        <v>32572</v>
      </c>
      <c r="V1379" t="s">
        <v>32573</v>
      </c>
      <c r="W1379" t="s">
        <v>32574</v>
      </c>
      <c r="X1379" t="s">
        <v>32575</v>
      </c>
      <c r="Y1379" t="s">
        <v>32576</v>
      </c>
    </row>
    <row r="1380" spans="1:25" x14ac:dyDescent="0.3">
      <c r="A1380">
        <v>68950</v>
      </c>
      <c r="B1380" t="s">
        <v>32577</v>
      </c>
      <c r="C1380" t="s">
        <v>32578</v>
      </c>
      <c r="D1380" t="s">
        <v>32579</v>
      </c>
      <c r="E1380" t="s">
        <v>32580</v>
      </c>
      <c r="F1380" t="s">
        <v>32581</v>
      </c>
      <c r="G1380" t="s">
        <v>32582</v>
      </c>
      <c r="H1380" t="s">
        <v>32583</v>
      </c>
      <c r="I1380" t="s">
        <v>32584</v>
      </c>
      <c r="J1380" t="s">
        <v>32585</v>
      </c>
      <c r="K1380" t="s">
        <v>32586</v>
      </c>
      <c r="L1380" t="s">
        <v>32587</v>
      </c>
      <c r="M1380" t="s">
        <v>32588</v>
      </c>
      <c r="N1380" t="s">
        <v>32589</v>
      </c>
      <c r="O1380" t="s">
        <v>32590</v>
      </c>
      <c r="P1380" t="s">
        <v>32591</v>
      </c>
      <c r="Q1380" t="s">
        <v>32592</v>
      </c>
      <c r="R1380" t="s">
        <v>32593</v>
      </c>
      <c r="S1380" t="s">
        <v>32594</v>
      </c>
      <c r="T1380" t="s">
        <v>32595</v>
      </c>
      <c r="U1380" t="s">
        <v>32596</v>
      </c>
      <c r="V1380" t="s">
        <v>32597</v>
      </c>
      <c r="W1380" t="s">
        <v>32598</v>
      </c>
      <c r="X1380" t="s">
        <v>32599</v>
      </c>
      <c r="Y1380" t="s">
        <v>32600</v>
      </c>
    </row>
    <row r="1381" spans="1:25" x14ac:dyDescent="0.3">
      <c r="A1381">
        <v>69000</v>
      </c>
      <c r="B1381" t="s">
        <v>32601</v>
      </c>
      <c r="C1381" t="s">
        <v>32602</v>
      </c>
      <c r="D1381" t="s">
        <v>32603</v>
      </c>
      <c r="E1381" t="s">
        <v>32604</v>
      </c>
      <c r="F1381" t="s">
        <v>32605</v>
      </c>
      <c r="G1381" t="s">
        <v>32606</v>
      </c>
      <c r="H1381" t="s">
        <v>32607</v>
      </c>
      <c r="I1381" t="s">
        <v>32608</v>
      </c>
      <c r="J1381" t="s">
        <v>32609</v>
      </c>
      <c r="K1381" t="s">
        <v>32610</v>
      </c>
      <c r="L1381" t="s">
        <v>32611</v>
      </c>
      <c r="M1381" t="s">
        <v>32612</v>
      </c>
      <c r="N1381" t="s">
        <v>32613</v>
      </c>
      <c r="O1381" t="s">
        <v>32614</v>
      </c>
      <c r="P1381" t="s">
        <v>32615</v>
      </c>
      <c r="Q1381" t="s">
        <v>32616</v>
      </c>
      <c r="R1381" t="s">
        <v>32617</v>
      </c>
      <c r="S1381" t="s">
        <v>32618</v>
      </c>
      <c r="T1381" t="s">
        <v>32619</v>
      </c>
      <c r="U1381" t="s">
        <v>32620</v>
      </c>
      <c r="V1381" t="s">
        <v>32621</v>
      </c>
      <c r="W1381" t="s">
        <v>32622</v>
      </c>
      <c r="X1381" t="s">
        <v>32623</v>
      </c>
      <c r="Y1381" t="s">
        <v>32624</v>
      </c>
    </row>
    <row r="1382" spans="1:25" x14ac:dyDescent="0.3">
      <c r="A1382">
        <v>69050</v>
      </c>
      <c r="B1382" t="s">
        <v>32625</v>
      </c>
      <c r="C1382" t="s">
        <v>32626</v>
      </c>
      <c r="D1382" t="s">
        <v>32627</v>
      </c>
      <c r="E1382" t="s">
        <v>32628</v>
      </c>
      <c r="F1382" t="s">
        <v>32629</v>
      </c>
      <c r="G1382" t="s">
        <v>32630</v>
      </c>
      <c r="H1382" t="s">
        <v>32631</v>
      </c>
      <c r="I1382" t="s">
        <v>32632</v>
      </c>
      <c r="J1382" t="s">
        <v>32633</v>
      </c>
      <c r="K1382" t="s">
        <v>32634</v>
      </c>
      <c r="L1382" t="s">
        <v>32635</v>
      </c>
      <c r="M1382" t="s">
        <v>32636</v>
      </c>
      <c r="N1382" t="s">
        <v>32637</v>
      </c>
      <c r="O1382" t="s">
        <v>32638</v>
      </c>
      <c r="P1382" t="s">
        <v>32639</v>
      </c>
      <c r="Q1382" t="s">
        <v>32640</v>
      </c>
      <c r="R1382" t="s">
        <v>32641</v>
      </c>
      <c r="S1382" t="s">
        <v>32642</v>
      </c>
      <c r="T1382" t="s">
        <v>32643</v>
      </c>
      <c r="U1382" t="s">
        <v>32644</v>
      </c>
      <c r="V1382" t="s">
        <v>32645</v>
      </c>
      <c r="W1382" t="s">
        <v>32646</v>
      </c>
      <c r="X1382" t="s">
        <v>32647</v>
      </c>
      <c r="Y1382" t="s">
        <v>32648</v>
      </c>
    </row>
    <row r="1383" spans="1:25" x14ac:dyDescent="0.3">
      <c r="A1383">
        <v>69100</v>
      </c>
      <c r="B1383" t="s">
        <v>32649</v>
      </c>
      <c r="C1383" t="s">
        <v>32650</v>
      </c>
      <c r="D1383" t="s">
        <v>32651</v>
      </c>
      <c r="E1383" t="s">
        <v>32652</v>
      </c>
      <c r="F1383" t="s">
        <v>32653</v>
      </c>
      <c r="G1383" t="s">
        <v>32654</v>
      </c>
      <c r="H1383" t="s">
        <v>32655</v>
      </c>
      <c r="I1383" t="s">
        <v>32656</v>
      </c>
      <c r="J1383" t="s">
        <v>32657</v>
      </c>
      <c r="K1383" t="s">
        <v>32658</v>
      </c>
      <c r="L1383" t="s">
        <v>32659</v>
      </c>
      <c r="M1383" t="s">
        <v>32660</v>
      </c>
      <c r="N1383" t="s">
        <v>32661</v>
      </c>
      <c r="O1383" t="s">
        <v>32662</v>
      </c>
      <c r="P1383" t="s">
        <v>32663</v>
      </c>
      <c r="Q1383" t="s">
        <v>32664</v>
      </c>
      <c r="R1383" t="s">
        <v>32665</v>
      </c>
      <c r="S1383" t="s">
        <v>32666</v>
      </c>
      <c r="T1383" t="s">
        <v>32667</v>
      </c>
      <c r="U1383" t="s">
        <v>32668</v>
      </c>
      <c r="V1383" t="s">
        <v>32669</v>
      </c>
      <c r="W1383" t="s">
        <v>32670</v>
      </c>
      <c r="X1383" t="s">
        <v>32671</v>
      </c>
      <c r="Y1383" t="s">
        <v>32672</v>
      </c>
    </row>
    <row r="1384" spans="1:25" x14ac:dyDescent="0.3">
      <c r="A1384">
        <v>69150</v>
      </c>
      <c r="B1384" t="s">
        <v>32673</v>
      </c>
      <c r="C1384" t="s">
        <v>32674</v>
      </c>
      <c r="D1384" t="s">
        <v>32675</v>
      </c>
      <c r="E1384" t="s">
        <v>32676</v>
      </c>
      <c r="F1384" t="s">
        <v>32677</v>
      </c>
      <c r="G1384" t="s">
        <v>32678</v>
      </c>
      <c r="H1384" t="s">
        <v>32679</v>
      </c>
      <c r="I1384" t="s">
        <v>32680</v>
      </c>
      <c r="J1384" t="s">
        <v>32681</v>
      </c>
      <c r="K1384" t="s">
        <v>32682</v>
      </c>
      <c r="L1384" t="s">
        <v>32683</v>
      </c>
      <c r="M1384" t="s">
        <v>32684</v>
      </c>
      <c r="N1384" t="s">
        <v>32685</v>
      </c>
      <c r="O1384" t="s">
        <v>32686</v>
      </c>
      <c r="P1384" t="s">
        <v>32687</v>
      </c>
      <c r="Q1384" t="s">
        <v>32688</v>
      </c>
      <c r="R1384" t="s">
        <v>32689</v>
      </c>
      <c r="S1384" t="s">
        <v>32690</v>
      </c>
      <c r="T1384" t="s">
        <v>32691</v>
      </c>
      <c r="U1384" t="s">
        <v>32692</v>
      </c>
      <c r="V1384" t="s">
        <v>32693</v>
      </c>
      <c r="W1384" t="s">
        <v>32694</v>
      </c>
      <c r="X1384" t="s">
        <v>32695</v>
      </c>
      <c r="Y1384" t="s">
        <v>32696</v>
      </c>
    </row>
    <row r="1385" spans="1:25" x14ac:dyDescent="0.3">
      <c r="A1385">
        <v>69200</v>
      </c>
      <c r="B1385" t="s">
        <v>32697</v>
      </c>
      <c r="C1385" t="s">
        <v>32698</v>
      </c>
      <c r="D1385" t="s">
        <v>32699</v>
      </c>
      <c r="E1385" t="s">
        <v>32700</v>
      </c>
      <c r="F1385" t="s">
        <v>32701</v>
      </c>
      <c r="G1385" t="s">
        <v>32702</v>
      </c>
      <c r="H1385" t="s">
        <v>32703</v>
      </c>
      <c r="I1385" t="s">
        <v>32704</v>
      </c>
      <c r="J1385" t="s">
        <v>32705</v>
      </c>
      <c r="K1385" t="s">
        <v>32706</v>
      </c>
      <c r="L1385" t="s">
        <v>32707</v>
      </c>
      <c r="M1385" t="s">
        <v>32708</v>
      </c>
      <c r="N1385" t="s">
        <v>32709</v>
      </c>
      <c r="O1385" t="s">
        <v>32710</v>
      </c>
      <c r="P1385" t="s">
        <v>32711</v>
      </c>
      <c r="Q1385" t="s">
        <v>32712</v>
      </c>
      <c r="R1385" t="s">
        <v>32713</v>
      </c>
      <c r="S1385" t="s">
        <v>32714</v>
      </c>
      <c r="T1385" t="s">
        <v>32715</v>
      </c>
      <c r="U1385" t="s">
        <v>32716</v>
      </c>
      <c r="V1385" t="s">
        <v>32717</v>
      </c>
      <c r="W1385" t="s">
        <v>32718</v>
      </c>
      <c r="X1385" t="s">
        <v>32719</v>
      </c>
      <c r="Y1385" t="s">
        <v>32720</v>
      </c>
    </row>
    <row r="1386" spans="1:25" x14ac:dyDescent="0.3">
      <c r="A1386">
        <v>69250</v>
      </c>
      <c r="B1386" t="s">
        <v>32721</v>
      </c>
      <c r="C1386" t="s">
        <v>32722</v>
      </c>
      <c r="D1386" t="s">
        <v>32723</v>
      </c>
      <c r="E1386" t="s">
        <v>32724</v>
      </c>
      <c r="F1386" t="s">
        <v>32725</v>
      </c>
      <c r="G1386" t="s">
        <v>32726</v>
      </c>
      <c r="H1386" t="s">
        <v>32727</v>
      </c>
      <c r="I1386" t="s">
        <v>32728</v>
      </c>
      <c r="J1386" t="s">
        <v>32729</v>
      </c>
      <c r="K1386" t="s">
        <v>32730</v>
      </c>
      <c r="L1386" t="s">
        <v>32731</v>
      </c>
      <c r="M1386" t="s">
        <v>32732</v>
      </c>
      <c r="N1386" t="s">
        <v>32733</v>
      </c>
      <c r="O1386" t="s">
        <v>32734</v>
      </c>
      <c r="P1386" t="s">
        <v>32735</v>
      </c>
      <c r="Q1386" t="s">
        <v>32736</v>
      </c>
      <c r="R1386" t="s">
        <v>32737</v>
      </c>
      <c r="S1386" t="s">
        <v>32738</v>
      </c>
      <c r="T1386" t="s">
        <v>32739</v>
      </c>
      <c r="U1386" t="s">
        <v>32740</v>
      </c>
      <c r="V1386" t="s">
        <v>32741</v>
      </c>
      <c r="W1386" t="s">
        <v>32742</v>
      </c>
      <c r="X1386" t="s">
        <v>32743</v>
      </c>
      <c r="Y1386" t="s">
        <v>32744</v>
      </c>
    </row>
    <row r="1387" spans="1:25" x14ac:dyDescent="0.3">
      <c r="A1387">
        <v>69300</v>
      </c>
      <c r="B1387" t="s">
        <v>32745</v>
      </c>
      <c r="C1387" t="s">
        <v>32746</v>
      </c>
      <c r="D1387" t="s">
        <v>32747</v>
      </c>
      <c r="E1387" t="s">
        <v>32748</v>
      </c>
      <c r="F1387" t="s">
        <v>32749</v>
      </c>
      <c r="G1387" t="s">
        <v>32750</v>
      </c>
      <c r="H1387" t="s">
        <v>32751</v>
      </c>
      <c r="I1387" t="s">
        <v>32752</v>
      </c>
      <c r="J1387" t="s">
        <v>32753</v>
      </c>
      <c r="K1387" t="s">
        <v>32754</v>
      </c>
      <c r="L1387" t="s">
        <v>32755</v>
      </c>
      <c r="M1387" t="s">
        <v>32756</v>
      </c>
      <c r="N1387" t="s">
        <v>32757</v>
      </c>
      <c r="O1387" t="s">
        <v>32758</v>
      </c>
      <c r="P1387" t="s">
        <v>32759</v>
      </c>
      <c r="Q1387" t="s">
        <v>32760</v>
      </c>
      <c r="R1387" t="s">
        <v>32761</v>
      </c>
      <c r="S1387" t="s">
        <v>32762</v>
      </c>
      <c r="T1387" t="s">
        <v>32763</v>
      </c>
      <c r="U1387" t="s">
        <v>32764</v>
      </c>
      <c r="V1387" t="s">
        <v>32765</v>
      </c>
      <c r="W1387" t="s">
        <v>32766</v>
      </c>
      <c r="X1387" t="s">
        <v>32767</v>
      </c>
      <c r="Y1387" t="s">
        <v>32768</v>
      </c>
    </row>
    <row r="1388" spans="1:25" x14ac:dyDescent="0.3">
      <c r="A1388">
        <v>69350</v>
      </c>
      <c r="B1388" t="s">
        <v>32769</v>
      </c>
      <c r="C1388" t="s">
        <v>32770</v>
      </c>
      <c r="D1388" t="s">
        <v>32771</v>
      </c>
      <c r="E1388" t="s">
        <v>32772</v>
      </c>
      <c r="F1388" t="s">
        <v>32773</v>
      </c>
      <c r="G1388" t="s">
        <v>32774</v>
      </c>
      <c r="H1388" t="s">
        <v>32775</v>
      </c>
      <c r="I1388" t="s">
        <v>32776</v>
      </c>
      <c r="J1388" t="s">
        <v>32777</v>
      </c>
      <c r="K1388" t="s">
        <v>32778</v>
      </c>
      <c r="L1388" t="s">
        <v>32779</v>
      </c>
      <c r="M1388" t="s">
        <v>32780</v>
      </c>
      <c r="N1388" t="s">
        <v>32781</v>
      </c>
      <c r="O1388" t="s">
        <v>32782</v>
      </c>
      <c r="P1388" t="s">
        <v>32783</v>
      </c>
      <c r="Q1388" t="s">
        <v>32784</v>
      </c>
      <c r="R1388" t="s">
        <v>32785</v>
      </c>
      <c r="S1388" t="s">
        <v>32786</v>
      </c>
      <c r="T1388" t="s">
        <v>32787</v>
      </c>
      <c r="U1388" t="s">
        <v>32788</v>
      </c>
      <c r="V1388" t="s">
        <v>32789</v>
      </c>
      <c r="W1388" t="s">
        <v>32790</v>
      </c>
      <c r="X1388" t="s">
        <v>32791</v>
      </c>
      <c r="Y1388" t="s">
        <v>32792</v>
      </c>
    </row>
    <row r="1389" spans="1:25" x14ac:dyDescent="0.3">
      <c r="A1389">
        <v>69400</v>
      </c>
      <c r="B1389" t="s">
        <v>32793</v>
      </c>
      <c r="C1389" t="s">
        <v>32794</v>
      </c>
      <c r="D1389" t="s">
        <v>32795</v>
      </c>
      <c r="E1389" t="s">
        <v>32796</v>
      </c>
      <c r="F1389" t="s">
        <v>32797</v>
      </c>
      <c r="G1389" t="s">
        <v>32798</v>
      </c>
      <c r="H1389" t="s">
        <v>32799</v>
      </c>
      <c r="I1389" t="s">
        <v>32800</v>
      </c>
      <c r="J1389" t="s">
        <v>32801</v>
      </c>
      <c r="K1389" t="s">
        <v>32802</v>
      </c>
      <c r="L1389" t="s">
        <v>32803</v>
      </c>
      <c r="M1389" t="s">
        <v>32804</v>
      </c>
      <c r="N1389" t="s">
        <v>32805</v>
      </c>
      <c r="O1389" t="s">
        <v>32806</v>
      </c>
      <c r="P1389" t="s">
        <v>32807</v>
      </c>
      <c r="Q1389" t="s">
        <v>32808</v>
      </c>
      <c r="R1389" t="s">
        <v>32809</v>
      </c>
      <c r="S1389" t="s">
        <v>32810</v>
      </c>
      <c r="T1389" t="s">
        <v>32811</v>
      </c>
      <c r="U1389" t="s">
        <v>32812</v>
      </c>
      <c r="V1389" t="s">
        <v>32813</v>
      </c>
      <c r="W1389" t="s">
        <v>32814</v>
      </c>
      <c r="X1389" t="s">
        <v>32815</v>
      </c>
      <c r="Y1389" t="s">
        <v>32816</v>
      </c>
    </row>
    <row r="1390" spans="1:25" x14ac:dyDescent="0.3">
      <c r="A1390">
        <v>69450</v>
      </c>
      <c r="B1390" t="s">
        <v>32817</v>
      </c>
      <c r="C1390" t="s">
        <v>32818</v>
      </c>
      <c r="D1390" t="s">
        <v>32819</v>
      </c>
      <c r="E1390" t="s">
        <v>32820</v>
      </c>
      <c r="F1390" t="s">
        <v>32821</v>
      </c>
      <c r="G1390" t="s">
        <v>32822</v>
      </c>
      <c r="H1390" t="s">
        <v>32823</v>
      </c>
      <c r="I1390" t="s">
        <v>32824</v>
      </c>
      <c r="J1390" t="s">
        <v>32825</v>
      </c>
      <c r="K1390" t="s">
        <v>32826</v>
      </c>
      <c r="L1390" t="s">
        <v>32827</v>
      </c>
      <c r="M1390" t="s">
        <v>32828</v>
      </c>
      <c r="N1390" t="s">
        <v>32829</v>
      </c>
      <c r="O1390" t="s">
        <v>32830</v>
      </c>
      <c r="P1390" t="s">
        <v>32831</v>
      </c>
      <c r="Q1390" t="s">
        <v>32832</v>
      </c>
      <c r="R1390" t="s">
        <v>32833</v>
      </c>
      <c r="S1390" t="s">
        <v>32834</v>
      </c>
      <c r="T1390" t="s">
        <v>32835</v>
      </c>
      <c r="U1390" t="s">
        <v>32836</v>
      </c>
      <c r="V1390" t="s">
        <v>32837</v>
      </c>
      <c r="W1390" t="s">
        <v>32838</v>
      </c>
      <c r="X1390" t="s">
        <v>32839</v>
      </c>
      <c r="Y1390" t="s">
        <v>32840</v>
      </c>
    </row>
    <row r="1391" spans="1:25" x14ac:dyDescent="0.3">
      <c r="A1391">
        <v>69500</v>
      </c>
      <c r="B1391" t="s">
        <v>32841</v>
      </c>
      <c r="C1391" t="s">
        <v>32842</v>
      </c>
      <c r="D1391" t="s">
        <v>32843</v>
      </c>
      <c r="E1391" t="s">
        <v>32844</v>
      </c>
      <c r="F1391" t="s">
        <v>32845</v>
      </c>
      <c r="G1391" t="s">
        <v>32846</v>
      </c>
      <c r="H1391" t="s">
        <v>32847</v>
      </c>
      <c r="I1391" t="s">
        <v>32848</v>
      </c>
      <c r="J1391" t="s">
        <v>32849</v>
      </c>
      <c r="K1391" t="s">
        <v>32850</v>
      </c>
      <c r="L1391" t="s">
        <v>32851</v>
      </c>
      <c r="M1391" t="s">
        <v>32852</v>
      </c>
      <c r="N1391" t="s">
        <v>32853</v>
      </c>
      <c r="O1391" t="s">
        <v>32854</v>
      </c>
      <c r="P1391" t="s">
        <v>32855</v>
      </c>
      <c r="Q1391" t="s">
        <v>32856</v>
      </c>
      <c r="R1391" t="s">
        <v>32857</v>
      </c>
      <c r="S1391" t="s">
        <v>32858</v>
      </c>
      <c r="T1391" t="s">
        <v>32859</v>
      </c>
      <c r="U1391" t="s">
        <v>32860</v>
      </c>
      <c r="V1391" t="s">
        <v>32861</v>
      </c>
      <c r="W1391" t="s">
        <v>32862</v>
      </c>
      <c r="X1391" t="s">
        <v>32863</v>
      </c>
      <c r="Y1391" t="s">
        <v>32864</v>
      </c>
    </row>
    <row r="1392" spans="1:25" x14ac:dyDescent="0.3">
      <c r="A1392">
        <v>69550</v>
      </c>
      <c r="B1392" t="s">
        <v>32865</v>
      </c>
      <c r="C1392" t="s">
        <v>32866</v>
      </c>
      <c r="D1392" t="s">
        <v>32867</v>
      </c>
      <c r="E1392" t="s">
        <v>32868</v>
      </c>
      <c r="F1392" t="s">
        <v>32869</v>
      </c>
      <c r="G1392" t="s">
        <v>32870</v>
      </c>
      <c r="H1392" t="s">
        <v>32871</v>
      </c>
      <c r="I1392" t="s">
        <v>32872</v>
      </c>
      <c r="J1392" t="s">
        <v>32873</v>
      </c>
      <c r="K1392" t="s">
        <v>32874</v>
      </c>
      <c r="L1392" t="s">
        <v>32875</v>
      </c>
      <c r="M1392" t="s">
        <v>32876</v>
      </c>
      <c r="N1392" t="s">
        <v>32877</v>
      </c>
      <c r="O1392" t="s">
        <v>32878</v>
      </c>
      <c r="P1392">
        <f>-636.555317042941 -3.39729226715485 -365.200500520159</f>
        <v>-1005.1531098302548</v>
      </c>
      <c r="Q1392" t="s">
        <v>32879</v>
      </c>
      <c r="R1392" t="s">
        <v>32880</v>
      </c>
      <c r="S1392" t="s">
        <v>32881</v>
      </c>
      <c r="T1392" t="s">
        <v>32882</v>
      </c>
      <c r="U1392" t="s">
        <v>32883</v>
      </c>
      <c r="V1392" t="s">
        <v>32884</v>
      </c>
      <c r="W1392" t="s">
        <v>32885</v>
      </c>
      <c r="X1392" t="s">
        <v>32886</v>
      </c>
      <c r="Y1392" t="s">
        <v>32887</v>
      </c>
    </row>
    <row r="1393" spans="1:25" x14ac:dyDescent="0.3">
      <c r="A1393">
        <v>69600</v>
      </c>
      <c r="B1393" t="s">
        <v>32888</v>
      </c>
      <c r="C1393" t="s">
        <v>32889</v>
      </c>
      <c r="D1393" t="s">
        <v>32890</v>
      </c>
      <c r="E1393" t="s">
        <v>32891</v>
      </c>
      <c r="F1393" t="s">
        <v>32892</v>
      </c>
      <c r="G1393" t="s">
        <v>32893</v>
      </c>
      <c r="H1393" t="s">
        <v>32894</v>
      </c>
      <c r="I1393" t="s">
        <v>32895</v>
      </c>
      <c r="J1393" t="s">
        <v>32896</v>
      </c>
      <c r="K1393" t="s">
        <v>32897</v>
      </c>
      <c r="L1393" t="s">
        <v>32898</v>
      </c>
      <c r="M1393" t="s">
        <v>32899</v>
      </c>
      <c r="N1393" t="s">
        <v>32900</v>
      </c>
      <c r="O1393" t="s">
        <v>32901</v>
      </c>
      <c r="P1393">
        <f>-636.075185966717 -6.54221661219754 -364.42635407538</f>
        <v>-1007.0437566542945</v>
      </c>
      <c r="Q1393" t="s">
        <v>32902</v>
      </c>
      <c r="R1393" t="s">
        <v>32903</v>
      </c>
      <c r="S1393" t="s">
        <v>32904</v>
      </c>
      <c r="T1393" t="s">
        <v>32905</v>
      </c>
      <c r="U1393" t="s">
        <v>32906</v>
      </c>
      <c r="V1393" t="s">
        <v>32907</v>
      </c>
      <c r="W1393" t="s">
        <v>32908</v>
      </c>
      <c r="X1393" t="s">
        <v>32909</v>
      </c>
      <c r="Y1393" t="s">
        <v>32910</v>
      </c>
    </row>
    <row r="1394" spans="1:25" x14ac:dyDescent="0.3">
      <c r="A1394">
        <v>69650</v>
      </c>
      <c r="B1394" t="s">
        <v>32911</v>
      </c>
      <c r="C1394" t="s">
        <v>32912</v>
      </c>
      <c r="D1394" t="s">
        <v>32913</v>
      </c>
      <c r="E1394" t="s">
        <v>32914</v>
      </c>
      <c r="F1394" t="s">
        <v>32915</v>
      </c>
      <c r="G1394" t="s">
        <v>32916</v>
      </c>
      <c r="H1394" t="s">
        <v>32917</v>
      </c>
      <c r="I1394" t="s">
        <v>32918</v>
      </c>
      <c r="J1394" t="s">
        <v>32919</v>
      </c>
      <c r="K1394" t="s">
        <v>32920</v>
      </c>
      <c r="L1394" t="s">
        <v>32921</v>
      </c>
      <c r="M1394" t="s">
        <v>32922</v>
      </c>
      <c r="N1394" t="s">
        <v>32923</v>
      </c>
      <c r="O1394" t="s">
        <v>32924</v>
      </c>
      <c r="P1394">
        <f>-635.310396224571 -12.8192556029544 -362.753638789992</f>
        <v>-1010.8832906175174</v>
      </c>
      <c r="Q1394" t="s">
        <v>32925</v>
      </c>
      <c r="R1394" t="s">
        <v>32926</v>
      </c>
      <c r="S1394" t="s">
        <v>32927</v>
      </c>
      <c r="T1394" t="s">
        <v>32928</v>
      </c>
      <c r="U1394" t="s">
        <v>32929</v>
      </c>
      <c r="V1394" t="s">
        <v>32930</v>
      </c>
      <c r="W1394" t="s">
        <v>32931</v>
      </c>
      <c r="X1394" t="s">
        <v>32932</v>
      </c>
      <c r="Y1394" t="s">
        <v>32933</v>
      </c>
    </row>
    <row r="1395" spans="1:25" x14ac:dyDescent="0.3">
      <c r="A1395">
        <v>69700</v>
      </c>
      <c r="B1395" t="s">
        <v>32934</v>
      </c>
      <c r="C1395" t="s">
        <v>32935</v>
      </c>
      <c r="D1395" t="s">
        <v>32936</v>
      </c>
      <c r="E1395" t="s">
        <v>32937</v>
      </c>
      <c r="F1395" t="s">
        <v>32938</v>
      </c>
      <c r="G1395" t="s">
        <v>32939</v>
      </c>
      <c r="H1395" t="s">
        <v>32940</v>
      </c>
      <c r="I1395" t="s">
        <v>32941</v>
      </c>
      <c r="J1395" t="s">
        <v>32942</v>
      </c>
      <c r="K1395" t="s">
        <v>32943</v>
      </c>
      <c r="L1395" t="s">
        <v>32944</v>
      </c>
      <c r="M1395" t="s">
        <v>32945</v>
      </c>
      <c r="N1395" t="s">
        <v>32946</v>
      </c>
      <c r="O1395" t="s">
        <v>32947</v>
      </c>
      <c r="P1395">
        <f>-635.135750514346 -15.920914538812 -361.912448988789</f>
        <v>-1012.969114041947</v>
      </c>
      <c r="Q1395" t="s">
        <v>32948</v>
      </c>
      <c r="R1395" t="s">
        <v>32949</v>
      </c>
      <c r="S1395" t="s">
        <v>32950</v>
      </c>
      <c r="T1395" t="s">
        <v>32951</v>
      </c>
      <c r="U1395" t="s">
        <v>32952</v>
      </c>
      <c r="V1395" t="s">
        <v>32953</v>
      </c>
      <c r="W1395" t="s">
        <v>32954</v>
      </c>
      <c r="X1395" t="s">
        <v>32955</v>
      </c>
      <c r="Y1395" t="s">
        <v>32956</v>
      </c>
    </row>
    <row r="1396" spans="1:25" x14ac:dyDescent="0.3">
      <c r="A1396">
        <v>69750</v>
      </c>
      <c r="B1396" t="s">
        <v>32957</v>
      </c>
      <c r="C1396" t="s">
        <v>32958</v>
      </c>
      <c r="D1396" t="s">
        <v>32959</v>
      </c>
      <c r="E1396" t="s">
        <v>32960</v>
      </c>
      <c r="F1396" t="s">
        <v>32961</v>
      </c>
      <c r="G1396" t="s">
        <v>32962</v>
      </c>
      <c r="H1396" t="s">
        <v>32963</v>
      </c>
      <c r="I1396" t="s">
        <v>32964</v>
      </c>
      <c r="J1396" t="s">
        <v>32965</v>
      </c>
      <c r="K1396" t="s">
        <v>32966</v>
      </c>
      <c r="L1396" t="s">
        <v>32967</v>
      </c>
      <c r="M1396" t="s">
        <v>32968</v>
      </c>
      <c r="N1396" t="s">
        <v>32969</v>
      </c>
      <c r="O1396" t="s">
        <v>32970</v>
      </c>
      <c r="P1396">
        <f>-635.75580012213 -22.5063496162202 -360.337641434697</f>
        <v>-1018.5997911730472</v>
      </c>
      <c r="Q1396" t="s">
        <v>32971</v>
      </c>
      <c r="R1396" t="s">
        <v>32972</v>
      </c>
      <c r="S1396" t="s">
        <v>32973</v>
      </c>
      <c r="T1396" t="s">
        <v>32974</v>
      </c>
      <c r="U1396" t="s">
        <v>32975</v>
      </c>
      <c r="V1396" t="s">
        <v>32976</v>
      </c>
      <c r="W1396" t="s">
        <v>32977</v>
      </c>
      <c r="X1396" t="s">
        <v>32978</v>
      </c>
      <c r="Y1396" t="s">
        <v>32979</v>
      </c>
    </row>
    <row r="1397" spans="1:25" x14ac:dyDescent="0.3">
      <c r="A1397">
        <v>69800</v>
      </c>
      <c r="B1397" t="s">
        <v>32980</v>
      </c>
      <c r="C1397" t="s">
        <v>32981</v>
      </c>
      <c r="D1397" t="s">
        <v>32982</v>
      </c>
      <c r="E1397" t="s">
        <v>32983</v>
      </c>
      <c r="F1397" t="s">
        <v>32984</v>
      </c>
      <c r="G1397" t="s">
        <v>32985</v>
      </c>
      <c r="H1397" t="s">
        <v>32986</v>
      </c>
      <c r="I1397" t="s">
        <v>32987</v>
      </c>
      <c r="J1397" t="s">
        <v>32988</v>
      </c>
      <c r="K1397" t="s">
        <v>32989</v>
      </c>
      <c r="L1397" t="s">
        <v>32990</v>
      </c>
      <c r="M1397" t="s">
        <v>32991</v>
      </c>
      <c r="N1397" t="s">
        <v>32992</v>
      </c>
      <c r="O1397" t="s">
        <v>32993</v>
      </c>
      <c r="P1397">
        <f>-635.839370668433 -26.1019451175202 -359.374571380289</f>
        <v>-1021.3158871662423</v>
      </c>
      <c r="Q1397" t="s">
        <v>32994</v>
      </c>
      <c r="R1397" t="s">
        <v>32995</v>
      </c>
      <c r="S1397" t="s">
        <v>32996</v>
      </c>
      <c r="T1397" t="s">
        <v>32997</v>
      </c>
      <c r="U1397" t="s">
        <v>32998</v>
      </c>
      <c r="V1397" t="s">
        <v>32999</v>
      </c>
      <c r="W1397" t="s">
        <v>33000</v>
      </c>
      <c r="X1397" t="s">
        <v>33001</v>
      </c>
      <c r="Y1397" t="s">
        <v>33002</v>
      </c>
    </row>
    <row r="1398" spans="1:25" x14ac:dyDescent="0.3">
      <c r="A1398">
        <v>69850</v>
      </c>
      <c r="B1398" t="s">
        <v>33003</v>
      </c>
      <c r="C1398" t="s">
        <v>33004</v>
      </c>
      <c r="D1398" t="s">
        <v>33005</v>
      </c>
      <c r="E1398" t="s">
        <v>33006</v>
      </c>
      <c r="F1398" t="s">
        <v>33007</v>
      </c>
      <c r="G1398" t="s">
        <v>33008</v>
      </c>
      <c r="H1398" t="s">
        <v>33009</v>
      </c>
      <c r="I1398" t="s">
        <v>33010</v>
      </c>
      <c r="J1398" t="s">
        <v>33011</v>
      </c>
      <c r="K1398" t="s">
        <v>33012</v>
      </c>
      <c r="L1398" t="s">
        <v>33013</v>
      </c>
      <c r="M1398" t="s">
        <v>33014</v>
      </c>
      <c r="N1398" t="s">
        <v>33015</v>
      </c>
      <c r="O1398" t="s">
        <v>33016</v>
      </c>
      <c r="P1398">
        <f>-636.636451595592 -31.9934086910107 -357.503355854797</f>
        <v>-1026.1332161413998</v>
      </c>
      <c r="Q1398" t="s">
        <v>33017</v>
      </c>
      <c r="R1398" t="s">
        <v>33018</v>
      </c>
      <c r="S1398" t="s">
        <v>33019</v>
      </c>
      <c r="T1398" t="s">
        <v>33020</v>
      </c>
      <c r="U1398" t="s">
        <v>33021</v>
      </c>
      <c r="V1398" t="s">
        <v>33022</v>
      </c>
      <c r="W1398" t="s">
        <v>33023</v>
      </c>
      <c r="X1398" t="s">
        <v>33024</v>
      </c>
      <c r="Y1398" t="s">
        <v>33025</v>
      </c>
    </row>
    <row r="1399" spans="1:25" x14ac:dyDescent="0.3">
      <c r="A1399">
        <v>69900</v>
      </c>
      <c r="B1399" t="s">
        <v>33026</v>
      </c>
      <c r="C1399" t="s">
        <v>33027</v>
      </c>
      <c r="D1399" t="s">
        <v>33028</v>
      </c>
      <c r="E1399" t="s">
        <v>33029</v>
      </c>
      <c r="F1399" t="s">
        <v>33030</v>
      </c>
      <c r="G1399" t="s">
        <v>33031</v>
      </c>
      <c r="H1399" t="s">
        <v>33032</v>
      </c>
      <c r="I1399" t="s">
        <v>33033</v>
      </c>
      <c r="J1399" t="s">
        <v>33034</v>
      </c>
      <c r="K1399" t="s">
        <v>33035</v>
      </c>
      <c r="L1399" t="s">
        <v>33036</v>
      </c>
      <c r="M1399" t="s">
        <v>33037</v>
      </c>
      <c r="N1399" t="s">
        <v>33038</v>
      </c>
      <c r="O1399" t="s">
        <v>33039</v>
      </c>
      <c r="P1399">
        <f>-637.360661788654 -33.9386626020982 -356.896630552286</f>
        <v>-1028.1959549430383</v>
      </c>
      <c r="Q1399" t="s">
        <v>33040</v>
      </c>
      <c r="R1399" t="s">
        <v>33041</v>
      </c>
      <c r="S1399" t="s">
        <v>33042</v>
      </c>
      <c r="T1399" t="s">
        <v>33043</v>
      </c>
      <c r="U1399" t="s">
        <v>33044</v>
      </c>
      <c r="V1399" t="s">
        <v>33045</v>
      </c>
      <c r="W1399" t="s">
        <v>33046</v>
      </c>
      <c r="X1399" t="s">
        <v>33047</v>
      </c>
      <c r="Y1399" t="s">
        <v>33048</v>
      </c>
    </row>
    <row r="1400" spans="1:25" x14ac:dyDescent="0.3">
      <c r="A1400">
        <v>69950</v>
      </c>
      <c r="B1400" t="s">
        <v>33049</v>
      </c>
      <c r="C1400" t="s">
        <v>33050</v>
      </c>
      <c r="D1400" t="s">
        <v>33051</v>
      </c>
      <c r="E1400" t="s">
        <v>33052</v>
      </c>
      <c r="F1400" t="s">
        <v>33053</v>
      </c>
      <c r="G1400" t="s">
        <v>33054</v>
      </c>
      <c r="H1400" t="s">
        <v>33055</v>
      </c>
      <c r="I1400" t="s">
        <v>33056</v>
      </c>
      <c r="J1400" t="s">
        <v>33057</v>
      </c>
      <c r="K1400" t="s">
        <v>33058</v>
      </c>
      <c r="L1400" t="s">
        <v>33059</v>
      </c>
      <c r="M1400" t="s">
        <v>33060</v>
      </c>
      <c r="N1400" t="s">
        <v>33061</v>
      </c>
      <c r="O1400">
        <f>-658.804212472957 -0.573725786765863 -653.581539728984</f>
        <v>-1312.959477988707</v>
      </c>
      <c r="P1400">
        <f>-639.797243087389 -34.3812862406182 -356.099242910081</f>
        <v>-1030.2777722380883</v>
      </c>
      <c r="Q1400" t="s">
        <v>33062</v>
      </c>
      <c r="R1400" t="s">
        <v>33063</v>
      </c>
      <c r="S1400" t="s">
        <v>33064</v>
      </c>
      <c r="T1400" t="s">
        <v>33065</v>
      </c>
      <c r="U1400" t="s">
        <v>33066</v>
      </c>
      <c r="V1400" t="s">
        <v>33067</v>
      </c>
      <c r="W1400" t="s">
        <v>33068</v>
      </c>
      <c r="X1400" t="s">
        <v>33069</v>
      </c>
      <c r="Y1400" t="s">
        <v>33070</v>
      </c>
    </row>
    <row r="1401" spans="1:25" x14ac:dyDescent="0.3">
      <c r="A1401">
        <v>70000</v>
      </c>
      <c r="B1401" t="s">
        <v>33071</v>
      </c>
      <c r="C1401" t="s">
        <v>33072</v>
      </c>
      <c r="D1401" t="s">
        <v>33073</v>
      </c>
      <c r="E1401" t="s">
        <v>33074</v>
      </c>
      <c r="F1401" t="s">
        <v>33075</v>
      </c>
      <c r="G1401" t="s">
        <v>33076</v>
      </c>
      <c r="H1401" t="s">
        <v>33077</v>
      </c>
      <c r="I1401" t="s">
        <v>33078</v>
      </c>
      <c r="J1401" t="s">
        <v>33079</v>
      </c>
      <c r="K1401" t="s">
        <v>33080</v>
      </c>
      <c r="L1401" t="s">
        <v>33081</v>
      </c>
      <c r="M1401" t="s">
        <v>33082</v>
      </c>
      <c r="N1401" t="s">
        <v>33083</v>
      </c>
      <c r="O1401">
        <f>-656.51478404617 -0.418264683788948 -653.954413802794</f>
        <v>-1310.887462532753</v>
      </c>
      <c r="P1401">
        <f>-637.909764590541 -33.026357389226 -356.312756634635</f>
        <v>-1027.248878614402</v>
      </c>
      <c r="Q1401" t="s">
        <v>33084</v>
      </c>
      <c r="R1401" t="s">
        <v>33085</v>
      </c>
      <c r="S1401" t="s">
        <v>33086</v>
      </c>
      <c r="T1401" t="s">
        <v>33087</v>
      </c>
      <c r="U1401" t="s">
        <v>33088</v>
      </c>
      <c r="V1401" t="s">
        <v>33089</v>
      </c>
      <c r="W1401" t="s">
        <v>33090</v>
      </c>
      <c r="X1401" t="s">
        <v>33091</v>
      </c>
      <c r="Y1401" t="s">
        <v>33092</v>
      </c>
    </row>
    <row r="1402" spans="1:25" x14ac:dyDescent="0.3">
      <c r="A1402">
        <v>70050</v>
      </c>
      <c r="B1402" t="s">
        <v>33093</v>
      </c>
      <c r="C1402" t="s">
        <v>33094</v>
      </c>
      <c r="D1402" t="s">
        <v>33095</v>
      </c>
      <c r="E1402" t="s">
        <v>33096</v>
      </c>
      <c r="F1402" t="s">
        <v>33097</v>
      </c>
      <c r="G1402" t="s">
        <v>33098</v>
      </c>
      <c r="H1402" t="s">
        <v>33099</v>
      </c>
      <c r="I1402" t="s">
        <v>33100</v>
      </c>
      <c r="J1402" t="s">
        <v>33101</v>
      </c>
      <c r="K1402" t="s">
        <v>33102</v>
      </c>
      <c r="L1402" t="s">
        <v>33103</v>
      </c>
      <c r="M1402" t="s">
        <v>33104</v>
      </c>
      <c r="N1402" t="s">
        <v>33105</v>
      </c>
      <c r="O1402" t="s">
        <v>33106</v>
      </c>
      <c r="P1402">
        <f>-635.238619518577 -31.9963706390697 -357.564711923617</f>
        <v>-1024.7997020812636</v>
      </c>
      <c r="Q1402" t="s">
        <v>33107</v>
      </c>
      <c r="R1402" t="s">
        <v>33108</v>
      </c>
      <c r="S1402" t="s">
        <v>33109</v>
      </c>
      <c r="T1402" t="s">
        <v>33110</v>
      </c>
      <c r="U1402" t="s">
        <v>33111</v>
      </c>
      <c r="V1402" t="s">
        <v>33112</v>
      </c>
      <c r="W1402" t="s">
        <v>33113</v>
      </c>
      <c r="X1402" t="s">
        <v>33114</v>
      </c>
      <c r="Y1402" t="s">
        <v>33115</v>
      </c>
    </row>
    <row r="1403" spans="1:25" x14ac:dyDescent="0.3">
      <c r="A1403">
        <v>70100</v>
      </c>
      <c r="B1403" t="s">
        <v>33116</v>
      </c>
      <c r="C1403" t="s">
        <v>33117</v>
      </c>
      <c r="D1403" t="s">
        <v>33118</v>
      </c>
      <c r="E1403" t="s">
        <v>33119</v>
      </c>
      <c r="F1403" t="s">
        <v>33120</v>
      </c>
      <c r="G1403" t="s">
        <v>33121</v>
      </c>
      <c r="H1403" t="s">
        <v>33122</v>
      </c>
      <c r="I1403" t="s">
        <v>33123</v>
      </c>
      <c r="J1403" t="s">
        <v>33124</v>
      </c>
      <c r="K1403" t="s">
        <v>33125</v>
      </c>
      <c r="L1403" t="s">
        <v>33126</v>
      </c>
      <c r="M1403" t="s">
        <v>33127</v>
      </c>
      <c r="N1403" t="s">
        <v>33128</v>
      </c>
      <c r="O1403" t="s">
        <v>33129</v>
      </c>
      <c r="P1403">
        <f>-634.87776980446 -31.4690325873505 -358.121682433409</f>
        <v>-1024.4684848252195</v>
      </c>
      <c r="Q1403" t="s">
        <v>33130</v>
      </c>
      <c r="R1403" t="s">
        <v>33131</v>
      </c>
      <c r="S1403" t="s">
        <v>33132</v>
      </c>
      <c r="T1403" t="s">
        <v>33133</v>
      </c>
      <c r="U1403" t="s">
        <v>33134</v>
      </c>
      <c r="V1403" t="s">
        <v>33135</v>
      </c>
      <c r="W1403" t="s">
        <v>33136</v>
      </c>
      <c r="X1403" t="s">
        <v>33137</v>
      </c>
      <c r="Y1403" t="s">
        <v>33138</v>
      </c>
    </row>
    <row r="1404" spans="1:25" x14ac:dyDescent="0.3">
      <c r="A1404">
        <v>70150</v>
      </c>
      <c r="B1404" t="s">
        <v>33139</v>
      </c>
      <c r="C1404" t="s">
        <v>33140</v>
      </c>
      <c r="D1404" t="s">
        <v>33141</v>
      </c>
      <c r="E1404" t="s">
        <v>33142</v>
      </c>
      <c r="F1404" t="s">
        <v>33143</v>
      </c>
      <c r="G1404" t="s">
        <v>33144</v>
      </c>
      <c r="H1404" t="s">
        <v>33145</v>
      </c>
      <c r="I1404" t="s">
        <v>33146</v>
      </c>
      <c r="J1404" t="s">
        <v>33147</v>
      </c>
      <c r="K1404" t="s">
        <v>33148</v>
      </c>
      <c r="L1404" t="s">
        <v>33149</v>
      </c>
      <c r="M1404" t="s">
        <v>33150</v>
      </c>
      <c r="N1404" t="s">
        <v>33151</v>
      </c>
      <c r="O1404" t="s">
        <v>33152</v>
      </c>
      <c r="P1404">
        <f>-635.045343970927 -30.367321114285 -358.555205776577</f>
        <v>-1023.9678708617889</v>
      </c>
      <c r="Q1404" t="s">
        <v>33153</v>
      </c>
      <c r="R1404" t="s">
        <v>33154</v>
      </c>
      <c r="S1404" t="s">
        <v>33155</v>
      </c>
      <c r="T1404" t="s">
        <v>33156</v>
      </c>
      <c r="U1404" t="s">
        <v>33157</v>
      </c>
      <c r="V1404" t="s">
        <v>33158</v>
      </c>
      <c r="W1404" t="s">
        <v>33159</v>
      </c>
      <c r="X1404" t="s">
        <v>33160</v>
      </c>
      <c r="Y1404" t="s">
        <v>33161</v>
      </c>
    </row>
    <row r="1405" spans="1:25" x14ac:dyDescent="0.3">
      <c r="A1405">
        <v>70200</v>
      </c>
      <c r="B1405" t="s">
        <v>33162</v>
      </c>
      <c r="C1405" t="s">
        <v>33163</v>
      </c>
      <c r="D1405" t="s">
        <v>33164</v>
      </c>
      <c r="E1405" t="s">
        <v>33165</v>
      </c>
      <c r="F1405" t="s">
        <v>33166</v>
      </c>
      <c r="G1405" t="s">
        <v>33167</v>
      </c>
      <c r="H1405" t="s">
        <v>33168</v>
      </c>
      <c r="I1405" t="s">
        <v>33169</v>
      </c>
      <c r="J1405" t="s">
        <v>33170</v>
      </c>
      <c r="K1405" t="s">
        <v>33171</v>
      </c>
      <c r="L1405" t="s">
        <v>33172</v>
      </c>
      <c r="M1405" t="s">
        <v>33173</v>
      </c>
      <c r="N1405" t="s">
        <v>33174</v>
      </c>
      <c r="O1405" t="s">
        <v>33175</v>
      </c>
      <c r="P1405">
        <f>-635.851176818322 -24.8564029555039 -357.916643122287</f>
        <v>-1018.6242228961128</v>
      </c>
      <c r="Q1405" t="s">
        <v>33176</v>
      </c>
      <c r="R1405" t="s">
        <v>33177</v>
      </c>
      <c r="S1405" t="s">
        <v>33178</v>
      </c>
      <c r="T1405" t="s">
        <v>33179</v>
      </c>
      <c r="U1405" t="s">
        <v>33180</v>
      </c>
      <c r="V1405" t="s">
        <v>33181</v>
      </c>
      <c r="W1405" t="s">
        <v>33182</v>
      </c>
      <c r="X1405" t="s">
        <v>33183</v>
      </c>
      <c r="Y1405" t="s">
        <v>33184</v>
      </c>
    </row>
    <row r="1406" spans="1:25" x14ac:dyDescent="0.3">
      <c r="A1406">
        <v>70250</v>
      </c>
      <c r="B1406" t="s">
        <v>33185</v>
      </c>
      <c r="C1406" t="s">
        <v>33186</v>
      </c>
      <c r="D1406" t="s">
        <v>33187</v>
      </c>
      <c r="E1406" t="s">
        <v>33188</v>
      </c>
      <c r="F1406" t="s">
        <v>33189</v>
      </c>
      <c r="G1406" t="s">
        <v>33190</v>
      </c>
      <c r="H1406" t="s">
        <v>33191</v>
      </c>
      <c r="I1406" t="s">
        <v>33192</v>
      </c>
      <c r="J1406" t="s">
        <v>33193</v>
      </c>
      <c r="K1406" t="s">
        <v>33194</v>
      </c>
      <c r="L1406" t="s">
        <v>33195</v>
      </c>
      <c r="M1406" t="s">
        <v>33196</v>
      </c>
      <c r="N1406" t="s">
        <v>33197</v>
      </c>
      <c r="O1406" t="s">
        <v>33198</v>
      </c>
      <c r="P1406">
        <f>-635.737166618231 -22.3973253773952 -357.986523124945</f>
        <v>-1016.1210151205712</v>
      </c>
      <c r="Q1406" t="s">
        <v>33199</v>
      </c>
      <c r="R1406" t="s">
        <v>33200</v>
      </c>
      <c r="S1406" t="s">
        <v>33201</v>
      </c>
      <c r="T1406" t="s">
        <v>33202</v>
      </c>
      <c r="U1406" t="s">
        <v>33203</v>
      </c>
      <c r="V1406" t="s">
        <v>33204</v>
      </c>
      <c r="W1406" t="s">
        <v>33205</v>
      </c>
      <c r="X1406" t="s">
        <v>33206</v>
      </c>
      <c r="Y1406" t="s">
        <v>33207</v>
      </c>
    </row>
    <row r="1407" spans="1:25" x14ac:dyDescent="0.3">
      <c r="A1407">
        <v>70300</v>
      </c>
      <c r="B1407" t="s">
        <v>33208</v>
      </c>
      <c r="C1407" t="s">
        <v>33209</v>
      </c>
      <c r="D1407" t="s">
        <v>33210</v>
      </c>
      <c r="E1407" t="s">
        <v>33211</v>
      </c>
      <c r="F1407" t="s">
        <v>33212</v>
      </c>
      <c r="G1407" t="s">
        <v>33213</v>
      </c>
      <c r="H1407" t="s">
        <v>33214</v>
      </c>
      <c r="I1407" t="s">
        <v>33215</v>
      </c>
      <c r="J1407" t="s">
        <v>33216</v>
      </c>
      <c r="K1407" t="s">
        <v>33217</v>
      </c>
      <c r="L1407" t="s">
        <v>33218</v>
      </c>
      <c r="M1407" t="s">
        <v>33219</v>
      </c>
      <c r="N1407" t="s">
        <v>33220</v>
      </c>
      <c r="O1407" t="s">
        <v>33221</v>
      </c>
      <c r="P1407">
        <f>-635.631825470926 -15.7071199509508 -360.376735045886</f>
        <v>-1011.7156804677627</v>
      </c>
      <c r="Q1407" t="s">
        <v>33222</v>
      </c>
      <c r="R1407" t="s">
        <v>33223</v>
      </c>
      <c r="S1407" t="s">
        <v>33224</v>
      </c>
      <c r="T1407" t="s">
        <v>33225</v>
      </c>
      <c r="U1407" t="s">
        <v>33226</v>
      </c>
      <c r="V1407" t="s">
        <v>33227</v>
      </c>
      <c r="W1407" t="s">
        <v>33228</v>
      </c>
      <c r="X1407" t="s">
        <v>33229</v>
      </c>
      <c r="Y1407" t="s">
        <v>33230</v>
      </c>
    </row>
    <row r="1408" spans="1:25" x14ac:dyDescent="0.3">
      <c r="A1408">
        <v>70350</v>
      </c>
      <c r="B1408" t="s">
        <v>33231</v>
      </c>
      <c r="C1408" t="s">
        <v>33232</v>
      </c>
      <c r="D1408" t="s">
        <v>33233</v>
      </c>
      <c r="E1408" t="s">
        <v>33234</v>
      </c>
      <c r="F1408" t="s">
        <v>33235</v>
      </c>
      <c r="G1408" t="s">
        <v>33236</v>
      </c>
      <c r="H1408" t="s">
        <v>33237</v>
      </c>
      <c r="I1408" t="s">
        <v>33238</v>
      </c>
      <c r="J1408" t="s">
        <v>33239</v>
      </c>
      <c r="K1408" t="s">
        <v>33240</v>
      </c>
      <c r="L1408" t="s">
        <v>33241</v>
      </c>
      <c r="M1408" t="s">
        <v>33242</v>
      </c>
      <c r="N1408" t="s">
        <v>33243</v>
      </c>
      <c r="O1408" t="s">
        <v>33244</v>
      </c>
      <c r="P1408">
        <f>-636.412096104367 -11.7097625641263 -361.34374229303</f>
        <v>-1009.4656009615234</v>
      </c>
      <c r="Q1408" t="s">
        <v>33245</v>
      </c>
      <c r="R1408" t="s">
        <v>33246</v>
      </c>
      <c r="S1408" t="s">
        <v>33247</v>
      </c>
      <c r="T1408" t="s">
        <v>33248</v>
      </c>
      <c r="U1408" t="s">
        <v>33249</v>
      </c>
      <c r="V1408" t="s">
        <v>33250</v>
      </c>
      <c r="W1408" t="s">
        <v>33251</v>
      </c>
      <c r="X1408" t="s">
        <v>33252</v>
      </c>
      <c r="Y1408" t="s">
        <v>33253</v>
      </c>
    </row>
    <row r="1409" spans="1:25" x14ac:dyDescent="0.3">
      <c r="A1409">
        <v>70400</v>
      </c>
      <c r="B1409" t="s">
        <v>33254</v>
      </c>
      <c r="C1409" t="s">
        <v>33255</v>
      </c>
      <c r="D1409" t="s">
        <v>33256</v>
      </c>
      <c r="E1409" t="s">
        <v>33257</v>
      </c>
      <c r="F1409" t="s">
        <v>33258</v>
      </c>
      <c r="G1409" t="s">
        <v>33259</v>
      </c>
      <c r="H1409" t="s">
        <v>33260</v>
      </c>
      <c r="I1409" t="s">
        <v>33261</v>
      </c>
      <c r="J1409" t="s">
        <v>33262</v>
      </c>
      <c r="K1409" t="s">
        <v>33263</v>
      </c>
      <c r="L1409" t="s">
        <v>33264</v>
      </c>
      <c r="M1409" t="s">
        <v>33265</v>
      </c>
      <c r="N1409" t="s">
        <v>33266</v>
      </c>
      <c r="O1409" t="s">
        <v>33267</v>
      </c>
      <c r="P1409">
        <f>-637.149650961074 -6.64431454800933 -363.788118215556</f>
        <v>-1007.5820837246393</v>
      </c>
      <c r="Q1409" t="s">
        <v>33268</v>
      </c>
      <c r="R1409" t="s">
        <v>33269</v>
      </c>
      <c r="S1409" t="s">
        <v>33270</v>
      </c>
      <c r="T1409" t="s">
        <v>33271</v>
      </c>
      <c r="U1409" t="s">
        <v>33272</v>
      </c>
      <c r="V1409" t="s">
        <v>33273</v>
      </c>
      <c r="W1409" t="s">
        <v>33274</v>
      </c>
      <c r="X1409" t="s">
        <v>33275</v>
      </c>
      <c r="Y1409" t="s">
        <v>33276</v>
      </c>
    </row>
    <row r="1410" spans="1:25" x14ac:dyDescent="0.3">
      <c r="A1410">
        <v>70450</v>
      </c>
      <c r="B1410" t="s">
        <v>33277</v>
      </c>
      <c r="C1410" t="s">
        <v>33278</v>
      </c>
      <c r="D1410" t="s">
        <v>33279</v>
      </c>
      <c r="E1410" t="s">
        <v>33280</v>
      </c>
      <c r="F1410" t="s">
        <v>33281</v>
      </c>
      <c r="G1410" t="s">
        <v>33282</v>
      </c>
      <c r="H1410" t="s">
        <v>33283</v>
      </c>
      <c r="I1410" t="s">
        <v>33284</v>
      </c>
      <c r="J1410" t="s">
        <v>33285</v>
      </c>
      <c r="K1410" t="s">
        <v>33286</v>
      </c>
      <c r="L1410" t="s">
        <v>33287</v>
      </c>
      <c r="M1410" t="s">
        <v>33288</v>
      </c>
      <c r="N1410" t="s">
        <v>33289</v>
      </c>
      <c r="O1410" t="s">
        <v>33290</v>
      </c>
      <c r="P1410">
        <f>-638.027493726982 -2.07577403381788 -365.377420953462</f>
        <v>-1005.4806887142619</v>
      </c>
      <c r="Q1410" t="s">
        <v>33291</v>
      </c>
      <c r="R1410" t="s">
        <v>33292</v>
      </c>
      <c r="S1410" t="s">
        <v>33293</v>
      </c>
      <c r="T1410" t="s">
        <v>33294</v>
      </c>
      <c r="U1410" t="s">
        <v>33295</v>
      </c>
      <c r="V1410" t="s">
        <v>33296</v>
      </c>
      <c r="W1410" t="s">
        <v>33297</v>
      </c>
      <c r="X1410" t="s">
        <v>33298</v>
      </c>
      <c r="Y1410" t="s">
        <v>33299</v>
      </c>
    </row>
    <row r="1411" spans="1:25" x14ac:dyDescent="0.3">
      <c r="A1411">
        <v>70500</v>
      </c>
      <c r="B1411" t="s">
        <v>33300</v>
      </c>
      <c r="C1411" t="s">
        <v>33301</v>
      </c>
      <c r="D1411" t="s">
        <v>33302</v>
      </c>
      <c r="E1411" t="s">
        <v>33303</v>
      </c>
      <c r="F1411" t="s">
        <v>33304</v>
      </c>
      <c r="G1411" t="s">
        <v>33305</v>
      </c>
      <c r="H1411" t="s">
        <v>33306</v>
      </c>
      <c r="I1411" t="s">
        <v>33307</v>
      </c>
      <c r="J1411" t="s">
        <v>33308</v>
      </c>
      <c r="K1411" t="s">
        <v>33309</v>
      </c>
      <c r="L1411" t="s">
        <v>33310</v>
      </c>
      <c r="M1411" t="s">
        <v>33311</v>
      </c>
      <c r="N1411" t="s">
        <v>33312</v>
      </c>
      <c r="O1411" t="s">
        <v>33313</v>
      </c>
      <c r="P1411" t="s">
        <v>33314</v>
      </c>
      <c r="Q1411" t="s">
        <v>33315</v>
      </c>
      <c r="R1411" t="s">
        <v>33316</v>
      </c>
      <c r="S1411" t="s">
        <v>33317</v>
      </c>
      <c r="T1411" t="s">
        <v>33318</v>
      </c>
      <c r="U1411" t="s">
        <v>33319</v>
      </c>
      <c r="V1411" t="s">
        <v>33320</v>
      </c>
      <c r="W1411" t="s">
        <v>33321</v>
      </c>
      <c r="X1411" t="s">
        <v>33322</v>
      </c>
      <c r="Y1411" t="s">
        <v>33323</v>
      </c>
    </row>
    <row r="1412" spans="1:25" x14ac:dyDescent="0.3">
      <c r="A1412">
        <v>70550</v>
      </c>
      <c r="B1412" t="s">
        <v>33324</v>
      </c>
      <c r="C1412" t="s">
        <v>33325</v>
      </c>
      <c r="D1412" t="s">
        <v>33326</v>
      </c>
      <c r="E1412" t="s">
        <v>33327</v>
      </c>
      <c r="F1412" t="s">
        <v>33328</v>
      </c>
      <c r="G1412" t="s">
        <v>33329</v>
      </c>
      <c r="H1412" t="s">
        <v>33330</v>
      </c>
      <c r="I1412" t="s">
        <v>33331</v>
      </c>
      <c r="J1412" t="s">
        <v>33332</v>
      </c>
      <c r="K1412" t="s">
        <v>33333</v>
      </c>
      <c r="L1412" t="s">
        <v>33334</v>
      </c>
      <c r="M1412" t="s">
        <v>33335</v>
      </c>
      <c r="N1412" t="s">
        <v>33336</v>
      </c>
      <c r="O1412" t="s">
        <v>33337</v>
      </c>
      <c r="P1412" t="s">
        <v>33338</v>
      </c>
      <c r="Q1412" t="s">
        <v>33339</v>
      </c>
      <c r="R1412" t="s">
        <v>33340</v>
      </c>
      <c r="S1412" t="s">
        <v>33341</v>
      </c>
      <c r="T1412" t="s">
        <v>33342</v>
      </c>
      <c r="U1412" t="s">
        <v>33343</v>
      </c>
      <c r="V1412" t="s">
        <v>33344</v>
      </c>
      <c r="W1412" t="s">
        <v>33345</v>
      </c>
      <c r="X1412" t="s">
        <v>33346</v>
      </c>
      <c r="Y1412" t="s">
        <v>33347</v>
      </c>
    </row>
    <row r="1413" spans="1:25" x14ac:dyDescent="0.3">
      <c r="A1413">
        <v>70600</v>
      </c>
      <c r="B1413" t="s">
        <v>33348</v>
      </c>
      <c r="C1413" t="s">
        <v>33349</v>
      </c>
      <c r="D1413" t="s">
        <v>33350</v>
      </c>
      <c r="E1413" t="s">
        <v>33351</v>
      </c>
      <c r="F1413" t="s">
        <v>33352</v>
      </c>
      <c r="G1413" t="s">
        <v>33353</v>
      </c>
      <c r="H1413" t="s">
        <v>33354</v>
      </c>
      <c r="I1413" t="s">
        <v>33355</v>
      </c>
      <c r="J1413" t="s">
        <v>33356</v>
      </c>
      <c r="K1413" t="s">
        <v>33357</v>
      </c>
      <c r="L1413" t="s">
        <v>33358</v>
      </c>
      <c r="M1413" t="s">
        <v>33359</v>
      </c>
      <c r="N1413" t="s">
        <v>33360</v>
      </c>
      <c r="O1413" t="s">
        <v>33361</v>
      </c>
      <c r="P1413" t="s">
        <v>33362</v>
      </c>
      <c r="Q1413" t="s">
        <v>33363</v>
      </c>
      <c r="R1413" t="s">
        <v>33364</v>
      </c>
      <c r="S1413" t="s">
        <v>33365</v>
      </c>
      <c r="T1413" t="s">
        <v>33366</v>
      </c>
      <c r="U1413" t="s">
        <v>33367</v>
      </c>
      <c r="V1413" t="s">
        <v>33368</v>
      </c>
      <c r="W1413" t="s">
        <v>33369</v>
      </c>
      <c r="X1413" t="s">
        <v>33370</v>
      </c>
      <c r="Y1413" t="s">
        <v>33371</v>
      </c>
    </row>
    <row r="1414" spans="1:25" x14ac:dyDescent="0.3">
      <c r="A1414">
        <v>70650</v>
      </c>
      <c r="B1414" t="s">
        <v>33372</v>
      </c>
      <c r="C1414" t="s">
        <v>33373</v>
      </c>
      <c r="D1414" t="s">
        <v>33374</v>
      </c>
      <c r="E1414" t="s">
        <v>33375</v>
      </c>
      <c r="F1414" t="s">
        <v>33376</v>
      </c>
      <c r="G1414" t="s">
        <v>33377</v>
      </c>
      <c r="H1414" t="s">
        <v>33378</v>
      </c>
      <c r="I1414" t="s">
        <v>33379</v>
      </c>
      <c r="J1414" t="s">
        <v>33380</v>
      </c>
      <c r="K1414" t="s">
        <v>33381</v>
      </c>
      <c r="L1414" t="s">
        <v>33382</v>
      </c>
      <c r="M1414" t="s">
        <v>33383</v>
      </c>
      <c r="N1414" t="s">
        <v>33384</v>
      </c>
      <c r="O1414" t="s">
        <v>33385</v>
      </c>
      <c r="P1414" t="s">
        <v>33386</v>
      </c>
      <c r="Q1414" t="s">
        <v>33387</v>
      </c>
      <c r="R1414" t="s">
        <v>33388</v>
      </c>
      <c r="S1414" t="s">
        <v>33389</v>
      </c>
      <c r="T1414" t="s">
        <v>33390</v>
      </c>
      <c r="U1414" t="s">
        <v>33391</v>
      </c>
      <c r="V1414" t="s">
        <v>33392</v>
      </c>
      <c r="W1414" t="s">
        <v>33393</v>
      </c>
      <c r="X1414" t="s">
        <v>33394</v>
      </c>
      <c r="Y1414" t="s">
        <v>33395</v>
      </c>
    </row>
    <row r="1415" spans="1:25" x14ac:dyDescent="0.3">
      <c r="A1415">
        <v>70700</v>
      </c>
      <c r="B1415" t="s">
        <v>33396</v>
      </c>
      <c r="C1415" t="s">
        <v>33397</v>
      </c>
      <c r="D1415" t="s">
        <v>33398</v>
      </c>
      <c r="E1415" t="s">
        <v>33399</v>
      </c>
      <c r="F1415" t="s">
        <v>33400</v>
      </c>
      <c r="G1415" t="s">
        <v>33401</v>
      </c>
      <c r="H1415" t="s">
        <v>33402</v>
      </c>
      <c r="I1415" t="s">
        <v>33403</v>
      </c>
      <c r="J1415" t="s">
        <v>33404</v>
      </c>
      <c r="K1415" t="s">
        <v>33405</v>
      </c>
      <c r="L1415" t="s">
        <v>33406</v>
      </c>
      <c r="M1415" t="s">
        <v>33407</v>
      </c>
      <c r="N1415" t="s">
        <v>33408</v>
      </c>
      <c r="O1415" t="s">
        <v>33409</v>
      </c>
      <c r="P1415" t="s">
        <v>33410</v>
      </c>
      <c r="Q1415" t="s">
        <v>33411</v>
      </c>
      <c r="R1415" t="s">
        <v>33412</v>
      </c>
      <c r="S1415" t="s">
        <v>33413</v>
      </c>
      <c r="T1415" t="s">
        <v>33414</v>
      </c>
      <c r="U1415" t="s">
        <v>33415</v>
      </c>
      <c r="V1415" t="s">
        <v>33416</v>
      </c>
      <c r="W1415" t="s">
        <v>33417</v>
      </c>
      <c r="X1415" t="s">
        <v>33418</v>
      </c>
      <c r="Y1415" t="s">
        <v>33419</v>
      </c>
    </row>
    <row r="1416" spans="1:25" x14ac:dyDescent="0.3">
      <c r="A1416">
        <v>70750</v>
      </c>
      <c r="B1416" t="s">
        <v>33420</v>
      </c>
      <c r="C1416" t="s">
        <v>33421</v>
      </c>
      <c r="D1416" t="s">
        <v>33422</v>
      </c>
      <c r="E1416" t="s">
        <v>33423</v>
      </c>
      <c r="F1416" t="s">
        <v>33424</v>
      </c>
      <c r="G1416" t="s">
        <v>33425</v>
      </c>
      <c r="H1416" t="s">
        <v>33426</v>
      </c>
      <c r="I1416" t="s">
        <v>33427</v>
      </c>
      <c r="J1416" t="s">
        <v>33428</v>
      </c>
      <c r="K1416" t="s">
        <v>33429</v>
      </c>
      <c r="L1416" t="s">
        <v>33430</v>
      </c>
      <c r="M1416" t="s">
        <v>33431</v>
      </c>
      <c r="N1416" t="s">
        <v>33432</v>
      </c>
      <c r="O1416" t="s">
        <v>33433</v>
      </c>
      <c r="P1416" t="s">
        <v>33434</v>
      </c>
      <c r="Q1416" t="s">
        <v>33435</v>
      </c>
      <c r="R1416" t="s">
        <v>33436</v>
      </c>
      <c r="S1416" t="s">
        <v>33437</v>
      </c>
      <c r="T1416" t="s">
        <v>33438</v>
      </c>
      <c r="U1416" t="s">
        <v>33439</v>
      </c>
      <c r="V1416" t="s">
        <v>33440</v>
      </c>
      <c r="W1416" t="s">
        <v>33441</v>
      </c>
      <c r="X1416" t="s">
        <v>33442</v>
      </c>
      <c r="Y1416" t="s">
        <v>33443</v>
      </c>
    </row>
    <row r="1417" spans="1:25" x14ac:dyDescent="0.3">
      <c r="A1417">
        <v>70800</v>
      </c>
      <c r="B1417" t="s">
        <v>33444</v>
      </c>
      <c r="C1417" t="s">
        <v>33445</v>
      </c>
      <c r="D1417" t="s">
        <v>33446</v>
      </c>
      <c r="E1417" t="s">
        <v>33447</v>
      </c>
      <c r="F1417" t="s">
        <v>33448</v>
      </c>
      <c r="G1417" t="s">
        <v>33449</v>
      </c>
      <c r="H1417" t="s">
        <v>33450</v>
      </c>
      <c r="I1417" t="s">
        <v>33451</v>
      </c>
      <c r="J1417" t="s">
        <v>33452</v>
      </c>
      <c r="K1417" t="s">
        <v>33453</v>
      </c>
      <c r="L1417" t="s">
        <v>33454</v>
      </c>
      <c r="M1417" t="s">
        <v>33455</v>
      </c>
      <c r="N1417" t="s">
        <v>33456</v>
      </c>
      <c r="O1417" t="s">
        <v>33457</v>
      </c>
      <c r="P1417" t="s">
        <v>33458</v>
      </c>
      <c r="Q1417" t="s">
        <v>33459</v>
      </c>
      <c r="R1417" t="s">
        <v>33460</v>
      </c>
      <c r="S1417" t="s">
        <v>33461</v>
      </c>
      <c r="T1417" t="s">
        <v>33462</v>
      </c>
      <c r="U1417" t="s">
        <v>33463</v>
      </c>
      <c r="V1417" t="s">
        <v>33464</v>
      </c>
      <c r="W1417" t="s">
        <v>33465</v>
      </c>
      <c r="X1417" t="s">
        <v>33466</v>
      </c>
      <c r="Y1417" t="s">
        <v>33467</v>
      </c>
    </row>
    <row r="1418" spans="1:25" x14ac:dyDescent="0.3">
      <c r="A1418">
        <v>70850</v>
      </c>
      <c r="B1418" t="s">
        <v>33468</v>
      </c>
      <c r="C1418" t="s">
        <v>33469</v>
      </c>
      <c r="D1418" t="s">
        <v>33470</v>
      </c>
      <c r="E1418" t="s">
        <v>33471</v>
      </c>
      <c r="F1418" t="s">
        <v>33472</v>
      </c>
      <c r="G1418" t="s">
        <v>33473</v>
      </c>
      <c r="H1418" t="s">
        <v>33474</v>
      </c>
      <c r="I1418" t="s">
        <v>33475</v>
      </c>
      <c r="J1418" t="s">
        <v>33476</v>
      </c>
      <c r="K1418" t="s">
        <v>33477</v>
      </c>
      <c r="L1418" t="s">
        <v>33478</v>
      </c>
      <c r="M1418" t="s">
        <v>33479</v>
      </c>
      <c r="N1418" t="s">
        <v>33480</v>
      </c>
      <c r="O1418" t="s">
        <v>33481</v>
      </c>
      <c r="P1418" t="s">
        <v>33482</v>
      </c>
      <c r="Q1418" t="s">
        <v>33483</v>
      </c>
      <c r="R1418" t="s">
        <v>33484</v>
      </c>
      <c r="S1418" t="s">
        <v>33485</v>
      </c>
      <c r="T1418" t="s">
        <v>33486</v>
      </c>
      <c r="U1418" t="s">
        <v>33487</v>
      </c>
      <c r="V1418" t="s">
        <v>33488</v>
      </c>
      <c r="W1418" t="s">
        <v>33489</v>
      </c>
      <c r="X1418" t="s">
        <v>33490</v>
      </c>
      <c r="Y1418" t="s">
        <v>33491</v>
      </c>
    </row>
    <row r="1419" spans="1:25" x14ac:dyDescent="0.3">
      <c r="A1419">
        <v>70900</v>
      </c>
      <c r="B1419" t="s">
        <v>33492</v>
      </c>
      <c r="C1419" t="s">
        <v>33493</v>
      </c>
      <c r="D1419" t="s">
        <v>33494</v>
      </c>
      <c r="E1419" t="s">
        <v>33495</v>
      </c>
      <c r="F1419" t="s">
        <v>33496</v>
      </c>
      <c r="G1419" t="s">
        <v>33497</v>
      </c>
      <c r="H1419" t="s">
        <v>33498</v>
      </c>
      <c r="I1419" t="s">
        <v>33499</v>
      </c>
      <c r="J1419" t="s">
        <v>33500</v>
      </c>
      <c r="K1419" t="s">
        <v>33501</v>
      </c>
      <c r="L1419" t="s">
        <v>33502</v>
      </c>
      <c r="M1419" t="s">
        <v>33503</v>
      </c>
      <c r="N1419" t="s">
        <v>33504</v>
      </c>
      <c r="O1419" t="s">
        <v>33505</v>
      </c>
      <c r="P1419" t="s">
        <v>33506</v>
      </c>
      <c r="Q1419" t="s">
        <v>33507</v>
      </c>
      <c r="R1419" t="s">
        <v>33508</v>
      </c>
      <c r="S1419" t="s">
        <v>33509</v>
      </c>
      <c r="T1419" t="s">
        <v>33510</v>
      </c>
      <c r="U1419" t="s">
        <v>33511</v>
      </c>
      <c r="V1419" t="s">
        <v>33512</v>
      </c>
      <c r="W1419" t="s">
        <v>33513</v>
      </c>
      <c r="X1419" t="s">
        <v>33514</v>
      </c>
      <c r="Y1419" t="s">
        <v>33515</v>
      </c>
    </row>
    <row r="1420" spans="1:25" x14ac:dyDescent="0.3">
      <c r="A1420">
        <v>70950</v>
      </c>
      <c r="B1420" t="s">
        <v>33516</v>
      </c>
      <c r="C1420" t="s">
        <v>33517</v>
      </c>
      <c r="D1420" t="s">
        <v>33518</v>
      </c>
      <c r="E1420" t="s">
        <v>33519</v>
      </c>
      <c r="F1420" t="s">
        <v>33520</v>
      </c>
      <c r="G1420" t="s">
        <v>33521</v>
      </c>
      <c r="H1420" t="s">
        <v>33522</v>
      </c>
      <c r="I1420" t="s">
        <v>33523</v>
      </c>
      <c r="J1420" t="s">
        <v>33524</v>
      </c>
      <c r="K1420" t="s">
        <v>33525</v>
      </c>
      <c r="L1420" t="s">
        <v>33526</v>
      </c>
      <c r="M1420" t="s">
        <v>33527</v>
      </c>
      <c r="N1420" t="s">
        <v>33528</v>
      </c>
      <c r="O1420" t="s">
        <v>33529</v>
      </c>
      <c r="P1420" t="s">
        <v>33530</v>
      </c>
      <c r="Q1420" t="s">
        <v>33531</v>
      </c>
      <c r="R1420" t="s">
        <v>33532</v>
      </c>
      <c r="S1420" t="s">
        <v>33533</v>
      </c>
      <c r="T1420" t="s">
        <v>33534</v>
      </c>
      <c r="U1420" t="s">
        <v>33535</v>
      </c>
      <c r="V1420" t="s">
        <v>33536</v>
      </c>
      <c r="W1420" t="s">
        <v>33537</v>
      </c>
      <c r="X1420" t="s">
        <v>33538</v>
      </c>
      <c r="Y1420" t="s">
        <v>33539</v>
      </c>
    </row>
    <row r="1421" spans="1:25" x14ac:dyDescent="0.3">
      <c r="A1421">
        <v>71000</v>
      </c>
      <c r="B1421" t="s">
        <v>33540</v>
      </c>
      <c r="C1421" t="s">
        <v>33541</v>
      </c>
      <c r="D1421" t="s">
        <v>33542</v>
      </c>
      <c r="E1421" t="s">
        <v>33543</v>
      </c>
      <c r="F1421" t="s">
        <v>33544</v>
      </c>
      <c r="G1421" t="s">
        <v>33545</v>
      </c>
      <c r="H1421" t="s">
        <v>33546</v>
      </c>
      <c r="I1421" t="s">
        <v>33547</v>
      </c>
      <c r="J1421" t="s">
        <v>33548</v>
      </c>
      <c r="K1421" t="s">
        <v>33549</v>
      </c>
      <c r="L1421" t="s">
        <v>33550</v>
      </c>
      <c r="M1421" t="s">
        <v>33551</v>
      </c>
      <c r="N1421" t="s">
        <v>33552</v>
      </c>
      <c r="O1421" t="s">
        <v>33553</v>
      </c>
      <c r="P1421" t="s">
        <v>33554</v>
      </c>
      <c r="Q1421" t="s">
        <v>33555</v>
      </c>
      <c r="R1421" t="s">
        <v>33556</v>
      </c>
      <c r="S1421" t="s">
        <v>33557</v>
      </c>
      <c r="T1421" t="s">
        <v>33558</v>
      </c>
      <c r="U1421" t="s">
        <v>33559</v>
      </c>
      <c r="V1421" t="s">
        <v>33560</v>
      </c>
      <c r="W1421" t="s">
        <v>33561</v>
      </c>
      <c r="X1421" t="s">
        <v>33562</v>
      </c>
      <c r="Y1421" t="s">
        <v>33563</v>
      </c>
    </row>
    <row r="1422" spans="1:25" x14ac:dyDescent="0.3">
      <c r="A1422">
        <v>71050</v>
      </c>
      <c r="B1422" t="s">
        <v>33564</v>
      </c>
      <c r="C1422" t="s">
        <v>33565</v>
      </c>
      <c r="D1422" t="s">
        <v>33566</v>
      </c>
      <c r="E1422" t="s">
        <v>33567</v>
      </c>
      <c r="F1422" t="s">
        <v>33568</v>
      </c>
      <c r="G1422" t="s">
        <v>33569</v>
      </c>
      <c r="H1422" t="s">
        <v>33570</v>
      </c>
      <c r="I1422" t="s">
        <v>33571</v>
      </c>
      <c r="J1422" t="s">
        <v>33572</v>
      </c>
      <c r="K1422" t="s">
        <v>33573</v>
      </c>
      <c r="L1422" t="s">
        <v>33574</v>
      </c>
      <c r="M1422" t="s">
        <v>33575</v>
      </c>
      <c r="N1422" t="s">
        <v>33576</v>
      </c>
      <c r="O1422" t="s">
        <v>33577</v>
      </c>
      <c r="P1422" t="s">
        <v>33578</v>
      </c>
      <c r="Q1422" t="s">
        <v>33579</v>
      </c>
      <c r="R1422" t="s">
        <v>33580</v>
      </c>
      <c r="S1422" t="s">
        <v>33581</v>
      </c>
      <c r="T1422" t="s">
        <v>33582</v>
      </c>
      <c r="U1422" t="s">
        <v>33583</v>
      </c>
      <c r="V1422" t="s">
        <v>33584</v>
      </c>
      <c r="W1422" t="s">
        <v>33585</v>
      </c>
      <c r="X1422" t="s">
        <v>33586</v>
      </c>
      <c r="Y1422" t="s">
        <v>33587</v>
      </c>
    </row>
    <row r="1423" spans="1:25" x14ac:dyDescent="0.3">
      <c r="A1423">
        <v>71100</v>
      </c>
      <c r="B1423" t="s">
        <v>33588</v>
      </c>
      <c r="C1423" t="s">
        <v>33589</v>
      </c>
      <c r="D1423" t="s">
        <v>33590</v>
      </c>
      <c r="E1423" t="s">
        <v>33591</v>
      </c>
      <c r="F1423" t="s">
        <v>33592</v>
      </c>
      <c r="G1423" t="s">
        <v>33593</v>
      </c>
      <c r="H1423" t="s">
        <v>33594</v>
      </c>
      <c r="I1423" t="s">
        <v>33595</v>
      </c>
      <c r="J1423" t="s">
        <v>33596</v>
      </c>
      <c r="K1423" t="s">
        <v>33597</v>
      </c>
      <c r="L1423" t="s">
        <v>33598</v>
      </c>
      <c r="M1423" t="s">
        <v>33599</v>
      </c>
      <c r="N1423" t="s">
        <v>33600</v>
      </c>
      <c r="O1423" t="s">
        <v>33601</v>
      </c>
      <c r="P1423" t="s">
        <v>33602</v>
      </c>
      <c r="Q1423" t="s">
        <v>33603</v>
      </c>
      <c r="R1423" t="s">
        <v>33604</v>
      </c>
      <c r="S1423" t="s">
        <v>33605</v>
      </c>
      <c r="T1423" t="s">
        <v>33606</v>
      </c>
      <c r="U1423" t="s">
        <v>33607</v>
      </c>
      <c r="V1423" t="s">
        <v>33608</v>
      </c>
      <c r="W1423" t="s">
        <v>33609</v>
      </c>
      <c r="X1423" t="s">
        <v>33610</v>
      </c>
      <c r="Y1423" t="s">
        <v>33611</v>
      </c>
    </row>
    <row r="1424" spans="1:25" x14ac:dyDescent="0.3">
      <c r="A1424">
        <v>71150</v>
      </c>
      <c r="B1424" t="s">
        <v>33612</v>
      </c>
      <c r="C1424" t="s">
        <v>33613</v>
      </c>
      <c r="D1424" t="s">
        <v>33614</v>
      </c>
      <c r="E1424" t="s">
        <v>33615</v>
      </c>
      <c r="F1424" t="s">
        <v>33616</v>
      </c>
      <c r="G1424" t="s">
        <v>33617</v>
      </c>
      <c r="H1424" t="s">
        <v>33618</v>
      </c>
      <c r="I1424" t="s">
        <v>33619</v>
      </c>
      <c r="J1424" t="s">
        <v>33620</v>
      </c>
      <c r="K1424" t="s">
        <v>33621</v>
      </c>
      <c r="L1424" t="s">
        <v>33622</v>
      </c>
      <c r="M1424" t="s">
        <v>33623</v>
      </c>
      <c r="N1424" t="s">
        <v>33624</v>
      </c>
      <c r="O1424" t="s">
        <v>33625</v>
      </c>
      <c r="P1424" t="s">
        <v>33626</v>
      </c>
      <c r="Q1424" t="s">
        <v>33627</v>
      </c>
      <c r="R1424" t="s">
        <v>33628</v>
      </c>
      <c r="S1424" t="s">
        <v>33629</v>
      </c>
      <c r="T1424" t="s">
        <v>33630</v>
      </c>
      <c r="U1424" t="s">
        <v>33631</v>
      </c>
      <c r="V1424" t="s">
        <v>33632</v>
      </c>
      <c r="W1424" t="s">
        <v>33633</v>
      </c>
      <c r="X1424" t="s">
        <v>33634</v>
      </c>
      <c r="Y1424" t="s">
        <v>33635</v>
      </c>
    </row>
    <row r="1425" spans="1:25" x14ac:dyDescent="0.3">
      <c r="A1425">
        <v>71200</v>
      </c>
      <c r="B1425" t="s">
        <v>33636</v>
      </c>
      <c r="C1425" t="s">
        <v>33637</v>
      </c>
      <c r="D1425" t="s">
        <v>33638</v>
      </c>
      <c r="E1425" t="s">
        <v>33639</v>
      </c>
      <c r="F1425" t="s">
        <v>33640</v>
      </c>
      <c r="G1425" t="s">
        <v>33641</v>
      </c>
      <c r="H1425" t="s">
        <v>33642</v>
      </c>
      <c r="I1425" t="s">
        <v>33643</v>
      </c>
      <c r="J1425" t="s">
        <v>33644</v>
      </c>
      <c r="K1425" t="s">
        <v>33645</v>
      </c>
      <c r="L1425" t="s">
        <v>33646</v>
      </c>
      <c r="M1425" t="s">
        <v>33647</v>
      </c>
      <c r="N1425" t="s">
        <v>33648</v>
      </c>
      <c r="O1425" t="s">
        <v>33649</v>
      </c>
      <c r="P1425" t="s">
        <v>33650</v>
      </c>
      <c r="Q1425" t="s">
        <v>33651</v>
      </c>
      <c r="R1425" t="s">
        <v>33652</v>
      </c>
      <c r="S1425" t="s">
        <v>33653</v>
      </c>
      <c r="T1425" t="s">
        <v>33654</v>
      </c>
      <c r="U1425" t="s">
        <v>33655</v>
      </c>
      <c r="V1425" t="s">
        <v>33656</v>
      </c>
      <c r="W1425" t="s">
        <v>33657</v>
      </c>
      <c r="X1425" t="s">
        <v>33658</v>
      </c>
      <c r="Y1425" t="s">
        <v>33659</v>
      </c>
    </row>
    <row r="1426" spans="1:25" x14ac:dyDescent="0.3">
      <c r="A1426">
        <v>71250</v>
      </c>
      <c r="B1426" t="s">
        <v>33660</v>
      </c>
      <c r="C1426" t="s">
        <v>33661</v>
      </c>
      <c r="D1426" t="s">
        <v>33662</v>
      </c>
      <c r="E1426" t="s">
        <v>33663</v>
      </c>
      <c r="F1426" t="s">
        <v>33664</v>
      </c>
      <c r="G1426" t="s">
        <v>33665</v>
      </c>
      <c r="H1426" t="s">
        <v>33666</v>
      </c>
      <c r="I1426" t="s">
        <v>33667</v>
      </c>
      <c r="J1426" t="s">
        <v>33668</v>
      </c>
      <c r="K1426" t="s">
        <v>33669</v>
      </c>
      <c r="L1426" t="s">
        <v>33670</v>
      </c>
      <c r="M1426" t="s">
        <v>33671</v>
      </c>
      <c r="N1426" t="s">
        <v>33672</v>
      </c>
      <c r="O1426" t="s">
        <v>33673</v>
      </c>
      <c r="P1426" t="s">
        <v>33674</v>
      </c>
      <c r="Q1426" t="s">
        <v>33675</v>
      </c>
      <c r="R1426" t="s">
        <v>33676</v>
      </c>
      <c r="S1426" t="s">
        <v>33677</v>
      </c>
      <c r="T1426" t="s">
        <v>33678</v>
      </c>
      <c r="U1426" t="s">
        <v>33679</v>
      </c>
      <c r="V1426" t="s">
        <v>33680</v>
      </c>
      <c r="W1426" t="s">
        <v>33681</v>
      </c>
      <c r="X1426" t="s">
        <v>33682</v>
      </c>
      <c r="Y1426" t="s">
        <v>33683</v>
      </c>
    </row>
    <row r="1427" spans="1:25" x14ac:dyDescent="0.3">
      <c r="A1427">
        <v>71300</v>
      </c>
      <c r="B1427" t="s">
        <v>33684</v>
      </c>
      <c r="C1427" t="s">
        <v>33685</v>
      </c>
      <c r="D1427" t="s">
        <v>33686</v>
      </c>
      <c r="E1427" t="s">
        <v>33687</v>
      </c>
      <c r="F1427" t="s">
        <v>33688</v>
      </c>
      <c r="G1427" t="s">
        <v>33689</v>
      </c>
      <c r="H1427" t="s">
        <v>33690</v>
      </c>
      <c r="I1427" t="s">
        <v>33691</v>
      </c>
      <c r="J1427" t="s">
        <v>33692</v>
      </c>
      <c r="K1427" t="s">
        <v>33693</v>
      </c>
      <c r="L1427" t="s">
        <v>33694</v>
      </c>
      <c r="M1427" t="s">
        <v>33695</v>
      </c>
      <c r="N1427" t="s">
        <v>33696</v>
      </c>
      <c r="O1427" t="s">
        <v>33697</v>
      </c>
      <c r="P1427" t="s">
        <v>33698</v>
      </c>
      <c r="Q1427" t="s">
        <v>33699</v>
      </c>
      <c r="R1427" t="s">
        <v>33700</v>
      </c>
      <c r="S1427" t="s">
        <v>33701</v>
      </c>
      <c r="T1427" t="s">
        <v>33702</v>
      </c>
      <c r="U1427" t="s">
        <v>33703</v>
      </c>
      <c r="V1427" t="s">
        <v>33704</v>
      </c>
      <c r="W1427" t="s">
        <v>33705</v>
      </c>
      <c r="X1427" t="s">
        <v>33706</v>
      </c>
      <c r="Y1427" t="s">
        <v>33707</v>
      </c>
    </row>
    <row r="1428" spans="1:25" x14ac:dyDescent="0.3">
      <c r="A1428">
        <v>71350</v>
      </c>
      <c r="B1428" t="s">
        <v>33708</v>
      </c>
      <c r="C1428" t="s">
        <v>33709</v>
      </c>
      <c r="D1428" t="s">
        <v>33710</v>
      </c>
      <c r="E1428" t="s">
        <v>33711</v>
      </c>
      <c r="F1428" t="s">
        <v>33712</v>
      </c>
      <c r="G1428" t="s">
        <v>33713</v>
      </c>
      <c r="H1428" t="s">
        <v>33714</v>
      </c>
      <c r="I1428" t="s">
        <v>33715</v>
      </c>
      <c r="J1428" t="s">
        <v>33716</v>
      </c>
      <c r="K1428" t="s">
        <v>33717</v>
      </c>
      <c r="L1428" t="s">
        <v>33718</v>
      </c>
      <c r="M1428" t="s">
        <v>33719</v>
      </c>
      <c r="N1428" t="s">
        <v>33720</v>
      </c>
      <c r="O1428" t="s">
        <v>33721</v>
      </c>
      <c r="P1428" t="s">
        <v>33722</v>
      </c>
      <c r="Q1428" t="s">
        <v>33723</v>
      </c>
      <c r="R1428" t="s">
        <v>33724</v>
      </c>
      <c r="S1428" t="s">
        <v>33725</v>
      </c>
      <c r="T1428" t="s">
        <v>33726</v>
      </c>
      <c r="U1428" t="s">
        <v>33727</v>
      </c>
      <c r="V1428" t="s">
        <v>33728</v>
      </c>
      <c r="W1428" t="s">
        <v>33729</v>
      </c>
      <c r="X1428" t="s">
        <v>33730</v>
      </c>
      <c r="Y1428" t="s">
        <v>33731</v>
      </c>
    </row>
    <row r="1429" spans="1:25" x14ac:dyDescent="0.3">
      <c r="A1429">
        <v>71400</v>
      </c>
      <c r="B1429" t="s">
        <v>33732</v>
      </c>
      <c r="C1429" t="s">
        <v>33733</v>
      </c>
      <c r="D1429" t="s">
        <v>33734</v>
      </c>
      <c r="E1429" t="s">
        <v>33735</v>
      </c>
      <c r="F1429" t="s">
        <v>33736</v>
      </c>
      <c r="G1429" t="s">
        <v>33737</v>
      </c>
      <c r="H1429" t="s">
        <v>33738</v>
      </c>
      <c r="I1429" t="s">
        <v>33739</v>
      </c>
      <c r="J1429" t="s">
        <v>33740</v>
      </c>
      <c r="K1429" t="s">
        <v>33741</v>
      </c>
      <c r="L1429" t="s">
        <v>33742</v>
      </c>
      <c r="M1429" t="s">
        <v>33743</v>
      </c>
      <c r="N1429" t="s">
        <v>33744</v>
      </c>
      <c r="O1429" t="s">
        <v>33745</v>
      </c>
      <c r="P1429" t="s">
        <v>33746</v>
      </c>
      <c r="Q1429" t="s">
        <v>33747</v>
      </c>
      <c r="R1429" t="s">
        <v>33748</v>
      </c>
      <c r="S1429" t="s">
        <v>33749</v>
      </c>
      <c r="T1429" t="s">
        <v>33750</v>
      </c>
      <c r="U1429" t="s">
        <v>33751</v>
      </c>
      <c r="V1429" t="s">
        <v>33752</v>
      </c>
      <c r="W1429" t="s">
        <v>33753</v>
      </c>
      <c r="X1429" t="s">
        <v>33754</v>
      </c>
      <c r="Y1429" t="s">
        <v>33755</v>
      </c>
    </row>
    <row r="1430" spans="1:25" x14ac:dyDescent="0.3">
      <c r="A1430">
        <v>71450</v>
      </c>
      <c r="B1430" t="s">
        <v>33756</v>
      </c>
      <c r="C1430" t="s">
        <v>33757</v>
      </c>
      <c r="D1430" t="s">
        <v>33758</v>
      </c>
      <c r="E1430" t="s">
        <v>33759</v>
      </c>
      <c r="F1430" t="s">
        <v>33760</v>
      </c>
      <c r="G1430" t="s">
        <v>33761</v>
      </c>
      <c r="H1430" t="s">
        <v>33762</v>
      </c>
      <c r="I1430" t="s">
        <v>33763</v>
      </c>
      <c r="J1430" t="s">
        <v>33764</v>
      </c>
      <c r="K1430" t="s">
        <v>33765</v>
      </c>
      <c r="L1430" t="s">
        <v>33766</v>
      </c>
      <c r="M1430" t="s">
        <v>33767</v>
      </c>
      <c r="N1430" t="s">
        <v>33768</v>
      </c>
      <c r="O1430" t="s">
        <v>33769</v>
      </c>
      <c r="P1430" t="s">
        <v>33770</v>
      </c>
      <c r="Q1430" t="s">
        <v>33771</v>
      </c>
      <c r="R1430" t="s">
        <v>33772</v>
      </c>
      <c r="S1430" t="s">
        <v>33773</v>
      </c>
      <c r="T1430" t="s">
        <v>33774</v>
      </c>
      <c r="U1430" t="s">
        <v>33775</v>
      </c>
      <c r="V1430" t="s">
        <v>33776</v>
      </c>
      <c r="W1430" t="s">
        <v>33777</v>
      </c>
      <c r="X1430" t="s">
        <v>33778</v>
      </c>
      <c r="Y1430" t="s">
        <v>33779</v>
      </c>
    </row>
    <row r="1431" spans="1:25" x14ac:dyDescent="0.3">
      <c r="A1431">
        <v>71500</v>
      </c>
      <c r="B1431" t="s">
        <v>33780</v>
      </c>
      <c r="C1431" t="s">
        <v>33781</v>
      </c>
      <c r="D1431" t="s">
        <v>33782</v>
      </c>
      <c r="E1431" t="s">
        <v>33783</v>
      </c>
      <c r="F1431" t="s">
        <v>33784</v>
      </c>
      <c r="G1431" t="s">
        <v>33785</v>
      </c>
      <c r="H1431" t="s">
        <v>33786</v>
      </c>
      <c r="I1431" t="s">
        <v>33787</v>
      </c>
      <c r="J1431" t="s">
        <v>33788</v>
      </c>
      <c r="K1431" t="s">
        <v>33789</v>
      </c>
      <c r="L1431" t="s">
        <v>33790</v>
      </c>
      <c r="M1431" t="s">
        <v>33791</v>
      </c>
      <c r="N1431" t="s">
        <v>33792</v>
      </c>
      <c r="O1431" t="s">
        <v>33793</v>
      </c>
      <c r="P1431" t="s">
        <v>33794</v>
      </c>
      <c r="Q1431" t="s">
        <v>33795</v>
      </c>
      <c r="R1431" t="s">
        <v>33796</v>
      </c>
      <c r="S1431" t="s">
        <v>33797</v>
      </c>
      <c r="T1431" t="s">
        <v>33798</v>
      </c>
      <c r="U1431" t="s">
        <v>33799</v>
      </c>
      <c r="V1431" t="s">
        <v>33800</v>
      </c>
      <c r="W1431" t="s">
        <v>33801</v>
      </c>
      <c r="X1431" t="s">
        <v>33802</v>
      </c>
      <c r="Y1431" t="s">
        <v>33803</v>
      </c>
    </row>
    <row r="1432" spans="1:25" x14ac:dyDescent="0.3">
      <c r="A1432">
        <v>71550</v>
      </c>
      <c r="B1432" t="s">
        <v>33804</v>
      </c>
      <c r="C1432" t="s">
        <v>33805</v>
      </c>
      <c r="D1432" t="s">
        <v>33806</v>
      </c>
      <c r="E1432" t="s">
        <v>33807</v>
      </c>
      <c r="F1432" t="s">
        <v>33808</v>
      </c>
      <c r="G1432" t="s">
        <v>33809</v>
      </c>
      <c r="H1432" t="s">
        <v>33810</v>
      </c>
      <c r="I1432" t="s">
        <v>33811</v>
      </c>
      <c r="J1432" t="s">
        <v>33812</v>
      </c>
      <c r="K1432" t="s">
        <v>33813</v>
      </c>
      <c r="L1432" t="s">
        <v>33814</v>
      </c>
      <c r="M1432" t="s">
        <v>33815</v>
      </c>
      <c r="N1432" t="s">
        <v>33816</v>
      </c>
      <c r="O1432" t="s">
        <v>33817</v>
      </c>
      <c r="P1432" t="s">
        <v>33818</v>
      </c>
      <c r="Q1432" t="s">
        <v>33819</v>
      </c>
      <c r="R1432" t="s">
        <v>33820</v>
      </c>
      <c r="S1432" t="s">
        <v>33821</v>
      </c>
      <c r="T1432" t="s">
        <v>33822</v>
      </c>
      <c r="U1432" t="s">
        <v>33823</v>
      </c>
      <c r="V1432" t="s">
        <v>33824</v>
      </c>
      <c r="W1432" t="s">
        <v>33825</v>
      </c>
      <c r="X1432" t="s">
        <v>33826</v>
      </c>
      <c r="Y1432" t="s">
        <v>33827</v>
      </c>
    </row>
    <row r="1433" spans="1:25" x14ac:dyDescent="0.3">
      <c r="A1433">
        <v>71600</v>
      </c>
      <c r="B1433" t="s">
        <v>33828</v>
      </c>
      <c r="C1433" t="s">
        <v>33829</v>
      </c>
      <c r="D1433" t="s">
        <v>33830</v>
      </c>
      <c r="E1433" t="s">
        <v>33831</v>
      </c>
      <c r="F1433" t="s">
        <v>33832</v>
      </c>
      <c r="G1433" t="s">
        <v>33833</v>
      </c>
      <c r="H1433" t="s">
        <v>33834</v>
      </c>
      <c r="I1433" t="s">
        <v>33835</v>
      </c>
      <c r="J1433" t="s">
        <v>33836</v>
      </c>
      <c r="K1433" t="s">
        <v>33837</v>
      </c>
      <c r="L1433" t="s">
        <v>33838</v>
      </c>
      <c r="M1433" t="s">
        <v>33839</v>
      </c>
      <c r="N1433" t="s">
        <v>33840</v>
      </c>
      <c r="O1433" t="s">
        <v>33841</v>
      </c>
      <c r="P1433" t="s">
        <v>33842</v>
      </c>
      <c r="Q1433" t="s">
        <v>33843</v>
      </c>
      <c r="R1433" t="s">
        <v>33844</v>
      </c>
      <c r="S1433" t="s">
        <v>33845</v>
      </c>
      <c r="T1433" t="s">
        <v>33846</v>
      </c>
      <c r="U1433" t="s">
        <v>33847</v>
      </c>
      <c r="V1433" t="s">
        <v>33848</v>
      </c>
      <c r="W1433" t="s">
        <v>33849</v>
      </c>
      <c r="X1433" t="s">
        <v>33850</v>
      </c>
      <c r="Y1433" t="s">
        <v>33851</v>
      </c>
    </row>
    <row r="1434" spans="1:25" x14ac:dyDescent="0.3">
      <c r="A1434">
        <v>71650</v>
      </c>
      <c r="B1434" t="s">
        <v>33852</v>
      </c>
      <c r="C1434" t="s">
        <v>33853</v>
      </c>
      <c r="D1434" t="s">
        <v>33854</v>
      </c>
      <c r="E1434" t="s">
        <v>33855</v>
      </c>
      <c r="F1434" t="s">
        <v>33856</v>
      </c>
      <c r="G1434" t="s">
        <v>33857</v>
      </c>
      <c r="H1434" t="s">
        <v>33858</v>
      </c>
      <c r="I1434" t="s">
        <v>33859</v>
      </c>
      <c r="J1434" t="s">
        <v>33860</v>
      </c>
      <c r="K1434" t="s">
        <v>33861</v>
      </c>
      <c r="L1434" t="s">
        <v>33862</v>
      </c>
      <c r="M1434" t="s">
        <v>33863</v>
      </c>
      <c r="N1434" t="s">
        <v>33864</v>
      </c>
      <c r="O1434" t="s">
        <v>33865</v>
      </c>
      <c r="P1434" t="s">
        <v>33866</v>
      </c>
      <c r="Q1434" t="s">
        <v>33867</v>
      </c>
      <c r="R1434" t="s">
        <v>33868</v>
      </c>
      <c r="S1434" t="s">
        <v>33869</v>
      </c>
      <c r="T1434" t="s">
        <v>33870</v>
      </c>
      <c r="U1434" t="s">
        <v>33871</v>
      </c>
      <c r="V1434" t="s">
        <v>33872</v>
      </c>
      <c r="W1434" t="s">
        <v>33873</v>
      </c>
      <c r="X1434" t="s">
        <v>33874</v>
      </c>
      <c r="Y1434" t="s">
        <v>33875</v>
      </c>
    </row>
    <row r="1435" spans="1:25" x14ac:dyDescent="0.3">
      <c r="A1435">
        <v>71700</v>
      </c>
      <c r="B1435" t="s">
        <v>33876</v>
      </c>
      <c r="C1435" t="s">
        <v>33877</v>
      </c>
      <c r="D1435" t="s">
        <v>33878</v>
      </c>
      <c r="E1435" t="s">
        <v>33879</v>
      </c>
      <c r="F1435" t="s">
        <v>33880</v>
      </c>
      <c r="G1435" t="s">
        <v>33881</v>
      </c>
      <c r="H1435" t="s">
        <v>33882</v>
      </c>
      <c r="I1435" t="s">
        <v>33883</v>
      </c>
      <c r="J1435" t="s">
        <v>33884</v>
      </c>
      <c r="K1435" t="s">
        <v>33885</v>
      </c>
      <c r="L1435" t="s">
        <v>33886</v>
      </c>
      <c r="M1435" t="s">
        <v>33887</v>
      </c>
      <c r="N1435" t="s">
        <v>33888</v>
      </c>
      <c r="O1435" t="s">
        <v>33889</v>
      </c>
      <c r="P1435" t="s">
        <v>33890</v>
      </c>
      <c r="Q1435" t="s">
        <v>33891</v>
      </c>
      <c r="R1435" t="s">
        <v>33892</v>
      </c>
      <c r="S1435" t="s">
        <v>33893</v>
      </c>
      <c r="T1435" t="s">
        <v>33894</v>
      </c>
      <c r="U1435" t="s">
        <v>33895</v>
      </c>
      <c r="V1435" t="s">
        <v>33896</v>
      </c>
      <c r="W1435" t="s">
        <v>33897</v>
      </c>
      <c r="X1435" t="s">
        <v>33898</v>
      </c>
      <c r="Y1435" t="s">
        <v>33899</v>
      </c>
    </row>
    <row r="1436" spans="1:25" x14ac:dyDescent="0.3">
      <c r="A1436">
        <v>71750</v>
      </c>
      <c r="B1436" t="s">
        <v>33900</v>
      </c>
      <c r="C1436" t="s">
        <v>33901</v>
      </c>
      <c r="D1436" t="s">
        <v>33902</v>
      </c>
      <c r="E1436" t="s">
        <v>33903</v>
      </c>
      <c r="F1436" t="s">
        <v>33904</v>
      </c>
      <c r="G1436" t="s">
        <v>33905</v>
      </c>
      <c r="H1436" t="s">
        <v>33906</v>
      </c>
      <c r="I1436" t="s">
        <v>33907</v>
      </c>
      <c r="J1436" t="s">
        <v>33908</v>
      </c>
      <c r="K1436" t="s">
        <v>33909</v>
      </c>
      <c r="L1436" t="s">
        <v>33910</v>
      </c>
      <c r="M1436" t="s">
        <v>33911</v>
      </c>
      <c r="N1436" t="s">
        <v>33912</v>
      </c>
      <c r="O1436" t="s">
        <v>33913</v>
      </c>
      <c r="P1436" t="s">
        <v>33914</v>
      </c>
      <c r="Q1436" t="s">
        <v>33915</v>
      </c>
      <c r="R1436" t="s">
        <v>33916</v>
      </c>
      <c r="S1436" t="s">
        <v>33917</v>
      </c>
      <c r="T1436" t="s">
        <v>33918</v>
      </c>
      <c r="U1436" t="s">
        <v>33919</v>
      </c>
      <c r="V1436" t="s">
        <v>33920</v>
      </c>
      <c r="W1436" t="s">
        <v>33921</v>
      </c>
      <c r="X1436" t="s">
        <v>33922</v>
      </c>
      <c r="Y1436" t="s">
        <v>33923</v>
      </c>
    </row>
    <row r="1437" spans="1:25" x14ac:dyDescent="0.3">
      <c r="A1437">
        <v>71800</v>
      </c>
      <c r="B1437" t="s">
        <v>33924</v>
      </c>
      <c r="C1437" t="s">
        <v>33925</v>
      </c>
      <c r="D1437" t="s">
        <v>33926</v>
      </c>
      <c r="E1437" t="s">
        <v>33927</v>
      </c>
      <c r="F1437" t="s">
        <v>33928</v>
      </c>
      <c r="G1437" t="s">
        <v>33929</v>
      </c>
      <c r="H1437" t="s">
        <v>33930</v>
      </c>
      <c r="I1437" t="s">
        <v>33931</v>
      </c>
      <c r="J1437" t="s">
        <v>33932</v>
      </c>
      <c r="K1437" t="s">
        <v>33933</v>
      </c>
      <c r="L1437" t="s">
        <v>33934</v>
      </c>
      <c r="M1437" t="s">
        <v>33935</v>
      </c>
      <c r="N1437" t="s">
        <v>33936</v>
      </c>
      <c r="O1437" t="s">
        <v>33937</v>
      </c>
      <c r="P1437" t="s">
        <v>33938</v>
      </c>
      <c r="Q1437" t="s">
        <v>33939</v>
      </c>
      <c r="R1437" t="s">
        <v>33940</v>
      </c>
      <c r="S1437" t="s">
        <v>33941</v>
      </c>
      <c r="T1437" t="s">
        <v>33942</v>
      </c>
      <c r="U1437" t="s">
        <v>33943</v>
      </c>
      <c r="V1437" t="s">
        <v>33944</v>
      </c>
      <c r="W1437" t="s">
        <v>33945</v>
      </c>
      <c r="X1437" t="s">
        <v>33946</v>
      </c>
      <c r="Y1437" t="s">
        <v>33947</v>
      </c>
    </row>
    <row r="1438" spans="1:25" x14ac:dyDescent="0.3">
      <c r="A1438">
        <v>71850</v>
      </c>
      <c r="B1438" t="s">
        <v>33948</v>
      </c>
      <c r="C1438" t="s">
        <v>33949</v>
      </c>
      <c r="D1438" t="s">
        <v>33950</v>
      </c>
      <c r="E1438" t="s">
        <v>33951</v>
      </c>
      <c r="F1438" t="s">
        <v>33952</v>
      </c>
      <c r="G1438" t="s">
        <v>33953</v>
      </c>
      <c r="H1438" t="s">
        <v>33954</v>
      </c>
      <c r="I1438" t="s">
        <v>33955</v>
      </c>
      <c r="J1438" t="s">
        <v>33956</v>
      </c>
      <c r="K1438" t="s">
        <v>33957</v>
      </c>
      <c r="L1438" t="s">
        <v>33958</v>
      </c>
      <c r="M1438" t="s">
        <v>33959</v>
      </c>
      <c r="N1438" t="s">
        <v>33960</v>
      </c>
      <c r="O1438" t="s">
        <v>33961</v>
      </c>
      <c r="P1438" t="s">
        <v>33962</v>
      </c>
      <c r="Q1438" t="s">
        <v>33963</v>
      </c>
      <c r="R1438" t="s">
        <v>33964</v>
      </c>
      <c r="S1438" t="s">
        <v>33965</v>
      </c>
      <c r="T1438" t="s">
        <v>33966</v>
      </c>
      <c r="U1438" t="s">
        <v>33967</v>
      </c>
      <c r="V1438" t="s">
        <v>33968</v>
      </c>
      <c r="W1438" t="s">
        <v>33969</v>
      </c>
      <c r="X1438" t="s">
        <v>33970</v>
      </c>
      <c r="Y1438" t="s">
        <v>33971</v>
      </c>
    </row>
    <row r="1439" spans="1:25" x14ac:dyDescent="0.3">
      <c r="A1439">
        <v>71900</v>
      </c>
      <c r="B1439" t="s">
        <v>33972</v>
      </c>
      <c r="C1439" t="s">
        <v>33973</v>
      </c>
      <c r="D1439" t="s">
        <v>33974</v>
      </c>
      <c r="E1439" t="s">
        <v>33975</v>
      </c>
      <c r="F1439" t="s">
        <v>33976</v>
      </c>
      <c r="G1439" t="s">
        <v>33977</v>
      </c>
      <c r="H1439" t="s">
        <v>33978</v>
      </c>
      <c r="I1439" t="s">
        <v>33979</v>
      </c>
      <c r="J1439" t="s">
        <v>33980</v>
      </c>
      <c r="K1439" t="s">
        <v>33981</v>
      </c>
      <c r="L1439" t="s">
        <v>33982</v>
      </c>
      <c r="M1439" t="s">
        <v>33983</v>
      </c>
      <c r="N1439" t="s">
        <v>33984</v>
      </c>
      <c r="O1439" t="s">
        <v>33985</v>
      </c>
      <c r="P1439" t="s">
        <v>33986</v>
      </c>
      <c r="Q1439" t="s">
        <v>33987</v>
      </c>
      <c r="R1439" t="s">
        <v>33988</v>
      </c>
      <c r="S1439" t="s">
        <v>33989</v>
      </c>
      <c r="T1439" t="s">
        <v>33990</v>
      </c>
      <c r="U1439" t="s">
        <v>33991</v>
      </c>
      <c r="V1439" t="s">
        <v>33992</v>
      </c>
      <c r="W1439" t="s">
        <v>33993</v>
      </c>
      <c r="X1439" t="s">
        <v>33994</v>
      </c>
      <c r="Y1439" t="s">
        <v>33995</v>
      </c>
    </row>
    <row r="1440" spans="1:25" x14ac:dyDescent="0.3">
      <c r="A1440">
        <v>71950</v>
      </c>
      <c r="B1440" t="s">
        <v>33996</v>
      </c>
      <c r="C1440" t="s">
        <v>33997</v>
      </c>
      <c r="D1440" t="s">
        <v>33998</v>
      </c>
      <c r="E1440" t="s">
        <v>33999</v>
      </c>
      <c r="F1440" t="s">
        <v>34000</v>
      </c>
      <c r="G1440" t="s">
        <v>34001</v>
      </c>
      <c r="H1440" t="s">
        <v>34002</v>
      </c>
      <c r="I1440" t="s">
        <v>34003</v>
      </c>
      <c r="J1440" t="s">
        <v>34004</v>
      </c>
      <c r="K1440" t="s">
        <v>34005</v>
      </c>
      <c r="L1440" t="s">
        <v>34006</v>
      </c>
      <c r="M1440" t="s">
        <v>34007</v>
      </c>
      <c r="N1440" t="s">
        <v>34008</v>
      </c>
      <c r="O1440" t="s">
        <v>34009</v>
      </c>
      <c r="P1440" t="s">
        <v>34010</v>
      </c>
      <c r="Q1440" t="s">
        <v>34011</v>
      </c>
      <c r="R1440" t="s">
        <v>34012</v>
      </c>
      <c r="S1440" t="s">
        <v>34013</v>
      </c>
      <c r="T1440" t="s">
        <v>34014</v>
      </c>
      <c r="U1440" t="s">
        <v>34015</v>
      </c>
      <c r="V1440" t="s">
        <v>34016</v>
      </c>
      <c r="W1440" t="s">
        <v>34017</v>
      </c>
      <c r="X1440" t="s">
        <v>34018</v>
      </c>
      <c r="Y1440" t="s">
        <v>34019</v>
      </c>
    </row>
    <row r="1441" spans="1:25" x14ac:dyDescent="0.3">
      <c r="A1441">
        <v>72000</v>
      </c>
      <c r="B1441" t="s">
        <v>34020</v>
      </c>
      <c r="C1441" t="s">
        <v>34021</v>
      </c>
      <c r="D1441" t="s">
        <v>34022</v>
      </c>
      <c r="E1441" t="s">
        <v>34023</v>
      </c>
      <c r="F1441" t="s">
        <v>34024</v>
      </c>
      <c r="G1441" t="s">
        <v>34025</v>
      </c>
      <c r="H1441" t="s">
        <v>34026</v>
      </c>
      <c r="I1441" t="s">
        <v>34027</v>
      </c>
      <c r="J1441" t="s">
        <v>34028</v>
      </c>
      <c r="K1441" t="s">
        <v>34029</v>
      </c>
      <c r="L1441" t="s">
        <v>34030</v>
      </c>
      <c r="M1441" t="s">
        <v>34031</v>
      </c>
      <c r="N1441" t="s">
        <v>34032</v>
      </c>
      <c r="O1441" t="s">
        <v>34033</v>
      </c>
      <c r="P1441" t="s">
        <v>34034</v>
      </c>
      <c r="Q1441" t="s">
        <v>34035</v>
      </c>
      <c r="R1441" t="s">
        <v>34036</v>
      </c>
      <c r="S1441" t="s">
        <v>34037</v>
      </c>
      <c r="T1441" t="s">
        <v>34038</v>
      </c>
      <c r="U1441" t="s">
        <v>34039</v>
      </c>
      <c r="V1441" t="s">
        <v>34040</v>
      </c>
      <c r="W1441" t="s">
        <v>34041</v>
      </c>
      <c r="X1441" t="s">
        <v>34042</v>
      </c>
      <c r="Y1441" t="s">
        <v>34043</v>
      </c>
    </row>
    <row r="1442" spans="1:25" x14ac:dyDescent="0.3">
      <c r="A1442">
        <v>72050</v>
      </c>
      <c r="B1442" t="s">
        <v>34044</v>
      </c>
      <c r="C1442" t="s">
        <v>34045</v>
      </c>
      <c r="D1442" t="s">
        <v>34046</v>
      </c>
      <c r="E1442" t="s">
        <v>34047</v>
      </c>
      <c r="F1442" t="s">
        <v>34048</v>
      </c>
      <c r="G1442" t="s">
        <v>34049</v>
      </c>
      <c r="H1442" t="s">
        <v>34050</v>
      </c>
      <c r="I1442" t="s">
        <v>34051</v>
      </c>
      <c r="J1442" t="s">
        <v>34052</v>
      </c>
      <c r="K1442" t="s">
        <v>34053</v>
      </c>
      <c r="L1442" t="s">
        <v>34054</v>
      </c>
      <c r="M1442" t="s">
        <v>34055</v>
      </c>
      <c r="N1442" t="s">
        <v>34056</v>
      </c>
      <c r="O1442" t="s">
        <v>34057</v>
      </c>
      <c r="P1442" t="s">
        <v>34058</v>
      </c>
      <c r="Q1442" t="s">
        <v>34059</v>
      </c>
      <c r="R1442" t="s">
        <v>34060</v>
      </c>
      <c r="S1442" t="s">
        <v>34061</v>
      </c>
      <c r="T1442" t="s">
        <v>34062</v>
      </c>
      <c r="U1442" t="s">
        <v>34063</v>
      </c>
      <c r="V1442" t="s">
        <v>34064</v>
      </c>
      <c r="W1442" t="s">
        <v>34065</v>
      </c>
      <c r="X1442" t="s">
        <v>34066</v>
      </c>
      <c r="Y1442" t="s">
        <v>34067</v>
      </c>
    </row>
    <row r="1443" spans="1:25" x14ac:dyDescent="0.3">
      <c r="A1443">
        <v>72100</v>
      </c>
      <c r="B1443" t="s">
        <v>34068</v>
      </c>
      <c r="C1443" t="s">
        <v>34069</v>
      </c>
      <c r="D1443" t="s">
        <v>34070</v>
      </c>
      <c r="E1443" t="s">
        <v>34071</v>
      </c>
      <c r="F1443" t="s">
        <v>34072</v>
      </c>
      <c r="G1443" t="s">
        <v>34073</v>
      </c>
      <c r="H1443" t="s">
        <v>34074</v>
      </c>
      <c r="I1443" t="s">
        <v>34075</v>
      </c>
      <c r="J1443" t="s">
        <v>34076</v>
      </c>
      <c r="K1443" t="s">
        <v>34077</v>
      </c>
      <c r="L1443" t="s">
        <v>34078</v>
      </c>
      <c r="M1443" t="s">
        <v>34079</v>
      </c>
      <c r="N1443" t="s">
        <v>34080</v>
      </c>
      <c r="O1443" t="s">
        <v>34081</v>
      </c>
      <c r="P1443" t="s">
        <v>34082</v>
      </c>
      <c r="Q1443" t="s">
        <v>34083</v>
      </c>
      <c r="R1443" t="s">
        <v>34084</v>
      </c>
      <c r="S1443" t="s">
        <v>34085</v>
      </c>
      <c r="T1443" t="s">
        <v>34086</v>
      </c>
      <c r="U1443" t="s">
        <v>34087</v>
      </c>
      <c r="V1443" t="s">
        <v>34088</v>
      </c>
      <c r="W1443" t="s">
        <v>34089</v>
      </c>
      <c r="X1443" t="s">
        <v>34090</v>
      </c>
      <c r="Y1443" t="s">
        <v>34091</v>
      </c>
    </row>
    <row r="1444" spans="1:25" x14ac:dyDescent="0.3">
      <c r="A1444">
        <v>72150</v>
      </c>
      <c r="B1444" t="s">
        <v>34092</v>
      </c>
      <c r="C1444" t="s">
        <v>34093</v>
      </c>
      <c r="D1444" t="s">
        <v>34094</v>
      </c>
      <c r="E1444" t="s">
        <v>34095</v>
      </c>
      <c r="F1444" t="s">
        <v>34096</v>
      </c>
      <c r="G1444" t="s">
        <v>34097</v>
      </c>
      <c r="H1444" t="s">
        <v>34098</v>
      </c>
      <c r="I1444" t="s">
        <v>34099</v>
      </c>
      <c r="J1444" t="s">
        <v>34100</v>
      </c>
      <c r="K1444" t="s">
        <v>34101</v>
      </c>
      <c r="L1444" t="s">
        <v>34102</v>
      </c>
      <c r="M1444" t="s">
        <v>34103</v>
      </c>
      <c r="N1444" t="s">
        <v>34104</v>
      </c>
      <c r="O1444" t="s">
        <v>34105</v>
      </c>
      <c r="P1444" t="s">
        <v>34106</v>
      </c>
      <c r="Q1444" t="s">
        <v>34107</v>
      </c>
      <c r="R1444" t="s">
        <v>34108</v>
      </c>
      <c r="S1444" t="s">
        <v>34109</v>
      </c>
      <c r="T1444" t="s">
        <v>34110</v>
      </c>
      <c r="U1444" t="s">
        <v>34111</v>
      </c>
      <c r="V1444" t="s">
        <v>34112</v>
      </c>
      <c r="W1444" t="s">
        <v>34113</v>
      </c>
      <c r="X1444" t="s">
        <v>34114</v>
      </c>
      <c r="Y1444" t="s">
        <v>34115</v>
      </c>
    </row>
    <row r="1445" spans="1:25" x14ac:dyDescent="0.3">
      <c r="A1445">
        <v>72200</v>
      </c>
      <c r="B1445" t="s">
        <v>34116</v>
      </c>
      <c r="C1445" t="s">
        <v>34117</v>
      </c>
      <c r="D1445" t="s">
        <v>34118</v>
      </c>
      <c r="E1445" t="s">
        <v>34119</v>
      </c>
      <c r="F1445" t="s">
        <v>34120</v>
      </c>
      <c r="G1445" t="s">
        <v>34121</v>
      </c>
      <c r="H1445" t="s">
        <v>34122</v>
      </c>
      <c r="I1445" t="s">
        <v>34123</v>
      </c>
      <c r="J1445" t="s">
        <v>34124</v>
      </c>
      <c r="K1445" t="s">
        <v>34125</v>
      </c>
      <c r="L1445" t="s">
        <v>34126</v>
      </c>
      <c r="M1445" t="s">
        <v>34127</v>
      </c>
      <c r="N1445" t="s">
        <v>34128</v>
      </c>
      <c r="O1445" t="s">
        <v>34129</v>
      </c>
      <c r="P1445" t="s">
        <v>34130</v>
      </c>
      <c r="Q1445" t="s">
        <v>34131</v>
      </c>
      <c r="R1445" t="s">
        <v>34132</v>
      </c>
      <c r="S1445" t="s">
        <v>34133</v>
      </c>
      <c r="T1445" t="s">
        <v>34134</v>
      </c>
      <c r="U1445" t="s">
        <v>34135</v>
      </c>
      <c r="V1445" t="s">
        <v>34136</v>
      </c>
      <c r="W1445" t="s">
        <v>34137</v>
      </c>
      <c r="X1445" t="s">
        <v>34138</v>
      </c>
      <c r="Y1445" t="s">
        <v>34139</v>
      </c>
    </row>
    <row r="1446" spans="1:25" x14ac:dyDescent="0.3">
      <c r="A1446">
        <v>72250</v>
      </c>
      <c r="B1446" t="s">
        <v>34140</v>
      </c>
      <c r="C1446" t="s">
        <v>34141</v>
      </c>
      <c r="D1446" t="s">
        <v>34142</v>
      </c>
      <c r="E1446" t="s">
        <v>34143</v>
      </c>
      <c r="F1446" t="s">
        <v>34144</v>
      </c>
      <c r="G1446" t="s">
        <v>34145</v>
      </c>
      <c r="H1446" t="s">
        <v>34146</v>
      </c>
      <c r="I1446" t="s">
        <v>34147</v>
      </c>
      <c r="J1446" t="s">
        <v>34148</v>
      </c>
      <c r="K1446" t="s">
        <v>34149</v>
      </c>
      <c r="L1446" t="s">
        <v>34150</v>
      </c>
      <c r="M1446" t="s">
        <v>34151</v>
      </c>
      <c r="N1446" t="s">
        <v>34152</v>
      </c>
      <c r="O1446" t="s">
        <v>34153</v>
      </c>
      <c r="P1446" t="s">
        <v>34154</v>
      </c>
      <c r="Q1446" t="s">
        <v>34155</v>
      </c>
      <c r="R1446" t="s">
        <v>34156</v>
      </c>
      <c r="S1446" t="s">
        <v>34157</v>
      </c>
      <c r="T1446" t="s">
        <v>34158</v>
      </c>
      <c r="U1446" t="s">
        <v>34159</v>
      </c>
      <c r="V1446" t="s">
        <v>34160</v>
      </c>
      <c r="W1446" t="s">
        <v>34161</v>
      </c>
      <c r="X1446" t="s">
        <v>34162</v>
      </c>
      <c r="Y1446" t="s">
        <v>34163</v>
      </c>
    </row>
    <row r="1447" spans="1:25" x14ac:dyDescent="0.3">
      <c r="A1447">
        <v>72300</v>
      </c>
      <c r="B1447" t="s">
        <v>34164</v>
      </c>
      <c r="C1447" t="s">
        <v>34165</v>
      </c>
      <c r="D1447" t="s">
        <v>34166</v>
      </c>
      <c r="E1447" t="s">
        <v>34167</v>
      </c>
      <c r="F1447" t="s">
        <v>34168</v>
      </c>
      <c r="G1447" t="s">
        <v>34169</v>
      </c>
      <c r="H1447" t="s">
        <v>34170</v>
      </c>
      <c r="I1447" t="s">
        <v>34171</v>
      </c>
      <c r="J1447" t="s">
        <v>34172</v>
      </c>
      <c r="K1447" t="s">
        <v>34173</v>
      </c>
      <c r="L1447" t="s">
        <v>34174</v>
      </c>
      <c r="M1447" t="s">
        <v>34175</v>
      </c>
      <c r="N1447" t="s">
        <v>34176</v>
      </c>
      <c r="O1447" t="s">
        <v>34177</v>
      </c>
      <c r="P1447" t="s">
        <v>34178</v>
      </c>
      <c r="Q1447" t="s">
        <v>34179</v>
      </c>
      <c r="R1447" t="s">
        <v>34180</v>
      </c>
      <c r="S1447" t="s">
        <v>34181</v>
      </c>
      <c r="T1447" t="s">
        <v>34182</v>
      </c>
      <c r="U1447" t="s">
        <v>34183</v>
      </c>
      <c r="V1447" t="s">
        <v>34184</v>
      </c>
      <c r="W1447" t="s">
        <v>34185</v>
      </c>
      <c r="X1447" t="s">
        <v>34186</v>
      </c>
      <c r="Y1447" t="s">
        <v>34187</v>
      </c>
    </row>
    <row r="1448" spans="1:25" x14ac:dyDescent="0.3">
      <c r="A1448">
        <v>72350</v>
      </c>
      <c r="B1448" t="s">
        <v>34188</v>
      </c>
      <c r="C1448" t="s">
        <v>34189</v>
      </c>
      <c r="D1448" t="s">
        <v>34190</v>
      </c>
      <c r="E1448" t="s">
        <v>34191</v>
      </c>
      <c r="F1448" t="s">
        <v>34192</v>
      </c>
      <c r="G1448" t="s">
        <v>34193</v>
      </c>
      <c r="H1448" t="s">
        <v>34194</v>
      </c>
      <c r="I1448" t="s">
        <v>34195</v>
      </c>
      <c r="J1448" t="s">
        <v>34196</v>
      </c>
      <c r="K1448" t="s">
        <v>34197</v>
      </c>
      <c r="L1448" t="s">
        <v>34198</v>
      </c>
      <c r="M1448" t="s">
        <v>34199</v>
      </c>
      <c r="N1448" t="s">
        <v>34200</v>
      </c>
      <c r="O1448" t="s">
        <v>34201</v>
      </c>
      <c r="P1448" t="s">
        <v>34202</v>
      </c>
      <c r="Q1448" t="s">
        <v>34203</v>
      </c>
      <c r="R1448" t="s">
        <v>34204</v>
      </c>
      <c r="S1448" t="s">
        <v>34205</v>
      </c>
      <c r="T1448" t="s">
        <v>34206</v>
      </c>
      <c r="U1448" t="s">
        <v>34207</v>
      </c>
      <c r="V1448" t="s">
        <v>34208</v>
      </c>
      <c r="W1448" t="s">
        <v>34209</v>
      </c>
      <c r="X1448" t="s">
        <v>34210</v>
      </c>
      <c r="Y1448" t="s">
        <v>34211</v>
      </c>
    </row>
    <row r="1449" spans="1:25" x14ac:dyDescent="0.3">
      <c r="A1449">
        <v>72400</v>
      </c>
      <c r="B1449" t="s">
        <v>34212</v>
      </c>
      <c r="C1449" t="s">
        <v>34213</v>
      </c>
      <c r="D1449" t="s">
        <v>34214</v>
      </c>
      <c r="E1449" t="s">
        <v>34215</v>
      </c>
      <c r="F1449" t="s">
        <v>34216</v>
      </c>
      <c r="G1449" t="s">
        <v>34217</v>
      </c>
      <c r="H1449" t="s">
        <v>34218</v>
      </c>
      <c r="I1449" t="s">
        <v>34219</v>
      </c>
      <c r="J1449" t="s">
        <v>34220</v>
      </c>
      <c r="K1449" t="s">
        <v>34221</v>
      </c>
      <c r="L1449" t="s">
        <v>34222</v>
      </c>
      <c r="M1449" t="s">
        <v>34223</v>
      </c>
      <c r="N1449" t="s">
        <v>34224</v>
      </c>
      <c r="O1449" t="s">
        <v>34225</v>
      </c>
      <c r="P1449" t="s">
        <v>34226</v>
      </c>
      <c r="Q1449" t="s">
        <v>34227</v>
      </c>
      <c r="R1449" t="s">
        <v>34228</v>
      </c>
      <c r="S1449" t="s">
        <v>34229</v>
      </c>
      <c r="T1449" t="s">
        <v>34230</v>
      </c>
      <c r="U1449" t="s">
        <v>34231</v>
      </c>
      <c r="V1449" t="s">
        <v>34232</v>
      </c>
      <c r="W1449" t="s">
        <v>34233</v>
      </c>
      <c r="X1449" t="s">
        <v>34234</v>
      </c>
      <c r="Y1449" t="s">
        <v>34235</v>
      </c>
    </row>
    <row r="1450" spans="1:25" x14ac:dyDescent="0.3">
      <c r="A1450">
        <v>72450</v>
      </c>
      <c r="B1450" t="s">
        <v>34236</v>
      </c>
      <c r="C1450" t="s">
        <v>34237</v>
      </c>
      <c r="D1450" t="s">
        <v>34238</v>
      </c>
      <c r="E1450" t="s">
        <v>34239</v>
      </c>
      <c r="F1450" t="s">
        <v>34240</v>
      </c>
      <c r="G1450" t="s">
        <v>34241</v>
      </c>
      <c r="H1450" t="s">
        <v>34242</v>
      </c>
      <c r="I1450" t="s">
        <v>34243</v>
      </c>
      <c r="J1450" t="s">
        <v>34244</v>
      </c>
      <c r="K1450" t="s">
        <v>34245</v>
      </c>
      <c r="L1450" t="s">
        <v>34246</v>
      </c>
      <c r="M1450" t="s">
        <v>34247</v>
      </c>
      <c r="N1450" t="s">
        <v>34248</v>
      </c>
      <c r="O1450" t="s">
        <v>34249</v>
      </c>
      <c r="P1450" t="s">
        <v>34250</v>
      </c>
      <c r="Q1450" t="s">
        <v>34251</v>
      </c>
      <c r="R1450" t="s">
        <v>34252</v>
      </c>
      <c r="S1450" t="s">
        <v>34253</v>
      </c>
      <c r="T1450" t="s">
        <v>34254</v>
      </c>
      <c r="U1450" t="s">
        <v>34255</v>
      </c>
      <c r="V1450" t="s">
        <v>34256</v>
      </c>
      <c r="W1450" t="s">
        <v>34257</v>
      </c>
      <c r="X1450" t="s">
        <v>34258</v>
      </c>
      <c r="Y1450" t="s">
        <v>34259</v>
      </c>
    </row>
    <row r="1451" spans="1:25" x14ac:dyDescent="0.3">
      <c r="A1451">
        <v>72500</v>
      </c>
      <c r="B1451" t="s">
        <v>34260</v>
      </c>
      <c r="C1451" t="s">
        <v>34261</v>
      </c>
      <c r="D1451" t="s">
        <v>34262</v>
      </c>
      <c r="E1451" t="s">
        <v>34263</v>
      </c>
      <c r="F1451" t="s">
        <v>34264</v>
      </c>
      <c r="G1451" t="s">
        <v>34265</v>
      </c>
      <c r="H1451" t="s">
        <v>34266</v>
      </c>
      <c r="I1451" t="s">
        <v>34267</v>
      </c>
      <c r="J1451" t="s">
        <v>34268</v>
      </c>
      <c r="K1451" t="s">
        <v>34269</v>
      </c>
      <c r="L1451" t="s">
        <v>34270</v>
      </c>
      <c r="M1451" t="s">
        <v>34271</v>
      </c>
      <c r="N1451" t="s">
        <v>34272</v>
      </c>
      <c r="O1451" t="s">
        <v>34273</v>
      </c>
      <c r="P1451" t="s">
        <v>34274</v>
      </c>
      <c r="Q1451" t="s">
        <v>34275</v>
      </c>
      <c r="R1451" t="s">
        <v>34276</v>
      </c>
      <c r="S1451" t="s">
        <v>34277</v>
      </c>
      <c r="T1451" t="s">
        <v>34278</v>
      </c>
      <c r="U1451" t="s">
        <v>34279</v>
      </c>
      <c r="V1451" t="s">
        <v>34280</v>
      </c>
      <c r="W1451" t="s">
        <v>34281</v>
      </c>
      <c r="X1451" t="s">
        <v>34282</v>
      </c>
      <c r="Y1451" t="s">
        <v>34283</v>
      </c>
    </row>
    <row r="1452" spans="1:25" x14ac:dyDescent="0.3">
      <c r="A1452">
        <v>72550</v>
      </c>
      <c r="B1452" t="s">
        <v>34284</v>
      </c>
      <c r="C1452" t="s">
        <v>34285</v>
      </c>
      <c r="D1452" t="s">
        <v>34286</v>
      </c>
      <c r="E1452" t="s">
        <v>34287</v>
      </c>
      <c r="F1452" t="s">
        <v>34288</v>
      </c>
      <c r="G1452" t="s">
        <v>34289</v>
      </c>
      <c r="H1452" t="s">
        <v>34290</v>
      </c>
      <c r="I1452" t="s">
        <v>34291</v>
      </c>
      <c r="J1452" t="s">
        <v>34292</v>
      </c>
      <c r="K1452" t="s">
        <v>34293</v>
      </c>
      <c r="L1452" t="s">
        <v>34294</v>
      </c>
      <c r="M1452" t="s">
        <v>34295</v>
      </c>
      <c r="N1452" t="s">
        <v>34296</v>
      </c>
      <c r="O1452" t="s">
        <v>34297</v>
      </c>
      <c r="P1452" t="s">
        <v>34298</v>
      </c>
      <c r="Q1452" t="s">
        <v>34299</v>
      </c>
      <c r="R1452" t="s">
        <v>34300</v>
      </c>
      <c r="S1452" t="s">
        <v>34301</v>
      </c>
      <c r="T1452" t="s">
        <v>34302</v>
      </c>
      <c r="U1452" t="s">
        <v>34303</v>
      </c>
      <c r="V1452" t="s">
        <v>34304</v>
      </c>
      <c r="W1452" t="s">
        <v>34305</v>
      </c>
      <c r="X1452" t="s">
        <v>34306</v>
      </c>
      <c r="Y1452" t="s">
        <v>34307</v>
      </c>
    </row>
    <row r="1453" spans="1:25" x14ac:dyDescent="0.3">
      <c r="A1453">
        <v>72600</v>
      </c>
      <c r="B1453" t="s">
        <v>34284</v>
      </c>
      <c r="C1453" t="s">
        <v>34285</v>
      </c>
      <c r="D1453" t="s">
        <v>34286</v>
      </c>
      <c r="E1453" t="s">
        <v>34287</v>
      </c>
      <c r="F1453" t="s">
        <v>34288</v>
      </c>
      <c r="G1453" t="s">
        <v>34289</v>
      </c>
      <c r="H1453" t="s">
        <v>34290</v>
      </c>
      <c r="I1453" t="s">
        <v>34291</v>
      </c>
      <c r="J1453" t="s">
        <v>34292</v>
      </c>
      <c r="K1453" t="s">
        <v>34293</v>
      </c>
      <c r="L1453" t="s">
        <v>34294</v>
      </c>
      <c r="M1453" t="s">
        <v>34295</v>
      </c>
      <c r="N1453" t="s">
        <v>34296</v>
      </c>
      <c r="O1453" t="s">
        <v>34297</v>
      </c>
      <c r="P1453" t="s">
        <v>34298</v>
      </c>
      <c r="Q1453" t="s">
        <v>34299</v>
      </c>
      <c r="R1453" t="s">
        <v>34300</v>
      </c>
      <c r="S1453" t="s">
        <v>34301</v>
      </c>
      <c r="T1453" t="s">
        <v>34302</v>
      </c>
      <c r="U1453" t="s">
        <v>34303</v>
      </c>
      <c r="V1453" t="s">
        <v>34304</v>
      </c>
      <c r="W1453" t="s">
        <v>34305</v>
      </c>
      <c r="X1453" t="s">
        <v>34306</v>
      </c>
      <c r="Y1453" t="s">
        <v>34307</v>
      </c>
    </row>
    <row r="1454" spans="1:25" x14ac:dyDescent="0.3">
      <c r="A1454">
        <v>72650</v>
      </c>
      <c r="B1454" t="s">
        <v>34308</v>
      </c>
      <c r="C1454" t="s">
        <v>34309</v>
      </c>
      <c r="D1454" t="s">
        <v>34310</v>
      </c>
      <c r="E1454" t="s">
        <v>34311</v>
      </c>
      <c r="F1454" t="s">
        <v>34312</v>
      </c>
      <c r="G1454" t="s">
        <v>34313</v>
      </c>
      <c r="H1454" t="s">
        <v>34314</v>
      </c>
      <c r="I1454" t="s">
        <v>34315</v>
      </c>
      <c r="J1454" t="s">
        <v>34316</v>
      </c>
      <c r="K1454" t="s">
        <v>34317</v>
      </c>
      <c r="L1454" t="s">
        <v>34318</v>
      </c>
      <c r="M1454" t="s">
        <v>34319</v>
      </c>
      <c r="N1454" t="s">
        <v>34320</v>
      </c>
      <c r="O1454" t="s">
        <v>34321</v>
      </c>
      <c r="P1454" t="s">
        <v>34322</v>
      </c>
      <c r="Q1454" t="s">
        <v>34323</v>
      </c>
      <c r="R1454" t="s">
        <v>34324</v>
      </c>
      <c r="S1454" t="s">
        <v>34325</v>
      </c>
      <c r="T1454" t="s">
        <v>34326</v>
      </c>
      <c r="U1454" t="s">
        <v>34327</v>
      </c>
      <c r="V1454" t="s">
        <v>34328</v>
      </c>
      <c r="W1454" t="s">
        <v>34329</v>
      </c>
      <c r="X1454" t="s">
        <v>34330</v>
      </c>
      <c r="Y1454" t="s">
        <v>34331</v>
      </c>
    </row>
    <row r="1455" spans="1:25" x14ac:dyDescent="0.3">
      <c r="A1455">
        <v>72700</v>
      </c>
      <c r="B1455" t="s">
        <v>34308</v>
      </c>
      <c r="C1455" t="s">
        <v>34309</v>
      </c>
      <c r="D1455" t="s">
        <v>34310</v>
      </c>
      <c r="E1455" t="s">
        <v>34311</v>
      </c>
      <c r="F1455" t="s">
        <v>34312</v>
      </c>
      <c r="G1455" t="s">
        <v>34313</v>
      </c>
      <c r="H1455" t="s">
        <v>34314</v>
      </c>
      <c r="I1455" t="s">
        <v>34315</v>
      </c>
      <c r="J1455" t="s">
        <v>34316</v>
      </c>
      <c r="K1455" t="s">
        <v>34317</v>
      </c>
      <c r="L1455" t="s">
        <v>34318</v>
      </c>
      <c r="M1455" t="s">
        <v>34319</v>
      </c>
      <c r="N1455" t="s">
        <v>34320</v>
      </c>
      <c r="O1455" t="s">
        <v>34321</v>
      </c>
      <c r="P1455" t="s">
        <v>34322</v>
      </c>
      <c r="Q1455" t="s">
        <v>34323</v>
      </c>
      <c r="R1455" t="s">
        <v>34324</v>
      </c>
      <c r="S1455" t="s">
        <v>34325</v>
      </c>
      <c r="T1455" t="s">
        <v>34326</v>
      </c>
      <c r="U1455" t="s">
        <v>34327</v>
      </c>
      <c r="V1455" t="s">
        <v>34328</v>
      </c>
      <c r="W1455" t="s">
        <v>34329</v>
      </c>
      <c r="X1455" t="s">
        <v>34330</v>
      </c>
      <c r="Y1455" t="s">
        <v>34331</v>
      </c>
    </row>
    <row r="1456" spans="1:25" x14ac:dyDescent="0.3">
      <c r="A1456">
        <v>72750</v>
      </c>
      <c r="B1456" t="s">
        <v>34308</v>
      </c>
      <c r="C1456" t="s">
        <v>34309</v>
      </c>
      <c r="D1456" t="s">
        <v>34310</v>
      </c>
      <c r="E1456" t="s">
        <v>34311</v>
      </c>
      <c r="F1456" t="s">
        <v>34312</v>
      </c>
      <c r="G1456" t="s">
        <v>34313</v>
      </c>
      <c r="H1456" t="s">
        <v>34314</v>
      </c>
      <c r="I1456" t="s">
        <v>34315</v>
      </c>
      <c r="J1456" t="s">
        <v>34316</v>
      </c>
      <c r="K1456" t="s">
        <v>34317</v>
      </c>
      <c r="L1456" t="s">
        <v>34318</v>
      </c>
      <c r="M1456" t="s">
        <v>34319</v>
      </c>
      <c r="N1456" t="s">
        <v>34320</v>
      </c>
      <c r="O1456" t="s">
        <v>34321</v>
      </c>
      <c r="P1456" t="s">
        <v>34322</v>
      </c>
      <c r="Q1456" t="s">
        <v>34323</v>
      </c>
      <c r="R1456" t="s">
        <v>34324</v>
      </c>
      <c r="S1456" t="s">
        <v>34325</v>
      </c>
      <c r="T1456" t="s">
        <v>34326</v>
      </c>
      <c r="U1456" t="s">
        <v>34327</v>
      </c>
      <c r="V1456" t="s">
        <v>34328</v>
      </c>
      <c r="W1456" t="s">
        <v>34329</v>
      </c>
      <c r="X1456" t="s">
        <v>34330</v>
      </c>
      <c r="Y1456" t="s">
        <v>34331</v>
      </c>
    </row>
    <row r="1457" spans="1:25" x14ac:dyDescent="0.3">
      <c r="A1457">
        <v>72800</v>
      </c>
      <c r="B1457" t="s">
        <v>34332</v>
      </c>
      <c r="C1457" t="s">
        <v>34333</v>
      </c>
      <c r="D1457" t="s">
        <v>34334</v>
      </c>
      <c r="E1457" t="s">
        <v>34335</v>
      </c>
      <c r="F1457" t="s">
        <v>34336</v>
      </c>
      <c r="G1457" t="s">
        <v>34337</v>
      </c>
      <c r="H1457" t="s">
        <v>34338</v>
      </c>
      <c r="I1457" t="s">
        <v>34339</v>
      </c>
      <c r="J1457" t="s">
        <v>34340</v>
      </c>
      <c r="K1457" t="s">
        <v>34341</v>
      </c>
      <c r="L1457" t="s">
        <v>34342</v>
      </c>
      <c r="M1457" t="s">
        <v>34343</v>
      </c>
      <c r="N1457" t="s">
        <v>34344</v>
      </c>
      <c r="O1457" t="s">
        <v>34345</v>
      </c>
      <c r="P1457" t="s">
        <v>34346</v>
      </c>
      <c r="Q1457" t="s">
        <v>34347</v>
      </c>
      <c r="R1457" t="s">
        <v>34348</v>
      </c>
      <c r="S1457" t="s">
        <v>34349</v>
      </c>
      <c r="T1457" t="s">
        <v>34350</v>
      </c>
      <c r="U1457" t="s">
        <v>34351</v>
      </c>
      <c r="V1457" t="s">
        <v>34352</v>
      </c>
      <c r="W1457" t="s">
        <v>34353</v>
      </c>
      <c r="X1457" t="s">
        <v>34354</v>
      </c>
      <c r="Y1457" t="s">
        <v>34355</v>
      </c>
    </row>
    <row r="1458" spans="1:25" x14ac:dyDescent="0.3">
      <c r="A1458">
        <v>72850</v>
      </c>
      <c r="B1458" t="s">
        <v>34356</v>
      </c>
      <c r="C1458" t="s">
        <v>34357</v>
      </c>
      <c r="D1458" t="s">
        <v>34358</v>
      </c>
      <c r="E1458" t="s">
        <v>34359</v>
      </c>
      <c r="F1458" t="s">
        <v>34360</v>
      </c>
      <c r="G1458" t="s">
        <v>34361</v>
      </c>
      <c r="H1458" t="s">
        <v>34362</v>
      </c>
      <c r="I1458" t="s">
        <v>34363</v>
      </c>
      <c r="J1458" t="s">
        <v>34364</v>
      </c>
      <c r="K1458" t="s">
        <v>34365</v>
      </c>
      <c r="L1458" t="s">
        <v>34366</v>
      </c>
      <c r="M1458" t="s">
        <v>34367</v>
      </c>
      <c r="N1458" t="s">
        <v>34368</v>
      </c>
      <c r="O1458" t="s">
        <v>34369</v>
      </c>
      <c r="P1458" t="s">
        <v>34370</v>
      </c>
      <c r="Q1458" t="s">
        <v>34371</v>
      </c>
      <c r="R1458" t="s">
        <v>34372</v>
      </c>
      <c r="S1458" t="s">
        <v>34373</v>
      </c>
      <c r="T1458" t="s">
        <v>34374</v>
      </c>
      <c r="U1458" t="s">
        <v>34375</v>
      </c>
      <c r="V1458" t="s">
        <v>34376</v>
      </c>
      <c r="W1458" t="s">
        <v>34377</v>
      </c>
      <c r="X1458" t="s">
        <v>34378</v>
      </c>
      <c r="Y1458" t="s">
        <v>34379</v>
      </c>
    </row>
    <row r="1459" spans="1:25" x14ac:dyDescent="0.3">
      <c r="A1459">
        <v>72900</v>
      </c>
      <c r="B1459" t="s">
        <v>34380</v>
      </c>
      <c r="C1459" t="s">
        <v>34381</v>
      </c>
      <c r="D1459" t="s">
        <v>34382</v>
      </c>
      <c r="E1459" t="s">
        <v>34383</v>
      </c>
      <c r="F1459" t="s">
        <v>34384</v>
      </c>
      <c r="G1459" t="s">
        <v>34385</v>
      </c>
      <c r="H1459" t="s">
        <v>34386</v>
      </c>
      <c r="I1459" t="s">
        <v>34387</v>
      </c>
      <c r="J1459" t="s">
        <v>34388</v>
      </c>
      <c r="K1459" t="s">
        <v>34389</v>
      </c>
      <c r="L1459" t="s">
        <v>34390</v>
      </c>
      <c r="M1459" t="s">
        <v>34391</v>
      </c>
      <c r="N1459" t="s">
        <v>34392</v>
      </c>
      <c r="O1459" t="s">
        <v>34393</v>
      </c>
      <c r="P1459" t="s">
        <v>34394</v>
      </c>
      <c r="Q1459" t="s">
        <v>34395</v>
      </c>
      <c r="R1459" t="s">
        <v>34396</v>
      </c>
      <c r="S1459" t="s">
        <v>34397</v>
      </c>
      <c r="T1459" t="s">
        <v>34398</v>
      </c>
      <c r="U1459" t="s">
        <v>34399</v>
      </c>
      <c r="V1459" t="s">
        <v>34400</v>
      </c>
      <c r="W1459" t="s">
        <v>34401</v>
      </c>
      <c r="X1459" t="s">
        <v>34402</v>
      </c>
      <c r="Y1459" t="s">
        <v>34403</v>
      </c>
    </row>
    <row r="1460" spans="1:25" x14ac:dyDescent="0.3">
      <c r="A1460">
        <v>72950</v>
      </c>
      <c r="B1460" t="s">
        <v>34404</v>
      </c>
      <c r="C1460" t="s">
        <v>34405</v>
      </c>
      <c r="D1460" t="s">
        <v>34406</v>
      </c>
      <c r="E1460" t="s">
        <v>34407</v>
      </c>
      <c r="F1460" t="s">
        <v>34408</v>
      </c>
      <c r="G1460" t="s">
        <v>34409</v>
      </c>
      <c r="H1460" t="s">
        <v>34410</v>
      </c>
      <c r="I1460" t="s">
        <v>34411</v>
      </c>
      <c r="J1460" t="s">
        <v>34412</v>
      </c>
      <c r="K1460" t="s">
        <v>34413</v>
      </c>
      <c r="L1460" t="s">
        <v>34414</v>
      </c>
      <c r="M1460" t="s">
        <v>34415</v>
      </c>
      <c r="N1460" t="s">
        <v>34416</v>
      </c>
      <c r="O1460" t="s">
        <v>34417</v>
      </c>
      <c r="P1460" t="s">
        <v>34418</v>
      </c>
      <c r="Q1460" t="s">
        <v>34419</v>
      </c>
      <c r="R1460" t="s">
        <v>34420</v>
      </c>
      <c r="S1460" t="s">
        <v>34421</v>
      </c>
      <c r="T1460" t="s">
        <v>34422</v>
      </c>
      <c r="U1460" t="s">
        <v>34423</v>
      </c>
      <c r="V1460" t="s">
        <v>34424</v>
      </c>
      <c r="W1460" t="s">
        <v>34425</v>
      </c>
      <c r="X1460" t="s">
        <v>34426</v>
      </c>
      <c r="Y1460" t="s">
        <v>34427</v>
      </c>
    </row>
    <row r="1461" spans="1:25" x14ac:dyDescent="0.3">
      <c r="A1461">
        <v>73000</v>
      </c>
      <c r="B1461" t="s">
        <v>34428</v>
      </c>
      <c r="C1461" t="s">
        <v>34429</v>
      </c>
      <c r="D1461" t="s">
        <v>34430</v>
      </c>
      <c r="E1461" t="s">
        <v>34431</v>
      </c>
      <c r="F1461" t="s">
        <v>34432</v>
      </c>
      <c r="G1461" t="s">
        <v>34433</v>
      </c>
      <c r="H1461" t="s">
        <v>34434</v>
      </c>
      <c r="I1461" t="s">
        <v>34435</v>
      </c>
      <c r="J1461" t="s">
        <v>34436</v>
      </c>
      <c r="K1461" t="s">
        <v>34437</v>
      </c>
      <c r="L1461" t="s">
        <v>34438</v>
      </c>
      <c r="M1461" t="s">
        <v>34439</v>
      </c>
      <c r="N1461" t="s">
        <v>34440</v>
      </c>
      <c r="O1461" t="s">
        <v>34441</v>
      </c>
      <c r="P1461" t="s">
        <v>34442</v>
      </c>
      <c r="Q1461" t="s">
        <v>34443</v>
      </c>
      <c r="R1461" t="s">
        <v>34444</v>
      </c>
      <c r="S1461" t="s">
        <v>34445</v>
      </c>
      <c r="T1461" t="s">
        <v>34446</v>
      </c>
      <c r="U1461" t="s">
        <v>34447</v>
      </c>
      <c r="V1461" t="s">
        <v>34448</v>
      </c>
      <c r="W1461" t="s">
        <v>34449</v>
      </c>
      <c r="X1461" t="s">
        <v>34450</v>
      </c>
      <c r="Y1461" t="s">
        <v>34451</v>
      </c>
    </row>
    <row r="1462" spans="1:25" x14ac:dyDescent="0.3">
      <c r="A1462">
        <v>73050</v>
      </c>
      <c r="B1462" t="s">
        <v>34452</v>
      </c>
      <c r="C1462" t="s">
        <v>34453</v>
      </c>
      <c r="D1462" t="s">
        <v>34454</v>
      </c>
      <c r="E1462" t="s">
        <v>34455</v>
      </c>
      <c r="F1462" t="s">
        <v>34456</v>
      </c>
      <c r="G1462" t="s">
        <v>34457</v>
      </c>
      <c r="H1462" t="s">
        <v>34458</v>
      </c>
      <c r="I1462" t="s">
        <v>34459</v>
      </c>
      <c r="J1462" t="s">
        <v>34460</v>
      </c>
      <c r="K1462" t="s">
        <v>34461</v>
      </c>
      <c r="L1462" t="s">
        <v>34462</v>
      </c>
      <c r="M1462" t="s">
        <v>34463</v>
      </c>
      <c r="N1462" t="s">
        <v>34464</v>
      </c>
      <c r="O1462" t="s">
        <v>34465</v>
      </c>
      <c r="P1462" t="s">
        <v>34466</v>
      </c>
      <c r="Q1462" t="s">
        <v>34467</v>
      </c>
      <c r="R1462" t="s">
        <v>34468</v>
      </c>
      <c r="S1462" t="s">
        <v>34469</v>
      </c>
      <c r="T1462" t="s">
        <v>34470</v>
      </c>
      <c r="U1462" t="s">
        <v>34471</v>
      </c>
      <c r="V1462" t="s">
        <v>34472</v>
      </c>
      <c r="W1462" t="s">
        <v>34473</v>
      </c>
      <c r="X1462" t="s">
        <v>34474</v>
      </c>
      <c r="Y1462" t="s">
        <v>34475</v>
      </c>
    </row>
    <row r="1463" spans="1:25" x14ac:dyDescent="0.3">
      <c r="A1463">
        <v>73100</v>
      </c>
      <c r="B1463" t="s">
        <v>34476</v>
      </c>
      <c r="C1463" t="s">
        <v>34477</v>
      </c>
      <c r="D1463" t="s">
        <v>34478</v>
      </c>
      <c r="E1463" t="s">
        <v>34479</v>
      </c>
      <c r="F1463" t="s">
        <v>34480</v>
      </c>
      <c r="G1463" t="s">
        <v>34481</v>
      </c>
      <c r="H1463" t="s">
        <v>34482</v>
      </c>
      <c r="I1463" t="s">
        <v>34483</v>
      </c>
      <c r="J1463" t="s">
        <v>34484</v>
      </c>
      <c r="K1463" t="s">
        <v>34485</v>
      </c>
      <c r="L1463" t="s">
        <v>34486</v>
      </c>
      <c r="M1463" t="s">
        <v>34487</v>
      </c>
      <c r="N1463" t="s">
        <v>34488</v>
      </c>
      <c r="O1463" t="s">
        <v>34489</v>
      </c>
      <c r="P1463" t="s">
        <v>34490</v>
      </c>
      <c r="Q1463" t="s">
        <v>34491</v>
      </c>
      <c r="R1463" t="s">
        <v>34492</v>
      </c>
      <c r="S1463" t="s">
        <v>34493</v>
      </c>
      <c r="T1463" t="s">
        <v>34494</v>
      </c>
      <c r="U1463" t="s">
        <v>34495</v>
      </c>
      <c r="V1463" t="s">
        <v>34496</v>
      </c>
      <c r="W1463" t="s">
        <v>34497</v>
      </c>
      <c r="X1463" t="s">
        <v>34498</v>
      </c>
      <c r="Y1463" t="s">
        <v>34499</v>
      </c>
    </row>
    <row r="1464" spans="1:25" x14ac:dyDescent="0.3">
      <c r="A1464">
        <v>73150</v>
      </c>
      <c r="B1464" t="s">
        <v>34500</v>
      </c>
      <c r="C1464" t="s">
        <v>34501</v>
      </c>
      <c r="D1464" t="s">
        <v>34502</v>
      </c>
      <c r="E1464" t="s">
        <v>34503</v>
      </c>
      <c r="F1464" t="s">
        <v>34504</v>
      </c>
      <c r="G1464" t="s">
        <v>34505</v>
      </c>
      <c r="H1464" t="s">
        <v>34506</v>
      </c>
      <c r="I1464" t="s">
        <v>34507</v>
      </c>
      <c r="J1464" t="s">
        <v>34508</v>
      </c>
      <c r="K1464" t="s">
        <v>34509</v>
      </c>
      <c r="L1464" t="s">
        <v>34510</v>
      </c>
      <c r="M1464" t="s">
        <v>34511</v>
      </c>
      <c r="N1464" t="s">
        <v>34512</v>
      </c>
      <c r="O1464" t="s">
        <v>34513</v>
      </c>
      <c r="P1464" t="s">
        <v>34514</v>
      </c>
      <c r="Q1464" t="s">
        <v>34515</v>
      </c>
      <c r="R1464" t="s">
        <v>34516</v>
      </c>
      <c r="S1464" t="s">
        <v>34517</v>
      </c>
      <c r="T1464" t="s">
        <v>34518</v>
      </c>
      <c r="U1464" t="s">
        <v>34519</v>
      </c>
      <c r="V1464" t="s">
        <v>34520</v>
      </c>
      <c r="W1464" t="s">
        <v>34521</v>
      </c>
      <c r="X1464" t="s">
        <v>34522</v>
      </c>
      <c r="Y1464" t="s">
        <v>34523</v>
      </c>
    </row>
    <row r="1465" spans="1:25" x14ac:dyDescent="0.3">
      <c r="A1465">
        <v>73200</v>
      </c>
      <c r="B1465" t="s">
        <v>34524</v>
      </c>
      <c r="C1465" t="s">
        <v>34525</v>
      </c>
      <c r="D1465" t="s">
        <v>34526</v>
      </c>
      <c r="E1465" t="s">
        <v>34527</v>
      </c>
      <c r="F1465" t="s">
        <v>34528</v>
      </c>
      <c r="G1465" t="s">
        <v>34529</v>
      </c>
      <c r="H1465" t="s">
        <v>34530</v>
      </c>
      <c r="I1465" t="s">
        <v>34531</v>
      </c>
      <c r="J1465" t="s">
        <v>34532</v>
      </c>
      <c r="K1465" t="s">
        <v>34533</v>
      </c>
      <c r="L1465" t="s">
        <v>34534</v>
      </c>
      <c r="M1465" t="s">
        <v>34535</v>
      </c>
      <c r="N1465" t="s">
        <v>34536</v>
      </c>
      <c r="O1465" t="s">
        <v>34537</v>
      </c>
      <c r="P1465" t="s">
        <v>34538</v>
      </c>
      <c r="Q1465" t="s">
        <v>34539</v>
      </c>
      <c r="R1465" t="s">
        <v>34540</v>
      </c>
      <c r="S1465" t="s">
        <v>34541</v>
      </c>
      <c r="T1465" t="s">
        <v>34542</v>
      </c>
      <c r="U1465" t="s">
        <v>34543</v>
      </c>
      <c r="V1465" t="s">
        <v>34544</v>
      </c>
      <c r="W1465" t="s">
        <v>34545</v>
      </c>
      <c r="X1465" t="s">
        <v>34546</v>
      </c>
      <c r="Y1465" t="s">
        <v>34547</v>
      </c>
    </row>
    <row r="1466" spans="1:25" x14ac:dyDescent="0.3">
      <c r="A1466">
        <v>73250</v>
      </c>
      <c r="B1466" t="s">
        <v>34548</v>
      </c>
      <c r="C1466" t="s">
        <v>34549</v>
      </c>
      <c r="D1466" t="s">
        <v>34550</v>
      </c>
      <c r="E1466" t="s">
        <v>34551</v>
      </c>
      <c r="F1466" t="s">
        <v>34552</v>
      </c>
      <c r="G1466" t="s">
        <v>34553</v>
      </c>
      <c r="H1466" t="s">
        <v>34554</v>
      </c>
      <c r="I1466" t="s">
        <v>34555</v>
      </c>
      <c r="J1466" t="s">
        <v>34556</v>
      </c>
      <c r="K1466" t="s">
        <v>34557</v>
      </c>
      <c r="L1466" t="s">
        <v>34558</v>
      </c>
      <c r="M1466" t="s">
        <v>34559</v>
      </c>
      <c r="N1466" t="s">
        <v>34560</v>
      </c>
      <c r="O1466" t="s">
        <v>34561</v>
      </c>
      <c r="P1466" t="s">
        <v>34562</v>
      </c>
      <c r="Q1466" t="s">
        <v>34563</v>
      </c>
      <c r="R1466" t="s">
        <v>34564</v>
      </c>
      <c r="S1466" t="s">
        <v>34565</v>
      </c>
      <c r="T1466" t="s">
        <v>34566</v>
      </c>
      <c r="U1466" t="s">
        <v>34567</v>
      </c>
      <c r="V1466" t="s">
        <v>34568</v>
      </c>
      <c r="W1466" t="s">
        <v>34569</v>
      </c>
      <c r="X1466" t="s">
        <v>34570</v>
      </c>
      <c r="Y1466" t="s">
        <v>34571</v>
      </c>
    </row>
    <row r="1467" spans="1:25" x14ac:dyDescent="0.3">
      <c r="A1467">
        <v>73300</v>
      </c>
      <c r="B1467" t="s">
        <v>34572</v>
      </c>
      <c r="C1467" t="s">
        <v>34573</v>
      </c>
      <c r="D1467" t="s">
        <v>34574</v>
      </c>
      <c r="E1467" t="s">
        <v>34575</v>
      </c>
      <c r="F1467" t="s">
        <v>34576</v>
      </c>
      <c r="G1467" t="s">
        <v>34577</v>
      </c>
      <c r="H1467" t="s">
        <v>34578</v>
      </c>
      <c r="I1467" t="s">
        <v>34579</v>
      </c>
      <c r="J1467" t="s">
        <v>34580</v>
      </c>
      <c r="K1467" t="s">
        <v>34581</v>
      </c>
      <c r="L1467" t="s">
        <v>34582</v>
      </c>
      <c r="M1467" t="s">
        <v>34583</v>
      </c>
      <c r="N1467" t="s">
        <v>34584</v>
      </c>
      <c r="O1467" t="s">
        <v>34585</v>
      </c>
      <c r="P1467" t="s">
        <v>34586</v>
      </c>
      <c r="Q1467" t="s">
        <v>34587</v>
      </c>
      <c r="R1467" t="s">
        <v>34588</v>
      </c>
      <c r="S1467" t="s">
        <v>34589</v>
      </c>
      <c r="T1467" t="s">
        <v>34590</v>
      </c>
      <c r="U1467" t="s">
        <v>34591</v>
      </c>
      <c r="V1467" t="s">
        <v>34592</v>
      </c>
      <c r="W1467" t="s">
        <v>34593</v>
      </c>
      <c r="X1467" t="s">
        <v>34594</v>
      </c>
      <c r="Y1467" t="s">
        <v>34595</v>
      </c>
    </row>
    <row r="1468" spans="1:25" x14ac:dyDescent="0.3">
      <c r="A1468">
        <v>73350</v>
      </c>
      <c r="B1468" t="s">
        <v>34596</v>
      </c>
      <c r="C1468" t="s">
        <v>34597</v>
      </c>
      <c r="D1468" t="s">
        <v>34598</v>
      </c>
      <c r="E1468" t="s">
        <v>34599</v>
      </c>
      <c r="F1468" t="s">
        <v>34600</v>
      </c>
      <c r="G1468" t="s">
        <v>34601</v>
      </c>
      <c r="H1468" t="s">
        <v>34602</v>
      </c>
      <c r="I1468" t="s">
        <v>34603</v>
      </c>
      <c r="J1468" t="s">
        <v>34604</v>
      </c>
      <c r="K1468" t="s">
        <v>34605</v>
      </c>
      <c r="L1468" t="s">
        <v>34606</v>
      </c>
      <c r="M1468" t="s">
        <v>34607</v>
      </c>
      <c r="N1468" t="s">
        <v>34608</v>
      </c>
      <c r="O1468" t="s">
        <v>34609</v>
      </c>
      <c r="P1468" t="s">
        <v>34610</v>
      </c>
      <c r="Q1468" t="s">
        <v>34611</v>
      </c>
      <c r="R1468" t="s">
        <v>34612</v>
      </c>
      <c r="S1468" t="s">
        <v>34613</v>
      </c>
      <c r="T1468" t="s">
        <v>34614</v>
      </c>
      <c r="U1468" t="s">
        <v>34615</v>
      </c>
      <c r="V1468" t="s">
        <v>34616</v>
      </c>
      <c r="W1468" t="s">
        <v>34617</v>
      </c>
      <c r="X1468" t="s">
        <v>34618</v>
      </c>
      <c r="Y1468" t="s">
        <v>34619</v>
      </c>
    </row>
    <row r="1469" spans="1:25" x14ac:dyDescent="0.3">
      <c r="A1469">
        <v>73400</v>
      </c>
      <c r="B1469" t="s">
        <v>34620</v>
      </c>
      <c r="C1469" t="s">
        <v>34621</v>
      </c>
      <c r="D1469" t="s">
        <v>34622</v>
      </c>
      <c r="E1469" t="s">
        <v>34623</v>
      </c>
      <c r="F1469" t="s">
        <v>34624</v>
      </c>
      <c r="G1469" t="s">
        <v>34625</v>
      </c>
      <c r="H1469" t="s">
        <v>34626</v>
      </c>
      <c r="I1469" t="s">
        <v>34627</v>
      </c>
      <c r="J1469" t="s">
        <v>34628</v>
      </c>
      <c r="K1469" t="s">
        <v>34629</v>
      </c>
      <c r="L1469" t="s">
        <v>34630</v>
      </c>
      <c r="M1469" t="s">
        <v>34631</v>
      </c>
      <c r="N1469" t="s">
        <v>34632</v>
      </c>
      <c r="O1469" t="s">
        <v>34633</v>
      </c>
      <c r="P1469" t="s">
        <v>34634</v>
      </c>
      <c r="Q1469" t="s">
        <v>34635</v>
      </c>
      <c r="R1469" t="s">
        <v>34636</v>
      </c>
      <c r="S1469" t="s">
        <v>34637</v>
      </c>
      <c r="T1469" t="s">
        <v>34638</v>
      </c>
      <c r="U1469" t="s">
        <v>34639</v>
      </c>
      <c r="V1469" t="s">
        <v>34640</v>
      </c>
      <c r="W1469" t="s">
        <v>34641</v>
      </c>
      <c r="X1469" t="s">
        <v>34642</v>
      </c>
      <c r="Y1469" t="s">
        <v>34643</v>
      </c>
    </row>
    <row r="1470" spans="1:25" x14ac:dyDescent="0.3">
      <c r="A1470">
        <v>73450</v>
      </c>
      <c r="B1470" t="s">
        <v>34644</v>
      </c>
      <c r="C1470" t="s">
        <v>34645</v>
      </c>
      <c r="D1470" t="s">
        <v>34646</v>
      </c>
      <c r="E1470" t="s">
        <v>34647</v>
      </c>
      <c r="F1470" t="s">
        <v>34648</v>
      </c>
      <c r="G1470" t="s">
        <v>34649</v>
      </c>
      <c r="H1470" t="s">
        <v>34650</v>
      </c>
      <c r="I1470" t="s">
        <v>34651</v>
      </c>
      <c r="J1470" t="s">
        <v>34652</v>
      </c>
      <c r="K1470" t="s">
        <v>34653</v>
      </c>
      <c r="L1470" t="s">
        <v>34654</v>
      </c>
      <c r="M1470" t="s">
        <v>34655</v>
      </c>
      <c r="N1470" t="s">
        <v>34656</v>
      </c>
      <c r="O1470" t="s">
        <v>34657</v>
      </c>
      <c r="P1470" t="s">
        <v>34658</v>
      </c>
      <c r="Q1470" t="s">
        <v>34659</v>
      </c>
      <c r="R1470" t="s">
        <v>34660</v>
      </c>
      <c r="S1470" t="s">
        <v>34661</v>
      </c>
      <c r="T1470" t="s">
        <v>34662</v>
      </c>
      <c r="U1470" t="s">
        <v>34663</v>
      </c>
      <c r="V1470" t="s">
        <v>34664</v>
      </c>
      <c r="W1470" t="s">
        <v>34665</v>
      </c>
      <c r="X1470" t="s">
        <v>34666</v>
      </c>
      <c r="Y1470" t="s">
        <v>34667</v>
      </c>
    </row>
    <row r="1471" spans="1:25" x14ac:dyDescent="0.3">
      <c r="A1471">
        <v>73500</v>
      </c>
      <c r="B1471" t="s">
        <v>34668</v>
      </c>
      <c r="C1471" t="s">
        <v>34669</v>
      </c>
      <c r="D1471" t="s">
        <v>34670</v>
      </c>
      <c r="E1471" t="s">
        <v>34671</v>
      </c>
      <c r="F1471" t="s">
        <v>34672</v>
      </c>
      <c r="G1471" t="s">
        <v>34673</v>
      </c>
      <c r="H1471" t="s">
        <v>34674</v>
      </c>
      <c r="I1471" t="s">
        <v>34675</v>
      </c>
      <c r="J1471" t="s">
        <v>34676</v>
      </c>
      <c r="K1471" t="s">
        <v>34677</v>
      </c>
      <c r="L1471" t="s">
        <v>34678</v>
      </c>
      <c r="M1471" t="s">
        <v>34679</v>
      </c>
      <c r="N1471" t="s">
        <v>34680</v>
      </c>
      <c r="O1471" t="s">
        <v>34681</v>
      </c>
      <c r="P1471" t="s">
        <v>34682</v>
      </c>
      <c r="Q1471" t="s">
        <v>34683</v>
      </c>
      <c r="R1471" t="s">
        <v>34684</v>
      </c>
      <c r="S1471" t="s">
        <v>34685</v>
      </c>
      <c r="T1471" t="s">
        <v>34686</v>
      </c>
      <c r="U1471" t="s">
        <v>34687</v>
      </c>
      <c r="V1471" t="s">
        <v>34688</v>
      </c>
      <c r="W1471" t="s">
        <v>34689</v>
      </c>
      <c r="X1471" t="s">
        <v>34690</v>
      </c>
      <c r="Y1471" t="s">
        <v>34691</v>
      </c>
    </row>
    <row r="1472" spans="1:25" x14ac:dyDescent="0.3">
      <c r="A1472">
        <v>73550</v>
      </c>
      <c r="B1472" t="s">
        <v>34692</v>
      </c>
      <c r="C1472" t="s">
        <v>34693</v>
      </c>
      <c r="D1472" t="s">
        <v>34694</v>
      </c>
      <c r="E1472" t="s">
        <v>34695</v>
      </c>
      <c r="F1472" t="s">
        <v>34696</v>
      </c>
      <c r="G1472" t="s">
        <v>34697</v>
      </c>
      <c r="H1472" t="s">
        <v>34698</v>
      </c>
      <c r="I1472" t="s">
        <v>34699</v>
      </c>
      <c r="J1472" t="s">
        <v>34700</v>
      </c>
      <c r="K1472" t="s">
        <v>34701</v>
      </c>
      <c r="L1472" t="s">
        <v>34702</v>
      </c>
      <c r="M1472" t="s">
        <v>34703</v>
      </c>
      <c r="N1472" t="s">
        <v>34704</v>
      </c>
      <c r="O1472" t="s">
        <v>34705</v>
      </c>
      <c r="P1472" t="s">
        <v>34706</v>
      </c>
      <c r="Q1472" t="s">
        <v>34707</v>
      </c>
      <c r="R1472" t="s">
        <v>34708</v>
      </c>
      <c r="S1472" t="s">
        <v>34709</v>
      </c>
      <c r="T1472" t="s">
        <v>34710</v>
      </c>
      <c r="U1472" t="s">
        <v>34711</v>
      </c>
      <c r="V1472" t="s">
        <v>34712</v>
      </c>
      <c r="W1472" t="s">
        <v>34713</v>
      </c>
      <c r="X1472" t="s">
        <v>34714</v>
      </c>
      <c r="Y1472" t="s">
        <v>34715</v>
      </c>
    </row>
    <row r="1473" spans="1:25" x14ac:dyDescent="0.3">
      <c r="A1473">
        <v>73600</v>
      </c>
      <c r="B1473" t="s">
        <v>34716</v>
      </c>
      <c r="C1473" t="s">
        <v>34717</v>
      </c>
      <c r="D1473" t="s">
        <v>34718</v>
      </c>
      <c r="E1473" t="s">
        <v>34719</v>
      </c>
      <c r="F1473" t="s">
        <v>34720</v>
      </c>
      <c r="G1473" t="s">
        <v>34721</v>
      </c>
      <c r="H1473" t="s">
        <v>34722</v>
      </c>
      <c r="I1473" t="s">
        <v>34723</v>
      </c>
      <c r="J1473" t="s">
        <v>34724</v>
      </c>
      <c r="K1473" t="s">
        <v>34725</v>
      </c>
      <c r="L1473" t="s">
        <v>34726</v>
      </c>
      <c r="M1473" t="s">
        <v>34727</v>
      </c>
      <c r="N1473" t="s">
        <v>34728</v>
      </c>
      <c r="O1473" t="s">
        <v>34729</v>
      </c>
      <c r="P1473" t="s">
        <v>34730</v>
      </c>
      <c r="Q1473" t="s">
        <v>34731</v>
      </c>
      <c r="R1473" t="s">
        <v>34732</v>
      </c>
      <c r="S1473" t="s">
        <v>34733</v>
      </c>
      <c r="T1473" t="s">
        <v>34734</v>
      </c>
      <c r="U1473" t="s">
        <v>34735</v>
      </c>
      <c r="V1473" t="s">
        <v>34736</v>
      </c>
      <c r="W1473" t="s">
        <v>34737</v>
      </c>
      <c r="X1473" t="s">
        <v>34738</v>
      </c>
      <c r="Y1473" t="s">
        <v>34739</v>
      </c>
    </row>
    <row r="1474" spans="1:25" x14ac:dyDescent="0.3">
      <c r="A1474">
        <v>73650</v>
      </c>
      <c r="B1474" t="s">
        <v>34740</v>
      </c>
      <c r="C1474" t="s">
        <v>34741</v>
      </c>
      <c r="D1474" t="s">
        <v>34742</v>
      </c>
      <c r="E1474" t="s">
        <v>34743</v>
      </c>
      <c r="F1474" t="s">
        <v>34744</v>
      </c>
      <c r="G1474" t="s">
        <v>34745</v>
      </c>
      <c r="H1474" t="s">
        <v>34746</v>
      </c>
      <c r="I1474" t="s">
        <v>34747</v>
      </c>
      <c r="J1474" t="s">
        <v>34748</v>
      </c>
      <c r="K1474" t="s">
        <v>34749</v>
      </c>
      <c r="L1474" t="s">
        <v>34750</v>
      </c>
      <c r="M1474" t="s">
        <v>34751</v>
      </c>
      <c r="N1474" t="s">
        <v>34752</v>
      </c>
      <c r="O1474" t="s">
        <v>34753</v>
      </c>
      <c r="P1474" t="s">
        <v>34754</v>
      </c>
      <c r="Q1474" t="s">
        <v>34755</v>
      </c>
      <c r="R1474" t="s">
        <v>34756</v>
      </c>
      <c r="S1474" t="s">
        <v>34757</v>
      </c>
      <c r="T1474" t="s">
        <v>34758</v>
      </c>
      <c r="U1474" t="s">
        <v>34759</v>
      </c>
      <c r="V1474" t="s">
        <v>34760</v>
      </c>
      <c r="W1474" t="s">
        <v>34761</v>
      </c>
      <c r="X1474" t="s">
        <v>34762</v>
      </c>
      <c r="Y1474" t="s">
        <v>34763</v>
      </c>
    </row>
    <row r="1475" spans="1:25" x14ac:dyDescent="0.3">
      <c r="A1475">
        <v>73700</v>
      </c>
      <c r="B1475" t="s">
        <v>34764</v>
      </c>
      <c r="C1475" t="s">
        <v>34765</v>
      </c>
      <c r="D1475" t="s">
        <v>34766</v>
      </c>
      <c r="E1475" t="s">
        <v>34767</v>
      </c>
      <c r="F1475" t="s">
        <v>34768</v>
      </c>
      <c r="G1475" t="s">
        <v>34769</v>
      </c>
      <c r="H1475" t="s">
        <v>34770</v>
      </c>
      <c r="I1475" t="s">
        <v>34771</v>
      </c>
      <c r="J1475" t="s">
        <v>34772</v>
      </c>
      <c r="K1475" t="s">
        <v>34773</v>
      </c>
      <c r="L1475" t="s">
        <v>34774</v>
      </c>
      <c r="M1475" t="s">
        <v>34775</v>
      </c>
      <c r="N1475" t="s">
        <v>34776</v>
      </c>
      <c r="O1475" t="s">
        <v>34777</v>
      </c>
      <c r="P1475" t="s">
        <v>34778</v>
      </c>
      <c r="Q1475" t="s">
        <v>34779</v>
      </c>
      <c r="R1475" t="s">
        <v>34780</v>
      </c>
      <c r="S1475" t="s">
        <v>34781</v>
      </c>
      <c r="T1475" t="s">
        <v>34782</v>
      </c>
      <c r="U1475" t="s">
        <v>34783</v>
      </c>
      <c r="V1475" t="s">
        <v>34784</v>
      </c>
      <c r="W1475" t="s">
        <v>34785</v>
      </c>
      <c r="X1475" t="s">
        <v>34786</v>
      </c>
      <c r="Y1475" t="s">
        <v>34787</v>
      </c>
    </row>
    <row r="1476" spans="1:25" x14ac:dyDescent="0.3">
      <c r="A1476">
        <v>73750</v>
      </c>
      <c r="B1476" t="s">
        <v>34788</v>
      </c>
      <c r="C1476" t="s">
        <v>34789</v>
      </c>
      <c r="D1476" t="s">
        <v>34790</v>
      </c>
      <c r="E1476" t="s">
        <v>34791</v>
      </c>
      <c r="F1476" t="s">
        <v>34792</v>
      </c>
      <c r="G1476" t="s">
        <v>34793</v>
      </c>
      <c r="H1476" t="s">
        <v>34794</v>
      </c>
      <c r="I1476" t="s">
        <v>34795</v>
      </c>
      <c r="J1476" t="s">
        <v>34796</v>
      </c>
      <c r="K1476" t="s">
        <v>34797</v>
      </c>
      <c r="L1476" t="s">
        <v>34798</v>
      </c>
      <c r="M1476" t="s">
        <v>34799</v>
      </c>
      <c r="N1476" t="s">
        <v>34800</v>
      </c>
      <c r="O1476" t="s">
        <v>34801</v>
      </c>
      <c r="P1476" t="s">
        <v>34802</v>
      </c>
      <c r="Q1476" t="s">
        <v>34803</v>
      </c>
      <c r="R1476" t="s">
        <v>34804</v>
      </c>
      <c r="S1476" t="s">
        <v>34805</v>
      </c>
      <c r="T1476" t="s">
        <v>34806</v>
      </c>
      <c r="U1476" t="s">
        <v>34807</v>
      </c>
      <c r="V1476" t="s">
        <v>34808</v>
      </c>
      <c r="W1476" t="s">
        <v>34809</v>
      </c>
      <c r="X1476" t="s">
        <v>34810</v>
      </c>
      <c r="Y1476" t="s">
        <v>34811</v>
      </c>
    </row>
    <row r="1477" spans="1:25" x14ac:dyDescent="0.3">
      <c r="A1477">
        <v>73800</v>
      </c>
      <c r="B1477" t="s">
        <v>34812</v>
      </c>
      <c r="C1477" t="s">
        <v>34813</v>
      </c>
      <c r="D1477" t="s">
        <v>34814</v>
      </c>
      <c r="E1477" t="s">
        <v>34815</v>
      </c>
      <c r="F1477" t="s">
        <v>34816</v>
      </c>
      <c r="G1477" t="s">
        <v>34817</v>
      </c>
      <c r="H1477" t="s">
        <v>34818</v>
      </c>
      <c r="I1477" t="s">
        <v>34819</v>
      </c>
      <c r="J1477" t="s">
        <v>34820</v>
      </c>
      <c r="K1477" t="s">
        <v>34821</v>
      </c>
      <c r="L1477" t="s">
        <v>34822</v>
      </c>
      <c r="M1477" t="s">
        <v>34823</v>
      </c>
      <c r="N1477" t="s">
        <v>34824</v>
      </c>
      <c r="O1477" t="s">
        <v>34825</v>
      </c>
      <c r="P1477" t="s">
        <v>34826</v>
      </c>
      <c r="Q1477" t="s">
        <v>34827</v>
      </c>
      <c r="R1477" t="s">
        <v>34828</v>
      </c>
      <c r="S1477" t="s">
        <v>34829</v>
      </c>
      <c r="T1477" t="s">
        <v>34830</v>
      </c>
      <c r="U1477" t="s">
        <v>34831</v>
      </c>
      <c r="V1477" t="s">
        <v>34832</v>
      </c>
      <c r="W1477" t="s">
        <v>34833</v>
      </c>
      <c r="X1477" t="s">
        <v>34834</v>
      </c>
      <c r="Y1477" t="s">
        <v>34835</v>
      </c>
    </row>
    <row r="1478" spans="1:25" x14ac:dyDescent="0.3">
      <c r="A1478">
        <v>73850</v>
      </c>
      <c r="B1478" t="s">
        <v>34836</v>
      </c>
      <c r="C1478" t="s">
        <v>34837</v>
      </c>
      <c r="D1478" t="s">
        <v>34838</v>
      </c>
      <c r="E1478" t="s">
        <v>34839</v>
      </c>
      <c r="F1478" t="s">
        <v>34840</v>
      </c>
      <c r="G1478" t="s">
        <v>34841</v>
      </c>
      <c r="H1478" t="s">
        <v>34842</v>
      </c>
      <c r="I1478" t="s">
        <v>34843</v>
      </c>
      <c r="J1478" t="s">
        <v>34844</v>
      </c>
      <c r="K1478" t="s">
        <v>34845</v>
      </c>
      <c r="L1478" t="s">
        <v>34846</v>
      </c>
      <c r="M1478" t="s">
        <v>34847</v>
      </c>
      <c r="N1478" t="s">
        <v>34848</v>
      </c>
      <c r="O1478" t="s">
        <v>34849</v>
      </c>
      <c r="P1478" t="s">
        <v>34850</v>
      </c>
      <c r="Q1478" t="s">
        <v>34851</v>
      </c>
      <c r="R1478" t="s">
        <v>34852</v>
      </c>
      <c r="S1478" t="s">
        <v>34853</v>
      </c>
      <c r="T1478" t="s">
        <v>34854</v>
      </c>
      <c r="U1478" t="s">
        <v>34855</v>
      </c>
      <c r="V1478" t="s">
        <v>34856</v>
      </c>
      <c r="W1478" t="s">
        <v>34857</v>
      </c>
      <c r="X1478" t="s">
        <v>34858</v>
      </c>
      <c r="Y1478" t="s">
        <v>34859</v>
      </c>
    </row>
    <row r="1479" spans="1:25" x14ac:dyDescent="0.3">
      <c r="A1479">
        <v>73900</v>
      </c>
      <c r="B1479" t="s">
        <v>34860</v>
      </c>
      <c r="C1479" t="s">
        <v>34861</v>
      </c>
      <c r="D1479" t="s">
        <v>34862</v>
      </c>
      <c r="E1479" t="s">
        <v>34863</v>
      </c>
      <c r="F1479" t="s">
        <v>34864</v>
      </c>
      <c r="G1479" t="s">
        <v>34865</v>
      </c>
      <c r="H1479" t="s">
        <v>34866</v>
      </c>
      <c r="I1479" t="s">
        <v>34867</v>
      </c>
      <c r="J1479" t="s">
        <v>34868</v>
      </c>
      <c r="K1479" t="s">
        <v>34869</v>
      </c>
      <c r="L1479" t="s">
        <v>34870</v>
      </c>
      <c r="M1479" t="s">
        <v>34871</v>
      </c>
      <c r="N1479" t="s">
        <v>34872</v>
      </c>
      <c r="O1479" t="s">
        <v>34873</v>
      </c>
      <c r="P1479" t="s">
        <v>34874</v>
      </c>
      <c r="Q1479" t="s">
        <v>34875</v>
      </c>
      <c r="R1479" t="s">
        <v>34876</v>
      </c>
      <c r="S1479" t="s">
        <v>34877</v>
      </c>
      <c r="T1479" t="s">
        <v>34878</v>
      </c>
      <c r="U1479" t="s">
        <v>34879</v>
      </c>
      <c r="V1479" t="s">
        <v>34880</v>
      </c>
      <c r="W1479" t="s">
        <v>34881</v>
      </c>
      <c r="X1479" t="s">
        <v>34882</v>
      </c>
      <c r="Y1479" t="s">
        <v>34883</v>
      </c>
    </row>
    <row r="1480" spans="1:25" x14ac:dyDescent="0.3">
      <c r="A1480">
        <v>73950</v>
      </c>
      <c r="B1480" t="s">
        <v>34884</v>
      </c>
      <c r="C1480" t="s">
        <v>34885</v>
      </c>
      <c r="D1480" t="s">
        <v>34886</v>
      </c>
      <c r="E1480" t="s">
        <v>34887</v>
      </c>
      <c r="F1480" t="s">
        <v>34888</v>
      </c>
      <c r="G1480" t="s">
        <v>34889</v>
      </c>
      <c r="H1480" t="s">
        <v>34890</v>
      </c>
      <c r="I1480" t="s">
        <v>34891</v>
      </c>
      <c r="J1480" t="s">
        <v>34892</v>
      </c>
      <c r="K1480" t="s">
        <v>34893</v>
      </c>
      <c r="L1480" t="s">
        <v>34894</v>
      </c>
      <c r="M1480" t="s">
        <v>34895</v>
      </c>
      <c r="N1480" t="s">
        <v>34896</v>
      </c>
      <c r="O1480" t="s">
        <v>34897</v>
      </c>
      <c r="P1480" t="s">
        <v>34898</v>
      </c>
      <c r="Q1480" t="s">
        <v>34899</v>
      </c>
      <c r="R1480" t="s">
        <v>34900</v>
      </c>
      <c r="S1480" t="s">
        <v>34901</v>
      </c>
      <c r="T1480" t="s">
        <v>34902</v>
      </c>
      <c r="U1480" t="s">
        <v>34903</v>
      </c>
      <c r="V1480" t="s">
        <v>34904</v>
      </c>
      <c r="W1480" t="s">
        <v>34905</v>
      </c>
      <c r="X1480" t="s">
        <v>34906</v>
      </c>
      <c r="Y1480" t="s">
        <v>34907</v>
      </c>
    </row>
    <row r="1481" spans="1:25" x14ac:dyDescent="0.3">
      <c r="A1481">
        <v>74000</v>
      </c>
      <c r="B1481" t="s">
        <v>34908</v>
      </c>
      <c r="C1481" t="s">
        <v>34909</v>
      </c>
      <c r="D1481" t="s">
        <v>34910</v>
      </c>
      <c r="E1481" t="s">
        <v>34911</v>
      </c>
      <c r="F1481" t="s">
        <v>34912</v>
      </c>
      <c r="G1481" t="s">
        <v>34913</v>
      </c>
      <c r="H1481" t="s">
        <v>34914</v>
      </c>
      <c r="I1481" t="s">
        <v>34915</v>
      </c>
      <c r="J1481" t="s">
        <v>34916</v>
      </c>
      <c r="K1481" t="s">
        <v>34917</v>
      </c>
      <c r="L1481" t="s">
        <v>34918</v>
      </c>
      <c r="M1481" t="s">
        <v>34919</v>
      </c>
      <c r="N1481" t="s">
        <v>34920</v>
      </c>
      <c r="O1481" t="s">
        <v>34921</v>
      </c>
      <c r="P1481" t="s">
        <v>34922</v>
      </c>
      <c r="Q1481" t="s">
        <v>34923</v>
      </c>
      <c r="R1481" t="s">
        <v>34924</v>
      </c>
      <c r="S1481" t="s">
        <v>34925</v>
      </c>
      <c r="T1481" t="s">
        <v>34926</v>
      </c>
      <c r="U1481" t="s">
        <v>34927</v>
      </c>
      <c r="V1481" t="s">
        <v>34928</v>
      </c>
      <c r="W1481" t="s">
        <v>34929</v>
      </c>
      <c r="X1481" t="s">
        <v>34930</v>
      </c>
      <c r="Y1481" t="s">
        <v>34931</v>
      </c>
    </row>
    <row r="1482" spans="1:25" x14ac:dyDescent="0.3">
      <c r="A1482">
        <v>74050</v>
      </c>
      <c r="B1482" t="s">
        <v>34908</v>
      </c>
      <c r="C1482" t="s">
        <v>34909</v>
      </c>
      <c r="D1482" t="s">
        <v>34910</v>
      </c>
      <c r="E1482" t="s">
        <v>34911</v>
      </c>
      <c r="F1482" t="s">
        <v>34912</v>
      </c>
      <c r="G1482" t="s">
        <v>34913</v>
      </c>
      <c r="H1482" t="s">
        <v>34914</v>
      </c>
      <c r="I1482" t="s">
        <v>34915</v>
      </c>
      <c r="J1482" t="s">
        <v>34916</v>
      </c>
      <c r="K1482" t="s">
        <v>34917</v>
      </c>
      <c r="L1482" t="s">
        <v>34918</v>
      </c>
      <c r="M1482" t="s">
        <v>34919</v>
      </c>
      <c r="N1482" t="s">
        <v>34920</v>
      </c>
      <c r="O1482" t="s">
        <v>34921</v>
      </c>
      <c r="P1482" t="s">
        <v>34922</v>
      </c>
      <c r="Q1482" t="s">
        <v>34923</v>
      </c>
      <c r="R1482" t="s">
        <v>34924</v>
      </c>
      <c r="S1482" t="s">
        <v>34925</v>
      </c>
      <c r="T1482" t="s">
        <v>34926</v>
      </c>
      <c r="U1482" t="s">
        <v>34927</v>
      </c>
      <c r="V1482" t="s">
        <v>34928</v>
      </c>
      <c r="W1482" t="s">
        <v>34929</v>
      </c>
      <c r="X1482" t="s">
        <v>34930</v>
      </c>
      <c r="Y1482" t="s">
        <v>34931</v>
      </c>
    </row>
    <row r="1483" spans="1:25" x14ac:dyDescent="0.3">
      <c r="A1483">
        <v>74100</v>
      </c>
      <c r="B1483" t="s">
        <v>34932</v>
      </c>
      <c r="C1483" t="s">
        <v>34933</v>
      </c>
      <c r="D1483" t="s">
        <v>34934</v>
      </c>
      <c r="E1483" t="s">
        <v>34935</v>
      </c>
      <c r="F1483" t="s">
        <v>34936</v>
      </c>
      <c r="G1483" t="s">
        <v>34937</v>
      </c>
      <c r="H1483" t="s">
        <v>34938</v>
      </c>
      <c r="I1483" t="s">
        <v>34939</v>
      </c>
      <c r="J1483" t="s">
        <v>34940</v>
      </c>
      <c r="K1483" t="s">
        <v>34941</v>
      </c>
      <c r="L1483" t="s">
        <v>34942</v>
      </c>
      <c r="M1483" t="s">
        <v>34943</v>
      </c>
      <c r="N1483" t="s">
        <v>34944</v>
      </c>
      <c r="O1483" t="s">
        <v>34945</v>
      </c>
      <c r="P1483" t="s">
        <v>34946</v>
      </c>
      <c r="Q1483" t="s">
        <v>34947</v>
      </c>
      <c r="R1483" t="s">
        <v>34948</v>
      </c>
      <c r="S1483" t="s">
        <v>34949</v>
      </c>
      <c r="T1483" t="s">
        <v>34950</v>
      </c>
      <c r="U1483" t="s">
        <v>34951</v>
      </c>
      <c r="V1483" t="s">
        <v>34952</v>
      </c>
      <c r="W1483" t="s">
        <v>34953</v>
      </c>
      <c r="X1483" t="s">
        <v>34954</v>
      </c>
      <c r="Y1483" t="s">
        <v>34955</v>
      </c>
    </row>
    <row r="1484" spans="1:25" x14ac:dyDescent="0.3">
      <c r="A1484">
        <v>74150</v>
      </c>
      <c r="B1484" t="s">
        <v>34956</v>
      </c>
      <c r="C1484" t="s">
        <v>34957</v>
      </c>
      <c r="D1484" t="s">
        <v>34958</v>
      </c>
      <c r="E1484" t="s">
        <v>34959</v>
      </c>
      <c r="F1484" t="s">
        <v>34960</v>
      </c>
      <c r="G1484" t="s">
        <v>34961</v>
      </c>
      <c r="H1484" t="s">
        <v>34962</v>
      </c>
      <c r="I1484" t="s">
        <v>34963</v>
      </c>
      <c r="J1484" t="s">
        <v>34964</v>
      </c>
      <c r="K1484" t="s">
        <v>34965</v>
      </c>
      <c r="L1484" t="s">
        <v>34966</v>
      </c>
      <c r="M1484" t="s">
        <v>34967</v>
      </c>
      <c r="N1484" t="s">
        <v>34968</v>
      </c>
      <c r="O1484" t="s">
        <v>34969</v>
      </c>
      <c r="P1484" t="s">
        <v>34970</v>
      </c>
      <c r="Q1484" t="s">
        <v>34971</v>
      </c>
      <c r="R1484" t="s">
        <v>34972</v>
      </c>
      <c r="S1484" t="s">
        <v>34973</v>
      </c>
      <c r="T1484" t="s">
        <v>34974</v>
      </c>
      <c r="U1484" t="s">
        <v>34975</v>
      </c>
      <c r="V1484" t="s">
        <v>34976</v>
      </c>
      <c r="W1484" t="s">
        <v>34977</v>
      </c>
      <c r="X1484" t="s">
        <v>34978</v>
      </c>
      <c r="Y1484" t="s">
        <v>34979</v>
      </c>
    </row>
    <row r="1485" spans="1:25" x14ac:dyDescent="0.3">
      <c r="A1485">
        <v>74200</v>
      </c>
      <c r="B1485" t="s">
        <v>34980</v>
      </c>
      <c r="C1485" t="s">
        <v>34981</v>
      </c>
      <c r="D1485" t="s">
        <v>34982</v>
      </c>
      <c r="E1485" t="s">
        <v>34983</v>
      </c>
      <c r="F1485" t="s">
        <v>34984</v>
      </c>
      <c r="G1485" t="s">
        <v>34985</v>
      </c>
      <c r="H1485" t="s">
        <v>34986</v>
      </c>
      <c r="I1485" t="s">
        <v>34987</v>
      </c>
      <c r="J1485" t="s">
        <v>34988</v>
      </c>
      <c r="K1485" t="s">
        <v>34989</v>
      </c>
      <c r="L1485" t="s">
        <v>34990</v>
      </c>
      <c r="M1485" t="s">
        <v>34991</v>
      </c>
      <c r="N1485" t="s">
        <v>34992</v>
      </c>
      <c r="O1485" t="s">
        <v>34993</v>
      </c>
      <c r="P1485" t="s">
        <v>34994</v>
      </c>
      <c r="Q1485" t="s">
        <v>34995</v>
      </c>
      <c r="R1485" t="s">
        <v>34996</v>
      </c>
      <c r="S1485" t="s">
        <v>34997</v>
      </c>
      <c r="T1485" t="s">
        <v>34998</v>
      </c>
      <c r="U1485" t="s">
        <v>34999</v>
      </c>
      <c r="V1485" t="s">
        <v>35000</v>
      </c>
      <c r="W1485" t="s">
        <v>35001</v>
      </c>
      <c r="X1485" t="s">
        <v>35002</v>
      </c>
      <c r="Y1485" t="s">
        <v>35003</v>
      </c>
    </row>
    <row r="1486" spans="1:25" x14ac:dyDescent="0.3">
      <c r="A1486">
        <v>74250</v>
      </c>
      <c r="B1486" t="s">
        <v>35004</v>
      </c>
      <c r="C1486" t="s">
        <v>35005</v>
      </c>
      <c r="D1486" t="s">
        <v>35006</v>
      </c>
      <c r="E1486" t="s">
        <v>35007</v>
      </c>
      <c r="F1486" t="s">
        <v>35008</v>
      </c>
      <c r="G1486" t="s">
        <v>35009</v>
      </c>
      <c r="H1486" t="s">
        <v>35010</v>
      </c>
      <c r="I1486" t="s">
        <v>35011</v>
      </c>
      <c r="J1486" t="s">
        <v>35012</v>
      </c>
      <c r="K1486" t="s">
        <v>35013</v>
      </c>
      <c r="L1486" t="s">
        <v>35014</v>
      </c>
      <c r="M1486" t="s">
        <v>35015</v>
      </c>
      <c r="N1486" t="s">
        <v>35016</v>
      </c>
      <c r="O1486" t="s">
        <v>35017</v>
      </c>
      <c r="P1486" t="s">
        <v>35018</v>
      </c>
      <c r="Q1486" t="s">
        <v>35019</v>
      </c>
      <c r="R1486" t="s">
        <v>35020</v>
      </c>
      <c r="S1486" t="s">
        <v>35021</v>
      </c>
      <c r="T1486" t="s">
        <v>35022</v>
      </c>
      <c r="U1486" t="s">
        <v>35023</v>
      </c>
      <c r="V1486" t="s">
        <v>35024</v>
      </c>
      <c r="W1486" t="s">
        <v>35025</v>
      </c>
      <c r="X1486" t="s">
        <v>35026</v>
      </c>
      <c r="Y1486" t="s">
        <v>35027</v>
      </c>
    </row>
    <row r="1487" spans="1:25" x14ac:dyDescent="0.3">
      <c r="A1487">
        <v>74300</v>
      </c>
      <c r="B1487" t="s">
        <v>35028</v>
      </c>
      <c r="C1487" t="s">
        <v>35029</v>
      </c>
      <c r="D1487" t="s">
        <v>35030</v>
      </c>
      <c r="E1487" t="s">
        <v>35031</v>
      </c>
      <c r="F1487" t="s">
        <v>35032</v>
      </c>
      <c r="G1487" t="s">
        <v>35033</v>
      </c>
      <c r="H1487" t="s">
        <v>35034</v>
      </c>
      <c r="I1487" t="s">
        <v>35035</v>
      </c>
      <c r="J1487" t="s">
        <v>35036</v>
      </c>
      <c r="K1487" t="s">
        <v>35037</v>
      </c>
      <c r="L1487" t="s">
        <v>35038</v>
      </c>
      <c r="M1487" t="s">
        <v>35039</v>
      </c>
      <c r="N1487" t="s">
        <v>35040</v>
      </c>
      <c r="O1487" t="s">
        <v>35041</v>
      </c>
      <c r="P1487" t="s">
        <v>35042</v>
      </c>
      <c r="Q1487" t="s">
        <v>35043</v>
      </c>
      <c r="R1487" t="s">
        <v>35044</v>
      </c>
      <c r="S1487" t="s">
        <v>35045</v>
      </c>
      <c r="T1487" t="s">
        <v>35046</v>
      </c>
      <c r="U1487" t="s">
        <v>35047</v>
      </c>
      <c r="V1487" t="s">
        <v>35048</v>
      </c>
      <c r="W1487" t="s">
        <v>35049</v>
      </c>
      <c r="X1487" t="s">
        <v>35050</v>
      </c>
      <c r="Y1487" t="s">
        <v>35051</v>
      </c>
    </row>
    <row r="1488" spans="1:25" x14ac:dyDescent="0.3">
      <c r="A1488">
        <v>74350</v>
      </c>
      <c r="B1488" t="s">
        <v>35052</v>
      </c>
      <c r="C1488" t="s">
        <v>35053</v>
      </c>
      <c r="D1488" t="s">
        <v>35054</v>
      </c>
      <c r="E1488" t="s">
        <v>35055</v>
      </c>
      <c r="F1488" t="s">
        <v>35056</v>
      </c>
      <c r="G1488" t="s">
        <v>35057</v>
      </c>
      <c r="H1488" t="s">
        <v>35058</v>
      </c>
      <c r="I1488" t="s">
        <v>35059</v>
      </c>
      <c r="J1488" t="s">
        <v>35060</v>
      </c>
      <c r="K1488" t="s">
        <v>35061</v>
      </c>
      <c r="L1488" t="s">
        <v>35062</v>
      </c>
      <c r="M1488" t="s">
        <v>35063</v>
      </c>
      <c r="N1488" t="s">
        <v>35064</v>
      </c>
      <c r="O1488" t="s">
        <v>35065</v>
      </c>
      <c r="P1488" t="s">
        <v>35066</v>
      </c>
      <c r="Q1488" t="s">
        <v>35067</v>
      </c>
      <c r="R1488" t="s">
        <v>35068</v>
      </c>
      <c r="S1488" t="s">
        <v>35069</v>
      </c>
      <c r="T1488" t="s">
        <v>35070</v>
      </c>
      <c r="U1488" t="s">
        <v>35071</v>
      </c>
      <c r="V1488" t="s">
        <v>35072</v>
      </c>
      <c r="W1488" t="s">
        <v>35073</v>
      </c>
      <c r="X1488" t="s">
        <v>35074</v>
      </c>
      <c r="Y1488" t="s">
        <v>35075</v>
      </c>
    </row>
    <row r="1489" spans="1:25" x14ac:dyDescent="0.3">
      <c r="A1489">
        <v>74400</v>
      </c>
      <c r="B1489" t="s">
        <v>35076</v>
      </c>
      <c r="C1489" t="s">
        <v>35077</v>
      </c>
      <c r="D1489" t="s">
        <v>35078</v>
      </c>
      <c r="E1489" t="s">
        <v>35079</v>
      </c>
      <c r="F1489" t="s">
        <v>35080</v>
      </c>
      <c r="G1489" t="s">
        <v>35081</v>
      </c>
      <c r="H1489" t="s">
        <v>35082</v>
      </c>
      <c r="I1489" t="s">
        <v>35083</v>
      </c>
      <c r="J1489" t="s">
        <v>35084</v>
      </c>
      <c r="K1489" t="s">
        <v>35085</v>
      </c>
      <c r="L1489" t="s">
        <v>35086</v>
      </c>
      <c r="M1489" t="s">
        <v>35087</v>
      </c>
      <c r="N1489" t="s">
        <v>35088</v>
      </c>
      <c r="O1489" t="s">
        <v>35089</v>
      </c>
      <c r="P1489" t="s">
        <v>35090</v>
      </c>
      <c r="Q1489" t="s">
        <v>35091</v>
      </c>
      <c r="R1489" t="s">
        <v>35092</v>
      </c>
      <c r="S1489" t="s">
        <v>35093</v>
      </c>
      <c r="T1489" t="s">
        <v>35094</v>
      </c>
      <c r="U1489" t="s">
        <v>35095</v>
      </c>
      <c r="V1489" t="s">
        <v>35096</v>
      </c>
      <c r="W1489" t="s">
        <v>35097</v>
      </c>
      <c r="X1489" t="s">
        <v>35098</v>
      </c>
      <c r="Y1489" t="s">
        <v>35099</v>
      </c>
    </row>
    <row r="1490" spans="1:25" x14ac:dyDescent="0.3">
      <c r="A1490">
        <v>74450</v>
      </c>
      <c r="B1490" t="s">
        <v>35076</v>
      </c>
      <c r="C1490" t="s">
        <v>35077</v>
      </c>
      <c r="D1490" t="s">
        <v>35078</v>
      </c>
      <c r="E1490" t="s">
        <v>35079</v>
      </c>
      <c r="F1490" t="s">
        <v>35080</v>
      </c>
      <c r="G1490" t="s">
        <v>35081</v>
      </c>
      <c r="H1490" t="s">
        <v>35082</v>
      </c>
      <c r="I1490" t="s">
        <v>35083</v>
      </c>
      <c r="J1490" t="s">
        <v>35084</v>
      </c>
      <c r="K1490" t="s">
        <v>35085</v>
      </c>
      <c r="L1490" t="s">
        <v>35086</v>
      </c>
      <c r="M1490" t="s">
        <v>35087</v>
      </c>
      <c r="N1490" t="s">
        <v>35088</v>
      </c>
      <c r="O1490" t="s">
        <v>35089</v>
      </c>
      <c r="P1490" t="s">
        <v>35090</v>
      </c>
      <c r="Q1490" t="s">
        <v>35091</v>
      </c>
      <c r="R1490" t="s">
        <v>35092</v>
      </c>
      <c r="S1490" t="s">
        <v>35093</v>
      </c>
      <c r="T1490" t="s">
        <v>35094</v>
      </c>
      <c r="U1490" t="s">
        <v>35095</v>
      </c>
      <c r="V1490" t="s">
        <v>35096</v>
      </c>
      <c r="W1490" t="s">
        <v>35097</v>
      </c>
      <c r="X1490" t="s">
        <v>35098</v>
      </c>
      <c r="Y1490" t="s">
        <v>35099</v>
      </c>
    </row>
    <row r="1491" spans="1:25" x14ac:dyDescent="0.3">
      <c r="A1491">
        <v>74500</v>
      </c>
      <c r="B1491" t="s">
        <v>35100</v>
      </c>
      <c r="C1491" t="s">
        <v>35101</v>
      </c>
      <c r="D1491" t="s">
        <v>35102</v>
      </c>
      <c r="E1491" t="s">
        <v>35103</v>
      </c>
      <c r="F1491" t="s">
        <v>35104</v>
      </c>
      <c r="G1491" t="s">
        <v>35105</v>
      </c>
      <c r="H1491" t="s">
        <v>35106</v>
      </c>
      <c r="I1491" t="s">
        <v>35107</v>
      </c>
      <c r="J1491" t="s">
        <v>35108</v>
      </c>
      <c r="K1491" t="s">
        <v>35109</v>
      </c>
      <c r="L1491" t="s">
        <v>35110</v>
      </c>
      <c r="M1491" t="s">
        <v>35111</v>
      </c>
      <c r="N1491" t="s">
        <v>35112</v>
      </c>
      <c r="O1491" t="s">
        <v>35113</v>
      </c>
      <c r="P1491" t="s">
        <v>35114</v>
      </c>
      <c r="Q1491" t="s">
        <v>35115</v>
      </c>
      <c r="R1491" t="s">
        <v>35116</v>
      </c>
      <c r="S1491" t="s">
        <v>35117</v>
      </c>
      <c r="T1491" t="s">
        <v>35118</v>
      </c>
      <c r="U1491" t="s">
        <v>35119</v>
      </c>
      <c r="V1491" t="s">
        <v>35120</v>
      </c>
      <c r="W1491" t="s">
        <v>35121</v>
      </c>
      <c r="X1491" t="s">
        <v>35122</v>
      </c>
      <c r="Y1491" t="s">
        <v>35123</v>
      </c>
    </row>
    <row r="1492" spans="1:25" x14ac:dyDescent="0.3">
      <c r="A1492">
        <v>74550</v>
      </c>
      <c r="B1492" t="s">
        <v>35124</v>
      </c>
      <c r="C1492" t="s">
        <v>35125</v>
      </c>
      <c r="D1492" t="s">
        <v>35126</v>
      </c>
      <c r="E1492" t="s">
        <v>35127</v>
      </c>
      <c r="F1492" t="s">
        <v>35128</v>
      </c>
      <c r="G1492" t="s">
        <v>35129</v>
      </c>
      <c r="H1492" t="s">
        <v>35130</v>
      </c>
      <c r="I1492" t="s">
        <v>35131</v>
      </c>
      <c r="J1492" t="s">
        <v>35132</v>
      </c>
      <c r="K1492" t="s">
        <v>35133</v>
      </c>
      <c r="L1492" t="s">
        <v>35134</v>
      </c>
      <c r="M1492" t="s">
        <v>35135</v>
      </c>
      <c r="N1492" t="s">
        <v>35136</v>
      </c>
      <c r="O1492" t="s">
        <v>35137</v>
      </c>
      <c r="P1492" t="s">
        <v>35138</v>
      </c>
      <c r="Q1492" t="s">
        <v>35139</v>
      </c>
      <c r="R1492" t="s">
        <v>35140</v>
      </c>
      <c r="S1492" t="s">
        <v>35141</v>
      </c>
      <c r="T1492" t="s">
        <v>35142</v>
      </c>
      <c r="U1492" t="s">
        <v>35143</v>
      </c>
      <c r="V1492" t="s">
        <v>35144</v>
      </c>
      <c r="W1492" t="s">
        <v>35145</v>
      </c>
      <c r="X1492" t="s">
        <v>35146</v>
      </c>
      <c r="Y1492" t="s">
        <v>35147</v>
      </c>
    </row>
    <row r="1493" spans="1:25" x14ac:dyDescent="0.3">
      <c r="A1493">
        <v>74600</v>
      </c>
      <c r="B1493" t="s">
        <v>35148</v>
      </c>
      <c r="C1493" t="s">
        <v>35149</v>
      </c>
      <c r="D1493" t="s">
        <v>35150</v>
      </c>
      <c r="E1493" t="s">
        <v>35151</v>
      </c>
      <c r="F1493" t="s">
        <v>35152</v>
      </c>
      <c r="G1493" t="s">
        <v>35153</v>
      </c>
      <c r="H1493" t="s">
        <v>35154</v>
      </c>
      <c r="I1493" t="s">
        <v>35155</v>
      </c>
      <c r="J1493" t="s">
        <v>35156</v>
      </c>
      <c r="K1493" t="s">
        <v>35157</v>
      </c>
      <c r="L1493" t="s">
        <v>35158</v>
      </c>
      <c r="M1493" t="s">
        <v>35159</v>
      </c>
      <c r="N1493" t="s">
        <v>35160</v>
      </c>
      <c r="O1493" t="s">
        <v>35161</v>
      </c>
      <c r="P1493" t="s">
        <v>35162</v>
      </c>
      <c r="Q1493" t="s">
        <v>35163</v>
      </c>
      <c r="R1493" t="s">
        <v>35164</v>
      </c>
      <c r="S1493" t="s">
        <v>35165</v>
      </c>
      <c r="T1493" t="s">
        <v>35166</v>
      </c>
      <c r="U1493" t="s">
        <v>35167</v>
      </c>
      <c r="V1493" t="s">
        <v>35168</v>
      </c>
      <c r="W1493" t="s">
        <v>35169</v>
      </c>
      <c r="X1493" t="s">
        <v>35170</v>
      </c>
      <c r="Y1493" t="s">
        <v>35171</v>
      </c>
    </row>
    <row r="1494" spans="1:25" x14ac:dyDescent="0.3">
      <c r="A1494">
        <v>74650</v>
      </c>
      <c r="B1494" t="s">
        <v>35172</v>
      </c>
      <c r="C1494" t="s">
        <v>35173</v>
      </c>
      <c r="D1494" t="s">
        <v>35174</v>
      </c>
      <c r="E1494" t="s">
        <v>35175</v>
      </c>
      <c r="F1494" t="s">
        <v>35176</v>
      </c>
      <c r="G1494" t="s">
        <v>35177</v>
      </c>
      <c r="H1494" t="s">
        <v>35178</v>
      </c>
      <c r="I1494" t="s">
        <v>35179</v>
      </c>
      <c r="J1494" t="s">
        <v>35180</v>
      </c>
      <c r="K1494" t="s">
        <v>35181</v>
      </c>
      <c r="L1494" t="s">
        <v>35182</v>
      </c>
      <c r="M1494" t="s">
        <v>35183</v>
      </c>
      <c r="N1494" t="s">
        <v>35184</v>
      </c>
      <c r="O1494" t="s">
        <v>35185</v>
      </c>
      <c r="P1494" t="s">
        <v>35186</v>
      </c>
      <c r="Q1494" t="s">
        <v>35187</v>
      </c>
      <c r="R1494" t="s">
        <v>35188</v>
      </c>
      <c r="S1494" t="s">
        <v>35189</v>
      </c>
      <c r="T1494" t="s">
        <v>35190</v>
      </c>
      <c r="U1494" t="s">
        <v>35191</v>
      </c>
      <c r="V1494" t="s">
        <v>35192</v>
      </c>
      <c r="W1494" t="s">
        <v>35193</v>
      </c>
      <c r="X1494" t="s">
        <v>35194</v>
      </c>
      <c r="Y1494" t="s">
        <v>35195</v>
      </c>
    </row>
    <row r="1495" spans="1:25" x14ac:dyDescent="0.3">
      <c r="A1495">
        <v>74700</v>
      </c>
      <c r="B1495" t="s">
        <v>35196</v>
      </c>
      <c r="C1495" t="s">
        <v>35197</v>
      </c>
      <c r="D1495" t="s">
        <v>35198</v>
      </c>
      <c r="E1495" t="s">
        <v>35199</v>
      </c>
      <c r="F1495" t="s">
        <v>35200</v>
      </c>
      <c r="G1495" t="s">
        <v>35201</v>
      </c>
      <c r="H1495" t="s">
        <v>35202</v>
      </c>
      <c r="I1495" t="s">
        <v>35203</v>
      </c>
      <c r="J1495" t="s">
        <v>35204</v>
      </c>
      <c r="K1495" t="s">
        <v>35205</v>
      </c>
      <c r="L1495" t="s">
        <v>35206</v>
      </c>
      <c r="M1495" t="s">
        <v>35207</v>
      </c>
      <c r="N1495" t="s">
        <v>35208</v>
      </c>
      <c r="O1495" t="s">
        <v>35209</v>
      </c>
      <c r="P1495" t="s">
        <v>35210</v>
      </c>
      <c r="Q1495" t="s">
        <v>35211</v>
      </c>
      <c r="R1495" t="s">
        <v>35212</v>
      </c>
      <c r="S1495" t="s">
        <v>35213</v>
      </c>
      <c r="T1495" t="s">
        <v>35214</v>
      </c>
      <c r="U1495" t="s">
        <v>35215</v>
      </c>
      <c r="V1495" t="s">
        <v>35216</v>
      </c>
      <c r="W1495" t="s">
        <v>35217</v>
      </c>
      <c r="X1495" t="s">
        <v>35218</v>
      </c>
      <c r="Y1495" t="s">
        <v>35219</v>
      </c>
    </row>
    <row r="1496" spans="1:25" x14ac:dyDescent="0.3">
      <c r="A1496">
        <v>74750</v>
      </c>
      <c r="B1496" t="s">
        <v>35220</v>
      </c>
      <c r="C1496" t="s">
        <v>35221</v>
      </c>
      <c r="D1496" t="s">
        <v>35222</v>
      </c>
      <c r="E1496" t="s">
        <v>35223</v>
      </c>
      <c r="F1496" t="s">
        <v>35224</v>
      </c>
      <c r="G1496" t="s">
        <v>35225</v>
      </c>
      <c r="H1496" t="s">
        <v>35226</v>
      </c>
      <c r="I1496" t="s">
        <v>35227</v>
      </c>
      <c r="J1496" t="s">
        <v>35228</v>
      </c>
      <c r="K1496" t="s">
        <v>35229</v>
      </c>
      <c r="L1496" t="s">
        <v>35230</v>
      </c>
      <c r="M1496" t="s">
        <v>35231</v>
      </c>
      <c r="N1496" t="s">
        <v>35232</v>
      </c>
      <c r="O1496" t="s">
        <v>35233</v>
      </c>
      <c r="P1496" t="s">
        <v>35234</v>
      </c>
      <c r="Q1496" t="s">
        <v>35235</v>
      </c>
      <c r="R1496" t="s">
        <v>35236</v>
      </c>
      <c r="S1496" t="s">
        <v>35237</v>
      </c>
      <c r="T1496" t="s">
        <v>35238</v>
      </c>
      <c r="U1496" t="s">
        <v>35239</v>
      </c>
      <c r="V1496" t="s">
        <v>35240</v>
      </c>
      <c r="W1496" t="s">
        <v>35241</v>
      </c>
      <c r="X1496" t="s">
        <v>35242</v>
      </c>
      <c r="Y1496" t="s">
        <v>35243</v>
      </c>
    </row>
    <row r="1497" spans="1:25" x14ac:dyDescent="0.3">
      <c r="A1497">
        <v>74800</v>
      </c>
      <c r="B1497" t="s">
        <v>35244</v>
      </c>
      <c r="C1497" t="s">
        <v>35245</v>
      </c>
      <c r="D1497" t="s">
        <v>35246</v>
      </c>
      <c r="E1497" t="s">
        <v>35247</v>
      </c>
      <c r="F1497" t="s">
        <v>35248</v>
      </c>
      <c r="G1497" t="s">
        <v>35249</v>
      </c>
      <c r="H1497" t="s">
        <v>35250</v>
      </c>
      <c r="I1497" t="s">
        <v>35251</v>
      </c>
      <c r="J1497" t="s">
        <v>35252</v>
      </c>
      <c r="K1497" t="s">
        <v>35253</v>
      </c>
      <c r="L1497" t="s">
        <v>35254</v>
      </c>
      <c r="M1497" t="s">
        <v>35255</v>
      </c>
      <c r="N1497" t="s">
        <v>35256</v>
      </c>
      <c r="O1497" t="s">
        <v>35257</v>
      </c>
      <c r="P1497" t="s">
        <v>35258</v>
      </c>
      <c r="Q1497" t="s">
        <v>35259</v>
      </c>
      <c r="R1497" t="s">
        <v>35260</v>
      </c>
      <c r="S1497" t="s">
        <v>35261</v>
      </c>
      <c r="T1497" t="s">
        <v>35262</v>
      </c>
      <c r="U1497" t="s">
        <v>35263</v>
      </c>
      <c r="V1497" t="s">
        <v>35264</v>
      </c>
      <c r="W1497" t="s">
        <v>35265</v>
      </c>
      <c r="X1497" t="s">
        <v>35266</v>
      </c>
      <c r="Y1497" t="s">
        <v>35267</v>
      </c>
    </row>
    <row r="1498" spans="1:25" x14ac:dyDescent="0.3">
      <c r="A1498">
        <v>74850</v>
      </c>
      <c r="B1498" t="s">
        <v>35268</v>
      </c>
      <c r="C1498" t="s">
        <v>35269</v>
      </c>
      <c r="D1498" t="s">
        <v>35270</v>
      </c>
      <c r="E1498" t="s">
        <v>35271</v>
      </c>
      <c r="F1498" t="s">
        <v>35272</v>
      </c>
      <c r="G1498" t="s">
        <v>35273</v>
      </c>
      <c r="H1498" t="s">
        <v>35274</v>
      </c>
      <c r="I1498" t="s">
        <v>35275</v>
      </c>
      <c r="J1498" t="s">
        <v>35276</v>
      </c>
      <c r="K1498" t="s">
        <v>35277</v>
      </c>
      <c r="L1498" t="s">
        <v>35278</v>
      </c>
      <c r="M1498" t="s">
        <v>35279</v>
      </c>
      <c r="N1498" t="s">
        <v>35280</v>
      </c>
      <c r="O1498" t="s">
        <v>35281</v>
      </c>
      <c r="P1498" t="s">
        <v>35282</v>
      </c>
      <c r="Q1498" t="s">
        <v>35283</v>
      </c>
      <c r="R1498" t="s">
        <v>35284</v>
      </c>
      <c r="S1498" t="s">
        <v>35285</v>
      </c>
      <c r="T1498" t="s">
        <v>35286</v>
      </c>
      <c r="U1498" t="s">
        <v>35287</v>
      </c>
      <c r="V1498" t="s">
        <v>35288</v>
      </c>
      <c r="W1498" t="s">
        <v>35289</v>
      </c>
      <c r="X1498" t="s">
        <v>35290</v>
      </c>
      <c r="Y1498" t="s">
        <v>35291</v>
      </c>
    </row>
    <row r="1499" spans="1:25" x14ac:dyDescent="0.3">
      <c r="A1499">
        <v>74900</v>
      </c>
      <c r="B1499" t="s">
        <v>35292</v>
      </c>
      <c r="C1499" t="s">
        <v>35293</v>
      </c>
      <c r="D1499" t="s">
        <v>35294</v>
      </c>
      <c r="E1499" t="s">
        <v>35295</v>
      </c>
      <c r="F1499" t="s">
        <v>35296</v>
      </c>
      <c r="G1499" t="s">
        <v>35297</v>
      </c>
      <c r="H1499" t="s">
        <v>35298</v>
      </c>
      <c r="I1499" t="s">
        <v>35299</v>
      </c>
      <c r="J1499" t="s">
        <v>35300</v>
      </c>
      <c r="K1499" t="s">
        <v>35301</v>
      </c>
      <c r="L1499" t="s">
        <v>35302</v>
      </c>
      <c r="M1499" t="s">
        <v>35303</v>
      </c>
      <c r="N1499" t="s">
        <v>35304</v>
      </c>
      <c r="O1499" t="s">
        <v>35305</v>
      </c>
      <c r="P1499" t="s">
        <v>35306</v>
      </c>
      <c r="Q1499" t="s">
        <v>35307</v>
      </c>
      <c r="R1499" t="s">
        <v>35308</v>
      </c>
      <c r="S1499" t="s">
        <v>35309</v>
      </c>
      <c r="T1499" t="s">
        <v>35310</v>
      </c>
      <c r="U1499" t="s">
        <v>35311</v>
      </c>
      <c r="V1499" t="s">
        <v>35312</v>
      </c>
      <c r="W1499" t="s">
        <v>35313</v>
      </c>
      <c r="X1499" t="s">
        <v>35314</v>
      </c>
      <c r="Y1499" t="s">
        <v>35315</v>
      </c>
    </row>
    <row r="1500" spans="1:25" x14ac:dyDescent="0.3">
      <c r="A1500">
        <v>74950</v>
      </c>
      <c r="B1500" t="s">
        <v>35316</v>
      </c>
      <c r="C1500" t="s">
        <v>35317</v>
      </c>
      <c r="D1500" t="s">
        <v>35318</v>
      </c>
      <c r="E1500" t="s">
        <v>35319</v>
      </c>
      <c r="F1500" t="s">
        <v>35320</v>
      </c>
      <c r="G1500" t="s">
        <v>35321</v>
      </c>
      <c r="H1500" t="s">
        <v>35322</v>
      </c>
      <c r="I1500" t="s">
        <v>35323</v>
      </c>
      <c r="J1500" t="s">
        <v>35324</v>
      </c>
      <c r="K1500" t="s">
        <v>35325</v>
      </c>
      <c r="L1500" t="s">
        <v>35326</v>
      </c>
      <c r="M1500" t="s">
        <v>35327</v>
      </c>
      <c r="N1500" t="s">
        <v>35328</v>
      </c>
      <c r="O1500" t="s">
        <v>35329</v>
      </c>
      <c r="P1500" t="s">
        <v>35330</v>
      </c>
      <c r="Q1500" t="s">
        <v>35331</v>
      </c>
      <c r="R1500" t="s">
        <v>35332</v>
      </c>
      <c r="S1500" t="s">
        <v>35333</v>
      </c>
      <c r="T1500" t="s">
        <v>35334</v>
      </c>
      <c r="U1500" t="s">
        <v>35335</v>
      </c>
      <c r="V1500" t="s">
        <v>35336</v>
      </c>
      <c r="W1500" t="s">
        <v>35337</v>
      </c>
      <c r="X1500" t="s">
        <v>35338</v>
      </c>
      <c r="Y1500" t="s">
        <v>35339</v>
      </c>
    </row>
    <row r="1501" spans="1:25" x14ac:dyDescent="0.3">
      <c r="A1501">
        <v>75000</v>
      </c>
      <c r="B1501" t="s">
        <v>35340</v>
      </c>
      <c r="C1501" t="s">
        <v>35341</v>
      </c>
      <c r="D1501" t="s">
        <v>35342</v>
      </c>
      <c r="E1501" t="s">
        <v>35343</v>
      </c>
      <c r="F1501" t="s">
        <v>35344</v>
      </c>
      <c r="G1501" t="s">
        <v>35345</v>
      </c>
      <c r="H1501" t="s">
        <v>35346</v>
      </c>
      <c r="I1501" t="s">
        <v>35347</v>
      </c>
      <c r="J1501" t="s">
        <v>35348</v>
      </c>
      <c r="K1501" t="s">
        <v>35349</v>
      </c>
      <c r="L1501" t="s">
        <v>35350</v>
      </c>
      <c r="M1501" t="s">
        <v>35351</v>
      </c>
      <c r="N1501" t="s">
        <v>35352</v>
      </c>
      <c r="O1501" t="s">
        <v>35353</v>
      </c>
      <c r="P1501" t="s">
        <v>35354</v>
      </c>
      <c r="Q1501" t="s">
        <v>35355</v>
      </c>
      <c r="R1501" t="s">
        <v>35356</v>
      </c>
      <c r="S1501" t="s">
        <v>35357</v>
      </c>
      <c r="T1501" t="s">
        <v>35358</v>
      </c>
      <c r="U1501" t="s">
        <v>35359</v>
      </c>
      <c r="V1501" t="s">
        <v>35360</v>
      </c>
      <c r="W1501" t="s">
        <v>35361</v>
      </c>
      <c r="X1501" t="s">
        <v>35362</v>
      </c>
      <c r="Y1501" t="s">
        <v>35363</v>
      </c>
    </row>
    <row r="1502" spans="1:25" x14ac:dyDescent="0.3">
      <c r="A1502">
        <v>75050</v>
      </c>
      <c r="B1502" t="s">
        <v>35364</v>
      </c>
      <c r="C1502" t="s">
        <v>35365</v>
      </c>
      <c r="D1502" t="s">
        <v>35366</v>
      </c>
      <c r="E1502" t="s">
        <v>35367</v>
      </c>
      <c r="F1502" t="s">
        <v>35368</v>
      </c>
      <c r="G1502" t="s">
        <v>35369</v>
      </c>
      <c r="H1502" t="s">
        <v>35370</v>
      </c>
      <c r="I1502" t="s">
        <v>35371</v>
      </c>
      <c r="J1502" t="s">
        <v>35372</v>
      </c>
      <c r="K1502" t="s">
        <v>35373</v>
      </c>
      <c r="L1502" t="s">
        <v>35374</v>
      </c>
      <c r="M1502" t="s">
        <v>35375</v>
      </c>
      <c r="N1502" t="s">
        <v>35376</v>
      </c>
      <c r="O1502" t="s">
        <v>35377</v>
      </c>
      <c r="P1502" t="s">
        <v>35378</v>
      </c>
      <c r="Q1502" t="s">
        <v>35379</v>
      </c>
      <c r="R1502" t="s">
        <v>35380</v>
      </c>
      <c r="S1502" t="s">
        <v>35381</v>
      </c>
      <c r="T1502" t="s">
        <v>35382</v>
      </c>
      <c r="U1502" t="s">
        <v>35383</v>
      </c>
      <c r="V1502" t="s">
        <v>35384</v>
      </c>
      <c r="W1502" t="s">
        <v>35385</v>
      </c>
      <c r="X1502" t="s">
        <v>35386</v>
      </c>
      <c r="Y1502" t="s">
        <v>35387</v>
      </c>
    </row>
    <row r="1503" spans="1:25" x14ac:dyDescent="0.3">
      <c r="A1503">
        <v>75100</v>
      </c>
      <c r="B1503" t="s">
        <v>35388</v>
      </c>
      <c r="C1503" t="s">
        <v>35389</v>
      </c>
      <c r="D1503" t="s">
        <v>35390</v>
      </c>
      <c r="E1503" t="s">
        <v>35391</v>
      </c>
      <c r="F1503" t="s">
        <v>35392</v>
      </c>
      <c r="G1503" t="s">
        <v>35393</v>
      </c>
      <c r="H1503" t="s">
        <v>35394</v>
      </c>
      <c r="I1503" t="s">
        <v>35395</v>
      </c>
      <c r="J1503" t="s">
        <v>35396</v>
      </c>
      <c r="K1503" t="s">
        <v>35397</v>
      </c>
      <c r="L1503" t="s">
        <v>35398</v>
      </c>
      <c r="M1503" t="s">
        <v>35399</v>
      </c>
      <c r="N1503" t="s">
        <v>35400</v>
      </c>
      <c r="O1503" t="s">
        <v>35401</v>
      </c>
      <c r="P1503" t="s">
        <v>35402</v>
      </c>
      <c r="Q1503" t="s">
        <v>35403</v>
      </c>
      <c r="R1503" t="s">
        <v>35404</v>
      </c>
      <c r="S1503" t="s">
        <v>35405</v>
      </c>
      <c r="T1503" t="s">
        <v>35406</v>
      </c>
      <c r="U1503" t="s">
        <v>35407</v>
      </c>
      <c r="V1503" t="s">
        <v>35408</v>
      </c>
      <c r="W1503" t="s">
        <v>35409</v>
      </c>
      <c r="X1503" t="s">
        <v>35410</v>
      </c>
      <c r="Y1503" t="s">
        <v>35411</v>
      </c>
    </row>
    <row r="1504" spans="1:25" x14ac:dyDescent="0.3">
      <c r="A1504">
        <v>75150</v>
      </c>
      <c r="B1504" t="s">
        <v>35412</v>
      </c>
      <c r="C1504" t="s">
        <v>35413</v>
      </c>
      <c r="D1504" t="s">
        <v>35414</v>
      </c>
      <c r="E1504" t="s">
        <v>35415</v>
      </c>
      <c r="F1504" t="s">
        <v>35416</v>
      </c>
      <c r="G1504" t="s">
        <v>35417</v>
      </c>
      <c r="H1504" t="s">
        <v>35418</v>
      </c>
      <c r="I1504" t="s">
        <v>35419</v>
      </c>
      <c r="J1504" t="s">
        <v>35420</v>
      </c>
      <c r="K1504" t="s">
        <v>35421</v>
      </c>
      <c r="L1504" t="s">
        <v>35422</v>
      </c>
      <c r="M1504" t="s">
        <v>35423</v>
      </c>
      <c r="N1504" t="s">
        <v>35424</v>
      </c>
      <c r="O1504" t="s">
        <v>35425</v>
      </c>
      <c r="P1504" t="s">
        <v>35426</v>
      </c>
      <c r="Q1504" t="s">
        <v>35427</v>
      </c>
      <c r="R1504" t="s">
        <v>35428</v>
      </c>
      <c r="S1504" t="s">
        <v>35429</v>
      </c>
      <c r="T1504" t="s">
        <v>35430</v>
      </c>
      <c r="U1504" t="s">
        <v>35431</v>
      </c>
      <c r="V1504" t="s">
        <v>35432</v>
      </c>
      <c r="W1504" t="s">
        <v>35433</v>
      </c>
      <c r="X1504" t="s">
        <v>35434</v>
      </c>
      <c r="Y1504" t="s">
        <v>35435</v>
      </c>
    </row>
    <row r="1505" spans="1:25" x14ac:dyDescent="0.3">
      <c r="A1505">
        <v>75200</v>
      </c>
      <c r="B1505" t="s">
        <v>35436</v>
      </c>
      <c r="C1505" t="s">
        <v>35437</v>
      </c>
      <c r="D1505" t="s">
        <v>35438</v>
      </c>
      <c r="E1505" t="s">
        <v>35439</v>
      </c>
      <c r="F1505" t="s">
        <v>35440</v>
      </c>
      <c r="G1505" t="s">
        <v>35441</v>
      </c>
      <c r="H1505" t="s">
        <v>35442</v>
      </c>
      <c r="I1505" t="s">
        <v>35443</v>
      </c>
      <c r="J1505" t="s">
        <v>35444</v>
      </c>
      <c r="K1505" t="s">
        <v>35445</v>
      </c>
      <c r="L1505" t="s">
        <v>35446</v>
      </c>
      <c r="M1505" t="s">
        <v>35447</v>
      </c>
      <c r="N1505" t="s">
        <v>35448</v>
      </c>
      <c r="O1505" t="s">
        <v>35449</v>
      </c>
      <c r="P1505" t="s">
        <v>35450</v>
      </c>
      <c r="Q1505" t="s">
        <v>35451</v>
      </c>
      <c r="R1505" t="s">
        <v>35452</v>
      </c>
      <c r="S1505" t="s">
        <v>35453</v>
      </c>
      <c r="T1505" t="s">
        <v>35454</v>
      </c>
      <c r="U1505" t="s">
        <v>35455</v>
      </c>
      <c r="V1505" t="s">
        <v>35456</v>
      </c>
      <c r="W1505" t="s">
        <v>35457</v>
      </c>
      <c r="X1505" t="s">
        <v>35458</v>
      </c>
      <c r="Y1505" t="s">
        <v>35459</v>
      </c>
    </row>
    <row r="1506" spans="1:25" x14ac:dyDescent="0.3">
      <c r="A1506">
        <v>75250</v>
      </c>
      <c r="B1506" t="s">
        <v>35460</v>
      </c>
      <c r="C1506" t="s">
        <v>35461</v>
      </c>
      <c r="D1506" t="s">
        <v>35462</v>
      </c>
      <c r="E1506" t="s">
        <v>35463</v>
      </c>
      <c r="F1506" t="s">
        <v>35464</v>
      </c>
      <c r="G1506" t="s">
        <v>35465</v>
      </c>
      <c r="H1506" t="s">
        <v>35466</v>
      </c>
      <c r="I1506" t="s">
        <v>35467</v>
      </c>
      <c r="J1506" t="s">
        <v>35468</v>
      </c>
      <c r="K1506" t="s">
        <v>35469</v>
      </c>
      <c r="L1506" t="s">
        <v>35470</v>
      </c>
      <c r="M1506" t="s">
        <v>35471</v>
      </c>
      <c r="N1506" t="s">
        <v>35472</v>
      </c>
      <c r="O1506" t="s">
        <v>35473</v>
      </c>
      <c r="P1506" t="s">
        <v>35474</v>
      </c>
      <c r="Q1506" t="s">
        <v>35475</v>
      </c>
      <c r="R1506" t="s">
        <v>35476</v>
      </c>
      <c r="S1506" t="s">
        <v>35477</v>
      </c>
      <c r="T1506" t="s">
        <v>35478</v>
      </c>
      <c r="U1506" t="s">
        <v>35479</v>
      </c>
      <c r="V1506" t="s">
        <v>35480</v>
      </c>
      <c r="W1506" t="s">
        <v>35481</v>
      </c>
      <c r="X1506" t="s">
        <v>35482</v>
      </c>
      <c r="Y1506" t="s">
        <v>35483</v>
      </c>
    </row>
    <row r="1507" spans="1:25" x14ac:dyDescent="0.3">
      <c r="A1507">
        <v>75300</v>
      </c>
      <c r="B1507" t="s">
        <v>35484</v>
      </c>
      <c r="C1507" t="s">
        <v>35485</v>
      </c>
      <c r="D1507" t="s">
        <v>35486</v>
      </c>
      <c r="E1507" t="s">
        <v>35487</v>
      </c>
      <c r="F1507" t="s">
        <v>35488</v>
      </c>
      <c r="G1507" t="s">
        <v>35489</v>
      </c>
      <c r="H1507" t="s">
        <v>35490</v>
      </c>
      <c r="I1507" t="s">
        <v>35491</v>
      </c>
      <c r="J1507" t="s">
        <v>35492</v>
      </c>
      <c r="K1507" t="s">
        <v>35493</v>
      </c>
      <c r="L1507" t="s">
        <v>35494</v>
      </c>
      <c r="M1507" t="s">
        <v>35495</v>
      </c>
      <c r="N1507" t="s">
        <v>35496</v>
      </c>
      <c r="O1507" t="s">
        <v>35497</v>
      </c>
      <c r="P1507" t="s">
        <v>35498</v>
      </c>
      <c r="Q1507" t="s">
        <v>35499</v>
      </c>
      <c r="R1507" t="s">
        <v>35500</v>
      </c>
      <c r="S1507" t="s">
        <v>35501</v>
      </c>
      <c r="T1507" t="s">
        <v>35502</v>
      </c>
      <c r="U1507" t="s">
        <v>35503</v>
      </c>
      <c r="V1507" t="s">
        <v>35504</v>
      </c>
      <c r="W1507" t="s">
        <v>35505</v>
      </c>
      <c r="X1507" t="s">
        <v>35506</v>
      </c>
      <c r="Y1507" t="s">
        <v>35507</v>
      </c>
    </row>
    <row r="1508" spans="1:25" x14ac:dyDescent="0.3">
      <c r="A1508">
        <v>75350</v>
      </c>
      <c r="B1508" t="s">
        <v>35508</v>
      </c>
      <c r="C1508" t="s">
        <v>35509</v>
      </c>
      <c r="D1508" t="s">
        <v>35510</v>
      </c>
      <c r="E1508" t="s">
        <v>35511</v>
      </c>
      <c r="F1508" t="s">
        <v>35512</v>
      </c>
      <c r="G1508" t="s">
        <v>35513</v>
      </c>
      <c r="H1508" t="s">
        <v>35514</v>
      </c>
      <c r="I1508" t="s">
        <v>35515</v>
      </c>
      <c r="J1508" t="s">
        <v>35516</v>
      </c>
      <c r="K1508" t="s">
        <v>35517</v>
      </c>
      <c r="L1508" t="s">
        <v>35518</v>
      </c>
      <c r="M1508" t="s">
        <v>35519</v>
      </c>
      <c r="N1508" t="s">
        <v>35520</v>
      </c>
      <c r="O1508" t="s">
        <v>35521</v>
      </c>
      <c r="P1508" t="s">
        <v>35522</v>
      </c>
      <c r="Q1508" t="s">
        <v>35523</v>
      </c>
      <c r="R1508" t="s">
        <v>35524</v>
      </c>
      <c r="S1508" t="s">
        <v>35525</v>
      </c>
      <c r="T1508" t="s">
        <v>35526</v>
      </c>
      <c r="U1508" t="s">
        <v>35527</v>
      </c>
      <c r="V1508" t="s">
        <v>35528</v>
      </c>
      <c r="W1508" t="s">
        <v>35529</v>
      </c>
      <c r="X1508" t="s">
        <v>35530</v>
      </c>
      <c r="Y1508" t="s">
        <v>35531</v>
      </c>
    </row>
    <row r="1509" spans="1:25" x14ac:dyDescent="0.3">
      <c r="A1509">
        <v>75400</v>
      </c>
      <c r="B1509" t="s">
        <v>35532</v>
      </c>
      <c r="C1509" t="s">
        <v>35533</v>
      </c>
      <c r="D1509" t="s">
        <v>35534</v>
      </c>
      <c r="E1509" t="s">
        <v>35535</v>
      </c>
      <c r="F1509" t="s">
        <v>35536</v>
      </c>
      <c r="G1509" t="s">
        <v>35537</v>
      </c>
      <c r="H1509" t="s">
        <v>35538</v>
      </c>
      <c r="I1509" t="s">
        <v>35539</v>
      </c>
      <c r="J1509" t="s">
        <v>35540</v>
      </c>
      <c r="K1509" t="s">
        <v>35541</v>
      </c>
      <c r="L1509" t="s">
        <v>35542</v>
      </c>
      <c r="M1509" t="s">
        <v>35543</v>
      </c>
      <c r="N1509" t="s">
        <v>35544</v>
      </c>
      <c r="O1509" t="s">
        <v>35545</v>
      </c>
      <c r="P1509" t="s">
        <v>35546</v>
      </c>
      <c r="Q1509" t="s">
        <v>35547</v>
      </c>
      <c r="R1509" t="s">
        <v>35548</v>
      </c>
      <c r="S1509" t="s">
        <v>35549</v>
      </c>
      <c r="T1509" t="s">
        <v>35550</v>
      </c>
      <c r="U1509" t="s">
        <v>35551</v>
      </c>
      <c r="V1509" t="s">
        <v>35552</v>
      </c>
      <c r="W1509" t="s">
        <v>35553</v>
      </c>
      <c r="X1509" t="s">
        <v>35554</v>
      </c>
      <c r="Y1509" t="s">
        <v>35555</v>
      </c>
    </row>
    <row r="1510" spans="1:25" x14ac:dyDescent="0.3">
      <c r="A1510">
        <v>75450</v>
      </c>
      <c r="B1510" t="s">
        <v>35556</v>
      </c>
      <c r="C1510" t="s">
        <v>35557</v>
      </c>
      <c r="D1510" t="s">
        <v>35558</v>
      </c>
      <c r="E1510" t="s">
        <v>35559</v>
      </c>
      <c r="F1510" t="s">
        <v>35560</v>
      </c>
      <c r="G1510" t="s">
        <v>35561</v>
      </c>
      <c r="H1510" t="s">
        <v>35562</v>
      </c>
      <c r="I1510" t="s">
        <v>35563</v>
      </c>
      <c r="J1510" t="s">
        <v>35564</v>
      </c>
      <c r="K1510" t="s">
        <v>35565</v>
      </c>
      <c r="L1510" t="s">
        <v>35566</v>
      </c>
      <c r="M1510" t="s">
        <v>35567</v>
      </c>
      <c r="N1510" t="s">
        <v>35568</v>
      </c>
      <c r="O1510" t="s">
        <v>35569</v>
      </c>
      <c r="P1510" t="s">
        <v>35570</v>
      </c>
      <c r="Q1510" t="s">
        <v>35571</v>
      </c>
      <c r="R1510" t="s">
        <v>35572</v>
      </c>
      <c r="S1510" t="s">
        <v>35573</v>
      </c>
      <c r="T1510" t="s">
        <v>35574</v>
      </c>
      <c r="U1510" t="s">
        <v>35575</v>
      </c>
      <c r="V1510" t="s">
        <v>35576</v>
      </c>
      <c r="W1510" t="s">
        <v>35577</v>
      </c>
      <c r="X1510" t="s">
        <v>35578</v>
      </c>
      <c r="Y1510" t="s">
        <v>35579</v>
      </c>
    </row>
    <row r="1511" spans="1:25" x14ac:dyDescent="0.3">
      <c r="A1511">
        <v>75500</v>
      </c>
      <c r="B1511" t="s">
        <v>35580</v>
      </c>
      <c r="C1511" t="s">
        <v>35581</v>
      </c>
      <c r="D1511" t="s">
        <v>35582</v>
      </c>
      <c r="E1511" t="s">
        <v>35583</v>
      </c>
      <c r="F1511" t="s">
        <v>35584</v>
      </c>
      <c r="G1511" t="s">
        <v>35585</v>
      </c>
      <c r="H1511" t="s">
        <v>35586</v>
      </c>
      <c r="I1511" t="s">
        <v>35587</v>
      </c>
      <c r="J1511" t="s">
        <v>35588</v>
      </c>
      <c r="K1511" t="s">
        <v>35589</v>
      </c>
      <c r="L1511" t="s">
        <v>35590</v>
      </c>
      <c r="M1511" t="s">
        <v>35591</v>
      </c>
      <c r="N1511" t="s">
        <v>35592</v>
      </c>
      <c r="O1511" t="s">
        <v>35593</v>
      </c>
      <c r="P1511" t="s">
        <v>35594</v>
      </c>
      <c r="Q1511" t="s">
        <v>35595</v>
      </c>
      <c r="R1511" t="s">
        <v>35596</v>
      </c>
      <c r="S1511" t="s">
        <v>35597</v>
      </c>
      <c r="T1511" t="s">
        <v>35598</v>
      </c>
      <c r="U1511" t="s">
        <v>35599</v>
      </c>
      <c r="V1511" t="s">
        <v>35600</v>
      </c>
      <c r="W1511" t="s">
        <v>35601</v>
      </c>
      <c r="X1511" t="s">
        <v>35602</v>
      </c>
      <c r="Y1511" t="s">
        <v>35603</v>
      </c>
    </row>
    <row r="1512" spans="1:25" x14ac:dyDescent="0.3">
      <c r="A1512">
        <v>75550</v>
      </c>
      <c r="B1512" t="s">
        <v>35604</v>
      </c>
      <c r="C1512" t="s">
        <v>35605</v>
      </c>
      <c r="D1512" t="s">
        <v>35606</v>
      </c>
      <c r="E1512" t="s">
        <v>35607</v>
      </c>
      <c r="F1512" t="s">
        <v>35608</v>
      </c>
      <c r="G1512" t="s">
        <v>35609</v>
      </c>
      <c r="H1512" t="s">
        <v>35610</v>
      </c>
      <c r="I1512" t="s">
        <v>35611</v>
      </c>
      <c r="J1512" t="s">
        <v>35612</v>
      </c>
      <c r="K1512" t="s">
        <v>35613</v>
      </c>
      <c r="L1512" t="s">
        <v>35614</v>
      </c>
      <c r="M1512" t="s">
        <v>35615</v>
      </c>
      <c r="N1512" t="s">
        <v>35616</v>
      </c>
      <c r="O1512" t="s">
        <v>35617</v>
      </c>
      <c r="P1512" t="s">
        <v>35618</v>
      </c>
      <c r="Q1512" t="s">
        <v>35619</v>
      </c>
      <c r="R1512" t="s">
        <v>35620</v>
      </c>
      <c r="S1512" t="s">
        <v>35621</v>
      </c>
      <c r="T1512" t="s">
        <v>35622</v>
      </c>
      <c r="U1512" t="s">
        <v>35623</v>
      </c>
      <c r="V1512" t="s">
        <v>35624</v>
      </c>
      <c r="W1512" t="s">
        <v>35625</v>
      </c>
      <c r="X1512" t="s">
        <v>35626</v>
      </c>
      <c r="Y1512" t="s">
        <v>35627</v>
      </c>
    </row>
    <row r="1513" spans="1:25" x14ac:dyDescent="0.3">
      <c r="A1513">
        <v>75600</v>
      </c>
      <c r="B1513" t="s">
        <v>35628</v>
      </c>
      <c r="C1513" t="s">
        <v>35629</v>
      </c>
      <c r="D1513" t="s">
        <v>35630</v>
      </c>
      <c r="E1513" t="s">
        <v>35631</v>
      </c>
      <c r="F1513" t="s">
        <v>35632</v>
      </c>
      <c r="G1513" t="s">
        <v>35633</v>
      </c>
      <c r="H1513" t="s">
        <v>35634</v>
      </c>
      <c r="I1513" t="s">
        <v>35635</v>
      </c>
      <c r="J1513" t="s">
        <v>35636</v>
      </c>
      <c r="K1513" t="s">
        <v>35637</v>
      </c>
      <c r="L1513" t="s">
        <v>35638</v>
      </c>
      <c r="M1513" t="s">
        <v>35639</v>
      </c>
      <c r="N1513" t="s">
        <v>35640</v>
      </c>
      <c r="O1513" t="s">
        <v>35641</v>
      </c>
      <c r="P1513" t="s">
        <v>35642</v>
      </c>
      <c r="Q1513" t="s">
        <v>35643</v>
      </c>
      <c r="R1513" t="s">
        <v>35644</v>
      </c>
      <c r="S1513" t="s">
        <v>35645</v>
      </c>
      <c r="T1513" t="s">
        <v>35646</v>
      </c>
      <c r="U1513" t="s">
        <v>35647</v>
      </c>
      <c r="V1513" t="s">
        <v>35648</v>
      </c>
      <c r="W1513" t="s">
        <v>35649</v>
      </c>
      <c r="X1513" t="s">
        <v>35650</v>
      </c>
      <c r="Y1513" t="s">
        <v>35651</v>
      </c>
    </row>
    <row r="1514" spans="1:25" x14ac:dyDescent="0.3">
      <c r="A1514">
        <v>75650</v>
      </c>
      <c r="B1514" t="s">
        <v>35652</v>
      </c>
      <c r="C1514" t="s">
        <v>35653</v>
      </c>
      <c r="D1514" t="s">
        <v>35654</v>
      </c>
      <c r="E1514" t="s">
        <v>35655</v>
      </c>
      <c r="F1514" t="s">
        <v>35656</v>
      </c>
      <c r="G1514" t="s">
        <v>35657</v>
      </c>
      <c r="H1514" t="s">
        <v>35658</v>
      </c>
      <c r="I1514" t="s">
        <v>35659</v>
      </c>
      <c r="J1514" t="s">
        <v>35660</v>
      </c>
      <c r="K1514" t="s">
        <v>35661</v>
      </c>
      <c r="L1514" t="s">
        <v>35662</v>
      </c>
      <c r="M1514" t="s">
        <v>35663</v>
      </c>
      <c r="N1514" t="s">
        <v>35664</v>
      </c>
      <c r="O1514" t="s">
        <v>35665</v>
      </c>
      <c r="P1514" t="s">
        <v>35666</v>
      </c>
      <c r="Q1514" t="s">
        <v>35667</v>
      </c>
      <c r="R1514" t="s">
        <v>35668</v>
      </c>
      <c r="S1514" t="s">
        <v>35669</v>
      </c>
      <c r="T1514" t="s">
        <v>35670</v>
      </c>
      <c r="U1514" t="s">
        <v>35671</v>
      </c>
      <c r="V1514" t="s">
        <v>35672</v>
      </c>
      <c r="W1514" t="s">
        <v>35673</v>
      </c>
      <c r="X1514" t="s">
        <v>35674</v>
      </c>
      <c r="Y1514" t="s">
        <v>35675</v>
      </c>
    </row>
    <row r="1515" spans="1:25" x14ac:dyDescent="0.3">
      <c r="A1515">
        <v>75700</v>
      </c>
      <c r="B1515" t="s">
        <v>35676</v>
      </c>
      <c r="C1515" t="s">
        <v>35677</v>
      </c>
      <c r="D1515" t="s">
        <v>35678</v>
      </c>
      <c r="E1515" t="s">
        <v>35679</v>
      </c>
      <c r="F1515" t="s">
        <v>35680</v>
      </c>
      <c r="G1515" t="s">
        <v>35681</v>
      </c>
      <c r="H1515" t="s">
        <v>35682</v>
      </c>
      <c r="I1515" t="s">
        <v>35683</v>
      </c>
      <c r="J1515" t="s">
        <v>35684</v>
      </c>
      <c r="K1515" t="s">
        <v>35685</v>
      </c>
      <c r="L1515" t="s">
        <v>35686</v>
      </c>
      <c r="M1515" t="s">
        <v>35687</v>
      </c>
      <c r="N1515" t="s">
        <v>35688</v>
      </c>
      <c r="O1515" t="s">
        <v>35689</v>
      </c>
      <c r="P1515" t="s">
        <v>35690</v>
      </c>
      <c r="Q1515" t="s">
        <v>35691</v>
      </c>
      <c r="R1515" t="s">
        <v>35692</v>
      </c>
      <c r="S1515" t="s">
        <v>35693</v>
      </c>
      <c r="T1515" t="s">
        <v>35694</v>
      </c>
      <c r="U1515" t="s">
        <v>35695</v>
      </c>
      <c r="V1515" t="s">
        <v>35696</v>
      </c>
      <c r="W1515" t="s">
        <v>35697</v>
      </c>
      <c r="X1515" t="s">
        <v>35698</v>
      </c>
      <c r="Y1515" t="s">
        <v>35699</v>
      </c>
    </row>
    <row r="1516" spans="1:25" x14ac:dyDescent="0.3">
      <c r="A1516">
        <v>75750</v>
      </c>
      <c r="B1516" t="s">
        <v>35700</v>
      </c>
      <c r="C1516" t="s">
        <v>35701</v>
      </c>
      <c r="D1516" t="s">
        <v>35702</v>
      </c>
      <c r="E1516" t="s">
        <v>35703</v>
      </c>
      <c r="F1516" t="s">
        <v>35704</v>
      </c>
      <c r="G1516" t="s">
        <v>35705</v>
      </c>
      <c r="H1516" t="s">
        <v>35706</v>
      </c>
      <c r="I1516" t="s">
        <v>35707</v>
      </c>
      <c r="J1516" t="s">
        <v>35708</v>
      </c>
      <c r="K1516" t="s">
        <v>35709</v>
      </c>
      <c r="L1516" t="s">
        <v>35710</v>
      </c>
      <c r="M1516" t="s">
        <v>35711</v>
      </c>
      <c r="N1516" t="s">
        <v>35712</v>
      </c>
      <c r="O1516" t="s">
        <v>35713</v>
      </c>
      <c r="P1516" t="s">
        <v>35714</v>
      </c>
      <c r="Q1516" t="s">
        <v>35715</v>
      </c>
      <c r="R1516" t="s">
        <v>35716</v>
      </c>
      <c r="S1516" t="s">
        <v>35717</v>
      </c>
      <c r="T1516" t="s">
        <v>35718</v>
      </c>
      <c r="U1516" t="s">
        <v>35719</v>
      </c>
      <c r="V1516" t="s">
        <v>35720</v>
      </c>
      <c r="W1516" t="s">
        <v>35721</v>
      </c>
      <c r="X1516" t="s">
        <v>35722</v>
      </c>
      <c r="Y1516" t="s">
        <v>35723</v>
      </c>
    </row>
    <row r="1517" spans="1:25" x14ac:dyDescent="0.3">
      <c r="A1517">
        <v>75800</v>
      </c>
      <c r="B1517" t="s">
        <v>35724</v>
      </c>
      <c r="C1517" t="s">
        <v>35725</v>
      </c>
      <c r="D1517" t="s">
        <v>35726</v>
      </c>
      <c r="E1517" t="s">
        <v>35727</v>
      </c>
      <c r="F1517" t="s">
        <v>35728</v>
      </c>
      <c r="G1517" t="s">
        <v>35729</v>
      </c>
      <c r="H1517" t="s">
        <v>35730</v>
      </c>
      <c r="I1517" t="s">
        <v>35731</v>
      </c>
      <c r="J1517" t="s">
        <v>35732</v>
      </c>
      <c r="K1517" t="s">
        <v>35733</v>
      </c>
      <c r="L1517" t="s">
        <v>35734</v>
      </c>
      <c r="M1517" t="s">
        <v>35735</v>
      </c>
      <c r="N1517" t="s">
        <v>35736</v>
      </c>
      <c r="O1517" t="s">
        <v>35737</v>
      </c>
      <c r="P1517" t="s">
        <v>35738</v>
      </c>
      <c r="Q1517" t="s">
        <v>35739</v>
      </c>
      <c r="R1517" t="s">
        <v>35740</v>
      </c>
      <c r="S1517" t="s">
        <v>35741</v>
      </c>
      <c r="T1517" t="s">
        <v>35742</v>
      </c>
      <c r="U1517" t="s">
        <v>35743</v>
      </c>
      <c r="V1517" t="s">
        <v>35744</v>
      </c>
      <c r="W1517" t="s">
        <v>35745</v>
      </c>
      <c r="X1517" t="s">
        <v>35746</v>
      </c>
      <c r="Y1517" t="s">
        <v>35747</v>
      </c>
    </row>
    <row r="1518" spans="1:25" x14ac:dyDescent="0.3">
      <c r="A1518">
        <v>75850</v>
      </c>
      <c r="B1518" t="s">
        <v>35748</v>
      </c>
      <c r="C1518" t="s">
        <v>35749</v>
      </c>
      <c r="D1518" t="s">
        <v>35750</v>
      </c>
      <c r="E1518" t="s">
        <v>35751</v>
      </c>
      <c r="F1518" t="s">
        <v>35752</v>
      </c>
      <c r="G1518" t="s">
        <v>35753</v>
      </c>
      <c r="H1518" t="s">
        <v>35754</v>
      </c>
      <c r="I1518" t="s">
        <v>35755</v>
      </c>
      <c r="J1518" t="s">
        <v>35756</v>
      </c>
      <c r="K1518" t="s">
        <v>35757</v>
      </c>
      <c r="L1518" t="s">
        <v>35758</v>
      </c>
      <c r="M1518" t="s">
        <v>35759</v>
      </c>
      <c r="N1518" t="s">
        <v>35760</v>
      </c>
      <c r="O1518" t="s">
        <v>35761</v>
      </c>
      <c r="P1518" t="s">
        <v>35762</v>
      </c>
      <c r="Q1518" t="s">
        <v>35763</v>
      </c>
      <c r="R1518" t="s">
        <v>35764</v>
      </c>
      <c r="S1518" t="s">
        <v>35765</v>
      </c>
      <c r="T1518" t="s">
        <v>35766</v>
      </c>
      <c r="U1518" t="s">
        <v>35767</v>
      </c>
      <c r="V1518" t="s">
        <v>35768</v>
      </c>
      <c r="W1518" t="s">
        <v>35769</v>
      </c>
      <c r="X1518" t="s">
        <v>35770</v>
      </c>
      <c r="Y1518" t="s">
        <v>35771</v>
      </c>
    </row>
    <row r="1519" spans="1:25" x14ac:dyDescent="0.3">
      <c r="A1519">
        <v>75900</v>
      </c>
      <c r="B1519" t="s">
        <v>35772</v>
      </c>
      <c r="C1519" t="s">
        <v>35773</v>
      </c>
      <c r="D1519" t="s">
        <v>35774</v>
      </c>
      <c r="E1519" t="s">
        <v>35775</v>
      </c>
      <c r="F1519" t="s">
        <v>35776</v>
      </c>
      <c r="G1519" t="s">
        <v>35777</v>
      </c>
      <c r="H1519" t="s">
        <v>35778</v>
      </c>
      <c r="I1519" t="s">
        <v>35779</v>
      </c>
      <c r="J1519" t="s">
        <v>35780</v>
      </c>
      <c r="K1519" t="s">
        <v>35781</v>
      </c>
      <c r="L1519" t="s">
        <v>35782</v>
      </c>
      <c r="M1519" t="s">
        <v>35783</v>
      </c>
      <c r="N1519" t="s">
        <v>35784</v>
      </c>
      <c r="O1519" t="s">
        <v>35785</v>
      </c>
      <c r="P1519" t="s">
        <v>35786</v>
      </c>
      <c r="Q1519" t="s">
        <v>35787</v>
      </c>
      <c r="R1519" t="s">
        <v>35788</v>
      </c>
      <c r="S1519" t="s">
        <v>35789</v>
      </c>
      <c r="T1519" t="s">
        <v>35790</v>
      </c>
      <c r="U1519" t="s">
        <v>35791</v>
      </c>
      <c r="V1519" t="s">
        <v>35792</v>
      </c>
      <c r="W1519" t="s">
        <v>35793</v>
      </c>
      <c r="X1519" t="s">
        <v>35794</v>
      </c>
      <c r="Y1519" t="s">
        <v>35795</v>
      </c>
    </row>
    <row r="1520" spans="1:25" x14ac:dyDescent="0.3">
      <c r="A1520">
        <v>75950</v>
      </c>
      <c r="B1520" t="s">
        <v>35796</v>
      </c>
      <c r="C1520" t="s">
        <v>35797</v>
      </c>
      <c r="D1520" t="s">
        <v>35798</v>
      </c>
      <c r="E1520" t="s">
        <v>35799</v>
      </c>
      <c r="F1520" t="s">
        <v>35800</v>
      </c>
      <c r="G1520" t="s">
        <v>35801</v>
      </c>
      <c r="H1520" t="s">
        <v>35802</v>
      </c>
      <c r="I1520" t="s">
        <v>35803</v>
      </c>
      <c r="J1520" t="s">
        <v>35804</v>
      </c>
      <c r="K1520" t="s">
        <v>35805</v>
      </c>
      <c r="L1520" t="s">
        <v>35806</v>
      </c>
      <c r="M1520" t="s">
        <v>35807</v>
      </c>
      <c r="N1520" t="s">
        <v>35808</v>
      </c>
      <c r="O1520" t="s">
        <v>35809</v>
      </c>
      <c r="P1520" t="s">
        <v>35810</v>
      </c>
      <c r="Q1520" t="s">
        <v>35811</v>
      </c>
      <c r="R1520" t="s">
        <v>35812</v>
      </c>
      <c r="S1520" t="s">
        <v>35813</v>
      </c>
      <c r="T1520" t="s">
        <v>35814</v>
      </c>
      <c r="U1520" t="s">
        <v>35815</v>
      </c>
      <c r="V1520" t="s">
        <v>35816</v>
      </c>
      <c r="W1520" t="s">
        <v>35817</v>
      </c>
      <c r="X1520" t="s">
        <v>35818</v>
      </c>
      <c r="Y1520" t="s">
        <v>35819</v>
      </c>
    </row>
    <row r="1521" spans="1:25" x14ac:dyDescent="0.3">
      <c r="A1521">
        <v>76000</v>
      </c>
      <c r="B1521" t="s">
        <v>35820</v>
      </c>
      <c r="C1521" t="s">
        <v>35821</v>
      </c>
      <c r="D1521" t="s">
        <v>35822</v>
      </c>
      <c r="E1521" t="s">
        <v>35823</v>
      </c>
      <c r="F1521" t="s">
        <v>35824</v>
      </c>
      <c r="G1521" t="s">
        <v>35825</v>
      </c>
      <c r="H1521" t="s">
        <v>35826</v>
      </c>
      <c r="I1521" t="s">
        <v>35827</v>
      </c>
      <c r="J1521" t="s">
        <v>35828</v>
      </c>
      <c r="K1521" t="s">
        <v>35829</v>
      </c>
      <c r="L1521" t="s">
        <v>35830</v>
      </c>
      <c r="M1521" t="s">
        <v>35831</v>
      </c>
      <c r="N1521" t="s">
        <v>35832</v>
      </c>
      <c r="O1521" t="s">
        <v>35833</v>
      </c>
      <c r="P1521" t="s">
        <v>35834</v>
      </c>
      <c r="Q1521" t="s">
        <v>35835</v>
      </c>
      <c r="R1521" t="s">
        <v>35836</v>
      </c>
      <c r="S1521" t="s">
        <v>35837</v>
      </c>
      <c r="T1521" t="s">
        <v>35838</v>
      </c>
      <c r="U1521" t="s">
        <v>35839</v>
      </c>
      <c r="V1521" t="s">
        <v>35840</v>
      </c>
      <c r="W1521" t="s">
        <v>35841</v>
      </c>
      <c r="X1521" t="s">
        <v>35842</v>
      </c>
      <c r="Y1521" t="s">
        <v>35843</v>
      </c>
    </row>
    <row r="1522" spans="1:25" x14ac:dyDescent="0.3">
      <c r="A1522">
        <v>76050</v>
      </c>
      <c r="B1522" t="s">
        <v>35844</v>
      </c>
      <c r="C1522" t="s">
        <v>35845</v>
      </c>
      <c r="D1522" t="s">
        <v>35846</v>
      </c>
      <c r="E1522" t="s">
        <v>35847</v>
      </c>
      <c r="F1522" t="s">
        <v>35848</v>
      </c>
      <c r="G1522" t="s">
        <v>35849</v>
      </c>
      <c r="H1522" t="s">
        <v>35850</v>
      </c>
      <c r="I1522" t="s">
        <v>35851</v>
      </c>
      <c r="J1522" t="s">
        <v>35852</v>
      </c>
      <c r="K1522" t="s">
        <v>35853</v>
      </c>
      <c r="L1522" t="s">
        <v>35854</v>
      </c>
      <c r="M1522" t="s">
        <v>35855</v>
      </c>
      <c r="N1522" t="s">
        <v>35856</v>
      </c>
      <c r="O1522" t="s">
        <v>35857</v>
      </c>
      <c r="P1522" t="s">
        <v>35858</v>
      </c>
      <c r="Q1522" t="s">
        <v>35859</v>
      </c>
      <c r="R1522" t="s">
        <v>35860</v>
      </c>
      <c r="S1522" t="s">
        <v>35861</v>
      </c>
      <c r="T1522" t="s">
        <v>35862</v>
      </c>
      <c r="U1522" t="s">
        <v>35863</v>
      </c>
      <c r="V1522" t="s">
        <v>35864</v>
      </c>
      <c r="W1522" t="s">
        <v>35865</v>
      </c>
      <c r="X1522" t="s">
        <v>35866</v>
      </c>
      <c r="Y1522" t="s">
        <v>35867</v>
      </c>
    </row>
    <row r="1523" spans="1:25" x14ac:dyDescent="0.3">
      <c r="A1523">
        <v>76100</v>
      </c>
      <c r="B1523" t="s">
        <v>35868</v>
      </c>
      <c r="C1523" t="s">
        <v>35869</v>
      </c>
      <c r="D1523" t="s">
        <v>35870</v>
      </c>
      <c r="E1523" t="s">
        <v>35871</v>
      </c>
      <c r="F1523" t="s">
        <v>35872</v>
      </c>
      <c r="G1523" t="s">
        <v>35873</v>
      </c>
      <c r="H1523" t="s">
        <v>35874</v>
      </c>
      <c r="I1523" t="s">
        <v>35875</v>
      </c>
      <c r="J1523" t="s">
        <v>35876</v>
      </c>
      <c r="K1523" t="s">
        <v>35877</v>
      </c>
      <c r="L1523" t="s">
        <v>35878</v>
      </c>
      <c r="M1523" t="s">
        <v>35879</v>
      </c>
      <c r="N1523" t="s">
        <v>35880</v>
      </c>
      <c r="O1523" t="s">
        <v>35881</v>
      </c>
      <c r="P1523" t="s">
        <v>35882</v>
      </c>
      <c r="Q1523" t="s">
        <v>35883</v>
      </c>
      <c r="R1523" t="s">
        <v>35884</v>
      </c>
      <c r="S1523" t="s">
        <v>35885</v>
      </c>
      <c r="T1523" t="s">
        <v>35886</v>
      </c>
      <c r="U1523" t="s">
        <v>35887</v>
      </c>
      <c r="V1523" t="s">
        <v>35888</v>
      </c>
      <c r="W1523" t="s">
        <v>35889</v>
      </c>
      <c r="X1523" t="s">
        <v>35890</v>
      </c>
      <c r="Y1523" t="s">
        <v>35891</v>
      </c>
    </row>
    <row r="1524" spans="1:25" x14ac:dyDescent="0.3">
      <c r="A1524">
        <v>76150</v>
      </c>
      <c r="B1524" t="s">
        <v>35892</v>
      </c>
      <c r="C1524" t="s">
        <v>35893</v>
      </c>
      <c r="D1524" t="s">
        <v>35894</v>
      </c>
      <c r="E1524" t="s">
        <v>35895</v>
      </c>
      <c r="F1524" t="s">
        <v>35896</v>
      </c>
      <c r="G1524" t="s">
        <v>35897</v>
      </c>
      <c r="H1524" t="s">
        <v>35898</v>
      </c>
      <c r="I1524" t="s">
        <v>35899</v>
      </c>
      <c r="J1524" t="s">
        <v>35900</v>
      </c>
      <c r="K1524" t="s">
        <v>35901</v>
      </c>
      <c r="L1524" t="s">
        <v>35902</v>
      </c>
      <c r="M1524" t="s">
        <v>35903</v>
      </c>
      <c r="N1524" t="s">
        <v>35904</v>
      </c>
      <c r="O1524" t="s">
        <v>35905</v>
      </c>
      <c r="P1524" t="s">
        <v>35906</v>
      </c>
      <c r="Q1524" t="s">
        <v>35907</v>
      </c>
      <c r="R1524" t="s">
        <v>35908</v>
      </c>
      <c r="S1524" t="s">
        <v>35909</v>
      </c>
      <c r="T1524" t="s">
        <v>35910</v>
      </c>
      <c r="U1524" t="s">
        <v>35911</v>
      </c>
      <c r="V1524" t="s">
        <v>35912</v>
      </c>
      <c r="W1524" t="s">
        <v>35913</v>
      </c>
      <c r="X1524" t="s">
        <v>35914</v>
      </c>
      <c r="Y1524" t="s">
        <v>35915</v>
      </c>
    </row>
    <row r="1525" spans="1:25" x14ac:dyDescent="0.3">
      <c r="A1525">
        <v>76200</v>
      </c>
      <c r="B1525" t="s">
        <v>35916</v>
      </c>
      <c r="C1525" t="s">
        <v>35917</v>
      </c>
      <c r="D1525" t="s">
        <v>35918</v>
      </c>
      <c r="E1525" t="s">
        <v>35919</v>
      </c>
      <c r="F1525" t="s">
        <v>35920</v>
      </c>
      <c r="G1525" t="s">
        <v>35921</v>
      </c>
      <c r="H1525" t="s">
        <v>35922</v>
      </c>
      <c r="I1525" t="s">
        <v>35923</v>
      </c>
      <c r="J1525" t="s">
        <v>35924</v>
      </c>
      <c r="K1525" t="s">
        <v>35925</v>
      </c>
      <c r="L1525" t="s">
        <v>35926</v>
      </c>
      <c r="M1525" t="s">
        <v>35927</v>
      </c>
      <c r="N1525" t="s">
        <v>35928</v>
      </c>
      <c r="O1525" t="s">
        <v>35929</v>
      </c>
      <c r="P1525" t="s">
        <v>35930</v>
      </c>
      <c r="Q1525" t="s">
        <v>35931</v>
      </c>
      <c r="R1525" t="s">
        <v>35932</v>
      </c>
      <c r="S1525" t="s">
        <v>35933</v>
      </c>
      <c r="T1525" t="s">
        <v>35934</v>
      </c>
      <c r="U1525" t="s">
        <v>35935</v>
      </c>
      <c r="V1525" t="s">
        <v>35936</v>
      </c>
      <c r="W1525" t="s">
        <v>35937</v>
      </c>
      <c r="X1525" t="s">
        <v>35938</v>
      </c>
      <c r="Y1525" t="s">
        <v>35939</v>
      </c>
    </row>
    <row r="1526" spans="1:25" x14ac:dyDescent="0.3">
      <c r="A1526">
        <v>76250</v>
      </c>
      <c r="B1526" t="s">
        <v>35940</v>
      </c>
      <c r="C1526" t="s">
        <v>35941</v>
      </c>
      <c r="D1526" t="s">
        <v>35942</v>
      </c>
      <c r="E1526" t="s">
        <v>35943</v>
      </c>
      <c r="F1526" t="s">
        <v>35944</v>
      </c>
      <c r="G1526" t="s">
        <v>35945</v>
      </c>
      <c r="H1526" t="s">
        <v>35946</v>
      </c>
      <c r="I1526" t="s">
        <v>35947</v>
      </c>
      <c r="J1526" t="s">
        <v>35948</v>
      </c>
      <c r="K1526" t="s">
        <v>35949</v>
      </c>
      <c r="L1526" t="s">
        <v>35950</v>
      </c>
      <c r="M1526" t="s">
        <v>35951</v>
      </c>
      <c r="N1526" t="s">
        <v>35952</v>
      </c>
      <c r="O1526" t="s">
        <v>35953</v>
      </c>
      <c r="P1526" t="s">
        <v>35954</v>
      </c>
      <c r="Q1526" t="s">
        <v>35955</v>
      </c>
      <c r="R1526" t="s">
        <v>35956</v>
      </c>
      <c r="S1526" t="s">
        <v>35957</v>
      </c>
      <c r="T1526" t="s">
        <v>35958</v>
      </c>
      <c r="U1526" t="s">
        <v>35959</v>
      </c>
      <c r="V1526" t="s">
        <v>35960</v>
      </c>
      <c r="W1526" t="s">
        <v>35961</v>
      </c>
      <c r="X1526" t="s">
        <v>35962</v>
      </c>
      <c r="Y1526" t="s">
        <v>35963</v>
      </c>
    </row>
    <row r="1527" spans="1:25" x14ac:dyDescent="0.3">
      <c r="A1527">
        <v>76300</v>
      </c>
      <c r="B1527" t="s">
        <v>35964</v>
      </c>
      <c r="C1527" t="s">
        <v>35965</v>
      </c>
      <c r="D1527" t="s">
        <v>35966</v>
      </c>
      <c r="E1527" t="s">
        <v>35967</v>
      </c>
      <c r="F1527" t="s">
        <v>35968</v>
      </c>
      <c r="G1527" t="s">
        <v>35969</v>
      </c>
      <c r="H1527" t="s">
        <v>35970</v>
      </c>
      <c r="I1527" t="s">
        <v>35971</v>
      </c>
      <c r="J1527" t="s">
        <v>35972</v>
      </c>
      <c r="K1527" t="s">
        <v>35973</v>
      </c>
      <c r="L1527" t="s">
        <v>35974</v>
      </c>
      <c r="M1527" t="s">
        <v>35975</v>
      </c>
      <c r="N1527" t="s">
        <v>35976</v>
      </c>
      <c r="O1527" t="s">
        <v>35977</v>
      </c>
      <c r="P1527" t="s">
        <v>35978</v>
      </c>
      <c r="Q1527" t="s">
        <v>35979</v>
      </c>
      <c r="R1527" t="s">
        <v>35980</v>
      </c>
      <c r="S1527" t="s">
        <v>35981</v>
      </c>
      <c r="T1527" t="s">
        <v>35982</v>
      </c>
      <c r="U1527" t="s">
        <v>35983</v>
      </c>
      <c r="V1527" t="s">
        <v>35984</v>
      </c>
      <c r="W1527" t="s">
        <v>35985</v>
      </c>
      <c r="X1527" t="s">
        <v>35986</v>
      </c>
      <c r="Y1527" t="s">
        <v>35987</v>
      </c>
    </row>
    <row r="1528" spans="1:25" x14ac:dyDescent="0.3">
      <c r="A1528">
        <v>76350</v>
      </c>
      <c r="B1528" t="s">
        <v>35988</v>
      </c>
      <c r="C1528" t="s">
        <v>35989</v>
      </c>
      <c r="D1528" t="s">
        <v>35990</v>
      </c>
      <c r="E1528" t="s">
        <v>35991</v>
      </c>
      <c r="F1528" t="s">
        <v>35992</v>
      </c>
      <c r="G1528" t="s">
        <v>35993</v>
      </c>
      <c r="H1528" t="s">
        <v>35994</v>
      </c>
      <c r="I1528" t="s">
        <v>35995</v>
      </c>
      <c r="J1528" t="s">
        <v>35996</v>
      </c>
      <c r="K1528" t="s">
        <v>35997</v>
      </c>
      <c r="L1528" t="s">
        <v>35998</v>
      </c>
      <c r="M1528" t="s">
        <v>35999</v>
      </c>
      <c r="N1528" t="s">
        <v>36000</v>
      </c>
      <c r="O1528" t="s">
        <v>36001</v>
      </c>
      <c r="P1528" t="s">
        <v>36002</v>
      </c>
      <c r="Q1528" t="s">
        <v>36003</v>
      </c>
      <c r="R1528" t="s">
        <v>36004</v>
      </c>
      <c r="S1528" t="s">
        <v>36005</v>
      </c>
      <c r="T1528" t="s">
        <v>36006</v>
      </c>
      <c r="U1528" t="s">
        <v>36007</v>
      </c>
      <c r="V1528" t="s">
        <v>36008</v>
      </c>
      <c r="W1528" t="s">
        <v>36009</v>
      </c>
      <c r="X1528" t="s">
        <v>36010</v>
      </c>
      <c r="Y1528" t="s">
        <v>36011</v>
      </c>
    </row>
    <row r="1529" spans="1:25" x14ac:dyDescent="0.3">
      <c r="A1529">
        <v>76400</v>
      </c>
      <c r="B1529" t="s">
        <v>36012</v>
      </c>
      <c r="C1529" t="s">
        <v>36013</v>
      </c>
      <c r="D1529" t="s">
        <v>36014</v>
      </c>
      <c r="E1529" t="s">
        <v>36015</v>
      </c>
      <c r="F1529" t="s">
        <v>36016</v>
      </c>
      <c r="G1529" t="s">
        <v>36017</v>
      </c>
      <c r="H1529" t="s">
        <v>36018</v>
      </c>
      <c r="I1529" t="s">
        <v>36019</v>
      </c>
      <c r="J1529" t="s">
        <v>36020</v>
      </c>
      <c r="K1529" t="s">
        <v>36021</v>
      </c>
      <c r="L1529" t="s">
        <v>36022</v>
      </c>
      <c r="M1529" t="s">
        <v>36023</v>
      </c>
      <c r="N1529" t="s">
        <v>36024</v>
      </c>
      <c r="O1529" t="s">
        <v>36025</v>
      </c>
      <c r="P1529" t="s">
        <v>36026</v>
      </c>
      <c r="Q1529" t="s">
        <v>36027</v>
      </c>
      <c r="R1529" t="s">
        <v>36028</v>
      </c>
      <c r="S1529" t="s">
        <v>36029</v>
      </c>
      <c r="T1529" t="s">
        <v>36030</v>
      </c>
      <c r="U1529" t="s">
        <v>36031</v>
      </c>
      <c r="V1529" t="s">
        <v>36032</v>
      </c>
      <c r="W1529" t="s">
        <v>36033</v>
      </c>
      <c r="X1529" t="s">
        <v>36034</v>
      </c>
      <c r="Y1529" t="s">
        <v>36035</v>
      </c>
    </row>
    <row r="1530" spans="1:25" x14ac:dyDescent="0.3">
      <c r="A1530">
        <v>76450</v>
      </c>
      <c r="B1530" t="s">
        <v>36036</v>
      </c>
      <c r="C1530" t="s">
        <v>36037</v>
      </c>
      <c r="D1530" t="s">
        <v>36038</v>
      </c>
      <c r="E1530" t="s">
        <v>36039</v>
      </c>
      <c r="F1530" t="s">
        <v>36040</v>
      </c>
      <c r="G1530" t="s">
        <v>36041</v>
      </c>
      <c r="H1530" t="s">
        <v>36042</v>
      </c>
      <c r="I1530" t="s">
        <v>36043</v>
      </c>
      <c r="J1530" t="s">
        <v>36044</v>
      </c>
      <c r="K1530" t="s">
        <v>36045</v>
      </c>
      <c r="L1530" t="s">
        <v>36046</v>
      </c>
      <c r="M1530" t="s">
        <v>36047</v>
      </c>
      <c r="N1530" t="s">
        <v>36048</v>
      </c>
      <c r="O1530" t="s">
        <v>36049</v>
      </c>
      <c r="P1530" t="s">
        <v>36050</v>
      </c>
      <c r="Q1530" t="s">
        <v>36051</v>
      </c>
      <c r="R1530" t="s">
        <v>36052</v>
      </c>
      <c r="S1530" t="s">
        <v>36053</v>
      </c>
      <c r="T1530" t="s">
        <v>36054</v>
      </c>
      <c r="U1530" t="s">
        <v>36055</v>
      </c>
      <c r="V1530" t="s">
        <v>36056</v>
      </c>
      <c r="W1530" t="s">
        <v>36057</v>
      </c>
      <c r="X1530" t="s">
        <v>36058</v>
      </c>
      <c r="Y1530" t="s">
        <v>36059</v>
      </c>
    </row>
    <row r="1531" spans="1:25" x14ac:dyDescent="0.3">
      <c r="A1531">
        <v>76500</v>
      </c>
      <c r="B1531" t="s">
        <v>36060</v>
      </c>
      <c r="C1531" t="s">
        <v>36061</v>
      </c>
      <c r="D1531" t="s">
        <v>36062</v>
      </c>
      <c r="E1531" t="s">
        <v>36063</v>
      </c>
      <c r="F1531" t="s">
        <v>36064</v>
      </c>
      <c r="G1531" t="s">
        <v>36065</v>
      </c>
      <c r="H1531" t="s">
        <v>36066</v>
      </c>
      <c r="I1531" t="s">
        <v>36067</v>
      </c>
      <c r="J1531" t="s">
        <v>36068</v>
      </c>
      <c r="K1531" t="s">
        <v>36069</v>
      </c>
      <c r="L1531" t="s">
        <v>36070</v>
      </c>
      <c r="M1531" t="s">
        <v>36071</v>
      </c>
      <c r="N1531" t="s">
        <v>36072</v>
      </c>
      <c r="O1531" t="s">
        <v>36073</v>
      </c>
      <c r="P1531" t="s">
        <v>36074</v>
      </c>
      <c r="Q1531" t="s">
        <v>36075</v>
      </c>
      <c r="R1531" t="s">
        <v>36076</v>
      </c>
      <c r="S1531" t="s">
        <v>36077</v>
      </c>
      <c r="T1531" t="s">
        <v>36078</v>
      </c>
      <c r="U1531" t="s">
        <v>36079</v>
      </c>
      <c r="V1531" t="s">
        <v>36080</v>
      </c>
      <c r="W1531" t="s">
        <v>36081</v>
      </c>
      <c r="X1531" t="s">
        <v>36082</v>
      </c>
      <c r="Y1531" t="s">
        <v>36083</v>
      </c>
    </row>
    <row r="1532" spans="1:25" x14ac:dyDescent="0.3">
      <c r="A1532">
        <v>76550</v>
      </c>
      <c r="B1532" t="s">
        <v>36084</v>
      </c>
      <c r="C1532" t="s">
        <v>36085</v>
      </c>
      <c r="D1532" t="s">
        <v>36086</v>
      </c>
      <c r="E1532" t="s">
        <v>36087</v>
      </c>
      <c r="F1532" t="s">
        <v>36088</v>
      </c>
      <c r="G1532" t="s">
        <v>36089</v>
      </c>
      <c r="H1532" t="s">
        <v>36090</v>
      </c>
      <c r="I1532" t="s">
        <v>36091</v>
      </c>
      <c r="J1532" t="s">
        <v>36092</v>
      </c>
      <c r="K1532" t="s">
        <v>36093</v>
      </c>
      <c r="L1532" t="s">
        <v>36094</v>
      </c>
      <c r="M1532" t="s">
        <v>36095</v>
      </c>
      <c r="N1532" t="s">
        <v>36096</v>
      </c>
      <c r="O1532" t="s">
        <v>36097</v>
      </c>
      <c r="P1532" t="s">
        <v>36098</v>
      </c>
      <c r="Q1532" t="s">
        <v>36099</v>
      </c>
      <c r="R1532" t="s">
        <v>36100</v>
      </c>
      <c r="S1532" t="s">
        <v>36101</v>
      </c>
      <c r="T1532" t="s">
        <v>36102</v>
      </c>
      <c r="U1532" t="s">
        <v>36103</v>
      </c>
      <c r="V1532" t="s">
        <v>36104</v>
      </c>
      <c r="W1532" t="s">
        <v>36105</v>
      </c>
      <c r="X1532" t="s">
        <v>36106</v>
      </c>
      <c r="Y1532" t="s">
        <v>36107</v>
      </c>
    </row>
    <row r="1533" spans="1:25" x14ac:dyDescent="0.3">
      <c r="A1533">
        <v>76600</v>
      </c>
      <c r="B1533" t="s">
        <v>36108</v>
      </c>
      <c r="C1533" t="s">
        <v>36109</v>
      </c>
      <c r="D1533" t="s">
        <v>36110</v>
      </c>
      <c r="E1533" t="s">
        <v>36111</v>
      </c>
      <c r="F1533" t="s">
        <v>36112</v>
      </c>
      <c r="G1533" t="s">
        <v>36113</v>
      </c>
      <c r="H1533" t="s">
        <v>36114</v>
      </c>
      <c r="I1533" t="s">
        <v>36115</v>
      </c>
      <c r="J1533" t="s">
        <v>36116</v>
      </c>
      <c r="K1533" t="s">
        <v>36117</v>
      </c>
      <c r="L1533" t="s">
        <v>36118</v>
      </c>
      <c r="M1533" t="s">
        <v>36119</v>
      </c>
      <c r="N1533" t="s">
        <v>36120</v>
      </c>
      <c r="O1533" t="s">
        <v>36121</v>
      </c>
      <c r="P1533" t="s">
        <v>36122</v>
      </c>
      <c r="Q1533" t="s">
        <v>36123</v>
      </c>
      <c r="R1533" t="s">
        <v>36124</v>
      </c>
      <c r="S1533" t="s">
        <v>36125</v>
      </c>
      <c r="T1533" t="s">
        <v>36126</v>
      </c>
      <c r="U1533" t="s">
        <v>36127</v>
      </c>
      <c r="V1533" t="s">
        <v>36128</v>
      </c>
      <c r="W1533" t="s">
        <v>36129</v>
      </c>
      <c r="X1533" t="s">
        <v>36130</v>
      </c>
      <c r="Y1533" t="s">
        <v>36131</v>
      </c>
    </row>
    <row r="1534" spans="1:25" x14ac:dyDescent="0.3">
      <c r="A1534">
        <v>76650</v>
      </c>
      <c r="B1534" t="s">
        <v>36132</v>
      </c>
      <c r="C1534" t="s">
        <v>36133</v>
      </c>
      <c r="D1534" t="s">
        <v>36134</v>
      </c>
      <c r="E1534" t="s">
        <v>36135</v>
      </c>
      <c r="F1534" t="s">
        <v>36136</v>
      </c>
      <c r="G1534" t="s">
        <v>36137</v>
      </c>
      <c r="H1534" t="s">
        <v>36138</v>
      </c>
      <c r="I1534" t="s">
        <v>36139</v>
      </c>
      <c r="J1534" t="s">
        <v>36140</v>
      </c>
      <c r="K1534" t="s">
        <v>36141</v>
      </c>
      <c r="L1534" t="s">
        <v>36142</v>
      </c>
      <c r="M1534" t="s">
        <v>36143</v>
      </c>
      <c r="N1534" t="s">
        <v>36144</v>
      </c>
      <c r="O1534" t="s">
        <v>36145</v>
      </c>
      <c r="P1534" t="s">
        <v>36146</v>
      </c>
      <c r="Q1534" t="s">
        <v>36147</v>
      </c>
      <c r="R1534" t="s">
        <v>36148</v>
      </c>
      <c r="S1534" t="s">
        <v>36149</v>
      </c>
      <c r="T1534" t="s">
        <v>36150</v>
      </c>
      <c r="U1534" t="s">
        <v>36151</v>
      </c>
      <c r="V1534" t="s">
        <v>36152</v>
      </c>
      <c r="W1534" t="s">
        <v>36153</v>
      </c>
      <c r="X1534" t="s">
        <v>36154</v>
      </c>
      <c r="Y1534" t="s">
        <v>36155</v>
      </c>
    </row>
    <row r="1535" spans="1:25" x14ac:dyDescent="0.3">
      <c r="A1535">
        <v>76700</v>
      </c>
      <c r="B1535" t="s">
        <v>36156</v>
      </c>
      <c r="C1535" t="s">
        <v>36157</v>
      </c>
      <c r="D1535" t="s">
        <v>36158</v>
      </c>
      <c r="E1535" t="s">
        <v>36159</v>
      </c>
      <c r="F1535" t="s">
        <v>36160</v>
      </c>
      <c r="G1535" t="s">
        <v>36161</v>
      </c>
      <c r="H1535" t="s">
        <v>36162</v>
      </c>
      <c r="I1535" t="s">
        <v>36163</v>
      </c>
      <c r="J1535" t="s">
        <v>36164</v>
      </c>
      <c r="K1535" t="s">
        <v>36165</v>
      </c>
      <c r="L1535" t="s">
        <v>36166</v>
      </c>
      <c r="M1535" t="s">
        <v>36167</v>
      </c>
      <c r="N1535" t="s">
        <v>36168</v>
      </c>
      <c r="O1535" t="s">
        <v>36169</v>
      </c>
      <c r="P1535" t="s">
        <v>36170</v>
      </c>
      <c r="Q1535" t="s">
        <v>36171</v>
      </c>
      <c r="R1535" t="s">
        <v>36172</v>
      </c>
      <c r="S1535" t="s">
        <v>36173</v>
      </c>
      <c r="T1535" t="s">
        <v>36174</v>
      </c>
      <c r="U1535" t="s">
        <v>36175</v>
      </c>
      <c r="V1535" t="s">
        <v>36176</v>
      </c>
      <c r="W1535" t="s">
        <v>36177</v>
      </c>
      <c r="X1535" t="s">
        <v>36178</v>
      </c>
      <c r="Y1535" t="s">
        <v>36179</v>
      </c>
    </row>
    <row r="1536" spans="1:25" x14ac:dyDescent="0.3">
      <c r="A1536">
        <v>76750</v>
      </c>
      <c r="B1536" t="s">
        <v>36180</v>
      </c>
      <c r="C1536" t="s">
        <v>36181</v>
      </c>
      <c r="D1536" t="s">
        <v>36182</v>
      </c>
      <c r="E1536" t="s">
        <v>36183</v>
      </c>
      <c r="F1536" t="s">
        <v>36184</v>
      </c>
      <c r="G1536" t="s">
        <v>36185</v>
      </c>
      <c r="H1536" t="s">
        <v>36186</v>
      </c>
      <c r="I1536" t="s">
        <v>36187</v>
      </c>
      <c r="J1536" t="s">
        <v>36188</v>
      </c>
      <c r="K1536" t="s">
        <v>36189</v>
      </c>
      <c r="L1536" t="s">
        <v>36190</v>
      </c>
      <c r="M1536" t="s">
        <v>36191</v>
      </c>
      <c r="N1536" t="s">
        <v>36192</v>
      </c>
      <c r="O1536" t="s">
        <v>36193</v>
      </c>
      <c r="P1536" t="s">
        <v>36194</v>
      </c>
      <c r="Q1536" t="s">
        <v>36195</v>
      </c>
      <c r="R1536" t="s">
        <v>36196</v>
      </c>
      <c r="S1536" t="s">
        <v>36197</v>
      </c>
      <c r="T1536" t="s">
        <v>36198</v>
      </c>
      <c r="U1536" t="s">
        <v>36199</v>
      </c>
      <c r="V1536" t="s">
        <v>36200</v>
      </c>
      <c r="W1536" t="s">
        <v>36201</v>
      </c>
      <c r="X1536" t="s">
        <v>36202</v>
      </c>
      <c r="Y1536" t="s">
        <v>36203</v>
      </c>
    </row>
    <row r="1537" spans="1:25" x14ac:dyDescent="0.3">
      <c r="A1537">
        <v>76800</v>
      </c>
      <c r="B1537" t="s">
        <v>36204</v>
      </c>
      <c r="C1537" t="s">
        <v>36205</v>
      </c>
      <c r="D1537" t="s">
        <v>36206</v>
      </c>
      <c r="E1537" t="s">
        <v>36207</v>
      </c>
      <c r="F1537" t="s">
        <v>36208</v>
      </c>
      <c r="G1537" t="s">
        <v>36209</v>
      </c>
      <c r="H1537" t="s">
        <v>36210</v>
      </c>
      <c r="I1537" t="s">
        <v>36211</v>
      </c>
      <c r="J1537" t="s">
        <v>36212</v>
      </c>
      <c r="K1537" t="s">
        <v>36213</v>
      </c>
      <c r="L1537" t="s">
        <v>36214</v>
      </c>
      <c r="M1537" t="s">
        <v>36215</v>
      </c>
      <c r="N1537" t="s">
        <v>36216</v>
      </c>
      <c r="O1537" t="s">
        <v>36217</v>
      </c>
      <c r="P1537" t="s">
        <v>36218</v>
      </c>
      <c r="Q1537" t="s">
        <v>36219</v>
      </c>
      <c r="R1537" t="s">
        <v>36220</v>
      </c>
      <c r="S1537" t="s">
        <v>36221</v>
      </c>
      <c r="T1537" t="s">
        <v>36222</v>
      </c>
      <c r="U1537" t="s">
        <v>36223</v>
      </c>
      <c r="V1537" t="s">
        <v>36224</v>
      </c>
      <c r="W1537" t="s">
        <v>36225</v>
      </c>
      <c r="X1537" t="s">
        <v>36226</v>
      </c>
      <c r="Y1537" t="s">
        <v>36227</v>
      </c>
    </row>
    <row r="1538" spans="1:25" x14ac:dyDescent="0.3">
      <c r="A1538">
        <v>76850</v>
      </c>
      <c r="B1538" t="s">
        <v>36228</v>
      </c>
      <c r="C1538" t="s">
        <v>36229</v>
      </c>
      <c r="D1538" t="s">
        <v>36230</v>
      </c>
      <c r="E1538" t="s">
        <v>36231</v>
      </c>
      <c r="F1538" t="s">
        <v>36232</v>
      </c>
      <c r="G1538" t="s">
        <v>36233</v>
      </c>
      <c r="H1538" t="s">
        <v>36234</v>
      </c>
      <c r="I1538" t="s">
        <v>36235</v>
      </c>
      <c r="J1538" t="s">
        <v>36236</v>
      </c>
      <c r="K1538" t="s">
        <v>36237</v>
      </c>
      <c r="L1538" t="s">
        <v>36238</v>
      </c>
      <c r="M1538" t="s">
        <v>36239</v>
      </c>
      <c r="N1538" t="s">
        <v>36240</v>
      </c>
      <c r="O1538" t="s">
        <v>36241</v>
      </c>
      <c r="P1538" t="s">
        <v>36242</v>
      </c>
      <c r="Q1538" t="s">
        <v>36243</v>
      </c>
      <c r="R1538" t="s">
        <v>36244</v>
      </c>
      <c r="S1538" t="s">
        <v>36245</v>
      </c>
      <c r="T1538" t="s">
        <v>36246</v>
      </c>
      <c r="U1538" t="s">
        <v>36247</v>
      </c>
      <c r="V1538" t="s">
        <v>36248</v>
      </c>
      <c r="W1538" t="s">
        <v>36249</v>
      </c>
      <c r="X1538" t="s">
        <v>36250</v>
      </c>
      <c r="Y1538" t="s">
        <v>36251</v>
      </c>
    </row>
    <row r="1539" spans="1:25" x14ac:dyDescent="0.3">
      <c r="A1539">
        <v>76900</v>
      </c>
      <c r="B1539" t="s">
        <v>36252</v>
      </c>
      <c r="C1539" t="s">
        <v>36253</v>
      </c>
      <c r="D1539" t="s">
        <v>36254</v>
      </c>
      <c r="E1539" t="s">
        <v>36255</v>
      </c>
      <c r="F1539" t="s">
        <v>36256</v>
      </c>
      <c r="G1539" t="s">
        <v>36257</v>
      </c>
      <c r="H1539" t="s">
        <v>36258</v>
      </c>
      <c r="I1539" t="s">
        <v>36259</v>
      </c>
      <c r="J1539" t="s">
        <v>36260</v>
      </c>
      <c r="K1539" t="s">
        <v>36261</v>
      </c>
      <c r="L1539" t="s">
        <v>36262</v>
      </c>
      <c r="M1539" t="s">
        <v>36263</v>
      </c>
      <c r="N1539" t="s">
        <v>36264</v>
      </c>
      <c r="O1539" t="s">
        <v>36265</v>
      </c>
      <c r="P1539" t="s">
        <v>36266</v>
      </c>
      <c r="Q1539" t="s">
        <v>36267</v>
      </c>
      <c r="R1539" t="s">
        <v>36268</v>
      </c>
      <c r="S1539" t="s">
        <v>36269</v>
      </c>
      <c r="T1539" t="s">
        <v>36270</v>
      </c>
      <c r="U1539" t="s">
        <v>36271</v>
      </c>
      <c r="V1539" t="s">
        <v>36272</v>
      </c>
      <c r="W1539" t="s">
        <v>36273</v>
      </c>
      <c r="X1539" t="s">
        <v>36274</v>
      </c>
      <c r="Y1539" t="s">
        <v>36275</v>
      </c>
    </row>
    <row r="1540" spans="1:25" x14ac:dyDescent="0.3">
      <c r="A1540">
        <v>76950</v>
      </c>
      <c r="B1540" t="s">
        <v>36276</v>
      </c>
      <c r="C1540" t="s">
        <v>36277</v>
      </c>
      <c r="D1540" t="s">
        <v>36278</v>
      </c>
      <c r="E1540" t="s">
        <v>36279</v>
      </c>
      <c r="F1540" t="s">
        <v>36280</v>
      </c>
      <c r="G1540" t="s">
        <v>36281</v>
      </c>
      <c r="H1540" t="s">
        <v>36282</v>
      </c>
      <c r="I1540" t="s">
        <v>36283</v>
      </c>
      <c r="J1540" t="s">
        <v>36284</v>
      </c>
      <c r="K1540" t="s">
        <v>36285</v>
      </c>
      <c r="L1540" t="s">
        <v>36286</v>
      </c>
      <c r="M1540" t="s">
        <v>36287</v>
      </c>
      <c r="N1540" t="s">
        <v>36288</v>
      </c>
      <c r="O1540" t="s">
        <v>36289</v>
      </c>
      <c r="P1540" t="s">
        <v>36290</v>
      </c>
      <c r="Q1540" t="s">
        <v>36291</v>
      </c>
      <c r="R1540" t="s">
        <v>36292</v>
      </c>
      <c r="S1540" t="s">
        <v>36293</v>
      </c>
      <c r="T1540" t="s">
        <v>36294</v>
      </c>
      <c r="U1540" t="s">
        <v>36295</v>
      </c>
      <c r="V1540" t="s">
        <v>36296</v>
      </c>
      <c r="W1540" t="s">
        <v>36297</v>
      </c>
      <c r="X1540" t="s">
        <v>36298</v>
      </c>
      <c r="Y1540" t="s">
        <v>36299</v>
      </c>
    </row>
    <row r="1541" spans="1:25" x14ac:dyDescent="0.3">
      <c r="A1541">
        <v>77000</v>
      </c>
      <c r="B1541" t="s">
        <v>36300</v>
      </c>
      <c r="C1541" t="s">
        <v>36301</v>
      </c>
      <c r="D1541" t="s">
        <v>36302</v>
      </c>
      <c r="E1541" t="s">
        <v>36303</v>
      </c>
      <c r="F1541" t="s">
        <v>36304</v>
      </c>
      <c r="G1541" t="s">
        <v>36305</v>
      </c>
      <c r="H1541" t="s">
        <v>36306</v>
      </c>
      <c r="I1541" t="s">
        <v>36307</v>
      </c>
      <c r="J1541" t="s">
        <v>36308</v>
      </c>
      <c r="K1541" t="s">
        <v>36309</v>
      </c>
      <c r="L1541" t="s">
        <v>36310</v>
      </c>
      <c r="M1541" t="s">
        <v>36311</v>
      </c>
      <c r="N1541" t="s">
        <v>36312</v>
      </c>
      <c r="O1541" t="s">
        <v>36313</v>
      </c>
      <c r="P1541" t="s">
        <v>36314</v>
      </c>
      <c r="Q1541" t="s">
        <v>36315</v>
      </c>
      <c r="R1541" t="s">
        <v>36316</v>
      </c>
      <c r="S1541" t="s">
        <v>36317</v>
      </c>
      <c r="T1541" t="s">
        <v>36318</v>
      </c>
      <c r="U1541" t="s">
        <v>36319</v>
      </c>
      <c r="V1541" t="s">
        <v>36320</v>
      </c>
      <c r="W1541" t="s">
        <v>36321</v>
      </c>
      <c r="X1541" t="s">
        <v>36322</v>
      </c>
      <c r="Y1541" t="s">
        <v>36323</v>
      </c>
    </row>
    <row r="1542" spans="1:25" x14ac:dyDescent="0.3">
      <c r="A1542">
        <v>77050</v>
      </c>
      <c r="B1542" t="s">
        <v>36324</v>
      </c>
      <c r="C1542" t="s">
        <v>36325</v>
      </c>
      <c r="D1542" t="s">
        <v>36326</v>
      </c>
      <c r="E1542" t="s">
        <v>36327</v>
      </c>
      <c r="F1542" t="s">
        <v>36328</v>
      </c>
      <c r="G1542" t="s">
        <v>36329</v>
      </c>
      <c r="H1542" t="s">
        <v>36330</v>
      </c>
      <c r="I1542" t="s">
        <v>36331</v>
      </c>
      <c r="J1542" t="s">
        <v>36332</v>
      </c>
      <c r="K1542" t="s">
        <v>36333</v>
      </c>
      <c r="L1542" t="s">
        <v>36334</v>
      </c>
      <c r="M1542" t="s">
        <v>36335</v>
      </c>
      <c r="N1542" t="s">
        <v>36336</v>
      </c>
      <c r="O1542" t="s">
        <v>36337</v>
      </c>
      <c r="P1542" t="s">
        <v>36338</v>
      </c>
      <c r="Q1542" t="s">
        <v>36339</v>
      </c>
      <c r="R1542" t="s">
        <v>36340</v>
      </c>
      <c r="S1542" t="s">
        <v>36341</v>
      </c>
      <c r="T1542" t="s">
        <v>36342</v>
      </c>
      <c r="U1542" t="s">
        <v>36343</v>
      </c>
      <c r="V1542" t="s">
        <v>36344</v>
      </c>
      <c r="W1542" t="s">
        <v>36345</v>
      </c>
      <c r="X1542" t="s">
        <v>36346</v>
      </c>
      <c r="Y1542" t="s">
        <v>36347</v>
      </c>
    </row>
    <row r="1543" spans="1:25" x14ac:dyDescent="0.3">
      <c r="A1543">
        <v>77100</v>
      </c>
      <c r="B1543" t="s">
        <v>36348</v>
      </c>
      <c r="C1543" t="s">
        <v>36349</v>
      </c>
      <c r="D1543" t="s">
        <v>36350</v>
      </c>
      <c r="E1543" t="s">
        <v>36351</v>
      </c>
      <c r="F1543" t="s">
        <v>36352</v>
      </c>
      <c r="G1543" t="s">
        <v>36353</v>
      </c>
      <c r="H1543" t="s">
        <v>36354</v>
      </c>
      <c r="I1543" t="s">
        <v>36355</v>
      </c>
      <c r="J1543" t="s">
        <v>36356</v>
      </c>
      <c r="K1543" t="s">
        <v>36357</v>
      </c>
      <c r="L1543" t="s">
        <v>36358</v>
      </c>
      <c r="M1543" t="s">
        <v>36359</v>
      </c>
      <c r="N1543" t="s">
        <v>36360</v>
      </c>
      <c r="O1543" t="s">
        <v>36361</v>
      </c>
      <c r="P1543" t="s">
        <v>36362</v>
      </c>
      <c r="Q1543" t="s">
        <v>36363</v>
      </c>
      <c r="R1543" t="s">
        <v>36364</v>
      </c>
      <c r="S1543" t="s">
        <v>36365</v>
      </c>
      <c r="T1543" t="s">
        <v>36366</v>
      </c>
      <c r="U1543" t="s">
        <v>36367</v>
      </c>
      <c r="V1543" t="s">
        <v>36368</v>
      </c>
      <c r="W1543" t="s">
        <v>36369</v>
      </c>
      <c r="X1543" t="s">
        <v>36370</v>
      </c>
      <c r="Y1543" t="s">
        <v>36371</v>
      </c>
    </row>
    <row r="1544" spans="1:25" x14ac:dyDescent="0.3">
      <c r="A1544">
        <v>77150</v>
      </c>
      <c r="B1544" t="s">
        <v>36372</v>
      </c>
      <c r="C1544" t="s">
        <v>36373</v>
      </c>
      <c r="D1544" t="s">
        <v>36374</v>
      </c>
      <c r="E1544" t="s">
        <v>36375</v>
      </c>
      <c r="F1544" t="s">
        <v>36376</v>
      </c>
      <c r="G1544" t="s">
        <v>36377</v>
      </c>
      <c r="H1544" t="s">
        <v>36378</v>
      </c>
      <c r="I1544" t="s">
        <v>36379</v>
      </c>
      <c r="J1544" t="s">
        <v>36380</v>
      </c>
      <c r="K1544" t="s">
        <v>36381</v>
      </c>
      <c r="L1544" t="s">
        <v>36382</v>
      </c>
      <c r="M1544" t="s">
        <v>36383</v>
      </c>
      <c r="N1544" t="s">
        <v>36384</v>
      </c>
      <c r="O1544" t="s">
        <v>36385</v>
      </c>
      <c r="P1544" t="s">
        <v>36386</v>
      </c>
      <c r="Q1544" t="s">
        <v>36387</v>
      </c>
      <c r="R1544" t="s">
        <v>36388</v>
      </c>
      <c r="S1544" t="s">
        <v>36389</v>
      </c>
      <c r="T1544" t="s">
        <v>36390</v>
      </c>
      <c r="U1544" t="s">
        <v>36391</v>
      </c>
      <c r="V1544" t="s">
        <v>36392</v>
      </c>
      <c r="W1544" t="s">
        <v>36393</v>
      </c>
      <c r="X1544" t="s">
        <v>36394</v>
      </c>
      <c r="Y1544" t="s">
        <v>36395</v>
      </c>
    </row>
    <row r="1545" spans="1:25" x14ac:dyDescent="0.3">
      <c r="A1545">
        <v>77200</v>
      </c>
      <c r="B1545" t="s">
        <v>36396</v>
      </c>
      <c r="C1545" t="s">
        <v>36397</v>
      </c>
      <c r="D1545" t="s">
        <v>36398</v>
      </c>
      <c r="E1545" t="s">
        <v>36399</v>
      </c>
      <c r="F1545" t="s">
        <v>36400</v>
      </c>
      <c r="G1545" t="s">
        <v>36401</v>
      </c>
      <c r="H1545" t="s">
        <v>36402</v>
      </c>
      <c r="I1545" t="s">
        <v>36403</v>
      </c>
      <c r="J1545" t="s">
        <v>36404</v>
      </c>
      <c r="K1545" t="s">
        <v>36405</v>
      </c>
      <c r="L1545" t="s">
        <v>36406</v>
      </c>
      <c r="M1545" t="s">
        <v>36407</v>
      </c>
      <c r="N1545" t="s">
        <v>36408</v>
      </c>
      <c r="O1545" t="s">
        <v>36409</v>
      </c>
      <c r="P1545" t="s">
        <v>36410</v>
      </c>
      <c r="Q1545" t="s">
        <v>36411</v>
      </c>
      <c r="R1545" t="s">
        <v>36412</v>
      </c>
      <c r="S1545" t="s">
        <v>36413</v>
      </c>
      <c r="T1545" t="s">
        <v>36414</v>
      </c>
      <c r="U1545" t="s">
        <v>36415</v>
      </c>
      <c r="V1545" t="s">
        <v>36416</v>
      </c>
      <c r="W1545" t="s">
        <v>36417</v>
      </c>
      <c r="X1545" t="s">
        <v>36418</v>
      </c>
      <c r="Y1545" t="s">
        <v>36419</v>
      </c>
    </row>
    <row r="1546" spans="1:25" x14ac:dyDescent="0.3">
      <c r="A1546">
        <v>77250</v>
      </c>
      <c r="B1546" t="s">
        <v>36420</v>
      </c>
      <c r="C1546" t="s">
        <v>36421</v>
      </c>
      <c r="D1546" t="s">
        <v>36422</v>
      </c>
      <c r="E1546" t="s">
        <v>36423</v>
      </c>
      <c r="F1546" t="s">
        <v>36424</v>
      </c>
      <c r="G1546" t="s">
        <v>36425</v>
      </c>
      <c r="H1546" t="s">
        <v>36426</v>
      </c>
      <c r="I1546" t="s">
        <v>36427</v>
      </c>
      <c r="J1546" t="s">
        <v>36428</v>
      </c>
      <c r="K1546" t="s">
        <v>36429</v>
      </c>
      <c r="L1546" t="s">
        <v>36430</v>
      </c>
      <c r="M1546" t="s">
        <v>36431</v>
      </c>
      <c r="N1546" t="s">
        <v>36432</v>
      </c>
      <c r="O1546" t="s">
        <v>36433</v>
      </c>
      <c r="P1546" t="s">
        <v>36434</v>
      </c>
      <c r="Q1546" t="s">
        <v>36435</v>
      </c>
      <c r="R1546" t="s">
        <v>36436</v>
      </c>
      <c r="S1546" t="s">
        <v>36437</v>
      </c>
      <c r="T1546" t="s">
        <v>36438</v>
      </c>
      <c r="U1546" t="s">
        <v>36439</v>
      </c>
      <c r="V1546" t="s">
        <v>36440</v>
      </c>
      <c r="W1546" t="s">
        <v>36441</v>
      </c>
      <c r="X1546" t="s">
        <v>36442</v>
      </c>
      <c r="Y1546" t="s">
        <v>36443</v>
      </c>
    </row>
    <row r="1547" spans="1:25" x14ac:dyDescent="0.3">
      <c r="A1547">
        <v>77300</v>
      </c>
      <c r="B1547" t="s">
        <v>36444</v>
      </c>
      <c r="C1547" t="s">
        <v>36445</v>
      </c>
      <c r="D1547" t="s">
        <v>36446</v>
      </c>
      <c r="E1547" t="s">
        <v>36447</v>
      </c>
      <c r="F1547" t="s">
        <v>36448</v>
      </c>
      <c r="G1547" t="s">
        <v>36449</v>
      </c>
      <c r="H1547" t="s">
        <v>36450</v>
      </c>
      <c r="I1547" t="s">
        <v>36451</v>
      </c>
      <c r="J1547" t="s">
        <v>36452</v>
      </c>
      <c r="K1547" t="s">
        <v>36453</v>
      </c>
      <c r="L1547" t="s">
        <v>36454</v>
      </c>
      <c r="M1547" t="s">
        <v>36455</v>
      </c>
      <c r="N1547" t="s">
        <v>36456</v>
      </c>
      <c r="O1547" t="s">
        <v>36457</v>
      </c>
      <c r="P1547" t="s">
        <v>36458</v>
      </c>
      <c r="Q1547" t="s">
        <v>36459</v>
      </c>
      <c r="R1547" t="s">
        <v>36460</v>
      </c>
      <c r="S1547" t="s">
        <v>36461</v>
      </c>
      <c r="T1547" t="s">
        <v>36462</v>
      </c>
      <c r="U1547" t="s">
        <v>36463</v>
      </c>
      <c r="V1547" t="s">
        <v>36464</v>
      </c>
      <c r="W1547" t="s">
        <v>36465</v>
      </c>
      <c r="X1547" t="s">
        <v>36466</v>
      </c>
      <c r="Y1547" t="s">
        <v>36467</v>
      </c>
    </row>
    <row r="1548" spans="1:25" x14ac:dyDescent="0.3">
      <c r="A1548">
        <v>77350</v>
      </c>
      <c r="B1548" t="s">
        <v>36468</v>
      </c>
      <c r="C1548" t="s">
        <v>36469</v>
      </c>
      <c r="D1548" t="s">
        <v>36470</v>
      </c>
      <c r="E1548" t="s">
        <v>36471</v>
      </c>
      <c r="F1548" t="s">
        <v>36472</v>
      </c>
      <c r="G1548" t="s">
        <v>36473</v>
      </c>
      <c r="H1548" t="s">
        <v>36474</v>
      </c>
      <c r="I1548" t="s">
        <v>36475</v>
      </c>
      <c r="J1548" t="s">
        <v>36476</v>
      </c>
      <c r="K1548" t="s">
        <v>36477</v>
      </c>
      <c r="L1548" t="s">
        <v>36478</v>
      </c>
      <c r="M1548" t="s">
        <v>36479</v>
      </c>
      <c r="N1548" t="s">
        <v>36480</v>
      </c>
      <c r="O1548" t="s">
        <v>36481</v>
      </c>
      <c r="P1548" t="s">
        <v>36482</v>
      </c>
      <c r="Q1548" t="s">
        <v>36483</v>
      </c>
      <c r="R1548" t="s">
        <v>36484</v>
      </c>
      <c r="S1548" t="s">
        <v>36485</v>
      </c>
      <c r="T1548" t="s">
        <v>36486</v>
      </c>
      <c r="U1548" t="s">
        <v>36487</v>
      </c>
      <c r="V1548" t="s">
        <v>36488</v>
      </c>
      <c r="W1548" t="s">
        <v>36489</v>
      </c>
      <c r="X1548" t="s">
        <v>36490</v>
      </c>
      <c r="Y1548" t="s">
        <v>36491</v>
      </c>
    </row>
    <row r="1549" spans="1:25" x14ac:dyDescent="0.3">
      <c r="A1549">
        <v>77400</v>
      </c>
      <c r="B1549" t="s">
        <v>36492</v>
      </c>
      <c r="C1549" t="s">
        <v>36493</v>
      </c>
      <c r="D1549" t="s">
        <v>36494</v>
      </c>
      <c r="E1549" t="s">
        <v>36495</v>
      </c>
      <c r="F1549" t="s">
        <v>36496</v>
      </c>
      <c r="G1549" t="s">
        <v>36497</v>
      </c>
      <c r="H1549" t="s">
        <v>36498</v>
      </c>
      <c r="I1549" t="s">
        <v>36499</v>
      </c>
      <c r="J1549" t="s">
        <v>36500</v>
      </c>
      <c r="K1549" t="s">
        <v>36501</v>
      </c>
      <c r="L1549" t="s">
        <v>36502</v>
      </c>
      <c r="M1549" t="s">
        <v>36503</v>
      </c>
      <c r="N1549" t="s">
        <v>36504</v>
      </c>
      <c r="O1549" t="s">
        <v>36505</v>
      </c>
      <c r="P1549" t="s">
        <v>36506</v>
      </c>
      <c r="Q1549" t="s">
        <v>36507</v>
      </c>
      <c r="R1549" t="s">
        <v>36508</v>
      </c>
      <c r="S1549" t="s">
        <v>36509</v>
      </c>
      <c r="T1549" t="s">
        <v>36510</v>
      </c>
      <c r="U1549" t="s">
        <v>36511</v>
      </c>
      <c r="V1549" t="s">
        <v>36512</v>
      </c>
      <c r="W1549" t="s">
        <v>36513</v>
      </c>
      <c r="X1549" t="s">
        <v>36514</v>
      </c>
      <c r="Y1549" t="s">
        <v>36515</v>
      </c>
    </row>
    <row r="1550" spans="1:25" x14ac:dyDescent="0.3">
      <c r="A1550">
        <v>77450</v>
      </c>
      <c r="B1550" t="s">
        <v>36516</v>
      </c>
      <c r="C1550" t="s">
        <v>36517</v>
      </c>
      <c r="D1550" t="s">
        <v>36518</v>
      </c>
      <c r="E1550" t="s">
        <v>36519</v>
      </c>
      <c r="F1550" t="s">
        <v>36520</v>
      </c>
      <c r="G1550" t="s">
        <v>36521</v>
      </c>
      <c r="H1550" t="s">
        <v>36522</v>
      </c>
      <c r="I1550" t="s">
        <v>36523</v>
      </c>
      <c r="J1550" t="s">
        <v>36524</v>
      </c>
      <c r="K1550" t="s">
        <v>36525</v>
      </c>
      <c r="L1550" t="s">
        <v>36526</v>
      </c>
      <c r="M1550" t="s">
        <v>36527</v>
      </c>
      <c r="N1550" t="s">
        <v>36528</v>
      </c>
      <c r="O1550" t="s">
        <v>36529</v>
      </c>
      <c r="P1550" t="s">
        <v>36530</v>
      </c>
      <c r="Q1550" t="s">
        <v>36531</v>
      </c>
      <c r="R1550" t="s">
        <v>36532</v>
      </c>
      <c r="S1550" t="s">
        <v>36533</v>
      </c>
      <c r="T1550" t="s">
        <v>36534</v>
      </c>
      <c r="U1550" t="s">
        <v>36535</v>
      </c>
      <c r="V1550" t="s">
        <v>36536</v>
      </c>
      <c r="W1550" t="s">
        <v>36537</v>
      </c>
      <c r="X1550" t="s">
        <v>36538</v>
      </c>
      <c r="Y1550" t="s">
        <v>36539</v>
      </c>
    </row>
    <row r="1551" spans="1:25" x14ac:dyDescent="0.3">
      <c r="A1551">
        <v>77500</v>
      </c>
      <c r="B1551" t="s">
        <v>36540</v>
      </c>
      <c r="C1551" t="s">
        <v>36541</v>
      </c>
      <c r="D1551" t="s">
        <v>36542</v>
      </c>
      <c r="E1551" t="s">
        <v>36543</v>
      </c>
      <c r="F1551" t="s">
        <v>36544</v>
      </c>
      <c r="G1551" t="s">
        <v>36545</v>
      </c>
      <c r="H1551" t="s">
        <v>36546</v>
      </c>
      <c r="I1551" t="s">
        <v>36547</v>
      </c>
      <c r="J1551" t="s">
        <v>36548</v>
      </c>
      <c r="K1551" t="s">
        <v>36549</v>
      </c>
      <c r="L1551" t="s">
        <v>36550</v>
      </c>
      <c r="M1551" t="s">
        <v>36551</v>
      </c>
      <c r="N1551" t="s">
        <v>36552</v>
      </c>
      <c r="O1551" t="s">
        <v>36553</v>
      </c>
      <c r="P1551" t="s">
        <v>36554</v>
      </c>
      <c r="Q1551" t="s">
        <v>36555</v>
      </c>
      <c r="R1551" t="s">
        <v>36556</v>
      </c>
      <c r="S1551" t="s">
        <v>36557</v>
      </c>
      <c r="T1551" t="s">
        <v>36558</v>
      </c>
      <c r="U1551" t="s">
        <v>36559</v>
      </c>
      <c r="V1551" t="s">
        <v>36560</v>
      </c>
      <c r="W1551" t="s">
        <v>36561</v>
      </c>
      <c r="X1551" t="s">
        <v>36562</v>
      </c>
      <c r="Y1551" t="s">
        <v>36563</v>
      </c>
    </row>
    <row r="1552" spans="1:25" x14ac:dyDescent="0.3">
      <c r="A1552">
        <v>77550</v>
      </c>
      <c r="B1552" t="s">
        <v>36564</v>
      </c>
      <c r="C1552" t="s">
        <v>36565</v>
      </c>
      <c r="D1552" t="s">
        <v>36566</v>
      </c>
      <c r="E1552" t="s">
        <v>36567</v>
      </c>
      <c r="F1552" t="s">
        <v>36568</v>
      </c>
      <c r="G1552" t="s">
        <v>36569</v>
      </c>
      <c r="H1552" t="s">
        <v>36570</v>
      </c>
      <c r="I1552" t="s">
        <v>36571</v>
      </c>
      <c r="J1552" t="s">
        <v>36572</v>
      </c>
      <c r="K1552" t="s">
        <v>36573</v>
      </c>
      <c r="L1552" t="s">
        <v>36574</v>
      </c>
      <c r="M1552" t="s">
        <v>36575</v>
      </c>
      <c r="N1552" t="s">
        <v>36576</v>
      </c>
      <c r="O1552" t="s">
        <v>36577</v>
      </c>
      <c r="P1552" t="s">
        <v>36578</v>
      </c>
      <c r="Q1552" t="s">
        <v>36579</v>
      </c>
      <c r="R1552" t="s">
        <v>36580</v>
      </c>
      <c r="S1552" t="s">
        <v>36581</v>
      </c>
      <c r="T1552" t="s">
        <v>36582</v>
      </c>
      <c r="U1552" t="s">
        <v>36583</v>
      </c>
      <c r="V1552" t="s">
        <v>36584</v>
      </c>
      <c r="W1552" t="s">
        <v>36585</v>
      </c>
      <c r="X1552" t="s">
        <v>36586</v>
      </c>
      <c r="Y1552" t="s">
        <v>36587</v>
      </c>
    </row>
    <row r="1553" spans="1:25" x14ac:dyDescent="0.3">
      <c r="A1553">
        <v>77600</v>
      </c>
      <c r="B1553" t="s">
        <v>36588</v>
      </c>
      <c r="C1553" t="s">
        <v>36589</v>
      </c>
      <c r="D1553" t="s">
        <v>36590</v>
      </c>
      <c r="E1553" t="s">
        <v>36591</v>
      </c>
      <c r="F1553" t="s">
        <v>36592</v>
      </c>
      <c r="G1553" t="s">
        <v>36593</v>
      </c>
      <c r="H1553" t="s">
        <v>36594</v>
      </c>
      <c r="I1553" t="s">
        <v>36595</v>
      </c>
      <c r="J1553" t="s">
        <v>36596</v>
      </c>
      <c r="K1553" t="s">
        <v>36597</v>
      </c>
      <c r="L1553" t="s">
        <v>36598</v>
      </c>
      <c r="M1553" t="s">
        <v>36599</v>
      </c>
      <c r="N1553" t="s">
        <v>36600</v>
      </c>
      <c r="O1553" t="s">
        <v>36601</v>
      </c>
      <c r="P1553" t="s">
        <v>36602</v>
      </c>
      <c r="Q1553" t="s">
        <v>36603</v>
      </c>
      <c r="R1553" t="s">
        <v>36604</v>
      </c>
      <c r="S1553" t="s">
        <v>36605</v>
      </c>
      <c r="T1553" t="s">
        <v>36606</v>
      </c>
      <c r="U1553" t="s">
        <v>36607</v>
      </c>
      <c r="V1553" t="s">
        <v>36608</v>
      </c>
      <c r="W1553" t="s">
        <v>36609</v>
      </c>
      <c r="X1553" t="s">
        <v>36610</v>
      </c>
      <c r="Y1553" t="s">
        <v>36611</v>
      </c>
    </row>
    <row r="1554" spans="1:25" x14ac:dyDescent="0.3">
      <c r="A1554">
        <v>77650</v>
      </c>
      <c r="B1554" t="s">
        <v>36612</v>
      </c>
      <c r="C1554" t="s">
        <v>36613</v>
      </c>
      <c r="D1554" t="s">
        <v>36614</v>
      </c>
      <c r="E1554" t="s">
        <v>36615</v>
      </c>
      <c r="F1554" t="s">
        <v>36616</v>
      </c>
      <c r="G1554" t="s">
        <v>36617</v>
      </c>
      <c r="H1554" t="s">
        <v>36618</v>
      </c>
      <c r="I1554" t="s">
        <v>36619</v>
      </c>
      <c r="J1554" t="s">
        <v>36620</v>
      </c>
      <c r="K1554" t="s">
        <v>36621</v>
      </c>
      <c r="L1554" t="s">
        <v>36622</v>
      </c>
      <c r="M1554" t="s">
        <v>36623</v>
      </c>
      <c r="N1554" t="s">
        <v>36624</v>
      </c>
      <c r="O1554" t="s">
        <v>36625</v>
      </c>
      <c r="P1554" t="s">
        <v>36626</v>
      </c>
      <c r="Q1554" t="s">
        <v>36627</v>
      </c>
      <c r="R1554" t="s">
        <v>36628</v>
      </c>
      <c r="S1554" t="s">
        <v>36629</v>
      </c>
      <c r="T1554" t="s">
        <v>36630</v>
      </c>
      <c r="U1554" t="s">
        <v>36631</v>
      </c>
      <c r="V1554" t="s">
        <v>36632</v>
      </c>
      <c r="W1554" t="s">
        <v>36633</v>
      </c>
      <c r="X1554" t="s">
        <v>36634</v>
      </c>
      <c r="Y1554" t="s">
        <v>36635</v>
      </c>
    </row>
    <row r="1555" spans="1:25" x14ac:dyDescent="0.3">
      <c r="A1555">
        <v>77700</v>
      </c>
      <c r="B1555" t="s">
        <v>36636</v>
      </c>
      <c r="C1555" t="s">
        <v>36637</v>
      </c>
      <c r="D1555" t="s">
        <v>36638</v>
      </c>
      <c r="E1555" t="s">
        <v>36639</v>
      </c>
      <c r="F1555" t="s">
        <v>36640</v>
      </c>
      <c r="G1555" t="s">
        <v>36641</v>
      </c>
      <c r="H1555" t="s">
        <v>36642</v>
      </c>
      <c r="I1555" t="s">
        <v>36643</v>
      </c>
      <c r="J1555" t="s">
        <v>36644</v>
      </c>
      <c r="K1555" t="s">
        <v>36645</v>
      </c>
      <c r="L1555" t="s">
        <v>36646</v>
      </c>
      <c r="M1555" t="s">
        <v>36647</v>
      </c>
      <c r="N1555" t="s">
        <v>36648</v>
      </c>
      <c r="O1555" t="s">
        <v>36649</v>
      </c>
      <c r="P1555" t="s">
        <v>36650</v>
      </c>
      <c r="Q1555" t="s">
        <v>36651</v>
      </c>
      <c r="R1555" t="s">
        <v>36652</v>
      </c>
      <c r="S1555" t="s">
        <v>36653</v>
      </c>
      <c r="T1555" t="s">
        <v>36654</v>
      </c>
      <c r="U1555" t="s">
        <v>36655</v>
      </c>
      <c r="V1555" t="s">
        <v>36656</v>
      </c>
      <c r="W1555" t="s">
        <v>36657</v>
      </c>
      <c r="X1555" t="s">
        <v>36658</v>
      </c>
      <c r="Y1555" t="s">
        <v>36659</v>
      </c>
    </row>
    <row r="1556" spans="1:25" x14ac:dyDescent="0.3">
      <c r="A1556">
        <v>77750</v>
      </c>
      <c r="B1556" t="s">
        <v>36660</v>
      </c>
      <c r="C1556" t="s">
        <v>36661</v>
      </c>
      <c r="D1556" t="s">
        <v>36662</v>
      </c>
      <c r="E1556" t="s">
        <v>36663</v>
      </c>
      <c r="F1556" t="s">
        <v>36664</v>
      </c>
      <c r="G1556" t="s">
        <v>36665</v>
      </c>
      <c r="H1556" t="s">
        <v>36666</v>
      </c>
      <c r="I1556" t="s">
        <v>36667</v>
      </c>
      <c r="J1556" t="s">
        <v>36668</v>
      </c>
      <c r="K1556" t="s">
        <v>36669</v>
      </c>
      <c r="L1556" t="s">
        <v>36670</v>
      </c>
      <c r="M1556" t="s">
        <v>36671</v>
      </c>
      <c r="N1556" t="s">
        <v>36672</v>
      </c>
      <c r="O1556" t="s">
        <v>36673</v>
      </c>
      <c r="P1556" t="s">
        <v>36674</v>
      </c>
      <c r="Q1556" t="s">
        <v>36675</v>
      </c>
      <c r="R1556" t="s">
        <v>36676</v>
      </c>
      <c r="S1556" t="s">
        <v>36677</v>
      </c>
      <c r="T1556" t="s">
        <v>36678</v>
      </c>
      <c r="U1556" t="s">
        <v>36679</v>
      </c>
      <c r="V1556" t="s">
        <v>36680</v>
      </c>
      <c r="W1556" t="s">
        <v>36681</v>
      </c>
      <c r="X1556" t="s">
        <v>36682</v>
      </c>
      <c r="Y1556" t="s">
        <v>36683</v>
      </c>
    </row>
    <row r="1557" spans="1:25" x14ac:dyDescent="0.3">
      <c r="A1557">
        <v>77800</v>
      </c>
      <c r="B1557" t="s">
        <v>36684</v>
      </c>
      <c r="C1557" t="s">
        <v>36685</v>
      </c>
      <c r="D1557" t="s">
        <v>36686</v>
      </c>
      <c r="E1557" t="s">
        <v>36687</v>
      </c>
      <c r="F1557" t="s">
        <v>36688</v>
      </c>
      <c r="G1557" t="s">
        <v>36689</v>
      </c>
      <c r="H1557" t="s">
        <v>36690</v>
      </c>
      <c r="I1557" t="s">
        <v>36691</v>
      </c>
      <c r="J1557" t="s">
        <v>36692</v>
      </c>
      <c r="K1557" t="s">
        <v>36693</v>
      </c>
      <c r="L1557" t="s">
        <v>36694</v>
      </c>
      <c r="M1557" t="s">
        <v>36695</v>
      </c>
      <c r="N1557" t="s">
        <v>36696</v>
      </c>
      <c r="O1557" t="s">
        <v>36697</v>
      </c>
      <c r="P1557" t="s">
        <v>36698</v>
      </c>
      <c r="Q1557" t="s">
        <v>36699</v>
      </c>
      <c r="R1557" t="s">
        <v>36700</v>
      </c>
      <c r="S1557" t="s">
        <v>36701</v>
      </c>
      <c r="T1557" t="s">
        <v>36702</v>
      </c>
      <c r="U1557" t="s">
        <v>36703</v>
      </c>
      <c r="V1557" t="s">
        <v>36704</v>
      </c>
      <c r="W1557" t="s">
        <v>36705</v>
      </c>
      <c r="X1557" t="s">
        <v>36706</v>
      </c>
      <c r="Y1557" t="s">
        <v>36707</v>
      </c>
    </row>
    <row r="1558" spans="1:25" x14ac:dyDescent="0.3">
      <c r="A1558">
        <v>77850</v>
      </c>
      <c r="B1558" t="s">
        <v>36708</v>
      </c>
      <c r="C1558" t="s">
        <v>36709</v>
      </c>
      <c r="D1558" t="s">
        <v>36710</v>
      </c>
      <c r="E1558" t="s">
        <v>36711</v>
      </c>
      <c r="F1558" t="s">
        <v>36712</v>
      </c>
      <c r="G1558" t="s">
        <v>36713</v>
      </c>
      <c r="H1558" t="s">
        <v>36714</v>
      </c>
      <c r="I1558" t="s">
        <v>36715</v>
      </c>
      <c r="J1558" t="s">
        <v>36716</v>
      </c>
      <c r="K1558" t="s">
        <v>36717</v>
      </c>
      <c r="L1558" t="s">
        <v>36718</v>
      </c>
      <c r="M1558" t="s">
        <v>36719</v>
      </c>
      <c r="N1558" t="s">
        <v>36720</v>
      </c>
      <c r="O1558" t="s">
        <v>36721</v>
      </c>
      <c r="P1558" t="s">
        <v>36722</v>
      </c>
      <c r="Q1558" t="s">
        <v>36723</v>
      </c>
      <c r="R1558" t="s">
        <v>36724</v>
      </c>
      <c r="S1558" t="s">
        <v>36725</v>
      </c>
      <c r="T1558" t="s">
        <v>36726</v>
      </c>
      <c r="U1558" t="s">
        <v>36727</v>
      </c>
      <c r="V1558" t="s">
        <v>36728</v>
      </c>
      <c r="W1558" t="s">
        <v>36729</v>
      </c>
      <c r="X1558" t="s">
        <v>36730</v>
      </c>
      <c r="Y1558" t="s">
        <v>36731</v>
      </c>
    </row>
    <row r="1559" spans="1:25" x14ac:dyDescent="0.3">
      <c r="A1559">
        <v>77900</v>
      </c>
      <c r="B1559" t="s">
        <v>36732</v>
      </c>
      <c r="C1559" t="s">
        <v>36733</v>
      </c>
      <c r="D1559" t="s">
        <v>36734</v>
      </c>
      <c r="E1559" t="s">
        <v>36735</v>
      </c>
      <c r="F1559" t="s">
        <v>36736</v>
      </c>
      <c r="G1559" t="s">
        <v>36737</v>
      </c>
      <c r="H1559" t="s">
        <v>36738</v>
      </c>
      <c r="I1559" t="s">
        <v>36739</v>
      </c>
      <c r="J1559" t="s">
        <v>36740</v>
      </c>
      <c r="K1559" t="s">
        <v>36741</v>
      </c>
      <c r="L1559" t="s">
        <v>36742</v>
      </c>
      <c r="M1559" t="s">
        <v>36743</v>
      </c>
      <c r="N1559" t="s">
        <v>36744</v>
      </c>
      <c r="O1559" t="s">
        <v>36745</v>
      </c>
      <c r="P1559" t="s">
        <v>36746</v>
      </c>
      <c r="Q1559" t="s">
        <v>36747</v>
      </c>
      <c r="R1559" t="s">
        <v>36748</v>
      </c>
      <c r="S1559" t="s">
        <v>36749</v>
      </c>
      <c r="T1559" t="s">
        <v>36750</v>
      </c>
      <c r="U1559" t="s">
        <v>36751</v>
      </c>
      <c r="V1559" t="s">
        <v>36752</v>
      </c>
      <c r="W1559" t="s">
        <v>36753</v>
      </c>
      <c r="X1559" t="s">
        <v>36754</v>
      </c>
      <c r="Y1559" t="s">
        <v>36755</v>
      </c>
    </row>
    <row r="1560" spans="1:25" x14ac:dyDescent="0.3">
      <c r="A1560">
        <v>77950</v>
      </c>
      <c r="B1560" t="s">
        <v>36756</v>
      </c>
      <c r="C1560" t="s">
        <v>36757</v>
      </c>
      <c r="D1560" t="s">
        <v>36758</v>
      </c>
      <c r="E1560" t="s">
        <v>36759</v>
      </c>
      <c r="F1560" t="s">
        <v>36760</v>
      </c>
      <c r="G1560" t="s">
        <v>36761</v>
      </c>
      <c r="H1560" t="s">
        <v>36762</v>
      </c>
      <c r="I1560" t="s">
        <v>36763</v>
      </c>
      <c r="J1560" t="s">
        <v>36764</v>
      </c>
      <c r="K1560" t="s">
        <v>36765</v>
      </c>
      <c r="L1560" t="s">
        <v>36766</v>
      </c>
      <c r="M1560" t="s">
        <v>36767</v>
      </c>
      <c r="N1560" t="s">
        <v>36768</v>
      </c>
      <c r="O1560" t="s">
        <v>36769</v>
      </c>
      <c r="P1560" t="s">
        <v>36770</v>
      </c>
      <c r="Q1560" t="s">
        <v>36771</v>
      </c>
      <c r="R1560" t="s">
        <v>36772</v>
      </c>
      <c r="S1560" t="s">
        <v>36773</v>
      </c>
      <c r="T1560" t="s">
        <v>36774</v>
      </c>
      <c r="U1560" t="s">
        <v>36775</v>
      </c>
      <c r="V1560" t="s">
        <v>36776</v>
      </c>
      <c r="W1560" t="s">
        <v>36777</v>
      </c>
      <c r="X1560" t="s">
        <v>36778</v>
      </c>
      <c r="Y1560" t="s">
        <v>36779</v>
      </c>
    </row>
    <row r="1561" spans="1:25" x14ac:dyDescent="0.3">
      <c r="A1561">
        <v>78000</v>
      </c>
      <c r="B1561" t="s">
        <v>36780</v>
      </c>
      <c r="C1561" t="s">
        <v>36781</v>
      </c>
      <c r="D1561" t="s">
        <v>36782</v>
      </c>
      <c r="E1561" t="s">
        <v>36783</v>
      </c>
      <c r="F1561" t="s">
        <v>36784</v>
      </c>
      <c r="G1561" t="s">
        <v>36785</v>
      </c>
      <c r="H1561" t="s">
        <v>36786</v>
      </c>
      <c r="I1561" t="s">
        <v>36787</v>
      </c>
      <c r="J1561" t="s">
        <v>36788</v>
      </c>
      <c r="K1561" t="s">
        <v>36789</v>
      </c>
      <c r="L1561" t="s">
        <v>36790</v>
      </c>
      <c r="M1561" t="s">
        <v>36791</v>
      </c>
      <c r="N1561" t="s">
        <v>36792</v>
      </c>
      <c r="O1561" t="s">
        <v>36793</v>
      </c>
      <c r="P1561" t="s">
        <v>36794</v>
      </c>
      <c r="Q1561" t="s">
        <v>36795</v>
      </c>
      <c r="R1561" t="s">
        <v>36796</v>
      </c>
      <c r="S1561" t="s">
        <v>36797</v>
      </c>
      <c r="T1561" t="s">
        <v>36798</v>
      </c>
      <c r="U1561" t="s">
        <v>36799</v>
      </c>
      <c r="V1561" t="s">
        <v>36800</v>
      </c>
      <c r="W1561" t="s">
        <v>36801</v>
      </c>
      <c r="X1561" t="s">
        <v>36802</v>
      </c>
      <c r="Y1561" t="s">
        <v>36803</v>
      </c>
    </row>
    <row r="1562" spans="1:25" x14ac:dyDescent="0.3">
      <c r="A1562">
        <v>78050</v>
      </c>
      <c r="B1562" t="s">
        <v>36804</v>
      </c>
      <c r="C1562" t="s">
        <v>36805</v>
      </c>
      <c r="D1562" t="s">
        <v>36806</v>
      </c>
      <c r="E1562" t="s">
        <v>36807</v>
      </c>
      <c r="F1562" t="s">
        <v>36808</v>
      </c>
      <c r="G1562" t="s">
        <v>36809</v>
      </c>
      <c r="H1562" t="s">
        <v>36810</v>
      </c>
      <c r="I1562" t="s">
        <v>36811</v>
      </c>
      <c r="J1562" t="s">
        <v>36812</v>
      </c>
      <c r="K1562" t="s">
        <v>36813</v>
      </c>
      <c r="L1562" t="s">
        <v>36814</v>
      </c>
      <c r="M1562" t="s">
        <v>36815</v>
      </c>
      <c r="N1562" t="s">
        <v>36816</v>
      </c>
      <c r="O1562" t="s">
        <v>36817</v>
      </c>
      <c r="P1562" t="s">
        <v>36818</v>
      </c>
      <c r="Q1562" t="s">
        <v>36819</v>
      </c>
      <c r="R1562" t="s">
        <v>36820</v>
      </c>
      <c r="S1562" t="s">
        <v>36821</v>
      </c>
      <c r="T1562" t="s">
        <v>36822</v>
      </c>
      <c r="U1562" t="s">
        <v>36823</v>
      </c>
      <c r="V1562" t="s">
        <v>36824</v>
      </c>
      <c r="W1562" t="s">
        <v>36825</v>
      </c>
      <c r="X1562" t="s">
        <v>36826</v>
      </c>
      <c r="Y1562" t="s">
        <v>36827</v>
      </c>
    </row>
    <row r="1563" spans="1:25" x14ac:dyDescent="0.3">
      <c r="A1563">
        <v>78100</v>
      </c>
      <c r="B1563" t="s">
        <v>36828</v>
      </c>
      <c r="C1563" t="s">
        <v>36829</v>
      </c>
      <c r="D1563" t="s">
        <v>36830</v>
      </c>
      <c r="E1563" t="s">
        <v>36831</v>
      </c>
      <c r="F1563" t="s">
        <v>36832</v>
      </c>
      <c r="G1563" t="s">
        <v>36833</v>
      </c>
      <c r="H1563" t="s">
        <v>36834</v>
      </c>
      <c r="I1563" t="s">
        <v>36835</v>
      </c>
      <c r="J1563" t="s">
        <v>36836</v>
      </c>
      <c r="K1563" t="s">
        <v>36837</v>
      </c>
      <c r="L1563" t="s">
        <v>36838</v>
      </c>
      <c r="M1563" t="s">
        <v>36839</v>
      </c>
      <c r="N1563" t="s">
        <v>36840</v>
      </c>
      <c r="O1563" t="s">
        <v>36841</v>
      </c>
      <c r="P1563" t="s">
        <v>36842</v>
      </c>
      <c r="Q1563" t="s">
        <v>36843</v>
      </c>
      <c r="R1563" t="s">
        <v>36844</v>
      </c>
      <c r="S1563" t="s">
        <v>36845</v>
      </c>
      <c r="T1563" t="s">
        <v>36846</v>
      </c>
      <c r="U1563" t="s">
        <v>36847</v>
      </c>
      <c r="V1563" t="s">
        <v>36848</v>
      </c>
      <c r="W1563" t="s">
        <v>36849</v>
      </c>
      <c r="X1563" t="s">
        <v>36850</v>
      </c>
      <c r="Y1563" t="s">
        <v>36851</v>
      </c>
    </row>
    <row r="1564" spans="1:25" x14ac:dyDescent="0.3">
      <c r="A1564">
        <v>78150</v>
      </c>
      <c r="B1564" t="s">
        <v>36852</v>
      </c>
      <c r="C1564" t="s">
        <v>36853</v>
      </c>
      <c r="D1564" t="s">
        <v>36854</v>
      </c>
      <c r="E1564" t="s">
        <v>36855</v>
      </c>
      <c r="F1564" t="s">
        <v>36856</v>
      </c>
      <c r="G1564" t="s">
        <v>36857</v>
      </c>
      <c r="H1564" t="s">
        <v>36858</v>
      </c>
      <c r="I1564" t="s">
        <v>36859</v>
      </c>
      <c r="J1564" t="s">
        <v>36860</v>
      </c>
      <c r="K1564" t="s">
        <v>36861</v>
      </c>
      <c r="L1564" t="s">
        <v>36862</v>
      </c>
      <c r="M1564" t="s">
        <v>36863</v>
      </c>
      <c r="N1564" t="s">
        <v>36864</v>
      </c>
      <c r="O1564" t="s">
        <v>36865</v>
      </c>
      <c r="P1564" t="s">
        <v>36866</v>
      </c>
      <c r="Q1564" t="s">
        <v>36867</v>
      </c>
      <c r="R1564" t="s">
        <v>36868</v>
      </c>
      <c r="S1564" t="s">
        <v>36869</v>
      </c>
      <c r="T1564" t="s">
        <v>36870</v>
      </c>
      <c r="U1564" t="s">
        <v>36871</v>
      </c>
      <c r="V1564" t="s">
        <v>36872</v>
      </c>
      <c r="W1564" t="s">
        <v>36873</v>
      </c>
      <c r="X1564" t="s">
        <v>36874</v>
      </c>
      <c r="Y1564" t="s">
        <v>36875</v>
      </c>
    </row>
    <row r="1565" spans="1:25" x14ac:dyDescent="0.3">
      <c r="A1565">
        <v>78200</v>
      </c>
      <c r="B1565" t="s">
        <v>36876</v>
      </c>
      <c r="C1565" t="s">
        <v>36877</v>
      </c>
      <c r="D1565" t="s">
        <v>36878</v>
      </c>
      <c r="E1565" t="s">
        <v>36879</v>
      </c>
      <c r="F1565" t="s">
        <v>36880</v>
      </c>
      <c r="G1565" t="s">
        <v>36881</v>
      </c>
      <c r="H1565" t="s">
        <v>36882</v>
      </c>
      <c r="I1565" t="s">
        <v>36883</v>
      </c>
      <c r="J1565" t="s">
        <v>36884</v>
      </c>
      <c r="K1565" t="s">
        <v>36885</v>
      </c>
      <c r="L1565" t="s">
        <v>36886</v>
      </c>
      <c r="M1565" t="s">
        <v>36887</v>
      </c>
      <c r="N1565" t="s">
        <v>36888</v>
      </c>
      <c r="O1565" t="s">
        <v>36889</v>
      </c>
      <c r="P1565" t="s">
        <v>36890</v>
      </c>
      <c r="Q1565" t="s">
        <v>36891</v>
      </c>
      <c r="R1565" t="s">
        <v>36892</v>
      </c>
      <c r="S1565" t="s">
        <v>36893</v>
      </c>
      <c r="T1565" t="s">
        <v>36894</v>
      </c>
      <c r="U1565" t="s">
        <v>36895</v>
      </c>
      <c r="V1565" t="s">
        <v>36896</v>
      </c>
      <c r="W1565" t="s">
        <v>36897</v>
      </c>
      <c r="X1565" t="s">
        <v>36898</v>
      </c>
      <c r="Y1565" t="s">
        <v>36899</v>
      </c>
    </row>
    <row r="1566" spans="1:25" x14ac:dyDescent="0.3">
      <c r="A1566">
        <v>78250</v>
      </c>
      <c r="B1566" t="s">
        <v>36900</v>
      </c>
      <c r="C1566" t="s">
        <v>36901</v>
      </c>
      <c r="D1566" t="s">
        <v>36902</v>
      </c>
      <c r="E1566" t="s">
        <v>36903</v>
      </c>
      <c r="F1566" t="s">
        <v>36904</v>
      </c>
      <c r="G1566" t="s">
        <v>36905</v>
      </c>
      <c r="H1566" t="s">
        <v>36906</v>
      </c>
      <c r="I1566" t="s">
        <v>36907</v>
      </c>
      <c r="J1566" t="s">
        <v>36908</v>
      </c>
      <c r="K1566" t="s">
        <v>36909</v>
      </c>
      <c r="L1566" t="s">
        <v>36910</v>
      </c>
      <c r="M1566" t="s">
        <v>36911</v>
      </c>
      <c r="N1566" t="s">
        <v>36912</v>
      </c>
      <c r="O1566" t="s">
        <v>36913</v>
      </c>
      <c r="P1566" t="s">
        <v>36914</v>
      </c>
      <c r="Q1566" t="s">
        <v>36915</v>
      </c>
      <c r="R1566" t="s">
        <v>36916</v>
      </c>
      <c r="S1566" t="s">
        <v>36917</v>
      </c>
      <c r="T1566" t="s">
        <v>36918</v>
      </c>
      <c r="U1566" t="s">
        <v>36919</v>
      </c>
      <c r="V1566" t="s">
        <v>36920</v>
      </c>
      <c r="W1566" t="s">
        <v>36921</v>
      </c>
      <c r="X1566" t="s">
        <v>36922</v>
      </c>
      <c r="Y1566" t="s">
        <v>36923</v>
      </c>
    </row>
    <row r="1567" spans="1:25" x14ac:dyDescent="0.3">
      <c r="A1567">
        <v>78300</v>
      </c>
      <c r="B1567" t="s">
        <v>36924</v>
      </c>
      <c r="C1567" t="s">
        <v>36925</v>
      </c>
      <c r="D1567" t="s">
        <v>36926</v>
      </c>
      <c r="E1567" t="s">
        <v>36927</v>
      </c>
      <c r="F1567" t="s">
        <v>36928</v>
      </c>
      <c r="G1567" t="s">
        <v>36929</v>
      </c>
      <c r="H1567" t="s">
        <v>36930</v>
      </c>
      <c r="I1567" t="s">
        <v>36931</v>
      </c>
      <c r="J1567" t="s">
        <v>36932</v>
      </c>
      <c r="K1567" t="s">
        <v>36933</v>
      </c>
      <c r="L1567" t="s">
        <v>36934</v>
      </c>
      <c r="M1567" t="s">
        <v>36935</v>
      </c>
      <c r="N1567" t="s">
        <v>36936</v>
      </c>
      <c r="O1567" t="s">
        <v>36937</v>
      </c>
      <c r="P1567" t="s">
        <v>36938</v>
      </c>
      <c r="Q1567" t="s">
        <v>36939</v>
      </c>
      <c r="R1567" t="s">
        <v>36940</v>
      </c>
      <c r="S1567" t="s">
        <v>36941</v>
      </c>
      <c r="T1567" t="s">
        <v>36942</v>
      </c>
      <c r="U1567" t="s">
        <v>36943</v>
      </c>
      <c r="V1567" t="s">
        <v>36944</v>
      </c>
      <c r="W1567" t="s">
        <v>36945</v>
      </c>
      <c r="X1567" t="s">
        <v>36946</v>
      </c>
      <c r="Y1567" t="s">
        <v>36947</v>
      </c>
    </row>
    <row r="1568" spans="1:25" x14ac:dyDescent="0.3">
      <c r="A1568">
        <v>78350</v>
      </c>
      <c r="B1568" t="s">
        <v>36948</v>
      </c>
      <c r="C1568" t="s">
        <v>36949</v>
      </c>
      <c r="D1568" t="s">
        <v>36950</v>
      </c>
      <c r="E1568" t="s">
        <v>36951</v>
      </c>
      <c r="F1568" t="s">
        <v>36952</v>
      </c>
      <c r="G1568" t="s">
        <v>36953</v>
      </c>
      <c r="H1568" t="s">
        <v>36954</v>
      </c>
      <c r="I1568" t="s">
        <v>36955</v>
      </c>
      <c r="J1568" t="s">
        <v>36956</v>
      </c>
      <c r="K1568" t="s">
        <v>36957</v>
      </c>
      <c r="L1568" t="s">
        <v>36958</v>
      </c>
      <c r="M1568" t="s">
        <v>36959</v>
      </c>
      <c r="N1568" t="s">
        <v>36960</v>
      </c>
      <c r="O1568" t="s">
        <v>36961</v>
      </c>
      <c r="P1568" t="s">
        <v>36962</v>
      </c>
      <c r="Q1568" t="s">
        <v>36963</v>
      </c>
      <c r="R1568" t="s">
        <v>36964</v>
      </c>
      <c r="S1568" t="s">
        <v>36965</v>
      </c>
      <c r="T1568" t="s">
        <v>36966</v>
      </c>
      <c r="U1568" t="s">
        <v>36967</v>
      </c>
      <c r="V1568" t="s">
        <v>36968</v>
      </c>
      <c r="W1568" t="s">
        <v>36969</v>
      </c>
      <c r="X1568" t="s">
        <v>36970</v>
      </c>
      <c r="Y1568" t="s">
        <v>36971</v>
      </c>
    </row>
    <row r="1569" spans="1:25" x14ac:dyDescent="0.3">
      <c r="A1569">
        <v>78400</v>
      </c>
      <c r="B1569" t="s">
        <v>36972</v>
      </c>
      <c r="C1569" t="s">
        <v>36973</v>
      </c>
      <c r="D1569" t="s">
        <v>36974</v>
      </c>
      <c r="E1569" t="s">
        <v>36975</v>
      </c>
      <c r="F1569" t="s">
        <v>36976</v>
      </c>
      <c r="G1569" t="s">
        <v>36977</v>
      </c>
      <c r="H1569" t="s">
        <v>36978</v>
      </c>
      <c r="I1569" t="s">
        <v>36979</v>
      </c>
      <c r="J1569" t="s">
        <v>36980</v>
      </c>
      <c r="K1569" t="s">
        <v>36981</v>
      </c>
      <c r="L1569" t="s">
        <v>36982</v>
      </c>
      <c r="M1569" t="s">
        <v>36983</v>
      </c>
      <c r="N1569" t="s">
        <v>36984</v>
      </c>
      <c r="O1569" t="s">
        <v>36985</v>
      </c>
      <c r="P1569" t="s">
        <v>36986</v>
      </c>
      <c r="Q1569" t="s">
        <v>36987</v>
      </c>
      <c r="R1569" t="s">
        <v>36988</v>
      </c>
      <c r="S1569" t="s">
        <v>36989</v>
      </c>
      <c r="T1569" t="s">
        <v>36990</v>
      </c>
      <c r="U1569" t="s">
        <v>36991</v>
      </c>
      <c r="V1569" t="s">
        <v>36992</v>
      </c>
      <c r="W1569" t="s">
        <v>36993</v>
      </c>
      <c r="X1569" t="s">
        <v>36994</v>
      </c>
      <c r="Y1569" t="s">
        <v>36995</v>
      </c>
    </row>
    <row r="1570" spans="1:25" x14ac:dyDescent="0.3">
      <c r="A1570">
        <v>78450</v>
      </c>
      <c r="B1570" t="s">
        <v>36996</v>
      </c>
      <c r="C1570" t="s">
        <v>36997</v>
      </c>
      <c r="D1570" t="s">
        <v>36998</v>
      </c>
      <c r="E1570" t="s">
        <v>36999</v>
      </c>
      <c r="F1570" t="s">
        <v>37000</v>
      </c>
      <c r="G1570" t="s">
        <v>37001</v>
      </c>
      <c r="H1570" t="s">
        <v>37002</v>
      </c>
      <c r="I1570" t="s">
        <v>37003</v>
      </c>
      <c r="J1570" t="s">
        <v>37004</v>
      </c>
      <c r="K1570" t="s">
        <v>37005</v>
      </c>
      <c r="L1570" t="s">
        <v>37006</v>
      </c>
      <c r="M1570" t="s">
        <v>37007</v>
      </c>
      <c r="N1570" t="s">
        <v>37008</v>
      </c>
      <c r="O1570" t="s">
        <v>37009</v>
      </c>
      <c r="P1570" t="s">
        <v>37010</v>
      </c>
      <c r="Q1570" t="s">
        <v>37011</v>
      </c>
      <c r="R1570" t="s">
        <v>37012</v>
      </c>
      <c r="S1570" t="s">
        <v>37013</v>
      </c>
      <c r="T1570" t="s">
        <v>37014</v>
      </c>
      <c r="U1570" t="s">
        <v>37015</v>
      </c>
      <c r="V1570" t="s">
        <v>37016</v>
      </c>
      <c r="W1570" t="s">
        <v>37017</v>
      </c>
      <c r="X1570" t="s">
        <v>37018</v>
      </c>
      <c r="Y1570" t="s">
        <v>37019</v>
      </c>
    </row>
    <row r="1571" spans="1:25" x14ac:dyDescent="0.3">
      <c r="A1571">
        <v>78500</v>
      </c>
      <c r="B1571" t="s">
        <v>37020</v>
      </c>
      <c r="C1571" t="s">
        <v>37021</v>
      </c>
      <c r="D1571" t="s">
        <v>37022</v>
      </c>
      <c r="E1571" t="s">
        <v>37023</v>
      </c>
      <c r="F1571" t="s">
        <v>37024</v>
      </c>
      <c r="G1571" t="s">
        <v>37025</v>
      </c>
      <c r="H1571" t="s">
        <v>37026</v>
      </c>
      <c r="I1571" t="s">
        <v>37027</v>
      </c>
      <c r="J1571" t="s">
        <v>37028</v>
      </c>
      <c r="K1571" t="s">
        <v>37029</v>
      </c>
      <c r="L1571" t="s">
        <v>37030</v>
      </c>
      <c r="M1571" t="s">
        <v>37031</v>
      </c>
      <c r="N1571" t="s">
        <v>37032</v>
      </c>
      <c r="O1571" t="s">
        <v>37033</v>
      </c>
      <c r="P1571" t="s">
        <v>37034</v>
      </c>
      <c r="Q1571" t="s">
        <v>37035</v>
      </c>
      <c r="R1571" t="s">
        <v>37036</v>
      </c>
      <c r="S1571" t="s">
        <v>37037</v>
      </c>
      <c r="T1571" t="s">
        <v>37038</v>
      </c>
      <c r="U1571" t="s">
        <v>37039</v>
      </c>
      <c r="V1571" t="s">
        <v>37040</v>
      </c>
      <c r="W1571" t="s">
        <v>37041</v>
      </c>
      <c r="X1571" t="s">
        <v>37042</v>
      </c>
      <c r="Y1571" t="s">
        <v>37043</v>
      </c>
    </row>
    <row r="1572" spans="1:25" x14ac:dyDescent="0.3">
      <c r="A1572">
        <v>78550</v>
      </c>
      <c r="B1572" t="s">
        <v>37044</v>
      </c>
      <c r="C1572" t="s">
        <v>37045</v>
      </c>
      <c r="D1572" t="s">
        <v>37046</v>
      </c>
      <c r="E1572" t="s">
        <v>37047</v>
      </c>
      <c r="F1572" t="s">
        <v>37048</v>
      </c>
      <c r="G1572" t="s">
        <v>37049</v>
      </c>
      <c r="H1572" t="s">
        <v>37050</v>
      </c>
      <c r="I1572" t="s">
        <v>37051</v>
      </c>
      <c r="J1572" t="s">
        <v>37052</v>
      </c>
      <c r="K1572" t="s">
        <v>37053</v>
      </c>
      <c r="L1572" t="s">
        <v>37054</v>
      </c>
      <c r="M1572" t="s">
        <v>37055</v>
      </c>
      <c r="N1572" t="s">
        <v>37056</v>
      </c>
      <c r="O1572" t="s">
        <v>37057</v>
      </c>
      <c r="P1572" t="s">
        <v>37058</v>
      </c>
      <c r="Q1572" t="s">
        <v>37059</v>
      </c>
      <c r="R1572" t="s">
        <v>37060</v>
      </c>
      <c r="S1572" t="s">
        <v>37061</v>
      </c>
      <c r="T1572" t="s">
        <v>37062</v>
      </c>
      <c r="U1572" t="s">
        <v>37063</v>
      </c>
      <c r="V1572" t="s">
        <v>37064</v>
      </c>
      <c r="W1572" t="s">
        <v>37065</v>
      </c>
      <c r="X1572" t="s">
        <v>37066</v>
      </c>
      <c r="Y1572" t="s">
        <v>37067</v>
      </c>
    </row>
    <row r="1573" spans="1:25" x14ac:dyDescent="0.3">
      <c r="A1573">
        <v>78600</v>
      </c>
      <c r="B1573" t="s">
        <v>37068</v>
      </c>
      <c r="C1573" t="s">
        <v>37069</v>
      </c>
      <c r="D1573" t="s">
        <v>37070</v>
      </c>
      <c r="E1573" t="s">
        <v>37071</v>
      </c>
      <c r="F1573" t="s">
        <v>37072</v>
      </c>
      <c r="G1573" t="s">
        <v>37073</v>
      </c>
      <c r="H1573" t="s">
        <v>37074</v>
      </c>
      <c r="I1573" t="s">
        <v>37075</v>
      </c>
      <c r="J1573" t="s">
        <v>37076</v>
      </c>
      <c r="K1573" t="s">
        <v>37077</v>
      </c>
      <c r="L1573" t="s">
        <v>37078</v>
      </c>
      <c r="M1573" t="s">
        <v>37079</v>
      </c>
      <c r="N1573" t="s">
        <v>37080</v>
      </c>
      <c r="O1573" t="s">
        <v>37081</v>
      </c>
      <c r="P1573" t="s">
        <v>37082</v>
      </c>
      <c r="Q1573" t="s">
        <v>37083</v>
      </c>
      <c r="R1573" t="s">
        <v>37084</v>
      </c>
      <c r="S1573" t="s">
        <v>37085</v>
      </c>
      <c r="T1573" t="s">
        <v>37086</v>
      </c>
      <c r="U1573" t="s">
        <v>37087</v>
      </c>
      <c r="V1573" t="s">
        <v>37088</v>
      </c>
      <c r="W1573" t="s">
        <v>37089</v>
      </c>
      <c r="X1573" t="s">
        <v>37090</v>
      </c>
      <c r="Y1573" t="s">
        <v>37091</v>
      </c>
    </row>
    <row r="1574" spans="1:25" x14ac:dyDescent="0.3">
      <c r="A1574">
        <v>78650</v>
      </c>
      <c r="B1574" t="s">
        <v>37092</v>
      </c>
      <c r="C1574" t="s">
        <v>37093</v>
      </c>
      <c r="D1574" t="s">
        <v>37094</v>
      </c>
      <c r="E1574" t="s">
        <v>37095</v>
      </c>
      <c r="F1574" t="s">
        <v>37096</v>
      </c>
      <c r="G1574" t="s">
        <v>37097</v>
      </c>
      <c r="H1574" t="s">
        <v>37098</v>
      </c>
      <c r="I1574" t="s">
        <v>37099</v>
      </c>
      <c r="J1574" t="s">
        <v>37100</v>
      </c>
      <c r="K1574" t="s">
        <v>37101</v>
      </c>
      <c r="L1574" t="s">
        <v>37102</v>
      </c>
      <c r="M1574" t="s">
        <v>37103</v>
      </c>
      <c r="N1574" t="s">
        <v>37104</v>
      </c>
      <c r="O1574" t="s">
        <v>37105</v>
      </c>
      <c r="P1574" t="s">
        <v>37106</v>
      </c>
      <c r="Q1574" t="s">
        <v>37107</v>
      </c>
      <c r="R1574" t="s">
        <v>37108</v>
      </c>
      <c r="S1574" t="s">
        <v>37109</v>
      </c>
      <c r="T1574" t="s">
        <v>37110</v>
      </c>
      <c r="U1574" t="s">
        <v>37111</v>
      </c>
      <c r="V1574" t="s">
        <v>37112</v>
      </c>
      <c r="W1574" t="s">
        <v>37113</v>
      </c>
      <c r="X1574" t="s">
        <v>37114</v>
      </c>
      <c r="Y1574" t="s">
        <v>37115</v>
      </c>
    </row>
    <row r="1575" spans="1:25" x14ac:dyDescent="0.3">
      <c r="A1575">
        <v>78700</v>
      </c>
      <c r="B1575" t="s">
        <v>37092</v>
      </c>
      <c r="C1575" t="s">
        <v>37093</v>
      </c>
      <c r="D1575" t="s">
        <v>37094</v>
      </c>
      <c r="E1575" t="s">
        <v>37095</v>
      </c>
      <c r="F1575" t="s">
        <v>37096</v>
      </c>
      <c r="G1575" t="s">
        <v>37097</v>
      </c>
      <c r="H1575" t="s">
        <v>37098</v>
      </c>
      <c r="I1575" t="s">
        <v>37099</v>
      </c>
      <c r="J1575" t="s">
        <v>37100</v>
      </c>
      <c r="K1575" t="s">
        <v>37101</v>
      </c>
      <c r="L1575" t="s">
        <v>37102</v>
      </c>
      <c r="M1575" t="s">
        <v>37103</v>
      </c>
      <c r="N1575" t="s">
        <v>37104</v>
      </c>
      <c r="O1575" t="s">
        <v>37105</v>
      </c>
      <c r="P1575" t="s">
        <v>37106</v>
      </c>
      <c r="Q1575" t="s">
        <v>37107</v>
      </c>
      <c r="R1575" t="s">
        <v>37108</v>
      </c>
      <c r="S1575" t="s">
        <v>37109</v>
      </c>
      <c r="T1575" t="s">
        <v>37110</v>
      </c>
      <c r="U1575" t="s">
        <v>37111</v>
      </c>
      <c r="V1575" t="s">
        <v>37112</v>
      </c>
      <c r="W1575" t="s">
        <v>37113</v>
      </c>
      <c r="X1575" t="s">
        <v>37114</v>
      </c>
      <c r="Y1575" t="s">
        <v>37115</v>
      </c>
    </row>
    <row r="1576" spans="1:25" x14ac:dyDescent="0.3">
      <c r="A1576">
        <v>78750</v>
      </c>
      <c r="B1576" t="s">
        <v>37116</v>
      </c>
      <c r="C1576" t="s">
        <v>37117</v>
      </c>
      <c r="D1576" t="s">
        <v>37118</v>
      </c>
      <c r="E1576" t="s">
        <v>37119</v>
      </c>
      <c r="F1576" t="s">
        <v>37120</v>
      </c>
      <c r="G1576" t="s">
        <v>37121</v>
      </c>
      <c r="H1576" t="s">
        <v>37122</v>
      </c>
      <c r="I1576" t="s">
        <v>37123</v>
      </c>
      <c r="J1576" t="s">
        <v>37124</v>
      </c>
      <c r="K1576" t="s">
        <v>37125</v>
      </c>
      <c r="L1576" t="s">
        <v>37126</v>
      </c>
      <c r="M1576" t="s">
        <v>37127</v>
      </c>
      <c r="N1576" t="s">
        <v>37128</v>
      </c>
      <c r="O1576" t="s">
        <v>37129</v>
      </c>
      <c r="P1576" t="s">
        <v>37130</v>
      </c>
      <c r="Q1576" t="s">
        <v>37131</v>
      </c>
      <c r="R1576" t="s">
        <v>37132</v>
      </c>
      <c r="S1576" t="s">
        <v>37133</v>
      </c>
      <c r="T1576" t="s">
        <v>37134</v>
      </c>
      <c r="U1576" t="s">
        <v>37135</v>
      </c>
      <c r="V1576" t="s">
        <v>37136</v>
      </c>
      <c r="W1576" t="s">
        <v>37137</v>
      </c>
      <c r="X1576" t="s">
        <v>37138</v>
      </c>
      <c r="Y1576" t="s">
        <v>37139</v>
      </c>
    </row>
    <row r="1577" spans="1:25" x14ac:dyDescent="0.3">
      <c r="A1577">
        <v>78800</v>
      </c>
      <c r="B1577" t="s">
        <v>37140</v>
      </c>
      <c r="C1577" t="s">
        <v>37141</v>
      </c>
      <c r="D1577" t="s">
        <v>37142</v>
      </c>
      <c r="E1577" t="s">
        <v>37143</v>
      </c>
      <c r="F1577" t="s">
        <v>37144</v>
      </c>
      <c r="G1577" t="s">
        <v>37145</v>
      </c>
      <c r="H1577" t="s">
        <v>37146</v>
      </c>
      <c r="I1577" t="s">
        <v>37147</v>
      </c>
      <c r="J1577" t="s">
        <v>37148</v>
      </c>
      <c r="K1577" t="s">
        <v>37149</v>
      </c>
      <c r="L1577" t="s">
        <v>37150</v>
      </c>
      <c r="M1577" t="s">
        <v>37151</v>
      </c>
      <c r="N1577" t="s">
        <v>37152</v>
      </c>
      <c r="O1577" t="s">
        <v>37153</v>
      </c>
      <c r="P1577" t="s">
        <v>37154</v>
      </c>
      <c r="Q1577" t="s">
        <v>37155</v>
      </c>
      <c r="R1577" t="s">
        <v>37156</v>
      </c>
      <c r="S1577" t="s">
        <v>37157</v>
      </c>
      <c r="T1577" t="s">
        <v>37158</v>
      </c>
      <c r="U1577" t="s">
        <v>37159</v>
      </c>
      <c r="V1577" t="s">
        <v>37160</v>
      </c>
      <c r="W1577" t="s">
        <v>37161</v>
      </c>
      <c r="X1577" t="s">
        <v>37162</v>
      </c>
      <c r="Y1577" t="s">
        <v>37163</v>
      </c>
    </row>
    <row r="1578" spans="1:25" x14ac:dyDescent="0.3">
      <c r="A1578">
        <v>78850</v>
      </c>
      <c r="B1578" t="s">
        <v>37164</v>
      </c>
      <c r="C1578" t="s">
        <v>37165</v>
      </c>
      <c r="D1578" t="s">
        <v>37166</v>
      </c>
      <c r="E1578" t="s">
        <v>37167</v>
      </c>
      <c r="F1578" t="s">
        <v>37168</v>
      </c>
      <c r="G1578" t="s">
        <v>37169</v>
      </c>
      <c r="H1578" t="s">
        <v>37170</v>
      </c>
      <c r="I1578" t="s">
        <v>37171</v>
      </c>
      <c r="J1578" t="s">
        <v>37172</v>
      </c>
      <c r="K1578" t="s">
        <v>37173</v>
      </c>
      <c r="L1578" t="s">
        <v>37174</v>
      </c>
      <c r="M1578" t="s">
        <v>37175</v>
      </c>
      <c r="N1578" t="s">
        <v>37176</v>
      </c>
      <c r="O1578" t="s">
        <v>37177</v>
      </c>
      <c r="P1578" t="s">
        <v>37178</v>
      </c>
      <c r="Q1578" t="s">
        <v>37179</v>
      </c>
      <c r="R1578" t="s">
        <v>37180</v>
      </c>
      <c r="S1578" t="s">
        <v>37181</v>
      </c>
      <c r="T1578" t="s">
        <v>37182</v>
      </c>
      <c r="U1578" t="s">
        <v>37183</v>
      </c>
      <c r="V1578" t="s">
        <v>37184</v>
      </c>
      <c r="W1578" t="s">
        <v>37185</v>
      </c>
      <c r="X1578" t="s">
        <v>37186</v>
      </c>
      <c r="Y1578" t="s">
        <v>37187</v>
      </c>
    </row>
    <row r="1579" spans="1:25" x14ac:dyDescent="0.3">
      <c r="A1579">
        <v>78900</v>
      </c>
      <c r="B1579" t="s">
        <v>37188</v>
      </c>
      <c r="C1579" t="s">
        <v>37189</v>
      </c>
      <c r="D1579" t="s">
        <v>37190</v>
      </c>
      <c r="E1579" t="s">
        <v>37191</v>
      </c>
      <c r="F1579" t="s">
        <v>37192</v>
      </c>
      <c r="G1579" t="s">
        <v>37193</v>
      </c>
      <c r="H1579" t="s">
        <v>37194</v>
      </c>
      <c r="I1579" t="s">
        <v>37195</v>
      </c>
      <c r="J1579" t="s">
        <v>37196</v>
      </c>
      <c r="K1579" t="s">
        <v>37197</v>
      </c>
      <c r="L1579" t="s">
        <v>37198</v>
      </c>
      <c r="M1579" t="s">
        <v>37199</v>
      </c>
      <c r="N1579" t="s">
        <v>37200</v>
      </c>
      <c r="O1579" t="s">
        <v>37201</v>
      </c>
      <c r="P1579" t="s">
        <v>37202</v>
      </c>
      <c r="Q1579" t="s">
        <v>37203</v>
      </c>
      <c r="R1579" t="s">
        <v>37204</v>
      </c>
      <c r="S1579" t="s">
        <v>37205</v>
      </c>
      <c r="T1579" t="s">
        <v>37206</v>
      </c>
      <c r="U1579" t="s">
        <v>37207</v>
      </c>
      <c r="V1579" t="s">
        <v>37208</v>
      </c>
      <c r="W1579" t="s">
        <v>37209</v>
      </c>
      <c r="X1579" t="s">
        <v>37210</v>
      </c>
      <c r="Y1579" t="s">
        <v>37211</v>
      </c>
    </row>
    <row r="1580" spans="1:25" x14ac:dyDescent="0.3">
      <c r="A1580">
        <v>78950</v>
      </c>
      <c r="B1580" t="s">
        <v>37212</v>
      </c>
      <c r="C1580" t="s">
        <v>37213</v>
      </c>
      <c r="D1580" t="s">
        <v>37214</v>
      </c>
      <c r="E1580" t="s">
        <v>37215</v>
      </c>
      <c r="F1580" t="s">
        <v>37216</v>
      </c>
      <c r="G1580" t="s">
        <v>37217</v>
      </c>
      <c r="H1580" t="s">
        <v>37218</v>
      </c>
      <c r="I1580" t="s">
        <v>37219</v>
      </c>
      <c r="J1580" t="s">
        <v>37220</v>
      </c>
      <c r="K1580" t="s">
        <v>37221</v>
      </c>
      <c r="L1580" t="s">
        <v>37222</v>
      </c>
      <c r="M1580" t="s">
        <v>37223</v>
      </c>
      <c r="N1580" t="s">
        <v>37224</v>
      </c>
      <c r="O1580" t="s">
        <v>37225</v>
      </c>
      <c r="P1580" t="s">
        <v>37226</v>
      </c>
      <c r="Q1580" t="s">
        <v>37227</v>
      </c>
      <c r="R1580" t="s">
        <v>37228</v>
      </c>
      <c r="S1580" t="s">
        <v>37229</v>
      </c>
      <c r="T1580" t="s">
        <v>37230</v>
      </c>
      <c r="U1580" t="s">
        <v>37231</v>
      </c>
      <c r="V1580" t="s">
        <v>37232</v>
      </c>
      <c r="W1580" t="s">
        <v>37233</v>
      </c>
      <c r="X1580" t="s">
        <v>37234</v>
      </c>
      <c r="Y1580" t="s">
        <v>37235</v>
      </c>
    </row>
    <row r="1581" spans="1:25" x14ac:dyDescent="0.3">
      <c r="A1581">
        <v>79000</v>
      </c>
      <c r="B1581" t="s">
        <v>37236</v>
      </c>
      <c r="C1581" t="s">
        <v>37237</v>
      </c>
      <c r="D1581" t="s">
        <v>37238</v>
      </c>
      <c r="E1581" t="s">
        <v>37239</v>
      </c>
      <c r="F1581" t="s">
        <v>37240</v>
      </c>
      <c r="G1581" t="s">
        <v>37241</v>
      </c>
      <c r="H1581" t="s">
        <v>37242</v>
      </c>
      <c r="I1581" t="s">
        <v>37243</v>
      </c>
      <c r="J1581" t="s">
        <v>37244</v>
      </c>
      <c r="K1581" t="s">
        <v>37245</v>
      </c>
      <c r="L1581" t="s">
        <v>37246</v>
      </c>
      <c r="M1581" t="s">
        <v>37247</v>
      </c>
      <c r="N1581" t="s">
        <v>37248</v>
      </c>
      <c r="O1581" t="s">
        <v>37249</v>
      </c>
      <c r="P1581" t="s">
        <v>37250</v>
      </c>
      <c r="Q1581" t="s">
        <v>37251</v>
      </c>
      <c r="R1581" t="s">
        <v>37252</v>
      </c>
      <c r="S1581" t="s">
        <v>37253</v>
      </c>
      <c r="T1581" t="s">
        <v>37254</v>
      </c>
      <c r="U1581" t="s">
        <v>37255</v>
      </c>
      <c r="V1581" t="s">
        <v>37256</v>
      </c>
      <c r="W1581" t="s">
        <v>37257</v>
      </c>
      <c r="X1581" t="s">
        <v>37258</v>
      </c>
      <c r="Y1581" t="s">
        <v>37259</v>
      </c>
    </row>
    <row r="1582" spans="1:25" x14ac:dyDescent="0.3">
      <c r="A1582">
        <v>79050</v>
      </c>
      <c r="B1582" t="s">
        <v>37260</v>
      </c>
      <c r="C1582" t="s">
        <v>37261</v>
      </c>
      <c r="D1582" t="s">
        <v>37262</v>
      </c>
      <c r="E1582" t="s">
        <v>37263</v>
      </c>
      <c r="F1582" t="s">
        <v>37264</v>
      </c>
      <c r="G1582" t="s">
        <v>37265</v>
      </c>
      <c r="H1582" t="s">
        <v>37266</v>
      </c>
      <c r="I1582" t="s">
        <v>37267</v>
      </c>
      <c r="J1582" t="s">
        <v>37268</v>
      </c>
      <c r="K1582" t="s">
        <v>37269</v>
      </c>
      <c r="L1582" t="s">
        <v>37270</v>
      </c>
      <c r="M1582" t="s">
        <v>37271</v>
      </c>
      <c r="N1582" t="s">
        <v>37272</v>
      </c>
      <c r="O1582" t="s">
        <v>37273</v>
      </c>
      <c r="P1582" t="s">
        <v>37274</v>
      </c>
      <c r="Q1582" t="s">
        <v>37275</v>
      </c>
      <c r="R1582" t="s">
        <v>37276</v>
      </c>
      <c r="S1582" t="s">
        <v>37277</v>
      </c>
      <c r="T1582" t="s">
        <v>37278</v>
      </c>
      <c r="U1582" t="s">
        <v>37279</v>
      </c>
      <c r="V1582" t="s">
        <v>37280</v>
      </c>
      <c r="W1582" t="s">
        <v>37281</v>
      </c>
      <c r="X1582" t="s">
        <v>37282</v>
      </c>
      <c r="Y1582" t="s">
        <v>37283</v>
      </c>
    </row>
    <row r="1583" spans="1:25" x14ac:dyDescent="0.3">
      <c r="A1583">
        <v>79100</v>
      </c>
      <c r="B1583" t="s">
        <v>37284</v>
      </c>
      <c r="C1583" t="s">
        <v>37285</v>
      </c>
      <c r="D1583" t="s">
        <v>37286</v>
      </c>
      <c r="E1583" t="s">
        <v>37287</v>
      </c>
      <c r="F1583" t="s">
        <v>37288</v>
      </c>
      <c r="G1583" t="s">
        <v>37289</v>
      </c>
      <c r="H1583" t="s">
        <v>37290</v>
      </c>
      <c r="I1583" t="s">
        <v>37291</v>
      </c>
      <c r="J1583" t="s">
        <v>37292</v>
      </c>
      <c r="K1583" t="s">
        <v>37293</v>
      </c>
      <c r="L1583" t="s">
        <v>37294</v>
      </c>
      <c r="M1583" t="s">
        <v>37295</v>
      </c>
      <c r="N1583" t="s">
        <v>37296</v>
      </c>
      <c r="O1583" t="s">
        <v>37297</v>
      </c>
      <c r="P1583" t="s">
        <v>37298</v>
      </c>
      <c r="Q1583" t="s">
        <v>37299</v>
      </c>
      <c r="R1583" t="s">
        <v>37300</v>
      </c>
      <c r="S1583" t="s">
        <v>37301</v>
      </c>
      <c r="T1583" t="s">
        <v>37302</v>
      </c>
      <c r="U1583" t="s">
        <v>37303</v>
      </c>
      <c r="V1583" t="s">
        <v>37304</v>
      </c>
      <c r="W1583" t="s">
        <v>37305</v>
      </c>
      <c r="X1583" t="s">
        <v>37306</v>
      </c>
      <c r="Y1583" t="s">
        <v>37307</v>
      </c>
    </row>
    <row r="1584" spans="1:25" x14ac:dyDescent="0.3">
      <c r="A1584">
        <v>79150</v>
      </c>
      <c r="B1584" t="s">
        <v>37308</v>
      </c>
      <c r="C1584" t="s">
        <v>37309</v>
      </c>
      <c r="D1584" t="s">
        <v>37310</v>
      </c>
      <c r="E1584" t="s">
        <v>37311</v>
      </c>
      <c r="F1584" t="s">
        <v>37312</v>
      </c>
      <c r="G1584" t="s">
        <v>37313</v>
      </c>
      <c r="H1584" t="s">
        <v>37314</v>
      </c>
      <c r="I1584" t="s">
        <v>37315</v>
      </c>
      <c r="J1584" t="s">
        <v>37316</v>
      </c>
      <c r="K1584" t="s">
        <v>37317</v>
      </c>
      <c r="L1584" t="s">
        <v>37318</v>
      </c>
      <c r="M1584" t="s">
        <v>37319</v>
      </c>
      <c r="N1584" t="s">
        <v>37320</v>
      </c>
      <c r="O1584" t="s">
        <v>37321</v>
      </c>
      <c r="P1584" t="s">
        <v>37322</v>
      </c>
      <c r="Q1584" t="s">
        <v>37323</v>
      </c>
      <c r="R1584" t="s">
        <v>37324</v>
      </c>
      <c r="S1584" t="s">
        <v>37325</v>
      </c>
      <c r="T1584" t="s">
        <v>37326</v>
      </c>
      <c r="U1584" t="s">
        <v>37327</v>
      </c>
      <c r="V1584" t="s">
        <v>37328</v>
      </c>
      <c r="W1584" t="s">
        <v>37329</v>
      </c>
      <c r="X1584" t="s">
        <v>37330</v>
      </c>
      <c r="Y1584" t="s">
        <v>37331</v>
      </c>
    </row>
    <row r="1585" spans="1:25" x14ac:dyDescent="0.3">
      <c r="A1585">
        <v>79200</v>
      </c>
      <c r="B1585" t="s">
        <v>37332</v>
      </c>
      <c r="C1585" t="s">
        <v>37333</v>
      </c>
      <c r="D1585" t="s">
        <v>37334</v>
      </c>
      <c r="E1585" t="s">
        <v>37335</v>
      </c>
      <c r="F1585" t="s">
        <v>37336</v>
      </c>
      <c r="G1585" t="s">
        <v>37337</v>
      </c>
      <c r="H1585" t="s">
        <v>37338</v>
      </c>
      <c r="I1585" t="s">
        <v>37339</v>
      </c>
      <c r="J1585" t="s">
        <v>37340</v>
      </c>
      <c r="K1585" t="s">
        <v>37341</v>
      </c>
      <c r="L1585" t="s">
        <v>37342</v>
      </c>
      <c r="M1585" t="s">
        <v>37343</v>
      </c>
      <c r="N1585" t="s">
        <v>37344</v>
      </c>
      <c r="O1585" t="s">
        <v>37345</v>
      </c>
      <c r="P1585" t="s">
        <v>37346</v>
      </c>
      <c r="Q1585" t="s">
        <v>37347</v>
      </c>
      <c r="R1585" t="s">
        <v>37348</v>
      </c>
      <c r="S1585" t="s">
        <v>37349</v>
      </c>
      <c r="T1585" t="s">
        <v>37350</v>
      </c>
      <c r="U1585" t="s">
        <v>37351</v>
      </c>
      <c r="V1585" t="s">
        <v>37352</v>
      </c>
      <c r="W1585" t="s">
        <v>37353</v>
      </c>
      <c r="X1585" t="s">
        <v>37354</v>
      </c>
      <c r="Y1585" t="s">
        <v>37355</v>
      </c>
    </row>
    <row r="1586" spans="1:25" x14ac:dyDescent="0.3">
      <c r="A1586">
        <v>79250</v>
      </c>
      <c r="B1586" t="s">
        <v>37356</v>
      </c>
      <c r="C1586" t="s">
        <v>37357</v>
      </c>
      <c r="D1586" t="s">
        <v>37358</v>
      </c>
      <c r="E1586" t="s">
        <v>37359</v>
      </c>
      <c r="F1586" t="s">
        <v>37360</v>
      </c>
      <c r="G1586" t="s">
        <v>37361</v>
      </c>
      <c r="H1586" t="s">
        <v>37362</v>
      </c>
      <c r="I1586" t="s">
        <v>37363</v>
      </c>
      <c r="J1586" t="s">
        <v>37364</v>
      </c>
      <c r="K1586" t="s">
        <v>37365</v>
      </c>
      <c r="L1586" t="s">
        <v>37366</v>
      </c>
      <c r="M1586" t="s">
        <v>37367</v>
      </c>
      <c r="N1586" t="s">
        <v>37368</v>
      </c>
      <c r="O1586" t="s">
        <v>37369</v>
      </c>
      <c r="P1586" t="s">
        <v>37370</v>
      </c>
      <c r="Q1586" t="s">
        <v>37371</v>
      </c>
      <c r="R1586" t="s">
        <v>37372</v>
      </c>
      <c r="S1586" t="s">
        <v>37373</v>
      </c>
      <c r="T1586" t="s">
        <v>37374</v>
      </c>
      <c r="U1586" t="s">
        <v>37375</v>
      </c>
      <c r="V1586" t="s">
        <v>37376</v>
      </c>
      <c r="W1586" t="s">
        <v>37377</v>
      </c>
      <c r="X1586" t="s">
        <v>37378</v>
      </c>
      <c r="Y1586" t="s">
        <v>37379</v>
      </c>
    </row>
    <row r="1587" spans="1:25" x14ac:dyDescent="0.3">
      <c r="A1587">
        <v>79300</v>
      </c>
      <c r="B1587" t="s">
        <v>37380</v>
      </c>
      <c r="C1587" t="s">
        <v>37381</v>
      </c>
      <c r="D1587" t="s">
        <v>37382</v>
      </c>
      <c r="E1587" t="s">
        <v>37383</v>
      </c>
      <c r="F1587" t="s">
        <v>37384</v>
      </c>
      <c r="G1587" t="s">
        <v>37385</v>
      </c>
      <c r="H1587" t="s">
        <v>37386</v>
      </c>
      <c r="I1587" t="s">
        <v>37387</v>
      </c>
      <c r="J1587" t="s">
        <v>37388</v>
      </c>
      <c r="K1587" t="s">
        <v>37389</v>
      </c>
      <c r="L1587" t="s">
        <v>37390</v>
      </c>
      <c r="M1587" t="s">
        <v>37391</v>
      </c>
      <c r="N1587" t="s">
        <v>37392</v>
      </c>
      <c r="O1587" t="s">
        <v>37393</v>
      </c>
      <c r="P1587" t="s">
        <v>37394</v>
      </c>
      <c r="Q1587" t="s">
        <v>37395</v>
      </c>
      <c r="R1587" t="s">
        <v>37396</v>
      </c>
      <c r="S1587" t="s">
        <v>37397</v>
      </c>
      <c r="T1587" t="s">
        <v>37398</v>
      </c>
      <c r="U1587" t="s">
        <v>37399</v>
      </c>
      <c r="V1587" t="s">
        <v>37400</v>
      </c>
      <c r="W1587" t="s">
        <v>37401</v>
      </c>
      <c r="X1587" t="s">
        <v>37402</v>
      </c>
      <c r="Y1587" t="s">
        <v>37403</v>
      </c>
    </row>
    <row r="1588" spans="1:25" x14ac:dyDescent="0.3">
      <c r="A1588">
        <v>79350</v>
      </c>
      <c r="B1588" t="s">
        <v>37404</v>
      </c>
      <c r="C1588" t="s">
        <v>37405</v>
      </c>
      <c r="D1588" t="s">
        <v>37406</v>
      </c>
      <c r="E1588" t="s">
        <v>37407</v>
      </c>
      <c r="F1588" t="s">
        <v>37408</v>
      </c>
      <c r="G1588" t="s">
        <v>37409</v>
      </c>
      <c r="H1588" t="s">
        <v>37410</v>
      </c>
      <c r="I1588" t="s">
        <v>37411</v>
      </c>
      <c r="J1588" t="s">
        <v>37412</v>
      </c>
      <c r="K1588" t="s">
        <v>37413</v>
      </c>
      <c r="L1588" t="s">
        <v>37414</v>
      </c>
      <c r="M1588" t="s">
        <v>37415</v>
      </c>
      <c r="N1588" t="s">
        <v>37416</v>
      </c>
      <c r="O1588" t="s">
        <v>37417</v>
      </c>
      <c r="P1588" t="s">
        <v>37418</v>
      </c>
      <c r="Q1588" t="s">
        <v>37419</v>
      </c>
      <c r="R1588" t="s">
        <v>37420</v>
      </c>
      <c r="S1588" t="s">
        <v>37421</v>
      </c>
      <c r="T1588" t="s">
        <v>37422</v>
      </c>
      <c r="U1588" t="s">
        <v>37423</v>
      </c>
      <c r="V1588" t="s">
        <v>37424</v>
      </c>
      <c r="W1588" t="s">
        <v>37425</v>
      </c>
      <c r="X1588" t="s">
        <v>37426</v>
      </c>
      <c r="Y1588" t="s">
        <v>37427</v>
      </c>
    </row>
    <row r="1589" spans="1:25" x14ac:dyDescent="0.3">
      <c r="A1589">
        <v>79400</v>
      </c>
      <c r="B1589" t="s">
        <v>37428</v>
      </c>
      <c r="C1589" t="s">
        <v>37429</v>
      </c>
      <c r="D1589" t="s">
        <v>37430</v>
      </c>
      <c r="E1589" t="s">
        <v>37431</v>
      </c>
      <c r="F1589" t="s">
        <v>37432</v>
      </c>
      <c r="G1589" t="s">
        <v>37433</v>
      </c>
      <c r="H1589" t="s">
        <v>37434</v>
      </c>
      <c r="I1589" t="s">
        <v>37435</v>
      </c>
      <c r="J1589" t="s">
        <v>37436</v>
      </c>
      <c r="K1589" t="s">
        <v>37437</v>
      </c>
      <c r="L1589" t="s">
        <v>37438</v>
      </c>
      <c r="M1589" t="s">
        <v>37439</v>
      </c>
      <c r="N1589" t="s">
        <v>37440</v>
      </c>
      <c r="O1589" t="s">
        <v>37441</v>
      </c>
      <c r="P1589" t="s">
        <v>37442</v>
      </c>
      <c r="Q1589" t="s">
        <v>37443</v>
      </c>
      <c r="R1589" t="s">
        <v>37444</v>
      </c>
      <c r="S1589" t="s">
        <v>37445</v>
      </c>
      <c r="T1589" t="s">
        <v>37446</v>
      </c>
      <c r="U1589" t="s">
        <v>37447</v>
      </c>
      <c r="V1589" t="s">
        <v>37448</v>
      </c>
      <c r="W1589" t="s">
        <v>37449</v>
      </c>
      <c r="X1589" t="s">
        <v>37450</v>
      </c>
      <c r="Y1589" t="s">
        <v>37451</v>
      </c>
    </row>
    <row r="1590" spans="1:25" x14ac:dyDescent="0.3">
      <c r="A1590">
        <v>79450</v>
      </c>
      <c r="B1590" t="s">
        <v>37452</v>
      </c>
      <c r="C1590" t="s">
        <v>37453</v>
      </c>
      <c r="D1590" t="s">
        <v>37454</v>
      </c>
      <c r="E1590" t="s">
        <v>37455</v>
      </c>
      <c r="F1590" t="s">
        <v>37456</v>
      </c>
      <c r="G1590" t="s">
        <v>37457</v>
      </c>
      <c r="H1590" t="s">
        <v>37458</v>
      </c>
      <c r="I1590" t="s">
        <v>37459</v>
      </c>
      <c r="J1590" t="s">
        <v>37460</v>
      </c>
      <c r="K1590" t="s">
        <v>37461</v>
      </c>
      <c r="L1590" t="s">
        <v>37462</v>
      </c>
      <c r="M1590" t="s">
        <v>37463</v>
      </c>
      <c r="N1590" t="s">
        <v>37464</v>
      </c>
      <c r="O1590" t="s">
        <v>37465</v>
      </c>
      <c r="P1590" t="s">
        <v>37466</v>
      </c>
      <c r="Q1590" t="s">
        <v>37467</v>
      </c>
      <c r="R1590" t="s">
        <v>37468</v>
      </c>
      <c r="S1590" t="s">
        <v>37469</v>
      </c>
      <c r="T1590" t="s">
        <v>37470</v>
      </c>
      <c r="U1590" t="s">
        <v>37471</v>
      </c>
      <c r="V1590" t="s">
        <v>37472</v>
      </c>
      <c r="W1590" t="s">
        <v>37473</v>
      </c>
      <c r="X1590" t="s">
        <v>37474</v>
      </c>
      <c r="Y1590" t="s">
        <v>37475</v>
      </c>
    </row>
    <row r="1591" spans="1:25" x14ac:dyDescent="0.3">
      <c r="A1591">
        <v>79500</v>
      </c>
      <c r="B1591" t="s">
        <v>37476</v>
      </c>
      <c r="C1591" t="s">
        <v>37477</v>
      </c>
      <c r="D1591" t="s">
        <v>37478</v>
      </c>
      <c r="E1591" t="s">
        <v>37479</v>
      </c>
      <c r="F1591" t="s">
        <v>37480</v>
      </c>
      <c r="G1591" t="s">
        <v>37481</v>
      </c>
      <c r="H1591" t="s">
        <v>37482</v>
      </c>
      <c r="I1591" t="s">
        <v>37483</v>
      </c>
      <c r="J1591" t="s">
        <v>37484</v>
      </c>
      <c r="K1591" t="s">
        <v>37485</v>
      </c>
      <c r="L1591" t="s">
        <v>37486</v>
      </c>
      <c r="M1591" t="s">
        <v>37487</v>
      </c>
      <c r="N1591" t="s">
        <v>37488</v>
      </c>
      <c r="O1591" t="s">
        <v>37489</v>
      </c>
      <c r="P1591" t="s">
        <v>37490</v>
      </c>
      <c r="Q1591" t="s">
        <v>37491</v>
      </c>
      <c r="R1591" t="s">
        <v>37492</v>
      </c>
      <c r="S1591" t="s">
        <v>37493</v>
      </c>
      <c r="T1591" t="s">
        <v>37494</v>
      </c>
      <c r="U1591" t="s">
        <v>37495</v>
      </c>
      <c r="V1591" t="s">
        <v>37496</v>
      </c>
      <c r="W1591" t="s">
        <v>37497</v>
      </c>
      <c r="X1591" t="s">
        <v>37498</v>
      </c>
      <c r="Y1591" t="s">
        <v>37499</v>
      </c>
    </row>
    <row r="1592" spans="1:25" x14ac:dyDescent="0.3">
      <c r="A1592">
        <v>79550</v>
      </c>
      <c r="B1592" t="s">
        <v>37500</v>
      </c>
      <c r="C1592" t="s">
        <v>37501</v>
      </c>
      <c r="D1592" t="s">
        <v>37502</v>
      </c>
      <c r="E1592" t="s">
        <v>37503</v>
      </c>
      <c r="F1592" t="s">
        <v>37504</v>
      </c>
      <c r="G1592" t="s">
        <v>37505</v>
      </c>
      <c r="H1592" t="s">
        <v>37506</v>
      </c>
      <c r="I1592" t="s">
        <v>37507</v>
      </c>
      <c r="J1592" t="s">
        <v>37508</v>
      </c>
      <c r="K1592" t="s">
        <v>37509</v>
      </c>
      <c r="L1592" t="s">
        <v>37510</v>
      </c>
      <c r="M1592" t="s">
        <v>37511</v>
      </c>
      <c r="N1592" t="s">
        <v>37512</v>
      </c>
      <c r="O1592" t="s">
        <v>37513</v>
      </c>
      <c r="P1592" t="s">
        <v>37514</v>
      </c>
      <c r="Q1592" t="s">
        <v>37515</v>
      </c>
      <c r="R1592" t="s">
        <v>37516</v>
      </c>
      <c r="S1592" t="s">
        <v>37517</v>
      </c>
      <c r="T1592" t="s">
        <v>37518</v>
      </c>
      <c r="U1592" t="s">
        <v>37519</v>
      </c>
      <c r="V1592" t="s">
        <v>37520</v>
      </c>
      <c r="W1592" t="s">
        <v>37521</v>
      </c>
      <c r="X1592" t="s">
        <v>37522</v>
      </c>
      <c r="Y1592" t="s">
        <v>37523</v>
      </c>
    </row>
    <row r="1593" spans="1:25" x14ac:dyDescent="0.3">
      <c r="A1593">
        <v>79600</v>
      </c>
      <c r="B1593" t="s">
        <v>37524</v>
      </c>
      <c r="C1593" t="s">
        <v>37525</v>
      </c>
      <c r="D1593" t="s">
        <v>37526</v>
      </c>
      <c r="E1593" t="s">
        <v>37527</v>
      </c>
      <c r="F1593" t="s">
        <v>37528</v>
      </c>
      <c r="G1593" t="s">
        <v>37529</v>
      </c>
      <c r="H1593" t="s">
        <v>37530</v>
      </c>
      <c r="I1593" t="s">
        <v>37531</v>
      </c>
      <c r="J1593" t="s">
        <v>37532</v>
      </c>
      <c r="K1593" t="s">
        <v>37533</v>
      </c>
      <c r="L1593" t="s">
        <v>37534</v>
      </c>
      <c r="M1593" t="s">
        <v>37535</v>
      </c>
      <c r="N1593" t="s">
        <v>37536</v>
      </c>
      <c r="O1593" t="s">
        <v>37537</v>
      </c>
      <c r="P1593" t="s">
        <v>37538</v>
      </c>
      <c r="Q1593" t="s">
        <v>37539</v>
      </c>
      <c r="R1593" t="s">
        <v>37540</v>
      </c>
      <c r="S1593" t="s">
        <v>37541</v>
      </c>
      <c r="T1593" t="s">
        <v>37542</v>
      </c>
      <c r="U1593" t="s">
        <v>37543</v>
      </c>
      <c r="V1593" t="s">
        <v>37544</v>
      </c>
      <c r="W1593" t="s">
        <v>37545</v>
      </c>
      <c r="X1593" t="s">
        <v>37546</v>
      </c>
      <c r="Y1593" t="s">
        <v>37547</v>
      </c>
    </row>
    <row r="1594" spans="1:25" x14ac:dyDescent="0.3">
      <c r="A1594">
        <v>79650</v>
      </c>
      <c r="B1594" t="s">
        <v>37548</v>
      </c>
      <c r="C1594" t="s">
        <v>37549</v>
      </c>
      <c r="D1594" t="s">
        <v>37550</v>
      </c>
      <c r="E1594" t="s">
        <v>37551</v>
      </c>
      <c r="F1594" t="s">
        <v>37552</v>
      </c>
      <c r="G1594" t="s">
        <v>37553</v>
      </c>
      <c r="H1594" t="s">
        <v>37554</v>
      </c>
      <c r="I1594" t="s">
        <v>37555</v>
      </c>
      <c r="J1594" t="s">
        <v>37556</v>
      </c>
      <c r="K1594" t="s">
        <v>37557</v>
      </c>
      <c r="L1594" t="s">
        <v>37558</v>
      </c>
      <c r="M1594" t="s">
        <v>37559</v>
      </c>
      <c r="N1594" t="s">
        <v>37560</v>
      </c>
      <c r="O1594" t="s">
        <v>37561</v>
      </c>
      <c r="P1594" t="s">
        <v>37562</v>
      </c>
      <c r="Q1594" t="s">
        <v>37563</v>
      </c>
      <c r="R1594" t="s">
        <v>37564</v>
      </c>
      <c r="S1594" t="s">
        <v>37565</v>
      </c>
      <c r="T1594" t="s">
        <v>37566</v>
      </c>
      <c r="U1594" t="s">
        <v>37567</v>
      </c>
      <c r="V1594" t="s">
        <v>37568</v>
      </c>
      <c r="W1594" t="s">
        <v>37569</v>
      </c>
      <c r="X1594" t="s">
        <v>37570</v>
      </c>
      <c r="Y1594" t="s">
        <v>37571</v>
      </c>
    </row>
    <row r="1595" spans="1:25" x14ac:dyDescent="0.3">
      <c r="A1595">
        <v>79700</v>
      </c>
      <c r="B1595" t="s">
        <v>37572</v>
      </c>
      <c r="C1595" t="s">
        <v>37573</v>
      </c>
      <c r="D1595" t="s">
        <v>37574</v>
      </c>
      <c r="E1595" t="s">
        <v>37575</v>
      </c>
      <c r="F1595" t="s">
        <v>37576</v>
      </c>
      <c r="G1595" t="s">
        <v>37577</v>
      </c>
      <c r="H1595" t="s">
        <v>37578</v>
      </c>
      <c r="I1595" t="s">
        <v>37579</v>
      </c>
      <c r="J1595" t="s">
        <v>37580</v>
      </c>
      <c r="K1595" t="s">
        <v>37581</v>
      </c>
      <c r="L1595" t="s">
        <v>37582</v>
      </c>
      <c r="M1595" t="s">
        <v>37583</v>
      </c>
      <c r="N1595" t="s">
        <v>37584</v>
      </c>
      <c r="O1595" t="s">
        <v>37585</v>
      </c>
      <c r="P1595" t="s">
        <v>37586</v>
      </c>
      <c r="Q1595" t="s">
        <v>37587</v>
      </c>
      <c r="R1595" t="s">
        <v>37588</v>
      </c>
      <c r="S1595" t="s">
        <v>37589</v>
      </c>
      <c r="T1595" t="s">
        <v>37590</v>
      </c>
      <c r="U1595" t="s">
        <v>37591</v>
      </c>
      <c r="V1595" t="s">
        <v>37592</v>
      </c>
      <c r="W1595" t="s">
        <v>37593</v>
      </c>
      <c r="X1595" t="s">
        <v>37594</v>
      </c>
      <c r="Y1595" t="s">
        <v>37595</v>
      </c>
    </row>
    <row r="1596" spans="1:25" x14ac:dyDescent="0.3">
      <c r="A1596">
        <v>79750</v>
      </c>
      <c r="B1596" t="s">
        <v>37596</v>
      </c>
      <c r="C1596" t="s">
        <v>37597</v>
      </c>
      <c r="D1596" t="s">
        <v>37598</v>
      </c>
      <c r="E1596" t="s">
        <v>37599</v>
      </c>
      <c r="F1596" t="s">
        <v>37600</v>
      </c>
      <c r="G1596" t="s">
        <v>37601</v>
      </c>
      <c r="H1596" t="s">
        <v>37602</v>
      </c>
      <c r="I1596" t="s">
        <v>37603</v>
      </c>
      <c r="J1596" t="s">
        <v>37604</v>
      </c>
      <c r="K1596" t="s">
        <v>37605</v>
      </c>
      <c r="L1596" t="s">
        <v>37606</v>
      </c>
      <c r="M1596" t="s">
        <v>37607</v>
      </c>
      <c r="N1596" t="s">
        <v>37608</v>
      </c>
      <c r="O1596" t="s">
        <v>37609</v>
      </c>
      <c r="P1596" t="s">
        <v>37610</v>
      </c>
      <c r="Q1596" t="s">
        <v>37611</v>
      </c>
      <c r="R1596" t="s">
        <v>37612</v>
      </c>
      <c r="S1596" t="s">
        <v>37613</v>
      </c>
      <c r="T1596" t="s">
        <v>37614</v>
      </c>
      <c r="U1596" t="s">
        <v>37615</v>
      </c>
      <c r="V1596" t="s">
        <v>37616</v>
      </c>
      <c r="W1596" t="s">
        <v>37617</v>
      </c>
      <c r="X1596" t="s">
        <v>37618</v>
      </c>
      <c r="Y1596" t="s">
        <v>37619</v>
      </c>
    </row>
    <row r="1597" spans="1:25" x14ac:dyDescent="0.3">
      <c r="A1597">
        <v>79800</v>
      </c>
      <c r="B1597" t="s">
        <v>37620</v>
      </c>
      <c r="C1597" t="s">
        <v>37621</v>
      </c>
      <c r="D1597" t="s">
        <v>37622</v>
      </c>
      <c r="E1597" t="s">
        <v>37623</v>
      </c>
      <c r="F1597" t="s">
        <v>37624</v>
      </c>
      <c r="G1597" t="s">
        <v>37625</v>
      </c>
      <c r="H1597" t="s">
        <v>37626</v>
      </c>
      <c r="I1597" t="s">
        <v>37627</v>
      </c>
      <c r="J1597" t="s">
        <v>37628</v>
      </c>
      <c r="K1597" t="s">
        <v>37629</v>
      </c>
      <c r="L1597" t="s">
        <v>37630</v>
      </c>
      <c r="M1597" t="s">
        <v>37631</v>
      </c>
      <c r="N1597" t="s">
        <v>37632</v>
      </c>
      <c r="O1597" t="s">
        <v>37633</v>
      </c>
      <c r="P1597" t="s">
        <v>37634</v>
      </c>
      <c r="Q1597" t="s">
        <v>37635</v>
      </c>
      <c r="R1597" t="s">
        <v>37636</v>
      </c>
      <c r="S1597" t="s">
        <v>37637</v>
      </c>
      <c r="T1597" t="s">
        <v>37638</v>
      </c>
      <c r="U1597" t="s">
        <v>37639</v>
      </c>
      <c r="V1597" t="s">
        <v>37640</v>
      </c>
      <c r="W1597" t="s">
        <v>37641</v>
      </c>
      <c r="X1597" t="s">
        <v>37642</v>
      </c>
      <c r="Y1597" t="s">
        <v>37643</v>
      </c>
    </row>
    <row r="1598" spans="1:25" x14ac:dyDescent="0.3">
      <c r="A1598">
        <v>79850</v>
      </c>
      <c r="B1598" t="s">
        <v>37644</v>
      </c>
      <c r="C1598" t="s">
        <v>37645</v>
      </c>
      <c r="D1598" t="s">
        <v>37646</v>
      </c>
      <c r="E1598" t="s">
        <v>37647</v>
      </c>
      <c r="F1598" t="s">
        <v>37648</v>
      </c>
      <c r="G1598" t="s">
        <v>37649</v>
      </c>
      <c r="H1598" t="s">
        <v>37650</v>
      </c>
      <c r="I1598" t="s">
        <v>37651</v>
      </c>
      <c r="J1598" t="s">
        <v>37652</v>
      </c>
      <c r="K1598" t="s">
        <v>37653</v>
      </c>
      <c r="L1598" t="s">
        <v>37654</v>
      </c>
      <c r="M1598" t="s">
        <v>37655</v>
      </c>
      <c r="N1598" t="s">
        <v>37656</v>
      </c>
      <c r="O1598" t="s">
        <v>37657</v>
      </c>
      <c r="P1598" t="s">
        <v>37658</v>
      </c>
      <c r="Q1598" t="s">
        <v>37659</v>
      </c>
      <c r="R1598" t="s">
        <v>37660</v>
      </c>
      <c r="S1598" t="s">
        <v>37661</v>
      </c>
      <c r="T1598" t="s">
        <v>37662</v>
      </c>
      <c r="U1598" t="s">
        <v>37663</v>
      </c>
      <c r="V1598" t="s">
        <v>37664</v>
      </c>
      <c r="W1598" t="s">
        <v>37665</v>
      </c>
      <c r="X1598" t="s">
        <v>37666</v>
      </c>
      <c r="Y1598" t="s">
        <v>37667</v>
      </c>
    </row>
    <row r="1599" spans="1:25" x14ac:dyDescent="0.3">
      <c r="A1599">
        <v>79900</v>
      </c>
      <c r="B1599" t="s">
        <v>37668</v>
      </c>
      <c r="C1599" t="s">
        <v>37669</v>
      </c>
      <c r="D1599" t="s">
        <v>37670</v>
      </c>
      <c r="E1599" t="s">
        <v>37671</v>
      </c>
      <c r="F1599" t="s">
        <v>37672</v>
      </c>
      <c r="G1599" t="s">
        <v>37673</v>
      </c>
      <c r="H1599" t="s">
        <v>37674</v>
      </c>
      <c r="I1599" t="s">
        <v>37675</v>
      </c>
      <c r="J1599" t="s">
        <v>37676</v>
      </c>
      <c r="K1599" t="s">
        <v>37677</v>
      </c>
      <c r="L1599" t="s">
        <v>37678</v>
      </c>
      <c r="M1599" t="s">
        <v>37679</v>
      </c>
      <c r="N1599" t="s">
        <v>37680</v>
      </c>
      <c r="O1599" t="s">
        <v>37681</v>
      </c>
      <c r="P1599" t="s">
        <v>37682</v>
      </c>
      <c r="Q1599" t="s">
        <v>37683</v>
      </c>
      <c r="R1599" t="s">
        <v>37684</v>
      </c>
      <c r="S1599" t="s">
        <v>37685</v>
      </c>
      <c r="T1599" t="s">
        <v>37686</v>
      </c>
      <c r="U1599" t="s">
        <v>37687</v>
      </c>
      <c r="V1599" t="s">
        <v>37688</v>
      </c>
      <c r="W1599" t="s">
        <v>37689</v>
      </c>
      <c r="X1599" t="s">
        <v>37690</v>
      </c>
      <c r="Y1599" t="s">
        <v>37691</v>
      </c>
    </row>
    <row r="1600" spans="1:25" x14ac:dyDescent="0.3">
      <c r="A1600">
        <v>79950</v>
      </c>
      <c r="B1600" t="s">
        <v>37692</v>
      </c>
      <c r="C1600" t="s">
        <v>37693</v>
      </c>
      <c r="D1600" t="s">
        <v>37694</v>
      </c>
      <c r="E1600" t="s">
        <v>37695</v>
      </c>
      <c r="F1600" t="s">
        <v>37696</v>
      </c>
      <c r="G1600" t="s">
        <v>37697</v>
      </c>
      <c r="H1600" t="s">
        <v>37698</v>
      </c>
      <c r="I1600" t="s">
        <v>37699</v>
      </c>
      <c r="J1600" t="s">
        <v>37700</v>
      </c>
      <c r="K1600" t="s">
        <v>37701</v>
      </c>
      <c r="L1600" t="s">
        <v>37702</v>
      </c>
      <c r="M1600" t="s">
        <v>37703</v>
      </c>
      <c r="N1600" t="s">
        <v>37704</v>
      </c>
      <c r="O1600" t="s">
        <v>37705</v>
      </c>
      <c r="P1600" t="s">
        <v>37706</v>
      </c>
      <c r="Q1600" t="s">
        <v>37707</v>
      </c>
      <c r="R1600" t="s">
        <v>37708</v>
      </c>
      <c r="S1600" t="s">
        <v>37709</v>
      </c>
      <c r="T1600" t="s">
        <v>37710</v>
      </c>
      <c r="U1600" t="s">
        <v>37711</v>
      </c>
      <c r="V1600" t="s">
        <v>37712</v>
      </c>
      <c r="W1600" t="s">
        <v>37713</v>
      </c>
      <c r="X1600" t="s">
        <v>37714</v>
      </c>
      <c r="Y1600" t="s">
        <v>37715</v>
      </c>
    </row>
    <row r="1601" spans="1:25" x14ac:dyDescent="0.3">
      <c r="A1601">
        <v>80000</v>
      </c>
      <c r="B1601" t="s">
        <v>37716</v>
      </c>
      <c r="C1601" t="s">
        <v>37717</v>
      </c>
      <c r="D1601" t="s">
        <v>37718</v>
      </c>
      <c r="E1601" t="s">
        <v>37719</v>
      </c>
      <c r="F1601" t="s">
        <v>37720</v>
      </c>
      <c r="G1601" t="s">
        <v>37721</v>
      </c>
      <c r="H1601" t="s">
        <v>37722</v>
      </c>
      <c r="I1601" t="s">
        <v>37723</v>
      </c>
      <c r="J1601" t="s">
        <v>37724</v>
      </c>
      <c r="K1601" t="s">
        <v>37725</v>
      </c>
      <c r="L1601" t="s">
        <v>37726</v>
      </c>
      <c r="M1601" t="s">
        <v>37727</v>
      </c>
      <c r="N1601" t="s">
        <v>37728</v>
      </c>
      <c r="O1601" t="s">
        <v>37729</v>
      </c>
      <c r="P1601" t="s">
        <v>37730</v>
      </c>
      <c r="Q1601" t="s">
        <v>37731</v>
      </c>
      <c r="R1601" t="s">
        <v>37732</v>
      </c>
      <c r="S1601" t="s">
        <v>37733</v>
      </c>
      <c r="T1601" t="s">
        <v>37734</v>
      </c>
      <c r="U1601" t="s">
        <v>37735</v>
      </c>
      <c r="V1601" t="s">
        <v>37736</v>
      </c>
      <c r="W1601" t="s">
        <v>37737</v>
      </c>
      <c r="X1601" t="s">
        <v>37738</v>
      </c>
      <c r="Y1601" t="s">
        <v>37739</v>
      </c>
    </row>
    <row r="1602" spans="1:25" x14ac:dyDescent="0.3">
      <c r="A1602">
        <v>80050</v>
      </c>
      <c r="B1602" t="s">
        <v>37740</v>
      </c>
      <c r="C1602" t="s">
        <v>37741</v>
      </c>
      <c r="D1602" t="s">
        <v>37742</v>
      </c>
      <c r="E1602" t="s">
        <v>37743</v>
      </c>
      <c r="F1602" t="s">
        <v>37744</v>
      </c>
      <c r="G1602" t="s">
        <v>37745</v>
      </c>
      <c r="H1602" t="s">
        <v>37746</v>
      </c>
      <c r="I1602" t="s">
        <v>37747</v>
      </c>
      <c r="J1602" t="s">
        <v>37748</v>
      </c>
      <c r="K1602" t="s">
        <v>37749</v>
      </c>
      <c r="L1602" t="s">
        <v>37750</v>
      </c>
      <c r="M1602" t="s">
        <v>37751</v>
      </c>
      <c r="N1602" t="s">
        <v>37752</v>
      </c>
      <c r="O1602" t="s">
        <v>37753</v>
      </c>
      <c r="P1602" t="s">
        <v>37754</v>
      </c>
      <c r="Q1602" t="s">
        <v>37755</v>
      </c>
      <c r="R1602" t="s">
        <v>37756</v>
      </c>
      <c r="S1602" t="s">
        <v>37757</v>
      </c>
      <c r="T1602" t="s">
        <v>37758</v>
      </c>
      <c r="U1602" t="s">
        <v>37759</v>
      </c>
      <c r="V1602" t="s">
        <v>37760</v>
      </c>
      <c r="W1602" t="s">
        <v>37761</v>
      </c>
      <c r="X1602" t="s">
        <v>37762</v>
      </c>
      <c r="Y1602" t="s">
        <v>37763</v>
      </c>
    </row>
    <row r="1603" spans="1:25" x14ac:dyDescent="0.3">
      <c r="A1603">
        <v>80100</v>
      </c>
      <c r="B1603" t="s">
        <v>37764</v>
      </c>
      <c r="C1603" t="s">
        <v>37765</v>
      </c>
      <c r="D1603" t="s">
        <v>37766</v>
      </c>
      <c r="E1603" t="s">
        <v>37767</v>
      </c>
      <c r="F1603" t="s">
        <v>37768</v>
      </c>
      <c r="G1603" t="s">
        <v>37769</v>
      </c>
      <c r="H1603" t="s">
        <v>37770</v>
      </c>
      <c r="I1603" t="s">
        <v>37771</v>
      </c>
      <c r="J1603" t="s">
        <v>37772</v>
      </c>
      <c r="K1603" t="s">
        <v>37773</v>
      </c>
      <c r="L1603" t="s">
        <v>37774</v>
      </c>
      <c r="M1603" t="s">
        <v>37775</v>
      </c>
      <c r="N1603" t="s">
        <v>37776</v>
      </c>
      <c r="O1603" t="s">
        <v>37777</v>
      </c>
      <c r="P1603" t="s">
        <v>37778</v>
      </c>
      <c r="Q1603" t="s">
        <v>37779</v>
      </c>
      <c r="R1603" t="s">
        <v>37780</v>
      </c>
      <c r="S1603" t="s">
        <v>37781</v>
      </c>
      <c r="T1603" t="s">
        <v>37782</v>
      </c>
      <c r="U1603" t="s">
        <v>37783</v>
      </c>
      <c r="V1603" t="s">
        <v>37784</v>
      </c>
      <c r="W1603" t="s">
        <v>37785</v>
      </c>
      <c r="X1603" t="s">
        <v>37786</v>
      </c>
      <c r="Y1603" t="s">
        <v>37787</v>
      </c>
    </row>
    <row r="1604" spans="1:25" x14ac:dyDescent="0.3">
      <c r="A1604">
        <v>80150</v>
      </c>
      <c r="B1604" t="s">
        <v>37788</v>
      </c>
      <c r="C1604" t="s">
        <v>37789</v>
      </c>
      <c r="D1604" t="s">
        <v>37790</v>
      </c>
      <c r="E1604" t="s">
        <v>37791</v>
      </c>
      <c r="F1604" t="s">
        <v>37792</v>
      </c>
      <c r="G1604" t="s">
        <v>37793</v>
      </c>
      <c r="H1604" t="s">
        <v>37794</v>
      </c>
      <c r="I1604" t="s">
        <v>37795</v>
      </c>
      <c r="J1604" t="s">
        <v>37796</v>
      </c>
      <c r="K1604" t="s">
        <v>37797</v>
      </c>
      <c r="L1604" t="s">
        <v>37798</v>
      </c>
      <c r="M1604" t="s">
        <v>37799</v>
      </c>
      <c r="N1604" t="s">
        <v>37800</v>
      </c>
      <c r="O1604" t="s">
        <v>37801</v>
      </c>
      <c r="P1604" t="s">
        <v>37802</v>
      </c>
      <c r="Q1604" t="s">
        <v>37803</v>
      </c>
      <c r="R1604" t="s">
        <v>37804</v>
      </c>
      <c r="S1604" t="s">
        <v>37805</v>
      </c>
      <c r="T1604" t="s">
        <v>37806</v>
      </c>
      <c r="U1604" t="s">
        <v>37807</v>
      </c>
      <c r="V1604" t="s">
        <v>37808</v>
      </c>
      <c r="W1604" t="s">
        <v>37809</v>
      </c>
      <c r="X1604" t="s">
        <v>37810</v>
      </c>
      <c r="Y1604" t="s">
        <v>37811</v>
      </c>
    </row>
    <row r="1605" spans="1:25" x14ac:dyDescent="0.3">
      <c r="A1605">
        <v>80200</v>
      </c>
      <c r="B1605" t="s">
        <v>37812</v>
      </c>
      <c r="C1605" t="s">
        <v>37813</v>
      </c>
      <c r="D1605" t="s">
        <v>37814</v>
      </c>
      <c r="E1605" t="s">
        <v>37815</v>
      </c>
      <c r="F1605" t="s">
        <v>37816</v>
      </c>
      <c r="G1605" t="s">
        <v>37817</v>
      </c>
      <c r="H1605" t="s">
        <v>37818</v>
      </c>
      <c r="I1605" t="s">
        <v>37819</v>
      </c>
      <c r="J1605" t="s">
        <v>37820</v>
      </c>
      <c r="K1605" t="s">
        <v>37821</v>
      </c>
      <c r="L1605" t="s">
        <v>37822</v>
      </c>
      <c r="M1605" t="s">
        <v>37823</v>
      </c>
      <c r="N1605" t="s">
        <v>37824</v>
      </c>
      <c r="O1605" t="s">
        <v>37825</v>
      </c>
      <c r="P1605" t="s">
        <v>37826</v>
      </c>
      <c r="Q1605" t="s">
        <v>37827</v>
      </c>
      <c r="R1605" t="s">
        <v>37828</v>
      </c>
      <c r="S1605" t="s">
        <v>37829</v>
      </c>
      <c r="T1605" t="s">
        <v>37830</v>
      </c>
      <c r="U1605" t="s">
        <v>37831</v>
      </c>
      <c r="V1605" t="s">
        <v>37832</v>
      </c>
      <c r="W1605" t="s">
        <v>37833</v>
      </c>
      <c r="X1605" t="s">
        <v>37834</v>
      </c>
      <c r="Y1605" t="s">
        <v>37835</v>
      </c>
    </row>
    <row r="1606" spans="1:25" x14ac:dyDescent="0.3">
      <c r="A1606">
        <v>80250</v>
      </c>
      <c r="B1606" t="s">
        <v>37836</v>
      </c>
      <c r="C1606" t="s">
        <v>37837</v>
      </c>
      <c r="D1606" t="s">
        <v>37838</v>
      </c>
      <c r="E1606" t="s">
        <v>37839</v>
      </c>
      <c r="F1606" t="s">
        <v>37840</v>
      </c>
      <c r="G1606" t="s">
        <v>37841</v>
      </c>
      <c r="H1606" t="s">
        <v>37842</v>
      </c>
      <c r="I1606" t="s">
        <v>37843</v>
      </c>
      <c r="J1606" t="s">
        <v>37844</v>
      </c>
      <c r="K1606" t="s">
        <v>37845</v>
      </c>
      <c r="L1606" t="s">
        <v>37846</v>
      </c>
      <c r="M1606" t="s">
        <v>37847</v>
      </c>
      <c r="N1606" t="s">
        <v>37848</v>
      </c>
      <c r="O1606" t="s">
        <v>37849</v>
      </c>
      <c r="P1606" t="s">
        <v>37850</v>
      </c>
      <c r="Q1606" t="s">
        <v>37851</v>
      </c>
      <c r="R1606" t="s">
        <v>37852</v>
      </c>
      <c r="S1606" t="s">
        <v>37853</v>
      </c>
      <c r="T1606" t="s">
        <v>37854</v>
      </c>
      <c r="U1606" t="s">
        <v>37855</v>
      </c>
      <c r="V1606" t="s">
        <v>37856</v>
      </c>
      <c r="W1606" t="s">
        <v>37857</v>
      </c>
      <c r="X1606" t="s">
        <v>37858</v>
      </c>
      <c r="Y1606" t="s">
        <v>37859</v>
      </c>
    </row>
    <row r="1607" spans="1:25" x14ac:dyDescent="0.3">
      <c r="A1607">
        <v>80300</v>
      </c>
      <c r="B1607" t="s">
        <v>37860</v>
      </c>
      <c r="C1607" t="s">
        <v>37861</v>
      </c>
      <c r="D1607" t="s">
        <v>37862</v>
      </c>
      <c r="E1607" t="s">
        <v>37863</v>
      </c>
      <c r="F1607" t="s">
        <v>37864</v>
      </c>
      <c r="G1607" t="s">
        <v>37865</v>
      </c>
      <c r="H1607" t="s">
        <v>37866</v>
      </c>
      <c r="I1607" t="s">
        <v>37867</v>
      </c>
      <c r="J1607" t="s">
        <v>37868</v>
      </c>
      <c r="K1607" t="s">
        <v>37869</v>
      </c>
      <c r="L1607" t="s">
        <v>37870</v>
      </c>
      <c r="M1607" t="s">
        <v>37871</v>
      </c>
      <c r="N1607" t="s">
        <v>37872</v>
      </c>
      <c r="O1607" t="s">
        <v>37873</v>
      </c>
      <c r="P1607" t="s">
        <v>37874</v>
      </c>
      <c r="Q1607" t="s">
        <v>37875</v>
      </c>
      <c r="R1607" t="s">
        <v>37876</v>
      </c>
      <c r="S1607" t="s">
        <v>37877</v>
      </c>
      <c r="T1607" t="s">
        <v>37878</v>
      </c>
      <c r="U1607" t="s">
        <v>37879</v>
      </c>
      <c r="V1607" t="s">
        <v>37880</v>
      </c>
      <c r="W1607" t="s">
        <v>37881</v>
      </c>
      <c r="X1607" t="s">
        <v>37882</v>
      </c>
      <c r="Y1607" t="s">
        <v>37883</v>
      </c>
    </row>
    <row r="1608" spans="1:25" x14ac:dyDescent="0.3">
      <c r="A1608">
        <v>80350</v>
      </c>
      <c r="B1608" t="s">
        <v>37884</v>
      </c>
      <c r="C1608" t="s">
        <v>37885</v>
      </c>
      <c r="D1608" t="s">
        <v>37886</v>
      </c>
      <c r="E1608" t="s">
        <v>37887</v>
      </c>
      <c r="F1608" t="s">
        <v>37888</v>
      </c>
      <c r="G1608" t="s">
        <v>37889</v>
      </c>
      <c r="H1608" t="s">
        <v>37890</v>
      </c>
      <c r="I1608" t="s">
        <v>37891</v>
      </c>
      <c r="J1608" t="s">
        <v>37892</v>
      </c>
      <c r="K1608" t="s">
        <v>37893</v>
      </c>
      <c r="L1608" t="s">
        <v>37894</v>
      </c>
      <c r="M1608" t="s">
        <v>37895</v>
      </c>
      <c r="N1608" t="s">
        <v>37896</v>
      </c>
      <c r="O1608" t="s">
        <v>37897</v>
      </c>
      <c r="P1608" t="s">
        <v>37898</v>
      </c>
      <c r="Q1608" t="s">
        <v>37899</v>
      </c>
      <c r="R1608" t="s">
        <v>37900</v>
      </c>
      <c r="S1608" t="s">
        <v>37901</v>
      </c>
      <c r="T1608" t="s">
        <v>37902</v>
      </c>
      <c r="U1608" t="s">
        <v>37903</v>
      </c>
      <c r="V1608" t="s">
        <v>37904</v>
      </c>
      <c r="W1608" t="s">
        <v>37905</v>
      </c>
      <c r="X1608" t="s">
        <v>37906</v>
      </c>
      <c r="Y1608" t="s">
        <v>37907</v>
      </c>
    </row>
    <row r="1609" spans="1:25" x14ac:dyDescent="0.3">
      <c r="A1609">
        <v>80400</v>
      </c>
      <c r="B1609" t="s">
        <v>37908</v>
      </c>
      <c r="C1609" t="s">
        <v>37909</v>
      </c>
      <c r="D1609" t="s">
        <v>37910</v>
      </c>
      <c r="E1609" t="s">
        <v>37911</v>
      </c>
      <c r="F1609" t="s">
        <v>37912</v>
      </c>
      <c r="G1609" t="s">
        <v>37913</v>
      </c>
      <c r="H1609" t="s">
        <v>37914</v>
      </c>
      <c r="I1609" t="s">
        <v>37915</v>
      </c>
      <c r="J1609" t="s">
        <v>37916</v>
      </c>
      <c r="K1609" t="s">
        <v>37917</v>
      </c>
      <c r="L1609" t="s">
        <v>37918</v>
      </c>
      <c r="M1609" t="s">
        <v>37919</v>
      </c>
      <c r="N1609" t="s">
        <v>37920</v>
      </c>
      <c r="O1609" t="s">
        <v>37921</v>
      </c>
      <c r="P1609" t="s">
        <v>37922</v>
      </c>
      <c r="Q1609" t="s">
        <v>37923</v>
      </c>
      <c r="R1609" t="s">
        <v>37924</v>
      </c>
      <c r="S1609" t="s">
        <v>37925</v>
      </c>
      <c r="T1609" t="s">
        <v>37926</v>
      </c>
      <c r="U1609" t="s">
        <v>37927</v>
      </c>
      <c r="V1609" t="s">
        <v>37928</v>
      </c>
      <c r="W1609" t="s">
        <v>37929</v>
      </c>
      <c r="X1609" t="s">
        <v>37930</v>
      </c>
      <c r="Y1609" t="s">
        <v>37931</v>
      </c>
    </row>
    <row r="1610" spans="1:25" x14ac:dyDescent="0.3">
      <c r="A1610">
        <v>80450</v>
      </c>
      <c r="B1610" t="s">
        <v>37932</v>
      </c>
      <c r="C1610" t="s">
        <v>37933</v>
      </c>
      <c r="D1610" t="s">
        <v>37934</v>
      </c>
      <c r="E1610" t="s">
        <v>37935</v>
      </c>
      <c r="F1610" t="s">
        <v>37936</v>
      </c>
      <c r="G1610" t="s">
        <v>37937</v>
      </c>
      <c r="H1610" t="s">
        <v>37938</v>
      </c>
      <c r="I1610" t="s">
        <v>37939</v>
      </c>
      <c r="J1610" t="s">
        <v>37940</v>
      </c>
      <c r="K1610" t="s">
        <v>37941</v>
      </c>
      <c r="L1610" t="s">
        <v>37942</v>
      </c>
      <c r="M1610" t="s">
        <v>37943</v>
      </c>
      <c r="N1610" t="s">
        <v>37944</v>
      </c>
      <c r="O1610" t="s">
        <v>37945</v>
      </c>
      <c r="P1610" t="s">
        <v>37946</v>
      </c>
      <c r="Q1610" t="s">
        <v>37947</v>
      </c>
      <c r="R1610" t="s">
        <v>37948</v>
      </c>
      <c r="S1610" t="s">
        <v>37949</v>
      </c>
      <c r="T1610" t="s">
        <v>37950</v>
      </c>
      <c r="U1610" t="s">
        <v>37951</v>
      </c>
      <c r="V1610" t="s">
        <v>37952</v>
      </c>
      <c r="W1610" t="s">
        <v>37953</v>
      </c>
      <c r="X1610" t="s">
        <v>37954</v>
      </c>
      <c r="Y1610" t="s">
        <v>37955</v>
      </c>
    </row>
    <row r="1611" spans="1:25" x14ac:dyDescent="0.3">
      <c r="A1611">
        <v>80500</v>
      </c>
      <c r="B1611" t="s">
        <v>37956</v>
      </c>
      <c r="C1611" t="s">
        <v>37957</v>
      </c>
      <c r="D1611" t="s">
        <v>37958</v>
      </c>
      <c r="E1611" t="s">
        <v>37959</v>
      </c>
      <c r="F1611" t="s">
        <v>37960</v>
      </c>
      <c r="G1611" t="s">
        <v>37961</v>
      </c>
      <c r="H1611" t="s">
        <v>37962</v>
      </c>
      <c r="I1611" t="s">
        <v>37963</v>
      </c>
      <c r="J1611" t="s">
        <v>37964</v>
      </c>
      <c r="K1611" t="s">
        <v>37965</v>
      </c>
      <c r="L1611" t="s">
        <v>37966</v>
      </c>
      <c r="M1611" t="s">
        <v>37967</v>
      </c>
      <c r="N1611" t="s">
        <v>37968</v>
      </c>
      <c r="O1611" t="s">
        <v>37969</v>
      </c>
      <c r="P1611" t="s">
        <v>37970</v>
      </c>
      <c r="Q1611" t="s">
        <v>37971</v>
      </c>
      <c r="R1611" t="s">
        <v>37972</v>
      </c>
      <c r="S1611" t="s">
        <v>37973</v>
      </c>
      <c r="T1611" t="s">
        <v>37974</v>
      </c>
      <c r="U1611" t="s">
        <v>37975</v>
      </c>
      <c r="V1611" t="s">
        <v>37976</v>
      </c>
      <c r="W1611" t="s">
        <v>37977</v>
      </c>
      <c r="X1611" t="s">
        <v>37978</v>
      </c>
      <c r="Y1611" t="s">
        <v>37979</v>
      </c>
    </row>
    <row r="1612" spans="1:25" x14ac:dyDescent="0.3">
      <c r="A1612">
        <v>80550</v>
      </c>
      <c r="B1612" t="s">
        <v>37980</v>
      </c>
      <c r="C1612" t="s">
        <v>37981</v>
      </c>
      <c r="D1612" t="s">
        <v>37982</v>
      </c>
      <c r="E1612" t="s">
        <v>37983</v>
      </c>
      <c r="F1612" t="s">
        <v>37984</v>
      </c>
      <c r="G1612" t="s">
        <v>37985</v>
      </c>
      <c r="H1612" t="s">
        <v>37986</v>
      </c>
      <c r="I1612" t="s">
        <v>37987</v>
      </c>
      <c r="J1612" t="s">
        <v>37988</v>
      </c>
      <c r="K1612" t="s">
        <v>37989</v>
      </c>
      <c r="L1612" t="s">
        <v>37990</v>
      </c>
      <c r="M1612" t="s">
        <v>37991</v>
      </c>
      <c r="N1612" t="s">
        <v>37992</v>
      </c>
      <c r="O1612" t="s">
        <v>37993</v>
      </c>
      <c r="P1612" t="s">
        <v>37994</v>
      </c>
      <c r="Q1612" t="s">
        <v>37995</v>
      </c>
      <c r="R1612" t="s">
        <v>37996</v>
      </c>
      <c r="S1612" t="s">
        <v>37997</v>
      </c>
      <c r="T1612" t="s">
        <v>37998</v>
      </c>
      <c r="U1612" t="s">
        <v>37999</v>
      </c>
      <c r="V1612" t="s">
        <v>38000</v>
      </c>
      <c r="W1612" t="s">
        <v>38001</v>
      </c>
      <c r="X1612" t="s">
        <v>38002</v>
      </c>
      <c r="Y1612" t="s">
        <v>38003</v>
      </c>
    </row>
    <row r="1613" spans="1:25" x14ac:dyDescent="0.3">
      <c r="A1613">
        <v>80600</v>
      </c>
      <c r="B1613" t="s">
        <v>38004</v>
      </c>
      <c r="C1613" t="s">
        <v>38005</v>
      </c>
      <c r="D1613" t="s">
        <v>38006</v>
      </c>
      <c r="E1613" t="s">
        <v>38007</v>
      </c>
      <c r="F1613" t="s">
        <v>38008</v>
      </c>
      <c r="G1613" t="s">
        <v>38009</v>
      </c>
      <c r="H1613" t="s">
        <v>38010</v>
      </c>
      <c r="I1613" t="s">
        <v>38011</v>
      </c>
      <c r="J1613" t="s">
        <v>38012</v>
      </c>
      <c r="K1613" t="s">
        <v>38013</v>
      </c>
      <c r="L1613" t="s">
        <v>38014</v>
      </c>
      <c r="M1613" t="s">
        <v>38015</v>
      </c>
      <c r="N1613" t="s">
        <v>38016</v>
      </c>
      <c r="O1613" t="s">
        <v>38017</v>
      </c>
      <c r="P1613" t="s">
        <v>38018</v>
      </c>
      <c r="Q1613" t="s">
        <v>38019</v>
      </c>
      <c r="R1613" t="s">
        <v>38020</v>
      </c>
      <c r="S1613" t="s">
        <v>38021</v>
      </c>
      <c r="T1613" t="s">
        <v>38022</v>
      </c>
      <c r="U1613" t="s">
        <v>38023</v>
      </c>
      <c r="V1613" t="s">
        <v>38024</v>
      </c>
      <c r="W1613" t="s">
        <v>38025</v>
      </c>
      <c r="X1613" t="s">
        <v>38026</v>
      </c>
      <c r="Y1613" t="s">
        <v>38027</v>
      </c>
    </row>
    <row r="1614" spans="1:25" x14ac:dyDescent="0.3">
      <c r="A1614">
        <v>80650</v>
      </c>
      <c r="B1614" t="s">
        <v>38028</v>
      </c>
      <c r="C1614" t="s">
        <v>38029</v>
      </c>
      <c r="D1614" t="s">
        <v>38030</v>
      </c>
      <c r="E1614" t="s">
        <v>38031</v>
      </c>
      <c r="F1614" t="s">
        <v>38032</v>
      </c>
      <c r="G1614" t="s">
        <v>38033</v>
      </c>
      <c r="H1614" t="s">
        <v>38034</v>
      </c>
      <c r="I1614" t="s">
        <v>38035</v>
      </c>
      <c r="J1614" t="s">
        <v>38036</v>
      </c>
      <c r="K1614" t="s">
        <v>38037</v>
      </c>
      <c r="L1614" t="s">
        <v>38038</v>
      </c>
      <c r="M1614" t="s">
        <v>38039</v>
      </c>
      <c r="N1614" t="s">
        <v>38040</v>
      </c>
      <c r="O1614" t="s">
        <v>38041</v>
      </c>
      <c r="P1614" t="s">
        <v>38042</v>
      </c>
      <c r="Q1614" t="s">
        <v>38043</v>
      </c>
      <c r="R1614" t="s">
        <v>38044</v>
      </c>
      <c r="S1614" t="s">
        <v>38045</v>
      </c>
      <c r="T1614" t="s">
        <v>38046</v>
      </c>
      <c r="U1614" t="s">
        <v>38047</v>
      </c>
      <c r="V1614" t="s">
        <v>38048</v>
      </c>
      <c r="W1614" t="s">
        <v>38049</v>
      </c>
      <c r="X1614" t="s">
        <v>38050</v>
      </c>
      <c r="Y1614" t="s">
        <v>38051</v>
      </c>
    </row>
    <row r="1615" spans="1:25" x14ac:dyDescent="0.3">
      <c r="A1615">
        <v>80700</v>
      </c>
      <c r="B1615" t="s">
        <v>38052</v>
      </c>
      <c r="C1615" t="s">
        <v>38053</v>
      </c>
      <c r="D1615" t="s">
        <v>38054</v>
      </c>
      <c r="E1615" t="s">
        <v>38055</v>
      </c>
      <c r="F1615" t="s">
        <v>38056</v>
      </c>
      <c r="G1615" t="s">
        <v>38057</v>
      </c>
      <c r="H1615" t="s">
        <v>38058</v>
      </c>
      <c r="I1615" t="s">
        <v>38059</v>
      </c>
      <c r="J1615" t="s">
        <v>38060</v>
      </c>
      <c r="K1615" t="s">
        <v>38061</v>
      </c>
      <c r="L1615" t="s">
        <v>38062</v>
      </c>
      <c r="M1615" t="s">
        <v>38063</v>
      </c>
      <c r="N1615" t="s">
        <v>38064</v>
      </c>
      <c r="O1615" t="s">
        <v>38065</v>
      </c>
      <c r="P1615" t="s">
        <v>38066</v>
      </c>
      <c r="Q1615" t="s">
        <v>38067</v>
      </c>
      <c r="R1615" t="s">
        <v>38068</v>
      </c>
      <c r="S1615" t="s">
        <v>38069</v>
      </c>
      <c r="T1615" t="s">
        <v>38070</v>
      </c>
      <c r="U1615" t="s">
        <v>38071</v>
      </c>
      <c r="V1615" t="s">
        <v>38072</v>
      </c>
      <c r="W1615" t="s">
        <v>38073</v>
      </c>
      <c r="X1615" t="s">
        <v>38074</v>
      </c>
      <c r="Y1615" t="s">
        <v>38075</v>
      </c>
    </row>
    <row r="1616" spans="1:25" x14ac:dyDescent="0.3">
      <c r="A1616">
        <v>80750</v>
      </c>
      <c r="B1616" t="s">
        <v>38076</v>
      </c>
      <c r="C1616" t="s">
        <v>38077</v>
      </c>
      <c r="D1616" t="s">
        <v>38078</v>
      </c>
      <c r="E1616" t="s">
        <v>38079</v>
      </c>
      <c r="F1616" t="s">
        <v>38080</v>
      </c>
      <c r="G1616" t="s">
        <v>38081</v>
      </c>
      <c r="H1616" t="s">
        <v>38082</v>
      </c>
      <c r="I1616" t="s">
        <v>38083</v>
      </c>
      <c r="J1616" t="s">
        <v>38084</v>
      </c>
      <c r="K1616" t="s">
        <v>38085</v>
      </c>
      <c r="L1616" t="s">
        <v>38086</v>
      </c>
      <c r="M1616" t="s">
        <v>38087</v>
      </c>
      <c r="N1616" t="s">
        <v>38088</v>
      </c>
      <c r="O1616" t="s">
        <v>38089</v>
      </c>
      <c r="P1616" t="s">
        <v>38090</v>
      </c>
      <c r="Q1616" t="s">
        <v>38091</v>
      </c>
      <c r="R1616" t="s">
        <v>38092</v>
      </c>
      <c r="S1616" t="s">
        <v>38093</v>
      </c>
      <c r="T1616" t="s">
        <v>38094</v>
      </c>
      <c r="U1616" t="s">
        <v>38095</v>
      </c>
      <c r="V1616" t="s">
        <v>38096</v>
      </c>
      <c r="W1616" t="s">
        <v>38097</v>
      </c>
      <c r="X1616" t="s">
        <v>38098</v>
      </c>
      <c r="Y1616" t="s">
        <v>38099</v>
      </c>
    </row>
    <row r="1617" spans="1:25" x14ac:dyDescent="0.3">
      <c r="A1617">
        <v>80800</v>
      </c>
      <c r="B1617" t="s">
        <v>38100</v>
      </c>
      <c r="C1617" t="s">
        <v>38101</v>
      </c>
      <c r="D1617" t="s">
        <v>38102</v>
      </c>
      <c r="E1617" t="s">
        <v>38103</v>
      </c>
      <c r="F1617" t="s">
        <v>38104</v>
      </c>
      <c r="G1617" t="s">
        <v>38105</v>
      </c>
      <c r="H1617" t="s">
        <v>38106</v>
      </c>
      <c r="I1617" t="s">
        <v>38107</v>
      </c>
      <c r="J1617" t="s">
        <v>38108</v>
      </c>
      <c r="K1617" t="s">
        <v>38109</v>
      </c>
      <c r="L1617" t="s">
        <v>38110</v>
      </c>
      <c r="M1617" t="s">
        <v>38111</v>
      </c>
      <c r="N1617" t="s">
        <v>38112</v>
      </c>
      <c r="O1617" t="s">
        <v>38113</v>
      </c>
      <c r="P1617" t="s">
        <v>38114</v>
      </c>
      <c r="Q1617" t="s">
        <v>38115</v>
      </c>
      <c r="R1617" t="s">
        <v>38116</v>
      </c>
      <c r="S1617" t="s">
        <v>38117</v>
      </c>
      <c r="T1617" t="s">
        <v>38118</v>
      </c>
      <c r="U1617" t="s">
        <v>38119</v>
      </c>
      <c r="V1617" t="s">
        <v>38120</v>
      </c>
      <c r="W1617" t="s">
        <v>38121</v>
      </c>
      <c r="X1617" t="s">
        <v>38122</v>
      </c>
      <c r="Y1617" t="s">
        <v>38123</v>
      </c>
    </row>
    <row r="1618" spans="1:25" x14ac:dyDescent="0.3">
      <c r="A1618">
        <v>80850</v>
      </c>
      <c r="B1618" t="s">
        <v>38124</v>
      </c>
      <c r="C1618" t="s">
        <v>38125</v>
      </c>
      <c r="D1618" t="s">
        <v>38126</v>
      </c>
      <c r="E1618" t="s">
        <v>38127</v>
      </c>
      <c r="F1618" t="s">
        <v>38128</v>
      </c>
      <c r="G1618" t="s">
        <v>38129</v>
      </c>
      <c r="H1618" t="s">
        <v>38130</v>
      </c>
      <c r="I1618" t="s">
        <v>38131</v>
      </c>
      <c r="J1618" t="s">
        <v>38132</v>
      </c>
      <c r="K1618" t="s">
        <v>38133</v>
      </c>
      <c r="L1618" t="s">
        <v>38134</v>
      </c>
      <c r="M1618" t="s">
        <v>38135</v>
      </c>
      <c r="N1618" t="s">
        <v>38136</v>
      </c>
      <c r="O1618" t="s">
        <v>38137</v>
      </c>
      <c r="P1618" t="s">
        <v>38138</v>
      </c>
      <c r="Q1618" t="s">
        <v>38139</v>
      </c>
      <c r="R1618" t="s">
        <v>38140</v>
      </c>
      <c r="S1618" t="s">
        <v>38141</v>
      </c>
      <c r="T1618" t="s">
        <v>38142</v>
      </c>
      <c r="U1618" t="s">
        <v>38143</v>
      </c>
      <c r="V1618" t="s">
        <v>38144</v>
      </c>
      <c r="W1618" t="s">
        <v>38145</v>
      </c>
      <c r="X1618" t="s">
        <v>38146</v>
      </c>
      <c r="Y1618" t="s">
        <v>38147</v>
      </c>
    </row>
    <row r="1619" spans="1:25" x14ac:dyDescent="0.3">
      <c r="A1619">
        <v>80900</v>
      </c>
      <c r="B1619" t="s">
        <v>38148</v>
      </c>
      <c r="C1619" t="s">
        <v>38149</v>
      </c>
      <c r="D1619" t="s">
        <v>38150</v>
      </c>
      <c r="E1619" t="s">
        <v>38151</v>
      </c>
      <c r="F1619" t="s">
        <v>38152</v>
      </c>
      <c r="G1619" t="s">
        <v>38153</v>
      </c>
      <c r="H1619" t="s">
        <v>38154</v>
      </c>
      <c r="I1619" t="s">
        <v>38155</v>
      </c>
      <c r="J1619" t="s">
        <v>38156</v>
      </c>
      <c r="K1619" t="s">
        <v>38157</v>
      </c>
      <c r="L1619" t="s">
        <v>38158</v>
      </c>
      <c r="M1619" t="s">
        <v>38159</v>
      </c>
      <c r="N1619" t="s">
        <v>38160</v>
      </c>
      <c r="O1619" t="s">
        <v>38161</v>
      </c>
      <c r="P1619" t="s">
        <v>38162</v>
      </c>
      <c r="Q1619" t="s">
        <v>38163</v>
      </c>
      <c r="R1619" t="s">
        <v>38164</v>
      </c>
      <c r="S1619" t="s">
        <v>38165</v>
      </c>
      <c r="T1619" t="s">
        <v>38166</v>
      </c>
      <c r="U1619" t="s">
        <v>38167</v>
      </c>
      <c r="V1619" t="s">
        <v>38168</v>
      </c>
      <c r="W1619" t="s">
        <v>38169</v>
      </c>
      <c r="X1619" t="s">
        <v>38170</v>
      </c>
      <c r="Y1619" t="s">
        <v>38171</v>
      </c>
    </row>
    <row r="1620" spans="1:25" x14ac:dyDescent="0.3">
      <c r="A1620">
        <v>80950</v>
      </c>
      <c r="B1620" t="s">
        <v>38172</v>
      </c>
      <c r="C1620" t="s">
        <v>38173</v>
      </c>
      <c r="D1620" t="s">
        <v>38174</v>
      </c>
      <c r="E1620" t="s">
        <v>38175</v>
      </c>
      <c r="F1620" t="s">
        <v>38176</v>
      </c>
      <c r="G1620" t="s">
        <v>38177</v>
      </c>
      <c r="H1620" t="s">
        <v>38178</v>
      </c>
      <c r="I1620" t="s">
        <v>38179</v>
      </c>
      <c r="J1620" t="s">
        <v>38180</v>
      </c>
      <c r="K1620" t="s">
        <v>38181</v>
      </c>
      <c r="L1620" t="s">
        <v>38182</v>
      </c>
      <c r="M1620" t="s">
        <v>38183</v>
      </c>
      <c r="N1620" t="s">
        <v>38184</v>
      </c>
      <c r="O1620" t="s">
        <v>38185</v>
      </c>
      <c r="P1620" t="s">
        <v>38186</v>
      </c>
      <c r="Q1620" t="s">
        <v>38187</v>
      </c>
      <c r="R1620" t="s">
        <v>38188</v>
      </c>
      <c r="S1620" t="s">
        <v>38189</v>
      </c>
      <c r="T1620" t="s">
        <v>38190</v>
      </c>
      <c r="U1620" t="s">
        <v>38191</v>
      </c>
      <c r="V1620" t="s">
        <v>38192</v>
      </c>
      <c r="W1620" t="s">
        <v>38193</v>
      </c>
      <c r="X1620" t="s">
        <v>38194</v>
      </c>
      <c r="Y1620" t="s">
        <v>38195</v>
      </c>
    </row>
    <row r="1621" spans="1:25" x14ac:dyDescent="0.3">
      <c r="A1621">
        <v>81000</v>
      </c>
      <c r="B1621" t="s">
        <v>38196</v>
      </c>
      <c r="C1621" t="s">
        <v>38197</v>
      </c>
      <c r="D1621" t="s">
        <v>38198</v>
      </c>
      <c r="E1621" t="s">
        <v>38199</v>
      </c>
      <c r="F1621" t="s">
        <v>38200</v>
      </c>
      <c r="G1621" t="s">
        <v>38201</v>
      </c>
      <c r="H1621" t="s">
        <v>38202</v>
      </c>
      <c r="I1621" t="s">
        <v>38203</v>
      </c>
      <c r="J1621" t="s">
        <v>38204</v>
      </c>
      <c r="K1621" t="s">
        <v>38205</v>
      </c>
      <c r="L1621" t="s">
        <v>38206</v>
      </c>
      <c r="M1621" t="s">
        <v>38207</v>
      </c>
      <c r="N1621" t="s">
        <v>38208</v>
      </c>
      <c r="O1621" t="s">
        <v>38209</v>
      </c>
      <c r="P1621" t="s">
        <v>38210</v>
      </c>
      <c r="Q1621" t="s">
        <v>38211</v>
      </c>
      <c r="R1621" t="s">
        <v>38212</v>
      </c>
      <c r="S1621" t="s">
        <v>38213</v>
      </c>
      <c r="T1621" t="s">
        <v>38214</v>
      </c>
      <c r="U1621" t="s">
        <v>38215</v>
      </c>
      <c r="V1621" t="s">
        <v>38216</v>
      </c>
      <c r="W1621" t="s">
        <v>38217</v>
      </c>
      <c r="X1621" t="s">
        <v>38218</v>
      </c>
      <c r="Y1621" t="s">
        <v>38219</v>
      </c>
    </row>
    <row r="1622" spans="1:25" x14ac:dyDescent="0.3">
      <c r="A1622">
        <v>81050</v>
      </c>
      <c r="B1622" t="s">
        <v>38220</v>
      </c>
      <c r="C1622" t="s">
        <v>38221</v>
      </c>
      <c r="D1622" t="s">
        <v>38222</v>
      </c>
      <c r="E1622" t="s">
        <v>38223</v>
      </c>
      <c r="F1622" t="s">
        <v>38224</v>
      </c>
      <c r="G1622" t="s">
        <v>38225</v>
      </c>
      <c r="H1622" t="s">
        <v>38226</v>
      </c>
      <c r="I1622" t="s">
        <v>38227</v>
      </c>
      <c r="J1622" t="s">
        <v>38228</v>
      </c>
      <c r="K1622" t="s">
        <v>38229</v>
      </c>
      <c r="L1622" t="s">
        <v>38230</v>
      </c>
      <c r="M1622" t="s">
        <v>38231</v>
      </c>
      <c r="N1622" t="s">
        <v>38232</v>
      </c>
      <c r="O1622" t="s">
        <v>38233</v>
      </c>
      <c r="P1622" t="s">
        <v>38234</v>
      </c>
      <c r="Q1622" t="s">
        <v>38235</v>
      </c>
      <c r="R1622" t="s">
        <v>38236</v>
      </c>
      <c r="S1622" t="s">
        <v>38237</v>
      </c>
      <c r="T1622" t="s">
        <v>38238</v>
      </c>
      <c r="U1622" t="s">
        <v>38239</v>
      </c>
      <c r="V1622" t="s">
        <v>38240</v>
      </c>
      <c r="W1622" t="s">
        <v>38241</v>
      </c>
      <c r="X1622" t="s">
        <v>38242</v>
      </c>
      <c r="Y1622" t="s">
        <v>38243</v>
      </c>
    </row>
    <row r="1623" spans="1:25" x14ac:dyDescent="0.3">
      <c r="A1623">
        <v>81100</v>
      </c>
      <c r="B1623" t="s">
        <v>38244</v>
      </c>
      <c r="C1623" t="s">
        <v>38245</v>
      </c>
      <c r="D1623" t="s">
        <v>38246</v>
      </c>
      <c r="E1623" t="s">
        <v>38247</v>
      </c>
      <c r="F1623" t="s">
        <v>38248</v>
      </c>
      <c r="G1623" t="s">
        <v>38249</v>
      </c>
      <c r="H1623" t="s">
        <v>38250</v>
      </c>
      <c r="I1623" t="s">
        <v>38251</v>
      </c>
      <c r="J1623" t="s">
        <v>38252</v>
      </c>
      <c r="K1623" t="s">
        <v>38253</v>
      </c>
      <c r="L1623" t="s">
        <v>38254</v>
      </c>
      <c r="M1623" t="s">
        <v>38255</v>
      </c>
      <c r="N1623" t="s">
        <v>38256</v>
      </c>
      <c r="O1623" t="s">
        <v>38257</v>
      </c>
      <c r="P1623" t="s">
        <v>38258</v>
      </c>
      <c r="Q1623" t="s">
        <v>38259</v>
      </c>
      <c r="R1623" t="s">
        <v>38260</v>
      </c>
      <c r="S1623" t="s">
        <v>38261</v>
      </c>
      <c r="T1623" t="s">
        <v>38262</v>
      </c>
      <c r="U1623" t="s">
        <v>38263</v>
      </c>
      <c r="V1623" t="s">
        <v>38264</v>
      </c>
      <c r="W1623" t="s">
        <v>38265</v>
      </c>
      <c r="X1623" t="s">
        <v>38266</v>
      </c>
      <c r="Y1623" t="s">
        <v>38267</v>
      </c>
    </row>
    <row r="1624" spans="1:25" x14ac:dyDescent="0.3">
      <c r="A1624">
        <v>81150</v>
      </c>
      <c r="B1624" t="s">
        <v>38268</v>
      </c>
      <c r="C1624" t="s">
        <v>38269</v>
      </c>
      <c r="D1624" t="s">
        <v>38270</v>
      </c>
      <c r="E1624" t="s">
        <v>38271</v>
      </c>
      <c r="F1624" t="s">
        <v>38272</v>
      </c>
      <c r="G1624" t="s">
        <v>38273</v>
      </c>
      <c r="H1624" t="s">
        <v>38274</v>
      </c>
      <c r="I1624" t="s">
        <v>38275</v>
      </c>
      <c r="J1624" t="s">
        <v>38276</v>
      </c>
      <c r="K1624" t="s">
        <v>38277</v>
      </c>
      <c r="L1624" t="s">
        <v>38278</v>
      </c>
      <c r="M1624" t="s">
        <v>38279</v>
      </c>
      <c r="N1624" t="s">
        <v>38280</v>
      </c>
      <c r="O1624" t="s">
        <v>38281</v>
      </c>
      <c r="P1624" t="s">
        <v>38282</v>
      </c>
      <c r="Q1624" t="s">
        <v>38283</v>
      </c>
      <c r="R1624" t="s">
        <v>38284</v>
      </c>
      <c r="S1624" t="s">
        <v>38285</v>
      </c>
      <c r="T1624" t="s">
        <v>38286</v>
      </c>
      <c r="U1624" t="s">
        <v>38287</v>
      </c>
      <c r="V1624" t="s">
        <v>38288</v>
      </c>
      <c r="W1624" t="s">
        <v>38289</v>
      </c>
      <c r="X1624" t="s">
        <v>38290</v>
      </c>
      <c r="Y1624" t="s">
        <v>38291</v>
      </c>
    </row>
    <row r="1625" spans="1:25" x14ac:dyDescent="0.3">
      <c r="A1625">
        <v>81200</v>
      </c>
      <c r="B1625" t="s">
        <v>38292</v>
      </c>
      <c r="C1625" t="s">
        <v>38293</v>
      </c>
      <c r="D1625" t="s">
        <v>38294</v>
      </c>
      <c r="E1625" t="s">
        <v>38295</v>
      </c>
      <c r="F1625" t="s">
        <v>38296</v>
      </c>
      <c r="G1625" t="s">
        <v>38297</v>
      </c>
      <c r="H1625" t="s">
        <v>38298</v>
      </c>
      <c r="I1625" t="s">
        <v>38299</v>
      </c>
      <c r="J1625" t="s">
        <v>38300</v>
      </c>
      <c r="K1625" t="s">
        <v>38301</v>
      </c>
      <c r="L1625" t="s">
        <v>38302</v>
      </c>
      <c r="M1625" t="s">
        <v>38303</v>
      </c>
      <c r="N1625" t="s">
        <v>38304</v>
      </c>
      <c r="O1625" t="s">
        <v>38305</v>
      </c>
      <c r="P1625" t="s">
        <v>38306</v>
      </c>
      <c r="Q1625" t="s">
        <v>38307</v>
      </c>
      <c r="R1625" t="s">
        <v>38308</v>
      </c>
      <c r="S1625" t="s">
        <v>38309</v>
      </c>
      <c r="T1625" t="s">
        <v>38310</v>
      </c>
      <c r="U1625" t="s">
        <v>38311</v>
      </c>
      <c r="V1625" t="s">
        <v>38312</v>
      </c>
      <c r="W1625" t="s">
        <v>38313</v>
      </c>
      <c r="X1625" t="s">
        <v>38314</v>
      </c>
      <c r="Y1625" t="s">
        <v>38315</v>
      </c>
    </row>
    <row r="1626" spans="1:25" x14ac:dyDescent="0.3">
      <c r="A1626">
        <v>81250</v>
      </c>
      <c r="B1626" t="s">
        <v>38316</v>
      </c>
      <c r="C1626" t="s">
        <v>38317</v>
      </c>
      <c r="D1626" t="s">
        <v>38318</v>
      </c>
      <c r="E1626" t="s">
        <v>38319</v>
      </c>
      <c r="F1626" t="s">
        <v>38320</v>
      </c>
      <c r="G1626" t="s">
        <v>38321</v>
      </c>
      <c r="H1626" t="s">
        <v>38322</v>
      </c>
      <c r="I1626" t="s">
        <v>38323</v>
      </c>
      <c r="J1626" t="s">
        <v>38324</v>
      </c>
      <c r="K1626" t="s">
        <v>38325</v>
      </c>
      <c r="L1626" t="s">
        <v>38326</v>
      </c>
      <c r="M1626" t="s">
        <v>38327</v>
      </c>
      <c r="N1626" t="s">
        <v>38328</v>
      </c>
      <c r="O1626" t="s">
        <v>38329</v>
      </c>
      <c r="P1626" t="s">
        <v>38330</v>
      </c>
      <c r="Q1626" t="s">
        <v>38331</v>
      </c>
      <c r="R1626" t="s">
        <v>38332</v>
      </c>
      <c r="S1626" t="s">
        <v>38333</v>
      </c>
      <c r="T1626" t="s">
        <v>38334</v>
      </c>
      <c r="U1626" t="s">
        <v>38335</v>
      </c>
      <c r="V1626" t="s">
        <v>38336</v>
      </c>
      <c r="W1626" t="s">
        <v>38337</v>
      </c>
      <c r="X1626" t="s">
        <v>38338</v>
      </c>
      <c r="Y1626" t="s">
        <v>38339</v>
      </c>
    </row>
    <row r="1627" spans="1:25" x14ac:dyDescent="0.3">
      <c r="A1627">
        <v>81300</v>
      </c>
      <c r="B1627" t="s">
        <v>38340</v>
      </c>
      <c r="C1627" t="s">
        <v>38341</v>
      </c>
      <c r="D1627" t="s">
        <v>38342</v>
      </c>
      <c r="E1627" t="s">
        <v>38343</v>
      </c>
      <c r="F1627" t="s">
        <v>38344</v>
      </c>
      <c r="G1627" t="s">
        <v>38345</v>
      </c>
      <c r="H1627" t="s">
        <v>38346</v>
      </c>
      <c r="I1627" t="s">
        <v>38347</v>
      </c>
      <c r="J1627" t="s">
        <v>38348</v>
      </c>
      <c r="K1627" t="s">
        <v>38349</v>
      </c>
      <c r="L1627" t="s">
        <v>38350</v>
      </c>
      <c r="M1627" t="s">
        <v>38351</v>
      </c>
      <c r="N1627" t="s">
        <v>38352</v>
      </c>
      <c r="O1627" t="s">
        <v>38353</v>
      </c>
      <c r="P1627" t="s">
        <v>38354</v>
      </c>
      <c r="Q1627" t="s">
        <v>38355</v>
      </c>
      <c r="R1627" t="s">
        <v>38356</v>
      </c>
      <c r="S1627" t="s">
        <v>38357</v>
      </c>
      <c r="T1627" t="s">
        <v>38358</v>
      </c>
      <c r="U1627" t="s">
        <v>38359</v>
      </c>
      <c r="V1627" t="s">
        <v>38360</v>
      </c>
      <c r="W1627" t="s">
        <v>38361</v>
      </c>
      <c r="X1627" t="s">
        <v>38362</v>
      </c>
      <c r="Y1627" t="s">
        <v>38363</v>
      </c>
    </row>
    <row r="1628" spans="1:25" x14ac:dyDescent="0.3">
      <c r="A1628">
        <v>81350</v>
      </c>
      <c r="B1628" t="s">
        <v>38364</v>
      </c>
      <c r="C1628" t="s">
        <v>38365</v>
      </c>
      <c r="D1628" t="s">
        <v>38366</v>
      </c>
      <c r="E1628" t="s">
        <v>38367</v>
      </c>
      <c r="F1628" t="s">
        <v>38368</v>
      </c>
      <c r="G1628" t="s">
        <v>38369</v>
      </c>
      <c r="H1628" t="s">
        <v>38370</v>
      </c>
      <c r="I1628" t="s">
        <v>38371</v>
      </c>
      <c r="J1628" t="s">
        <v>38372</v>
      </c>
      <c r="K1628" t="s">
        <v>38373</v>
      </c>
      <c r="L1628" t="s">
        <v>38374</v>
      </c>
      <c r="M1628" t="s">
        <v>38375</v>
      </c>
      <c r="N1628" t="s">
        <v>38376</v>
      </c>
      <c r="O1628" t="s">
        <v>38377</v>
      </c>
      <c r="P1628" t="s">
        <v>38378</v>
      </c>
      <c r="Q1628" t="s">
        <v>38379</v>
      </c>
      <c r="R1628" t="s">
        <v>38380</v>
      </c>
      <c r="S1628" t="s">
        <v>38381</v>
      </c>
      <c r="T1628" t="s">
        <v>38382</v>
      </c>
      <c r="U1628" t="s">
        <v>38383</v>
      </c>
      <c r="V1628" t="s">
        <v>38384</v>
      </c>
      <c r="W1628" t="s">
        <v>38385</v>
      </c>
      <c r="X1628" t="s">
        <v>38386</v>
      </c>
      <c r="Y1628" t="s">
        <v>38387</v>
      </c>
    </row>
    <row r="1629" spans="1:25" x14ac:dyDescent="0.3">
      <c r="A1629">
        <v>81400</v>
      </c>
      <c r="B1629" t="s">
        <v>38388</v>
      </c>
      <c r="C1629" t="s">
        <v>38389</v>
      </c>
      <c r="D1629" t="s">
        <v>38390</v>
      </c>
      <c r="E1629" t="s">
        <v>38391</v>
      </c>
      <c r="F1629" t="s">
        <v>38392</v>
      </c>
      <c r="G1629" t="s">
        <v>38393</v>
      </c>
      <c r="H1629" t="s">
        <v>38394</v>
      </c>
      <c r="I1629" t="s">
        <v>38395</v>
      </c>
      <c r="J1629" t="s">
        <v>38396</v>
      </c>
      <c r="K1629" t="s">
        <v>38397</v>
      </c>
      <c r="L1629" t="s">
        <v>38398</v>
      </c>
      <c r="M1629" t="s">
        <v>38399</v>
      </c>
      <c r="N1629" t="s">
        <v>38400</v>
      </c>
      <c r="O1629" t="s">
        <v>38401</v>
      </c>
      <c r="P1629" t="s">
        <v>38402</v>
      </c>
      <c r="Q1629" t="s">
        <v>38403</v>
      </c>
      <c r="R1629" t="s">
        <v>38404</v>
      </c>
      <c r="S1629" t="s">
        <v>38405</v>
      </c>
      <c r="T1629" t="s">
        <v>38406</v>
      </c>
      <c r="U1629" t="s">
        <v>38407</v>
      </c>
      <c r="V1629" t="s">
        <v>38408</v>
      </c>
      <c r="W1629" t="s">
        <v>38409</v>
      </c>
      <c r="X1629" t="s">
        <v>38410</v>
      </c>
      <c r="Y1629" t="s">
        <v>38411</v>
      </c>
    </row>
    <row r="1630" spans="1:25" x14ac:dyDescent="0.3">
      <c r="A1630">
        <v>81450</v>
      </c>
      <c r="B1630" t="s">
        <v>38412</v>
      </c>
      <c r="C1630" t="s">
        <v>38413</v>
      </c>
      <c r="D1630" t="s">
        <v>38414</v>
      </c>
      <c r="E1630" t="s">
        <v>38415</v>
      </c>
      <c r="F1630" t="s">
        <v>38416</v>
      </c>
      <c r="G1630" t="s">
        <v>38417</v>
      </c>
      <c r="H1630" t="s">
        <v>38418</v>
      </c>
      <c r="I1630" t="s">
        <v>38419</v>
      </c>
      <c r="J1630" t="s">
        <v>38420</v>
      </c>
      <c r="K1630" t="s">
        <v>38421</v>
      </c>
      <c r="L1630" t="s">
        <v>38422</v>
      </c>
      <c r="M1630" t="s">
        <v>38423</v>
      </c>
      <c r="N1630" t="s">
        <v>38424</v>
      </c>
      <c r="O1630" t="s">
        <v>38425</v>
      </c>
      <c r="P1630" t="s">
        <v>38426</v>
      </c>
      <c r="Q1630" t="s">
        <v>38427</v>
      </c>
      <c r="R1630" t="s">
        <v>38428</v>
      </c>
      <c r="S1630" t="s">
        <v>38429</v>
      </c>
      <c r="T1630" t="s">
        <v>38430</v>
      </c>
      <c r="U1630" t="s">
        <v>38431</v>
      </c>
      <c r="V1630" t="s">
        <v>38432</v>
      </c>
      <c r="W1630" t="s">
        <v>38433</v>
      </c>
      <c r="X1630" t="s">
        <v>38434</v>
      </c>
      <c r="Y1630" t="s">
        <v>38435</v>
      </c>
    </row>
    <row r="1631" spans="1:25" x14ac:dyDescent="0.3">
      <c r="A1631">
        <v>81500</v>
      </c>
      <c r="B1631" t="s">
        <v>38436</v>
      </c>
      <c r="C1631" t="s">
        <v>38437</v>
      </c>
      <c r="D1631" t="s">
        <v>38438</v>
      </c>
      <c r="E1631" t="s">
        <v>38439</v>
      </c>
      <c r="F1631" t="s">
        <v>38440</v>
      </c>
      <c r="G1631" t="s">
        <v>38441</v>
      </c>
      <c r="H1631" t="s">
        <v>38442</v>
      </c>
      <c r="I1631" t="s">
        <v>38443</v>
      </c>
      <c r="J1631" t="s">
        <v>38444</v>
      </c>
      <c r="K1631" t="s">
        <v>38445</v>
      </c>
      <c r="L1631" t="s">
        <v>38446</v>
      </c>
      <c r="M1631" t="s">
        <v>38447</v>
      </c>
      <c r="N1631" t="s">
        <v>38448</v>
      </c>
      <c r="O1631" t="s">
        <v>38449</v>
      </c>
      <c r="P1631" t="s">
        <v>38450</v>
      </c>
      <c r="Q1631" t="s">
        <v>38451</v>
      </c>
      <c r="R1631" t="s">
        <v>38452</v>
      </c>
      <c r="S1631" t="s">
        <v>38453</v>
      </c>
      <c r="T1631" t="s">
        <v>38454</v>
      </c>
      <c r="U1631" t="s">
        <v>38455</v>
      </c>
      <c r="V1631" t="s">
        <v>38456</v>
      </c>
      <c r="W1631" t="s">
        <v>38457</v>
      </c>
      <c r="X1631" t="s">
        <v>38458</v>
      </c>
      <c r="Y1631" t="s">
        <v>38459</v>
      </c>
    </row>
    <row r="1632" spans="1:25" x14ac:dyDescent="0.3">
      <c r="A1632">
        <v>81550</v>
      </c>
      <c r="B1632" t="s">
        <v>38436</v>
      </c>
      <c r="C1632" t="s">
        <v>38437</v>
      </c>
      <c r="D1632" t="s">
        <v>38438</v>
      </c>
      <c r="E1632" t="s">
        <v>38439</v>
      </c>
      <c r="F1632" t="s">
        <v>38440</v>
      </c>
      <c r="G1632" t="s">
        <v>38441</v>
      </c>
      <c r="H1632" t="s">
        <v>38442</v>
      </c>
      <c r="I1632" t="s">
        <v>38443</v>
      </c>
      <c r="J1632" t="s">
        <v>38444</v>
      </c>
      <c r="K1632" t="s">
        <v>38445</v>
      </c>
      <c r="L1632" t="s">
        <v>38446</v>
      </c>
      <c r="M1632" t="s">
        <v>38447</v>
      </c>
      <c r="N1632" t="s">
        <v>38448</v>
      </c>
      <c r="O1632" t="s">
        <v>38449</v>
      </c>
      <c r="P1632" t="s">
        <v>38450</v>
      </c>
      <c r="Q1632" t="s">
        <v>38451</v>
      </c>
      <c r="R1632" t="s">
        <v>38452</v>
      </c>
      <c r="S1632" t="s">
        <v>38453</v>
      </c>
      <c r="T1632" t="s">
        <v>38454</v>
      </c>
      <c r="U1632" t="s">
        <v>38455</v>
      </c>
      <c r="V1632" t="s">
        <v>38456</v>
      </c>
      <c r="W1632" t="s">
        <v>38457</v>
      </c>
      <c r="X1632" t="s">
        <v>38458</v>
      </c>
      <c r="Y1632" t="s">
        <v>38459</v>
      </c>
    </row>
    <row r="1633" spans="1:25" x14ac:dyDescent="0.3">
      <c r="A1633">
        <v>81600</v>
      </c>
      <c r="B1633" t="s">
        <v>38460</v>
      </c>
      <c r="C1633" t="s">
        <v>38461</v>
      </c>
      <c r="D1633" t="s">
        <v>38462</v>
      </c>
      <c r="E1633" t="s">
        <v>38463</v>
      </c>
      <c r="F1633" t="s">
        <v>38464</v>
      </c>
      <c r="G1633" t="s">
        <v>38465</v>
      </c>
      <c r="H1633" t="s">
        <v>38466</v>
      </c>
      <c r="I1633" t="s">
        <v>38467</v>
      </c>
      <c r="J1633" t="s">
        <v>38468</v>
      </c>
      <c r="K1633" t="s">
        <v>38469</v>
      </c>
      <c r="L1633" t="s">
        <v>38470</v>
      </c>
      <c r="M1633" t="s">
        <v>38471</v>
      </c>
      <c r="N1633" t="s">
        <v>38472</v>
      </c>
      <c r="O1633" t="s">
        <v>38473</v>
      </c>
      <c r="P1633" t="s">
        <v>38474</v>
      </c>
      <c r="Q1633" t="s">
        <v>38475</v>
      </c>
      <c r="R1633" t="s">
        <v>38476</v>
      </c>
      <c r="S1633" t="s">
        <v>38477</v>
      </c>
      <c r="T1633" t="s">
        <v>38478</v>
      </c>
      <c r="U1633" t="s">
        <v>38479</v>
      </c>
      <c r="V1633" t="s">
        <v>38480</v>
      </c>
      <c r="W1633" t="s">
        <v>38481</v>
      </c>
      <c r="X1633" t="s">
        <v>38482</v>
      </c>
      <c r="Y1633" t="s">
        <v>38483</v>
      </c>
    </row>
    <row r="1634" spans="1:25" x14ac:dyDescent="0.3">
      <c r="A1634">
        <v>81650</v>
      </c>
      <c r="B1634" t="s">
        <v>38484</v>
      </c>
      <c r="C1634" t="s">
        <v>38485</v>
      </c>
      <c r="D1634" t="s">
        <v>38486</v>
      </c>
      <c r="E1634" t="s">
        <v>38487</v>
      </c>
      <c r="F1634" t="s">
        <v>38488</v>
      </c>
      <c r="G1634" t="s">
        <v>38489</v>
      </c>
      <c r="H1634" t="s">
        <v>38490</v>
      </c>
      <c r="I1634" t="s">
        <v>38491</v>
      </c>
      <c r="J1634" t="s">
        <v>38492</v>
      </c>
      <c r="K1634" t="s">
        <v>38493</v>
      </c>
      <c r="L1634" t="s">
        <v>38494</v>
      </c>
      <c r="M1634" t="s">
        <v>38495</v>
      </c>
      <c r="N1634" t="s">
        <v>38496</v>
      </c>
      <c r="O1634" t="s">
        <v>38497</v>
      </c>
      <c r="P1634" t="s">
        <v>38498</v>
      </c>
      <c r="Q1634" t="s">
        <v>38499</v>
      </c>
      <c r="R1634" t="s">
        <v>38500</v>
      </c>
      <c r="S1634" t="s">
        <v>38501</v>
      </c>
      <c r="T1634" t="s">
        <v>38502</v>
      </c>
      <c r="U1634" t="s">
        <v>38503</v>
      </c>
      <c r="V1634" t="s">
        <v>38504</v>
      </c>
      <c r="W1634" t="s">
        <v>38505</v>
      </c>
      <c r="X1634" t="s">
        <v>38506</v>
      </c>
      <c r="Y1634" t="s">
        <v>38507</v>
      </c>
    </row>
    <row r="1635" spans="1:25" x14ac:dyDescent="0.3">
      <c r="A1635">
        <v>81700</v>
      </c>
      <c r="B1635" t="s">
        <v>38508</v>
      </c>
      <c r="C1635" t="s">
        <v>38509</v>
      </c>
      <c r="D1635" t="s">
        <v>38510</v>
      </c>
      <c r="E1635" t="s">
        <v>38511</v>
      </c>
      <c r="F1635" t="s">
        <v>38512</v>
      </c>
      <c r="G1635" t="s">
        <v>38513</v>
      </c>
      <c r="H1635" t="s">
        <v>38514</v>
      </c>
      <c r="I1635" t="s">
        <v>38515</v>
      </c>
      <c r="J1635" t="s">
        <v>38516</v>
      </c>
      <c r="K1635" t="s">
        <v>38517</v>
      </c>
      <c r="L1635" t="s">
        <v>38518</v>
      </c>
      <c r="M1635" t="s">
        <v>38519</v>
      </c>
      <c r="N1635" t="s">
        <v>38520</v>
      </c>
      <c r="O1635" t="s">
        <v>38521</v>
      </c>
      <c r="P1635" t="s">
        <v>38522</v>
      </c>
      <c r="Q1635" t="s">
        <v>38523</v>
      </c>
      <c r="R1635" t="s">
        <v>38524</v>
      </c>
      <c r="S1635" t="s">
        <v>38525</v>
      </c>
      <c r="T1635" t="s">
        <v>38526</v>
      </c>
      <c r="U1635" t="s">
        <v>38527</v>
      </c>
      <c r="V1635" t="s">
        <v>38528</v>
      </c>
      <c r="W1635" t="s">
        <v>38529</v>
      </c>
      <c r="X1635" t="s">
        <v>38530</v>
      </c>
      <c r="Y1635" t="s">
        <v>38531</v>
      </c>
    </row>
    <row r="1636" spans="1:25" x14ac:dyDescent="0.3">
      <c r="A1636">
        <v>81750</v>
      </c>
      <c r="B1636" t="s">
        <v>38532</v>
      </c>
      <c r="C1636" t="s">
        <v>38533</v>
      </c>
      <c r="D1636" t="s">
        <v>38534</v>
      </c>
      <c r="E1636" t="s">
        <v>38535</v>
      </c>
      <c r="F1636" t="s">
        <v>38536</v>
      </c>
      <c r="G1636" t="s">
        <v>38537</v>
      </c>
      <c r="H1636" t="s">
        <v>38538</v>
      </c>
      <c r="I1636" t="s">
        <v>38539</v>
      </c>
      <c r="J1636" t="s">
        <v>38540</v>
      </c>
      <c r="K1636" t="s">
        <v>38541</v>
      </c>
      <c r="L1636" t="s">
        <v>38542</v>
      </c>
      <c r="M1636" t="s">
        <v>38543</v>
      </c>
      <c r="N1636" t="s">
        <v>38544</v>
      </c>
      <c r="O1636" t="s">
        <v>38545</v>
      </c>
      <c r="P1636" t="s">
        <v>38546</v>
      </c>
      <c r="Q1636" t="s">
        <v>38547</v>
      </c>
      <c r="R1636" t="s">
        <v>38548</v>
      </c>
      <c r="S1636" t="s">
        <v>38549</v>
      </c>
      <c r="T1636" t="s">
        <v>38550</v>
      </c>
      <c r="U1636" t="s">
        <v>38551</v>
      </c>
      <c r="V1636" t="s">
        <v>38552</v>
      </c>
      <c r="W1636" t="s">
        <v>38553</v>
      </c>
      <c r="X1636" t="s">
        <v>38554</v>
      </c>
      <c r="Y1636" t="s">
        <v>38555</v>
      </c>
    </row>
    <row r="1637" spans="1:25" x14ac:dyDescent="0.3">
      <c r="A1637">
        <v>81800</v>
      </c>
      <c r="B1637" t="s">
        <v>38556</v>
      </c>
      <c r="C1637" t="s">
        <v>38557</v>
      </c>
      <c r="D1637" t="s">
        <v>38558</v>
      </c>
      <c r="E1637" t="s">
        <v>38559</v>
      </c>
      <c r="F1637" t="s">
        <v>38560</v>
      </c>
      <c r="G1637" t="s">
        <v>38561</v>
      </c>
      <c r="H1637" t="s">
        <v>38562</v>
      </c>
      <c r="I1637" t="s">
        <v>38563</v>
      </c>
      <c r="J1637" t="s">
        <v>38564</v>
      </c>
      <c r="K1637" t="s">
        <v>38565</v>
      </c>
      <c r="L1637" t="s">
        <v>38566</v>
      </c>
      <c r="M1637" t="s">
        <v>38567</v>
      </c>
      <c r="N1637" t="s">
        <v>38568</v>
      </c>
      <c r="O1637" t="s">
        <v>38569</v>
      </c>
      <c r="P1637" t="s">
        <v>38570</v>
      </c>
      <c r="Q1637" t="s">
        <v>38571</v>
      </c>
      <c r="R1637" t="s">
        <v>38572</v>
      </c>
      <c r="S1637" t="s">
        <v>38573</v>
      </c>
      <c r="T1637" t="s">
        <v>38574</v>
      </c>
      <c r="U1637" t="s">
        <v>38575</v>
      </c>
      <c r="V1637" t="s">
        <v>38576</v>
      </c>
      <c r="W1637" t="s">
        <v>38577</v>
      </c>
      <c r="X1637" t="s">
        <v>38578</v>
      </c>
      <c r="Y1637" t="s">
        <v>38579</v>
      </c>
    </row>
    <row r="1638" spans="1:25" x14ac:dyDescent="0.3">
      <c r="A1638">
        <v>81850</v>
      </c>
      <c r="B1638" t="s">
        <v>38580</v>
      </c>
      <c r="C1638" t="s">
        <v>38581</v>
      </c>
      <c r="D1638" t="s">
        <v>38582</v>
      </c>
      <c r="E1638" t="s">
        <v>38583</v>
      </c>
      <c r="F1638" t="s">
        <v>38584</v>
      </c>
      <c r="G1638" t="s">
        <v>38585</v>
      </c>
      <c r="H1638" t="s">
        <v>38586</v>
      </c>
      <c r="I1638" t="s">
        <v>38587</v>
      </c>
      <c r="J1638" t="s">
        <v>38588</v>
      </c>
      <c r="K1638" t="s">
        <v>38589</v>
      </c>
      <c r="L1638" t="s">
        <v>38590</v>
      </c>
      <c r="M1638" t="s">
        <v>38591</v>
      </c>
      <c r="N1638" t="s">
        <v>38592</v>
      </c>
      <c r="O1638" t="s">
        <v>38593</v>
      </c>
      <c r="P1638" t="s">
        <v>38594</v>
      </c>
      <c r="Q1638" t="s">
        <v>38595</v>
      </c>
      <c r="R1638" t="s">
        <v>38596</v>
      </c>
      <c r="S1638" t="s">
        <v>38597</v>
      </c>
      <c r="T1638" t="s">
        <v>38598</v>
      </c>
      <c r="U1638" t="s">
        <v>38599</v>
      </c>
      <c r="V1638" t="s">
        <v>38600</v>
      </c>
      <c r="W1638" t="s">
        <v>38601</v>
      </c>
      <c r="X1638" t="s">
        <v>38602</v>
      </c>
      <c r="Y1638" t="s">
        <v>38603</v>
      </c>
    </row>
    <row r="1639" spans="1:25" x14ac:dyDescent="0.3">
      <c r="A1639">
        <v>81900</v>
      </c>
      <c r="B1639" t="s">
        <v>38604</v>
      </c>
      <c r="C1639" t="s">
        <v>38605</v>
      </c>
      <c r="D1639" t="s">
        <v>38606</v>
      </c>
      <c r="E1639" t="s">
        <v>38607</v>
      </c>
      <c r="F1639" t="s">
        <v>38608</v>
      </c>
      <c r="G1639" t="s">
        <v>38609</v>
      </c>
      <c r="H1639" t="s">
        <v>38610</v>
      </c>
      <c r="I1639" t="s">
        <v>38611</v>
      </c>
      <c r="J1639" t="s">
        <v>38612</v>
      </c>
      <c r="K1639" t="s">
        <v>38613</v>
      </c>
      <c r="L1639" t="s">
        <v>38614</v>
      </c>
      <c r="M1639" t="s">
        <v>38615</v>
      </c>
      <c r="N1639" t="s">
        <v>38616</v>
      </c>
      <c r="O1639" t="s">
        <v>38617</v>
      </c>
      <c r="P1639" t="s">
        <v>38618</v>
      </c>
      <c r="Q1639" t="s">
        <v>38619</v>
      </c>
      <c r="R1639" t="s">
        <v>38620</v>
      </c>
      <c r="S1639" t="s">
        <v>38621</v>
      </c>
      <c r="T1639" t="s">
        <v>38622</v>
      </c>
      <c r="U1639" t="s">
        <v>38623</v>
      </c>
      <c r="V1639" t="s">
        <v>38624</v>
      </c>
      <c r="W1639" t="s">
        <v>38625</v>
      </c>
      <c r="X1639" t="s">
        <v>38626</v>
      </c>
      <c r="Y1639" t="s">
        <v>38627</v>
      </c>
    </row>
    <row r="1640" spans="1:25" x14ac:dyDescent="0.3">
      <c r="A1640">
        <v>81950</v>
      </c>
      <c r="B1640" t="s">
        <v>38628</v>
      </c>
      <c r="C1640" t="s">
        <v>38629</v>
      </c>
      <c r="D1640" t="s">
        <v>38630</v>
      </c>
      <c r="E1640" t="s">
        <v>38631</v>
      </c>
      <c r="F1640" t="s">
        <v>38632</v>
      </c>
      <c r="G1640" t="s">
        <v>38633</v>
      </c>
      <c r="H1640" t="s">
        <v>38634</v>
      </c>
      <c r="I1640" t="s">
        <v>38635</v>
      </c>
      <c r="J1640" t="s">
        <v>38636</v>
      </c>
      <c r="K1640" t="s">
        <v>38637</v>
      </c>
      <c r="L1640" t="s">
        <v>38638</v>
      </c>
      <c r="M1640" t="s">
        <v>38639</v>
      </c>
      <c r="N1640" t="s">
        <v>38640</v>
      </c>
      <c r="O1640" t="s">
        <v>38641</v>
      </c>
      <c r="P1640" t="s">
        <v>38642</v>
      </c>
      <c r="Q1640" t="s">
        <v>38643</v>
      </c>
      <c r="R1640" t="s">
        <v>38644</v>
      </c>
      <c r="S1640" t="s">
        <v>38645</v>
      </c>
      <c r="T1640" t="s">
        <v>38646</v>
      </c>
      <c r="U1640" t="s">
        <v>38647</v>
      </c>
      <c r="V1640" t="s">
        <v>38648</v>
      </c>
      <c r="W1640" t="s">
        <v>38649</v>
      </c>
      <c r="X1640" t="s">
        <v>38650</v>
      </c>
      <c r="Y1640" t="s">
        <v>38651</v>
      </c>
    </row>
    <row r="1641" spans="1:25" x14ac:dyDescent="0.3">
      <c r="A1641">
        <v>82000</v>
      </c>
      <c r="B1641" t="s">
        <v>38652</v>
      </c>
      <c r="C1641" t="s">
        <v>38653</v>
      </c>
      <c r="D1641" t="s">
        <v>38654</v>
      </c>
      <c r="E1641" t="s">
        <v>38655</v>
      </c>
      <c r="F1641" t="s">
        <v>38656</v>
      </c>
      <c r="G1641" t="s">
        <v>38657</v>
      </c>
      <c r="H1641" t="s">
        <v>38658</v>
      </c>
      <c r="I1641" t="s">
        <v>38659</v>
      </c>
      <c r="J1641" t="s">
        <v>38660</v>
      </c>
      <c r="K1641" t="s">
        <v>38661</v>
      </c>
      <c r="L1641" t="s">
        <v>38662</v>
      </c>
      <c r="M1641" t="s">
        <v>38663</v>
      </c>
      <c r="N1641" t="s">
        <v>38664</v>
      </c>
      <c r="O1641" t="s">
        <v>38665</v>
      </c>
      <c r="P1641" t="s">
        <v>38666</v>
      </c>
      <c r="Q1641" t="s">
        <v>38667</v>
      </c>
      <c r="R1641" t="s">
        <v>38668</v>
      </c>
      <c r="S1641" t="s">
        <v>38669</v>
      </c>
      <c r="T1641" t="s">
        <v>38670</v>
      </c>
      <c r="U1641" t="s">
        <v>38671</v>
      </c>
      <c r="V1641" t="s">
        <v>38672</v>
      </c>
      <c r="W1641" t="s">
        <v>38673</v>
      </c>
      <c r="X1641" t="s">
        <v>38674</v>
      </c>
      <c r="Y1641" t="s">
        <v>38675</v>
      </c>
    </row>
    <row r="1642" spans="1:25" x14ac:dyDescent="0.3">
      <c r="A1642">
        <v>82050</v>
      </c>
      <c r="B1642" t="s">
        <v>38676</v>
      </c>
      <c r="C1642" t="s">
        <v>38677</v>
      </c>
      <c r="D1642" t="s">
        <v>38678</v>
      </c>
      <c r="E1642" t="s">
        <v>38679</v>
      </c>
      <c r="F1642" t="s">
        <v>38680</v>
      </c>
      <c r="G1642" t="s">
        <v>38681</v>
      </c>
      <c r="H1642" t="s">
        <v>38682</v>
      </c>
      <c r="I1642" t="s">
        <v>38683</v>
      </c>
      <c r="J1642" t="s">
        <v>38684</v>
      </c>
      <c r="K1642" t="s">
        <v>38685</v>
      </c>
      <c r="L1642" t="s">
        <v>38686</v>
      </c>
      <c r="M1642" t="s">
        <v>38687</v>
      </c>
      <c r="N1642" t="s">
        <v>38688</v>
      </c>
      <c r="O1642" t="s">
        <v>38689</v>
      </c>
      <c r="P1642" t="s">
        <v>38690</v>
      </c>
      <c r="Q1642" t="s">
        <v>38691</v>
      </c>
      <c r="R1642" t="s">
        <v>38692</v>
      </c>
      <c r="S1642" t="s">
        <v>38693</v>
      </c>
      <c r="T1642" t="s">
        <v>38694</v>
      </c>
      <c r="U1642" t="s">
        <v>38695</v>
      </c>
      <c r="V1642" t="s">
        <v>38696</v>
      </c>
      <c r="W1642" t="s">
        <v>38697</v>
      </c>
      <c r="X1642" t="s">
        <v>38698</v>
      </c>
      <c r="Y1642" t="s">
        <v>38699</v>
      </c>
    </row>
    <row r="1643" spans="1:25" x14ac:dyDescent="0.3">
      <c r="A1643">
        <v>82100</v>
      </c>
      <c r="B1643" t="s">
        <v>38700</v>
      </c>
      <c r="C1643" t="s">
        <v>38701</v>
      </c>
      <c r="D1643" t="s">
        <v>38702</v>
      </c>
      <c r="E1643" t="s">
        <v>38703</v>
      </c>
      <c r="F1643" t="s">
        <v>38704</v>
      </c>
      <c r="G1643" t="s">
        <v>38705</v>
      </c>
      <c r="H1643" t="s">
        <v>38706</v>
      </c>
      <c r="I1643" t="s">
        <v>38707</v>
      </c>
      <c r="J1643" t="s">
        <v>38708</v>
      </c>
      <c r="K1643" t="s">
        <v>38709</v>
      </c>
      <c r="L1643" t="s">
        <v>38710</v>
      </c>
      <c r="M1643" t="s">
        <v>38711</v>
      </c>
      <c r="N1643" t="s">
        <v>38712</v>
      </c>
      <c r="O1643" t="s">
        <v>38713</v>
      </c>
      <c r="P1643" t="s">
        <v>38714</v>
      </c>
      <c r="Q1643" t="s">
        <v>38715</v>
      </c>
      <c r="R1643" t="s">
        <v>38716</v>
      </c>
      <c r="S1643" t="s">
        <v>38717</v>
      </c>
      <c r="T1643" t="s">
        <v>38718</v>
      </c>
      <c r="U1643" t="s">
        <v>38719</v>
      </c>
      <c r="V1643" t="s">
        <v>38720</v>
      </c>
      <c r="W1643" t="s">
        <v>38721</v>
      </c>
      <c r="X1643" t="s">
        <v>38722</v>
      </c>
      <c r="Y1643" t="s">
        <v>38723</v>
      </c>
    </row>
    <row r="1644" spans="1:25" x14ac:dyDescent="0.3">
      <c r="A1644">
        <v>82150</v>
      </c>
      <c r="B1644" t="s">
        <v>38724</v>
      </c>
      <c r="C1644" t="s">
        <v>38725</v>
      </c>
      <c r="D1644" t="s">
        <v>38726</v>
      </c>
      <c r="E1644" t="s">
        <v>38727</v>
      </c>
      <c r="F1644" t="s">
        <v>38728</v>
      </c>
      <c r="G1644" t="s">
        <v>38729</v>
      </c>
      <c r="H1644" t="s">
        <v>38730</v>
      </c>
      <c r="I1644" t="s">
        <v>38731</v>
      </c>
      <c r="J1644" t="s">
        <v>38732</v>
      </c>
      <c r="K1644" t="s">
        <v>38733</v>
      </c>
      <c r="L1644" t="s">
        <v>38734</v>
      </c>
      <c r="M1644" t="s">
        <v>38735</v>
      </c>
      <c r="N1644" t="s">
        <v>38736</v>
      </c>
      <c r="O1644" t="s">
        <v>38737</v>
      </c>
      <c r="P1644" t="s">
        <v>38738</v>
      </c>
      <c r="Q1644" t="s">
        <v>38739</v>
      </c>
      <c r="R1644" t="s">
        <v>38740</v>
      </c>
      <c r="S1644" t="s">
        <v>38741</v>
      </c>
      <c r="T1644" t="s">
        <v>38742</v>
      </c>
      <c r="U1644" t="s">
        <v>38743</v>
      </c>
      <c r="V1644" t="s">
        <v>38744</v>
      </c>
      <c r="W1644" t="s">
        <v>38745</v>
      </c>
      <c r="X1644" t="s">
        <v>38746</v>
      </c>
      <c r="Y1644" t="s">
        <v>38747</v>
      </c>
    </row>
    <row r="1645" spans="1:25" x14ac:dyDescent="0.3">
      <c r="A1645">
        <v>82200</v>
      </c>
      <c r="B1645" t="s">
        <v>38748</v>
      </c>
      <c r="C1645" t="s">
        <v>38749</v>
      </c>
      <c r="D1645" t="s">
        <v>38750</v>
      </c>
      <c r="E1645" t="s">
        <v>38751</v>
      </c>
      <c r="F1645" t="s">
        <v>38752</v>
      </c>
      <c r="G1645" t="s">
        <v>38753</v>
      </c>
      <c r="H1645" t="s">
        <v>38754</v>
      </c>
      <c r="I1645" t="s">
        <v>38755</v>
      </c>
      <c r="J1645" t="s">
        <v>38756</v>
      </c>
      <c r="K1645" t="s">
        <v>38757</v>
      </c>
      <c r="L1645" t="s">
        <v>38758</v>
      </c>
      <c r="M1645" t="s">
        <v>38759</v>
      </c>
      <c r="N1645" t="s">
        <v>38760</v>
      </c>
      <c r="O1645" t="s">
        <v>38761</v>
      </c>
      <c r="P1645" t="s">
        <v>38762</v>
      </c>
      <c r="Q1645" t="s">
        <v>38763</v>
      </c>
      <c r="R1645" t="s">
        <v>38764</v>
      </c>
      <c r="S1645" t="s">
        <v>38765</v>
      </c>
      <c r="T1645" t="s">
        <v>38766</v>
      </c>
      <c r="U1645" t="s">
        <v>38767</v>
      </c>
      <c r="V1645" t="s">
        <v>38768</v>
      </c>
      <c r="W1645" t="s">
        <v>38769</v>
      </c>
      <c r="X1645" t="s">
        <v>38770</v>
      </c>
      <c r="Y1645" t="s">
        <v>38771</v>
      </c>
    </row>
    <row r="1646" spans="1:25" x14ac:dyDescent="0.3">
      <c r="A1646">
        <v>82250</v>
      </c>
      <c r="B1646" t="s">
        <v>38772</v>
      </c>
      <c r="C1646" t="s">
        <v>38773</v>
      </c>
      <c r="D1646" t="s">
        <v>38774</v>
      </c>
      <c r="E1646" t="s">
        <v>38775</v>
      </c>
      <c r="F1646" t="s">
        <v>38776</v>
      </c>
      <c r="G1646" t="s">
        <v>38777</v>
      </c>
      <c r="H1646" t="s">
        <v>38778</v>
      </c>
      <c r="I1646" t="s">
        <v>38779</v>
      </c>
      <c r="J1646" t="s">
        <v>38780</v>
      </c>
      <c r="K1646" t="s">
        <v>38781</v>
      </c>
      <c r="L1646" t="s">
        <v>38782</v>
      </c>
      <c r="M1646" t="s">
        <v>38783</v>
      </c>
      <c r="N1646" t="s">
        <v>38784</v>
      </c>
      <c r="O1646" t="s">
        <v>38785</v>
      </c>
      <c r="P1646" t="s">
        <v>38786</v>
      </c>
      <c r="Q1646" t="s">
        <v>38787</v>
      </c>
      <c r="R1646" t="s">
        <v>38788</v>
      </c>
      <c r="S1646" t="s">
        <v>38789</v>
      </c>
      <c r="T1646" t="s">
        <v>38790</v>
      </c>
      <c r="U1646" t="s">
        <v>38791</v>
      </c>
      <c r="V1646" t="s">
        <v>38792</v>
      </c>
      <c r="W1646" t="s">
        <v>38793</v>
      </c>
      <c r="X1646" t="s">
        <v>38794</v>
      </c>
      <c r="Y1646" t="s">
        <v>38795</v>
      </c>
    </row>
    <row r="1647" spans="1:25" x14ac:dyDescent="0.3">
      <c r="A1647">
        <v>82300</v>
      </c>
      <c r="B1647" t="s">
        <v>38796</v>
      </c>
      <c r="C1647" t="s">
        <v>38797</v>
      </c>
      <c r="D1647" t="s">
        <v>38798</v>
      </c>
      <c r="E1647" t="s">
        <v>38799</v>
      </c>
      <c r="F1647" t="s">
        <v>38800</v>
      </c>
      <c r="G1647" t="s">
        <v>38801</v>
      </c>
      <c r="H1647" t="s">
        <v>38802</v>
      </c>
      <c r="I1647" t="s">
        <v>38803</v>
      </c>
      <c r="J1647" t="s">
        <v>38804</v>
      </c>
      <c r="K1647" t="s">
        <v>38805</v>
      </c>
      <c r="L1647" t="s">
        <v>38806</v>
      </c>
      <c r="M1647" t="s">
        <v>38807</v>
      </c>
      <c r="N1647" t="s">
        <v>38808</v>
      </c>
      <c r="O1647" t="s">
        <v>38809</v>
      </c>
      <c r="P1647" t="s">
        <v>38810</v>
      </c>
      <c r="Q1647" t="s">
        <v>38811</v>
      </c>
      <c r="R1647" t="s">
        <v>38812</v>
      </c>
      <c r="S1647" t="s">
        <v>38813</v>
      </c>
      <c r="T1647" t="s">
        <v>38814</v>
      </c>
      <c r="U1647" t="s">
        <v>38815</v>
      </c>
      <c r="V1647" t="s">
        <v>38816</v>
      </c>
      <c r="W1647" t="s">
        <v>38817</v>
      </c>
      <c r="X1647" t="s">
        <v>38818</v>
      </c>
      <c r="Y1647" t="s">
        <v>38819</v>
      </c>
    </row>
    <row r="1648" spans="1:25" x14ac:dyDescent="0.3">
      <c r="A1648">
        <v>82350</v>
      </c>
      <c r="B1648" t="s">
        <v>38820</v>
      </c>
      <c r="C1648" t="s">
        <v>38821</v>
      </c>
      <c r="D1648" t="s">
        <v>38822</v>
      </c>
      <c r="E1648" t="s">
        <v>38823</v>
      </c>
      <c r="F1648" t="s">
        <v>38824</v>
      </c>
      <c r="G1648" t="s">
        <v>38825</v>
      </c>
      <c r="H1648" t="s">
        <v>38826</v>
      </c>
      <c r="I1648" t="s">
        <v>38827</v>
      </c>
      <c r="J1648" t="s">
        <v>38828</v>
      </c>
      <c r="K1648" t="s">
        <v>38829</v>
      </c>
      <c r="L1648" t="s">
        <v>38830</v>
      </c>
      <c r="M1648" t="s">
        <v>38831</v>
      </c>
      <c r="N1648" t="s">
        <v>38832</v>
      </c>
      <c r="O1648" t="s">
        <v>38833</v>
      </c>
      <c r="P1648" t="s">
        <v>38834</v>
      </c>
      <c r="Q1648" t="s">
        <v>38835</v>
      </c>
      <c r="R1648" t="s">
        <v>38836</v>
      </c>
      <c r="S1648" t="s">
        <v>38837</v>
      </c>
      <c r="T1648" t="s">
        <v>38838</v>
      </c>
      <c r="U1648" t="s">
        <v>38839</v>
      </c>
      <c r="V1648" t="s">
        <v>38840</v>
      </c>
      <c r="W1648" t="s">
        <v>38841</v>
      </c>
      <c r="X1648" t="s">
        <v>38842</v>
      </c>
      <c r="Y1648" t="s">
        <v>38843</v>
      </c>
    </row>
    <row r="1649" spans="1:25" x14ac:dyDescent="0.3">
      <c r="A1649">
        <v>82400</v>
      </c>
      <c r="B1649" t="s">
        <v>38844</v>
      </c>
      <c r="C1649" t="s">
        <v>38845</v>
      </c>
      <c r="D1649" t="s">
        <v>38846</v>
      </c>
      <c r="E1649" t="s">
        <v>38847</v>
      </c>
      <c r="F1649" t="s">
        <v>38848</v>
      </c>
      <c r="G1649" t="s">
        <v>38849</v>
      </c>
      <c r="H1649" t="s">
        <v>38850</v>
      </c>
      <c r="I1649" t="s">
        <v>38851</v>
      </c>
      <c r="J1649" t="s">
        <v>38852</v>
      </c>
      <c r="K1649" t="s">
        <v>38853</v>
      </c>
      <c r="L1649" t="s">
        <v>38854</v>
      </c>
      <c r="M1649" t="s">
        <v>38855</v>
      </c>
      <c r="N1649" t="s">
        <v>38856</v>
      </c>
      <c r="O1649" t="s">
        <v>38857</v>
      </c>
      <c r="P1649" t="s">
        <v>38858</v>
      </c>
      <c r="Q1649" t="s">
        <v>38859</v>
      </c>
      <c r="R1649" t="s">
        <v>38860</v>
      </c>
      <c r="S1649" t="s">
        <v>38861</v>
      </c>
      <c r="T1649" t="s">
        <v>38862</v>
      </c>
      <c r="U1649" t="s">
        <v>38863</v>
      </c>
      <c r="V1649" t="s">
        <v>38864</v>
      </c>
      <c r="W1649" t="s">
        <v>38865</v>
      </c>
      <c r="X1649" t="s">
        <v>38866</v>
      </c>
      <c r="Y1649" t="s">
        <v>38867</v>
      </c>
    </row>
    <row r="1650" spans="1:25" x14ac:dyDescent="0.3">
      <c r="A1650">
        <v>82450</v>
      </c>
      <c r="B1650" t="s">
        <v>38868</v>
      </c>
      <c r="C1650" t="s">
        <v>38869</v>
      </c>
      <c r="D1650" t="s">
        <v>38870</v>
      </c>
      <c r="E1650" t="s">
        <v>38871</v>
      </c>
      <c r="F1650" t="s">
        <v>38872</v>
      </c>
      <c r="G1650" t="s">
        <v>38873</v>
      </c>
      <c r="H1650" t="s">
        <v>38874</v>
      </c>
      <c r="I1650" t="s">
        <v>38875</v>
      </c>
      <c r="J1650" t="s">
        <v>38876</v>
      </c>
      <c r="K1650" t="s">
        <v>38877</v>
      </c>
      <c r="L1650" t="s">
        <v>38878</v>
      </c>
      <c r="M1650" t="s">
        <v>38879</v>
      </c>
      <c r="N1650" t="s">
        <v>38880</v>
      </c>
      <c r="O1650" t="s">
        <v>38881</v>
      </c>
      <c r="P1650" t="s">
        <v>38882</v>
      </c>
      <c r="Q1650" t="s">
        <v>38883</v>
      </c>
      <c r="R1650" t="s">
        <v>38884</v>
      </c>
      <c r="S1650" t="s">
        <v>38885</v>
      </c>
      <c r="T1650" t="s">
        <v>38886</v>
      </c>
      <c r="U1650" t="s">
        <v>38887</v>
      </c>
      <c r="V1650" t="s">
        <v>38888</v>
      </c>
      <c r="W1650" t="s">
        <v>38889</v>
      </c>
      <c r="X1650" t="s">
        <v>38890</v>
      </c>
      <c r="Y1650" t="s">
        <v>38891</v>
      </c>
    </row>
    <row r="1651" spans="1:25" x14ac:dyDescent="0.3">
      <c r="A1651">
        <v>82500</v>
      </c>
      <c r="B1651" t="s">
        <v>38892</v>
      </c>
      <c r="C1651" t="s">
        <v>38893</v>
      </c>
      <c r="D1651" t="s">
        <v>38894</v>
      </c>
      <c r="E1651" t="s">
        <v>38895</v>
      </c>
      <c r="F1651" t="s">
        <v>38896</v>
      </c>
      <c r="G1651" t="s">
        <v>38897</v>
      </c>
      <c r="H1651" t="s">
        <v>38898</v>
      </c>
      <c r="I1651" t="s">
        <v>38899</v>
      </c>
      <c r="J1651" t="s">
        <v>38900</v>
      </c>
      <c r="K1651" t="s">
        <v>38901</v>
      </c>
      <c r="L1651" t="s">
        <v>38902</v>
      </c>
      <c r="M1651" t="s">
        <v>38903</v>
      </c>
      <c r="N1651" t="s">
        <v>38904</v>
      </c>
      <c r="O1651" t="s">
        <v>38905</v>
      </c>
      <c r="P1651" t="s">
        <v>38906</v>
      </c>
      <c r="Q1651" t="s">
        <v>38907</v>
      </c>
      <c r="R1651" t="s">
        <v>38908</v>
      </c>
      <c r="S1651" t="s">
        <v>38909</v>
      </c>
      <c r="T1651" t="s">
        <v>38910</v>
      </c>
      <c r="U1651" t="s">
        <v>38911</v>
      </c>
      <c r="V1651" t="s">
        <v>38912</v>
      </c>
      <c r="W1651" t="s">
        <v>38913</v>
      </c>
      <c r="X1651" t="s">
        <v>38914</v>
      </c>
      <c r="Y1651" t="s">
        <v>38915</v>
      </c>
    </row>
    <row r="1652" spans="1:25" x14ac:dyDescent="0.3">
      <c r="A1652">
        <v>82550</v>
      </c>
      <c r="B1652" t="s">
        <v>38916</v>
      </c>
      <c r="C1652" t="s">
        <v>38917</v>
      </c>
      <c r="D1652" t="s">
        <v>38918</v>
      </c>
      <c r="E1652" t="s">
        <v>38919</v>
      </c>
      <c r="F1652" t="s">
        <v>38920</v>
      </c>
      <c r="G1652" t="s">
        <v>38921</v>
      </c>
      <c r="H1652" t="s">
        <v>38922</v>
      </c>
      <c r="I1652" t="s">
        <v>38923</v>
      </c>
      <c r="J1652" t="s">
        <v>38924</v>
      </c>
      <c r="K1652" t="s">
        <v>38925</v>
      </c>
      <c r="L1652" t="s">
        <v>38926</v>
      </c>
      <c r="M1652" t="s">
        <v>38927</v>
      </c>
      <c r="N1652" t="s">
        <v>38928</v>
      </c>
      <c r="O1652" t="s">
        <v>38929</v>
      </c>
      <c r="P1652" t="s">
        <v>38930</v>
      </c>
      <c r="Q1652" t="s">
        <v>38931</v>
      </c>
      <c r="R1652" t="s">
        <v>38932</v>
      </c>
      <c r="S1652" t="s">
        <v>38933</v>
      </c>
      <c r="T1652" t="s">
        <v>38934</v>
      </c>
      <c r="U1652" t="s">
        <v>38935</v>
      </c>
      <c r="V1652" t="s">
        <v>38936</v>
      </c>
      <c r="W1652" t="s">
        <v>38937</v>
      </c>
      <c r="X1652" t="s">
        <v>38938</v>
      </c>
      <c r="Y1652" t="s">
        <v>38939</v>
      </c>
    </row>
    <row r="1653" spans="1:25" x14ac:dyDescent="0.3">
      <c r="A1653">
        <v>82600</v>
      </c>
      <c r="B1653" t="s">
        <v>38940</v>
      </c>
      <c r="C1653" t="s">
        <v>38941</v>
      </c>
      <c r="D1653" t="s">
        <v>38942</v>
      </c>
      <c r="E1653" t="s">
        <v>38943</v>
      </c>
      <c r="F1653" t="s">
        <v>38944</v>
      </c>
      <c r="G1653" t="s">
        <v>38945</v>
      </c>
      <c r="H1653" t="s">
        <v>38946</v>
      </c>
      <c r="I1653" t="s">
        <v>38947</v>
      </c>
      <c r="J1653" t="s">
        <v>38948</v>
      </c>
      <c r="K1653" t="s">
        <v>38949</v>
      </c>
      <c r="L1653" t="s">
        <v>38950</v>
      </c>
      <c r="M1653" t="s">
        <v>38951</v>
      </c>
      <c r="N1653" t="s">
        <v>38952</v>
      </c>
      <c r="O1653" t="s">
        <v>38953</v>
      </c>
      <c r="P1653" t="s">
        <v>38954</v>
      </c>
      <c r="Q1653" t="s">
        <v>38955</v>
      </c>
      <c r="R1653" t="s">
        <v>38956</v>
      </c>
      <c r="S1653" t="s">
        <v>38957</v>
      </c>
      <c r="T1653" t="s">
        <v>38958</v>
      </c>
      <c r="U1653" t="s">
        <v>38959</v>
      </c>
      <c r="V1653" t="s">
        <v>38960</v>
      </c>
      <c r="W1653" t="s">
        <v>38961</v>
      </c>
      <c r="X1653" t="s">
        <v>38962</v>
      </c>
      <c r="Y1653" t="s">
        <v>38963</v>
      </c>
    </row>
    <row r="1654" spans="1:25" x14ac:dyDescent="0.3">
      <c r="A1654">
        <v>82650</v>
      </c>
      <c r="B1654" t="s">
        <v>38964</v>
      </c>
      <c r="C1654" t="s">
        <v>38965</v>
      </c>
      <c r="D1654" t="s">
        <v>38966</v>
      </c>
      <c r="E1654" t="s">
        <v>38967</v>
      </c>
      <c r="F1654" t="s">
        <v>38968</v>
      </c>
      <c r="G1654" t="s">
        <v>38969</v>
      </c>
      <c r="H1654" t="s">
        <v>38970</v>
      </c>
      <c r="I1654" t="s">
        <v>38971</v>
      </c>
      <c r="J1654" t="s">
        <v>38972</v>
      </c>
      <c r="K1654" t="s">
        <v>38973</v>
      </c>
      <c r="L1654" t="s">
        <v>38974</v>
      </c>
      <c r="M1654" t="s">
        <v>38975</v>
      </c>
      <c r="N1654" t="s">
        <v>38976</v>
      </c>
      <c r="O1654" t="s">
        <v>38977</v>
      </c>
      <c r="P1654" t="s">
        <v>38978</v>
      </c>
      <c r="Q1654" t="s">
        <v>38979</v>
      </c>
      <c r="R1654" t="s">
        <v>38980</v>
      </c>
      <c r="S1654" t="s">
        <v>38981</v>
      </c>
      <c r="T1654" t="s">
        <v>38982</v>
      </c>
      <c r="U1654" t="s">
        <v>38983</v>
      </c>
      <c r="V1654" t="s">
        <v>38984</v>
      </c>
      <c r="W1654" t="s">
        <v>38985</v>
      </c>
      <c r="X1654" t="s">
        <v>38986</v>
      </c>
      <c r="Y1654" t="s">
        <v>38987</v>
      </c>
    </row>
    <row r="1655" spans="1:25" x14ac:dyDescent="0.3">
      <c r="A1655">
        <v>82700</v>
      </c>
      <c r="B1655" t="s">
        <v>38988</v>
      </c>
      <c r="C1655" t="s">
        <v>38989</v>
      </c>
      <c r="D1655" t="s">
        <v>38990</v>
      </c>
      <c r="E1655" t="s">
        <v>38991</v>
      </c>
      <c r="F1655" t="s">
        <v>38992</v>
      </c>
      <c r="G1655" t="s">
        <v>38993</v>
      </c>
      <c r="H1655" t="s">
        <v>38994</v>
      </c>
      <c r="I1655" t="s">
        <v>38995</v>
      </c>
      <c r="J1655" t="s">
        <v>38996</v>
      </c>
      <c r="K1655" t="s">
        <v>38997</v>
      </c>
      <c r="L1655" t="s">
        <v>38998</v>
      </c>
      <c r="M1655" t="s">
        <v>38999</v>
      </c>
      <c r="N1655" t="s">
        <v>39000</v>
      </c>
      <c r="O1655" t="s">
        <v>39001</v>
      </c>
      <c r="P1655" t="s">
        <v>39002</v>
      </c>
      <c r="Q1655" t="s">
        <v>39003</v>
      </c>
      <c r="R1655" t="s">
        <v>39004</v>
      </c>
      <c r="S1655" t="s">
        <v>39005</v>
      </c>
      <c r="T1655" t="s">
        <v>39006</v>
      </c>
      <c r="U1655" t="s">
        <v>39007</v>
      </c>
      <c r="V1655" t="s">
        <v>39008</v>
      </c>
      <c r="W1655" t="s">
        <v>39009</v>
      </c>
      <c r="X1655" t="s">
        <v>39010</v>
      </c>
      <c r="Y1655" t="s">
        <v>39011</v>
      </c>
    </row>
    <row r="1656" spans="1:25" x14ac:dyDescent="0.3">
      <c r="A1656">
        <v>82750</v>
      </c>
      <c r="B1656" t="s">
        <v>39012</v>
      </c>
      <c r="C1656" t="s">
        <v>39013</v>
      </c>
      <c r="D1656" t="s">
        <v>39014</v>
      </c>
      <c r="E1656" t="s">
        <v>39015</v>
      </c>
      <c r="F1656" t="s">
        <v>39016</v>
      </c>
      <c r="G1656" t="s">
        <v>39017</v>
      </c>
      <c r="H1656" t="s">
        <v>39018</v>
      </c>
      <c r="I1656" t="s">
        <v>39019</v>
      </c>
      <c r="J1656" t="s">
        <v>39020</v>
      </c>
      <c r="K1656" t="s">
        <v>39021</v>
      </c>
      <c r="L1656" t="s">
        <v>39022</v>
      </c>
      <c r="M1656" t="s">
        <v>39023</v>
      </c>
      <c r="N1656" t="s">
        <v>39024</v>
      </c>
      <c r="O1656" t="s">
        <v>39025</v>
      </c>
      <c r="P1656" t="s">
        <v>39026</v>
      </c>
      <c r="Q1656" t="s">
        <v>39027</v>
      </c>
      <c r="R1656" t="s">
        <v>39028</v>
      </c>
      <c r="S1656" t="s">
        <v>39029</v>
      </c>
      <c r="T1656" t="s">
        <v>39030</v>
      </c>
      <c r="U1656" t="s">
        <v>39031</v>
      </c>
      <c r="V1656" t="s">
        <v>39032</v>
      </c>
      <c r="W1656" t="s">
        <v>39033</v>
      </c>
      <c r="X1656" t="s">
        <v>39034</v>
      </c>
      <c r="Y1656" t="s">
        <v>39035</v>
      </c>
    </row>
    <row r="1657" spans="1:25" x14ac:dyDescent="0.3">
      <c r="A1657">
        <v>82800</v>
      </c>
      <c r="B1657" t="s">
        <v>39036</v>
      </c>
      <c r="C1657" t="s">
        <v>39037</v>
      </c>
      <c r="D1657" t="s">
        <v>39038</v>
      </c>
      <c r="E1657" t="s">
        <v>39039</v>
      </c>
      <c r="F1657" t="s">
        <v>39040</v>
      </c>
      <c r="G1657" t="s">
        <v>39041</v>
      </c>
      <c r="H1657" t="s">
        <v>39042</v>
      </c>
      <c r="I1657" t="s">
        <v>39043</v>
      </c>
      <c r="J1657" t="s">
        <v>39044</v>
      </c>
      <c r="K1657" t="s">
        <v>39045</v>
      </c>
      <c r="L1657" t="s">
        <v>39046</v>
      </c>
      <c r="M1657" t="s">
        <v>39047</v>
      </c>
      <c r="N1657" t="s">
        <v>39048</v>
      </c>
      <c r="O1657" t="s">
        <v>39049</v>
      </c>
      <c r="P1657" t="s">
        <v>39050</v>
      </c>
      <c r="Q1657" t="s">
        <v>39051</v>
      </c>
      <c r="R1657" t="s">
        <v>39052</v>
      </c>
      <c r="S1657" t="s">
        <v>39053</v>
      </c>
      <c r="T1657" t="s">
        <v>39054</v>
      </c>
      <c r="U1657" t="s">
        <v>39055</v>
      </c>
      <c r="V1657" t="s">
        <v>39056</v>
      </c>
      <c r="W1657" t="s">
        <v>39057</v>
      </c>
      <c r="X1657" t="s">
        <v>39058</v>
      </c>
      <c r="Y1657" t="s">
        <v>39059</v>
      </c>
    </row>
    <row r="1658" spans="1:25" x14ac:dyDescent="0.3">
      <c r="A1658">
        <v>82850</v>
      </c>
      <c r="B1658" t="s">
        <v>39060</v>
      </c>
      <c r="C1658" t="s">
        <v>39061</v>
      </c>
      <c r="D1658" t="s">
        <v>39062</v>
      </c>
      <c r="E1658" t="s">
        <v>39063</v>
      </c>
      <c r="F1658" t="s">
        <v>39064</v>
      </c>
      <c r="G1658" t="s">
        <v>39065</v>
      </c>
      <c r="H1658" t="s">
        <v>39066</v>
      </c>
      <c r="I1658" t="s">
        <v>39067</v>
      </c>
      <c r="J1658" t="s">
        <v>39068</v>
      </c>
      <c r="K1658" t="s">
        <v>39069</v>
      </c>
      <c r="L1658" t="s">
        <v>39070</v>
      </c>
      <c r="M1658" t="s">
        <v>39071</v>
      </c>
      <c r="N1658" t="s">
        <v>39072</v>
      </c>
      <c r="O1658" t="s">
        <v>39073</v>
      </c>
      <c r="P1658" t="s">
        <v>39074</v>
      </c>
      <c r="Q1658" t="s">
        <v>39075</v>
      </c>
      <c r="R1658" t="s">
        <v>39076</v>
      </c>
      <c r="S1658" t="s">
        <v>39077</v>
      </c>
      <c r="T1658" t="s">
        <v>39078</v>
      </c>
      <c r="U1658" t="s">
        <v>39079</v>
      </c>
      <c r="V1658" t="s">
        <v>39080</v>
      </c>
      <c r="W1658" t="s">
        <v>39081</v>
      </c>
      <c r="X1658" t="s">
        <v>39082</v>
      </c>
      <c r="Y1658" t="s">
        <v>39083</v>
      </c>
    </row>
    <row r="1659" spans="1:25" x14ac:dyDescent="0.3">
      <c r="A1659">
        <v>82900</v>
      </c>
      <c r="B1659" t="s">
        <v>39084</v>
      </c>
      <c r="C1659" t="s">
        <v>39085</v>
      </c>
      <c r="D1659" t="s">
        <v>39086</v>
      </c>
      <c r="E1659" t="s">
        <v>39087</v>
      </c>
      <c r="F1659" t="s">
        <v>39088</v>
      </c>
      <c r="G1659" t="s">
        <v>39089</v>
      </c>
      <c r="H1659" t="s">
        <v>39090</v>
      </c>
      <c r="I1659" t="s">
        <v>39091</v>
      </c>
      <c r="J1659" t="s">
        <v>39092</v>
      </c>
      <c r="K1659" t="s">
        <v>39093</v>
      </c>
      <c r="L1659" t="s">
        <v>39094</v>
      </c>
      <c r="M1659" t="s">
        <v>39095</v>
      </c>
      <c r="N1659" t="s">
        <v>39096</v>
      </c>
      <c r="O1659" t="s">
        <v>39097</v>
      </c>
      <c r="P1659" t="s">
        <v>39098</v>
      </c>
      <c r="Q1659" t="s">
        <v>39099</v>
      </c>
      <c r="R1659" t="s">
        <v>39100</v>
      </c>
      <c r="S1659" t="s">
        <v>39101</v>
      </c>
      <c r="T1659" t="s">
        <v>39102</v>
      </c>
      <c r="U1659" t="s">
        <v>39103</v>
      </c>
      <c r="V1659" t="s">
        <v>39104</v>
      </c>
      <c r="W1659" t="s">
        <v>39105</v>
      </c>
      <c r="X1659" t="s">
        <v>39106</v>
      </c>
      <c r="Y1659" t="s">
        <v>39107</v>
      </c>
    </row>
    <row r="1660" spans="1:25" x14ac:dyDescent="0.3">
      <c r="A1660">
        <v>82950</v>
      </c>
      <c r="B1660" t="s">
        <v>39108</v>
      </c>
      <c r="C1660" t="s">
        <v>39109</v>
      </c>
      <c r="D1660" t="s">
        <v>39110</v>
      </c>
      <c r="E1660" t="s">
        <v>39111</v>
      </c>
      <c r="F1660" t="s">
        <v>39112</v>
      </c>
      <c r="G1660" t="s">
        <v>39113</v>
      </c>
      <c r="H1660" t="s">
        <v>39114</v>
      </c>
      <c r="I1660" t="s">
        <v>39115</v>
      </c>
      <c r="J1660" t="s">
        <v>39116</v>
      </c>
      <c r="K1660" t="s">
        <v>39117</v>
      </c>
      <c r="L1660" t="s">
        <v>39118</v>
      </c>
      <c r="M1660" t="s">
        <v>39119</v>
      </c>
      <c r="N1660" t="s">
        <v>39120</v>
      </c>
      <c r="O1660" t="s">
        <v>39121</v>
      </c>
      <c r="P1660" t="s">
        <v>39122</v>
      </c>
      <c r="Q1660" t="s">
        <v>39123</v>
      </c>
      <c r="R1660" t="s">
        <v>39124</v>
      </c>
      <c r="S1660" t="s">
        <v>39125</v>
      </c>
      <c r="T1660" t="s">
        <v>39126</v>
      </c>
      <c r="U1660" t="s">
        <v>39127</v>
      </c>
      <c r="V1660" t="s">
        <v>39128</v>
      </c>
      <c r="W1660" t="s">
        <v>39129</v>
      </c>
      <c r="X1660" t="s">
        <v>39130</v>
      </c>
      <c r="Y1660" t="s">
        <v>39131</v>
      </c>
    </row>
    <row r="1661" spans="1:25" x14ac:dyDescent="0.3">
      <c r="A1661">
        <v>83000</v>
      </c>
      <c r="B1661" t="s">
        <v>39132</v>
      </c>
      <c r="C1661" t="s">
        <v>39133</v>
      </c>
      <c r="D1661" t="s">
        <v>39134</v>
      </c>
      <c r="E1661" t="s">
        <v>39135</v>
      </c>
      <c r="F1661" t="s">
        <v>39136</v>
      </c>
      <c r="G1661" t="s">
        <v>39137</v>
      </c>
      <c r="H1661" t="s">
        <v>39138</v>
      </c>
      <c r="I1661" t="s">
        <v>39139</v>
      </c>
      <c r="J1661" t="s">
        <v>39140</v>
      </c>
      <c r="K1661" t="s">
        <v>39141</v>
      </c>
      <c r="L1661" t="s">
        <v>39142</v>
      </c>
      <c r="M1661" t="s">
        <v>39143</v>
      </c>
      <c r="N1661" t="s">
        <v>39144</v>
      </c>
      <c r="O1661" t="s">
        <v>39145</v>
      </c>
      <c r="P1661" t="s">
        <v>39146</v>
      </c>
      <c r="Q1661" t="s">
        <v>39147</v>
      </c>
      <c r="R1661" t="s">
        <v>39148</v>
      </c>
      <c r="S1661" t="s">
        <v>39149</v>
      </c>
      <c r="T1661" t="s">
        <v>39150</v>
      </c>
      <c r="U1661" t="s">
        <v>39151</v>
      </c>
      <c r="V1661" t="s">
        <v>39152</v>
      </c>
      <c r="W1661" t="s">
        <v>39153</v>
      </c>
      <c r="X1661" t="s">
        <v>39154</v>
      </c>
      <c r="Y1661" t="s">
        <v>39155</v>
      </c>
    </row>
    <row r="1662" spans="1:25" x14ac:dyDescent="0.3">
      <c r="A1662">
        <v>83050</v>
      </c>
      <c r="B1662" t="s">
        <v>39156</v>
      </c>
      <c r="C1662" t="s">
        <v>39157</v>
      </c>
      <c r="D1662" t="s">
        <v>39158</v>
      </c>
      <c r="E1662" t="s">
        <v>39159</v>
      </c>
      <c r="F1662" t="s">
        <v>39160</v>
      </c>
      <c r="G1662" t="s">
        <v>39161</v>
      </c>
      <c r="H1662" t="s">
        <v>39162</v>
      </c>
      <c r="I1662" t="s">
        <v>39163</v>
      </c>
      <c r="J1662" t="s">
        <v>39164</v>
      </c>
      <c r="K1662" t="s">
        <v>39165</v>
      </c>
      <c r="L1662" t="s">
        <v>39166</v>
      </c>
      <c r="M1662" t="s">
        <v>39167</v>
      </c>
      <c r="N1662" t="s">
        <v>39168</v>
      </c>
      <c r="O1662" t="s">
        <v>39169</v>
      </c>
      <c r="P1662" t="s">
        <v>39170</v>
      </c>
      <c r="Q1662" t="s">
        <v>39171</v>
      </c>
      <c r="R1662" t="s">
        <v>39172</v>
      </c>
      <c r="S1662" t="s">
        <v>39173</v>
      </c>
      <c r="T1662" t="s">
        <v>39174</v>
      </c>
      <c r="U1662" t="s">
        <v>39175</v>
      </c>
      <c r="V1662" t="s">
        <v>39176</v>
      </c>
      <c r="W1662" t="s">
        <v>39177</v>
      </c>
      <c r="X1662" t="s">
        <v>39178</v>
      </c>
      <c r="Y1662" t="s">
        <v>39179</v>
      </c>
    </row>
    <row r="1663" spans="1:25" x14ac:dyDescent="0.3">
      <c r="A1663">
        <v>83100</v>
      </c>
      <c r="B1663" t="s">
        <v>39180</v>
      </c>
      <c r="C1663" t="s">
        <v>39181</v>
      </c>
      <c r="D1663" t="s">
        <v>39182</v>
      </c>
      <c r="E1663" t="s">
        <v>39183</v>
      </c>
      <c r="F1663" t="s">
        <v>39184</v>
      </c>
      <c r="G1663" t="s">
        <v>39185</v>
      </c>
      <c r="H1663" t="s">
        <v>39186</v>
      </c>
      <c r="I1663" t="s">
        <v>39187</v>
      </c>
      <c r="J1663" t="s">
        <v>39188</v>
      </c>
      <c r="K1663" t="s">
        <v>39189</v>
      </c>
      <c r="L1663" t="s">
        <v>39190</v>
      </c>
      <c r="M1663" t="s">
        <v>39191</v>
      </c>
      <c r="N1663" t="s">
        <v>39192</v>
      </c>
      <c r="O1663" t="s">
        <v>39193</v>
      </c>
      <c r="P1663" t="s">
        <v>39194</v>
      </c>
      <c r="Q1663" t="s">
        <v>39195</v>
      </c>
      <c r="R1663" t="s">
        <v>39196</v>
      </c>
      <c r="S1663" t="s">
        <v>39197</v>
      </c>
      <c r="T1663" t="s">
        <v>39198</v>
      </c>
      <c r="U1663" t="s">
        <v>39199</v>
      </c>
      <c r="V1663" t="s">
        <v>39200</v>
      </c>
      <c r="W1663" t="s">
        <v>39201</v>
      </c>
      <c r="X1663" t="s">
        <v>39202</v>
      </c>
      <c r="Y1663" t="s">
        <v>39203</v>
      </c>
    </row>
    <row r="1664" spans="1:25" x14ac:dyDescent="0.3">
      <c r="A1664">
        <v>83150</v>
      </c>
      <c r="B1664" t="s">
        <v>39204</v>
      </c>
      <c r="C1664" t="s">
        <v>39205</v>
      </c>
      <c r="D1664" t="s">
        <v>39206</v>
      </c>
      <c r="E1664" t="s">
        <v>39207</v>
      </c>
      <c r="F1664" t="s">
        <v>39208</v>
      </c>
      <c r="G1664" t="s">
        <v>39209</v>
      </c>
      <c r="H1664" t="s">
        <v>39210</v>
      </c>
      <c r="I1664" t="s">
        <v>39211</v>
      </c>
      <c r="J1664" t="s">
        <v>39212</v>
      </c>
      <c r="K1664" t="s">
        <v>39213</v>
      </c>
      <c r="L1664" t="s">
        <v>39214</v>
      </c>
      <c r="M1664" t="s">
        <v>39215</v>
      </c>
      <c r="N1664" t="s">
        <v>39216</v>
      </c>
      <c r="O1664" t="s">
        <v>39217</v>
      </c>
      <c r="P1664" t="s">
        <v>39218</v>
      </c>
      <c r="Q1664" t="s">
        <v>39219</v>
      </c>
      <c r="R1664" t="s">
        <v>39220</v>
      </c>
      <c r="S1664" t="s">
        <v>39221</v>
      </c>
      <c r="T1664" t="s">
        <v>39222</v>
      </c>
      <c r="U1664" t="s">
        <v>39223</v>
      </c>
      <c r="V1664" t="s">
        <v>39224</v>
      </c>
      <c r="W1664" t="s">
        <v>39225</v>
      </c>
      <c r="X1664" t="s">
        <v>39226</v>
      </c>
      <c r="Y1664" t="s">
        <v>39227</v>
      </c>
    </row>
    <row r="1665" spans="1:25" x14ac:dyDescent="0.3">
      <c r="A1665">
        <v>83200</v>
      </c>
      <c r="B1665" t="s">
        <v>39228</v>
      </c>
      <c r="C1665" t="s">
        <v>39229</v>
      </c>
      <c r="D1665" t="s">
        <v>39230</v>
      </c>
      <c r="E1665" t="s">
        <v>39231</v>
      </c>
      <c r="F1665" t="s">
        <v>39232</v>
      </c>
      <c r="G1665" t="s">
        <v>39233</v>
      </c>
      <c r="H1665" t="s">
        <v>39234</v>
      </c>
      <c r="I1665" t="s">
        <v>39235</v>
      </c>
      <c r="J1665" t="s">
        <v>39236</v>
      </c>
      <c r="K1665" t="s">
        <v>39237</v>
      </c>
      <c r="L1665" t="s">
        <v>39238</v>
      </c>
      <c r="M1665" t="s">
        <v>39239</v>
      </c>
      <c r="N1665" t="s">
        <v>39240</v>
      </c>
      <c r="O1665" t="s">
        <v>39241</v>
      </c>
      <c r="P1665" t="s">
        <v>39242</v>
      </c>
      <c r="Q1665" t="s">
        <v>39243</v>
      </c>
      <c r="R1665" t="s">
        <v>39244</v>
      </c>
      <c r="S1665" t="s">
        <v>39245</v>
      </c>
      <c r="T1665" t="s">
        <v>39246</v>
      </c>
      <c r="U1665" t="s">
        <v>39247</v>
      </c>
      <c r="V1665" t="s">
        <v>39248</v>
      </c>
      <c r="W1665" t="s">
        <v>39249</v>
      </c>
      <c r="X1665" t="s">
        <v>39250</v>
      </c>
      <c r="Y1665" t="s">
        <v>39251</v>
      </c>
    </row>
    <row r="1666" spans="1:25" x14ac:dyDescent="0.3">
      <c r="A1666">
        <v>83250</v>
      </c>
      <c r="B1666" t="s">
        <v>39252</v>
      </c>
      <c r="C1666" t="s">
        <v>39253</v>
      </c>
      <c r="D1666" t="s">
        <v>39254</v>
      </c>
      <c r="E1666" t="s">
        <v>39255</v>
      </c>
      <c r="F1666" t="s">
        <v>39256</v>
      </c>
      <c r="G1666" t="s">
        <v>39257</v>
      </c>
      <c r="H1666" t="s">
        <v>39258</v>
      </c>
      <c r="I1666" t="s">
        <v>39259</v>
      </c>
      <c r="J1666" t="s">
        <v>39260</v>
      </c>
      <c r="K1666" t="s">
        <v>39261</v>
      </c>
      <c r="L1666" t="s">
        <v>39262</v>
      </c>
      <c r="M1666" t="s">
        <v>39263</v>
      </c>
      <c r="N1666" t="s">
        <v>39264</v>
      </c>
      <c r="O1666" t="s">
        <v>39265</v>
      </c>
      <c r="P1666" t="s">
        <v>39266</v>
      </c>
      <c r="Q1666" t="s">
        <v>39267</v>
      </c>
      <c r="R1666" t="s">
        <v>39268</v>
      </c>
      <c r="S1666" t="s">
        <v>39269</v>
      </c>
      <c r="T1666" t="s">
        <v>39270</v>
      </c>
      <c r="U1666" t="s">
        <v>39271</v>
      </c>
      <c r="V1666" t="s">
        <v>39272</v>
      </c>
      <c r="W1666" t="s">
        <v>39273</v>
      </c>
      <c r="X1666" t="s">
        <v>39274</v>
      </c>
      <c r="Y1666" t="s">
        <v>39275</v>
      </c>
    </row>
    <row r="1667" spans="1:25" x14ac:dyDescent="0.3">
      <c r="A1667">
        <v>83300</v>
      </c>
      <c r="B1667" t="s">
        <v>39276</v>
      </c>
      <c r="C1667" t="s">
        <v>39277</v>
      </c>
      <c r="D1667" t="s">
        <v>39278</v>
      </c>
      <c r="E1667" t="s">
        <v>39279</v>
      </c>
      <c r="F1667" t="s">
        <v>39280</v>
      </c>
      <c r="G1667" t="s">
        <v>39281</v>
      </c>
      <c r="H1667" t="s">
        <v>39282</v>
      </c>
      <c r="I1667" t="s">
        <v>39283</v>
      </c>
      <c r="J1667" t="s">
        <v>39284</v>
      </c>
      <c r="K1667" t="s">
        <v>39285</v>
      </c>
      <c r="L1667" t="s">
        <v>39286</v>
      </c>
      <c r="M1667" t="s">
        <v>39287</v>
      </c>
      <c r="N1667" t="s">
        <v>39288</v>
      </c>
      <c r="O1667" t="s">
        <v>39289</v>
      </c>
      <c r="P1667" t="s">
        <v>39290</v>
      </c>
      <c r="Q1667" t="s">
        <v>39291</v>
      </c>
      <c r="R1667" t="s">
        <v>39292</v>
      </c>
      <c r="S1667" t="s">
        <v>39293</v>
      </c>
      <c r="T1667" t="s">
        <v>39294</v>
      </c>
      <c r="U1667" t="s">
        <v>39295</v>
      </c>
      <c r="V1667" t="s">
        <v>39296</v>
      </c>
      <c r="W1667" t="s">
        <v>39297</v>
      </c>
      <c r="X1667" t="s">
        <v>39298</v>
      </c>
      <c r="Y1667" t="s">
        <v>39299</v>
      </c>
    </row>
    <row r="1668" spans="1:25" x14ac:dyDescent="0.3">
      <c r="A1668">
        <v>83350</v>
      </c>
      <c r="B1668" t="s">
        <v>39300</v>
      </c>
      <c r="C1668" t="s">
        <v>39301</v>
      </c>
      <c r="D1668" t="s">
        <v>39302</v>
      </c>
      <c r="E1668" t="s">
        <v>39303</v>
      </c>
      <c r="F1668" t="s">
        <v>39304</v>
      </c>
      <c r="G1668" t="s">
        <v>39305</v>
      </c>
      <c r="H1668" t="s">
        <v>39306</v>
      </c>
      <c r="I1668" t="s">
        <v>39307</v>
      </c>
      <c r="J1668" t="s">
        <v>39308</v>
      </c>
      <c r="K1668" t="s">
        <v>39309</v>
      </c>
      <c r="L1668" t="s">
        <v>39310</v>
      </c>
      <c r="M1668" t="s">
        <v>39311</v>
      </c>
      <c r="N1668" t="s">
        <v>39312</v>
      </c>
      <c r="O1668" t="s">
        <v>39313</v>
      </c>
      <c r="P1668" t="s">
        <v>39314</v>
      </c>
      <c r="Q1668" t="s">
        <v>39315</v>
      </c>
      <c r="R1668" t="s">
        <v>39316</v>
      </c>
      <c r="S1668" t="s">
        <v>39317</v>
      </c>
      <c r="T1668" t="s">
        <v>39318</v>
      </c>
      <c r="U1668" t="s">
        <v>39319</v>
      </c>
      <c r="V1668" t="s">
        <v>39320</v>
      </c>
      <c r="W1668" t="s">
        <v>39321</v>
      </c>
      <c r="X1668" t="s">
        <v>39322</v>
      </c>
      <c r="Y1668" t="s">
        <v>39323</v>
      </c>
    </row>
    <row r="1669" spans="1:25" x14ac:dyDescent="0.3">
      <c r="A1669">
        <v>83400</v>
      </c>
      <c r="B1669" t="s">
        <v>39324</v>
      </c>
      <c r="C1669" t="s">
        <v>39325</v>
      </c>
      <c r="D1669" t="s">
        <v>39326</v>
      </c>
      <c r="E1669" t="s">
        <v>39327</v>
      </c>
      <c r="F1669" t="s">
        <v>39328</v>
      </c>
      <c r="G1669" t="s">
        <v>39329</v>
      </c>
      <c r="H1669" t="s">
        <v>39330</v>
      </c>
      <c r="I1669" t="s">
        <v>39331</v>
      </c>
      <c r="J1669" t="s">
        <v>39332</v>
      </c>
      <c r="K1669" t="s">
        <v>39333</v>
      </c>
      <c r="L1669" t="s">
        <v>39334</v>
      </c>
      <c r="M1669" t="s">
        <v>39335</v>
      </c>
      <c r="N1669" t="s">
        <v>39336</v>
      </c>
      <c r="O1669" t="s">
        <v>39337</v>
      </c>
      <c r="P1669" t="s">
        <v>39338</v>
      </c>
      <c r="Q1669" t="s">
        <v>39339</v>
      </c>
      <c r="R1669" t="s">
        <v>39340</v>
      </c>
      <c r="S1669" t="s">
        <v>39341</v>
      </c>
      <c r="T1669" t="s">
        <v>39342</v>
      </c>
      <c r="U1669" t="s">
        <v>39343</v>
      </c>
      <c r="V1669" t="s">
        <v>39344</v>
      </c>
      <c r="W1669" t="s">
        <v>39345</v>
      </c>
      <c r="X1669" t="s">
        <v>39346</v>
      </c>
      <c r="Y1669" t="s">
        <v>39347</v>
      </c>
    </row>
    <row r="1670" spans="1:25" x14ac:dyDescent="0.3">
      <c r="A1670">
        <v>83450</v>
      </c>
      <c r="B1670" t="s">
        <v>39348</v>
      </c>
      <c r="C1670" t="s">
        <v>39349</v>
      </c>
      <c r="D1670" t="s">
        <v>39350</v>
      </c>
      <c r="E1670" t="s">
        <v>39351</v>
      </c>
      <c r="F1670" t="s">
        <v>39352</v>
      </c>
      <c r="G1670" t="s">
        <v>39353</v>
      </c>
      <c r="H1670" t="s">
        <v>39354</v>
      </c>
      <c r="I1670" t="s">
        <v>39355</v>
      </c>
      <c r="J1670" t="s">
        <v>39356</v>
      </c>
      <c r="K1670" t="s">
        <v>39357</v>
      </c>
      <c r="L1670" t="s">
        <v>39358</v>
      </c>
      <c r="M1670" t="s">
        <v>39359</v>
      </c>
      <c r="N1670" t="s">
        <v>39360</v>
      </c>
      <c r="O1670" t="s">
        <v>39361</v>
      </c>
      <c r="P1670" t="s">
        <v>39362</v>
      </c>
      <c r="Q1670" t="s">
        <v>39363</v>
      </c>
      <c r="R1670" t="s">
        <v>39364</v>
      </c>
      <c r="S1670" t="s">
        <v>39365</v>
      </c>
      <c r="T1670" t="s">
        <v>39366</v>
      </c>
      <c r="U1670" t="s">
        <v>39367</v>
      </c>
      <c r="V1670" t="s">
        <v>39368</v>
      </c>
      <c r="W1670" t="s">
        <v>39369</v>
      </c>
      <c r="X1670" t="s">
        <v>39370</v>
      </c>
      <c r="Y1670" t="s">
        <v>39371</v>
      </c>
    </row>
    <row r="1671" spans="1:25" x14ac:dyDescent="0.3">
      <c r="A1671">
        <v>83500</v>
      </c>
      <c r="B1671" t="s">
        <v>39372</v>
      </c>
      <c r="C1671" t="s">
        <v>39373</v>
      </c>
      <c r="D1671" t="s">
        <v>39374</v>
      </c>
      <c r="E1671" t="s">
        <v>39375</v>
      </c>
      <c r="F1671" t="s">
        <v>39376</v>
      </c>
      <c r="G1671" t="s">
        <v>39377</v>
      </c>
      <c r="H1671" t="s">
        <v>39378</v>
      </c>
      <c r="I1671" t="s">
        <v>39379</v>
      </c>
      <c r="J1671" t="s">
        <v>39380</v>
      </c>
      <c r="K1671" t="s">
        <v>39381</v>
      </c>
      <c r="L1671" t="s">
        <v>39382</v>
      </c>
      <c r="M1671" t="s">
        <v>39383</v>
      </c>
      <c r="N1671" t="s">
        <v>39384</v>
      </c>
      <c r="O1671" t="s">
        <v>39385</v>
      </c>
      <c r="P1671" t="s">
        <v>39386</v>
      </c>
      <c r="Q1671" t="s">
        <v>39387</v>
      </c>
      <c r="R1671" t="s">
        <v>39388</v>
      </c>
      <c r="S1671" t="s">
        <v>39389</v>
      </c>
      <c r="T1671" t="s">
        <v>39390</v>
      </c>
      <c r="U1671" t="s">
        <v>39391</v>
      </c>
      <c r="V1671" t="s">
        <v>39392</v>
      </c>
      <c r="W1671" t="s">
        <v>39393</v>
      </c>
      <c r="X1671" t="s">
        <v>39394</v>
      </c>
      <c r="Y1671" t="s">
        <v>39395</v>
      </c>
    </row>
    <row r="1672" spans="1:25" x14ac:dyDescent="0.3">
      <c r="A1672">
        <v>83550</v>
      </c>
      <c r="B1672" t="s">
        <v>39396</v>
      </c>
      <c r="C1672" t="s">
        <v>39397</v>
      </c>
      <c r="D1672" t="s">
        <v>39398</v>
      </c>
      <c r="E1672" t="s">
        <v>39399</v>
      </c>
      <c r="F1672" t="s">
        <v>39400</v>
      </c>
      <c r="G1672" t="s">
        <v>39401</v>
      </c>
      <c r="H1672" t="s">
        <v>39402</v>
      </c>
      <c r="I1672" t="s">
        <v>39403</v>
      </c>
      <c r="J1672" t="s">
        <v>39404</v>
      </c>
      <c r="K1672" t="s">
        <v>39405</v>
      </c>
      <c r="L1672" t="s">
        <v>39406</v>
      </c>
      <c r="M1672" t="s">
        <v>39407</v>
      </c>
      <c r="N1672" t="s">
        <v>39408</v>
      </c>
      <c r="O1672" t="s">
        <v>39409</v>
      </c>
      <c r="P1672" t="s">
        <v>39410</v>
      </c>
      <c r="Q1672" t="s">
        <v>39411</v>
      </c>
      <c r="R1672" t="s">
        <v>39412</v>
      </c>
      <c r="S1672" t="s">
        <v>39413</v>
      </c>
      <c r="T1672" t="s">
        <v>39414</v>
      </c>
      <c r="U1672" t="s">
        <v>39415</v>
      </c>
      <c r="V1672" t="s">
        <v>39416</v>
      </c>
      <c r="W1672" t="s">
        <v>39417</v>
      </c>
      <c r="X1672" t="s">
        <v>39418</v>
      </c>
      <c r="Y1672" t="s">
        <v>39419</v>
      </c>
    </row>
    <row r="1673" spans="1:25" x14ac:dyDescent="0.3">
      <c r="A1673">
        <v>83600</v>
      </c>
      <c r="B1673" t="s">
        <v>39420</v>
      </c>
      <c r="C1673" t="s">
        <v>39421</v>
      </c>
      <c r="D1673" t="s">
        <v>39422</v>
      </c>
      <c r="E1673" t="s">
        <v>39423</v>
      </c>
      <c r="F1673" t="s">
        <v>39424</v>
      </c>
      <c r="G1673" t="s">
        <v>39425</v>
      </c>
      <c r="H1673" t="s">
        <v>39426</v>
      </c>
      <c r="I1673" t="s">
        <v>39427</v>
      </c>
      <c r="J1673" t="s">
        <v>39428</v>
      </c>
      <c r="K1673" t="s">
        <v>39429</v>
      </c>
      <c r="L1673" t="s">
        <v>39430</v>
      </c>
      <c r="M1673" t="s">
        <v>39431</v>
      </c>
      <c r="N1673" t="s">
        <v>39432</v>
      </c>
      <c r="O1673" t="s">
        <v>39433</v>
      </c>
      <c r="P1673" t="s">
        <v>39434</v>
      </c>
      <c r="Q1673" t="s">
        <v>39435</v>
      </c>
      <c r="R1673" t="s">
        <v>39436</v>
      </c>
      <c r="S1673" t="s">
        <v>39437</v>
      </c>
      <c r="T1673" t="s">
        <v>39438</v>
      </c>
      <c r="U1673" t="s">
        <v>39439</v>
      </c>
      <c r="V1673" t="s">
        <v>39440</v>
      </c>
      <c r="W1673" t="s">
        <v>39441</v>
      </c>
      <c r="X1673" t="s">
        <v>39442</v>
      </c>
      <c r="Y1673" t="s">
        <v>39443</v>
      </c>
    </row>
    <row r="1674" spans="1:25" x14ac:dyDescent="0.3">
      <c r="A1674">
        <v>83650</v>
      </c>
      <c r="B1674" t="s">
        <v>39444</v>
      </c>
      <c r="C1674" t="s">
        <v>39445</v>
      </c>
      <c r="D1674" t="s">
        <v>39446</v>
      </c>
      <c r="E1674" t="s">
        <v>39447</v>
      </c>
      <c r="F1674" t="s">
        <v>39448</v>
      </c>
      <c r="G1674" t="s">
        <v>39449</v>
      </c>
      <c r="H1674" t="s">
        <v>39450</v>
      </c>
      <c r="I1674" t="s">
        <v>39451</v>
      </c>
      <c r="J1674" t="s">
        <v>39452</v>
      </c>
      <c r="K1674" t="s">
        <v>39453</v>
      </c>
      <c r="L1674" t="s">
        <v>39454</v>
      </c>
      <c r="M1674" t="s">
        <v>39455</v>
      </c>
      <c r="N1674" t="s">
        <v>39456</v>
      </c>
      <c r="O1674" t="s">
        <v>39457</v>
      </c>
      <c r="P1674" t="s">
        <v>39458</v>
      </c>
      <c r="Q1674" t="s">
        <v>39459</v>
      </c>
      <c r="R1674" t="s">
        <v>39460</v>
      </c>
      <c r="S1674" t="s">
        <v>39461</v>
      </c>
      <c r="T1674" t="s">
        <v>39462</v>
      </c>
      <c r="U1674" t="s">
        <v>39463</v>
      </c>
      <c r="V1674" t="s">
        <v>39464</v>
      </c>
      <c r="W1674" t="s">
        <v>39465</v>
      </c>
      <c r="X1674" t="s">
        <v>39466</v>
      </c>
      <c r="Y1674" t="s">
        <v>39467</v>
      </c>
    </row>
    <row r="1675" spans="1:25" x14ac:dyDescent="0.3">
      <c r="A1675">
        <v>83700</v>
      </c>
      <c r="B1675" t="s">
        <v>39468</v>
      </c>
      <c r="C1675" t="s">
        <v>39469</v>
      </c>
      <c r="D1675" t="s">
        <v>39470</v>
      </c>
      <c r="E1675" t="s">
        <v>39471</v>
      </c>
      <c r="F1675" t="s">
        <v>39472</v>
      </c>
      <c r="G1675" t="s">
        <v>39473</v>
      </c>
      <c r="H1675" t="s">
        <v>39474</v>
      </c>
      <c r="I1675" t="s">
        <v>39475</v>
      </c>
      <c r="J1675" t="s">
        <v>39476</v>
      </c>
      <c r="K1675" t="s">
        <v>39477</v>
      </c>
      <c r="L1675" t="s">
        <v>39478</v>
      </c>
      <c r="M1675" t="s">
        <v>39479</v>
      </c>
      <c r="N1675" t="s">
        <v>39480</v>
      </c>
      <c r="O1675" t="s">
        <v>39481</v>
      </c>
      <c r="P1675" t="s">
        <v>39482</v>
      </c>
      <c r="Q1675" t="s">
        <v>39483</v>
      </c>
      <c r="R1675" t="s">
        <v>39484</v>
      </c>
      <c r="S1675" t="s">
        <v>39485</v>
      </c>
      <c r="T1675" t="s">
        <v>39486</v>
      </c>
      <c r="U1675" t="s">
        <v>39487</v>
      </c>
      <c r="V1675" t="s">
        <v>39488</v>
      </c>
      <c r="W1675" t="s">
        <v>39489</v>
      </c>
      <c r="X1675" t="s">
        <v>39490</v>
      </c>
      <c r="Y1675" t="s">
        <v>39491</v>
      </c>
    </row>
    <row r="1676" spans="1:25" x14ac:dyDescent="0.3">
      <c r="A1676">
        <v>83750</v>
      </c>
      <c r="B1676" t="s">
        <v>39492</v>
      </c>
      <c r="C1676" t="s">
        <v>39493</v>
      </c>
      <c r="D1676" t="s">
        <v>39494</v>
      </c>
      <c r="E1676" t="s">
        <v>39495</v>
      </c>
      <c r="F1676" t="s">
        <v>39496</v>
      </c>
      <c r="G1676" t="s">
        <v>39497</v>
      </c>
      <c r="H1676" t="s">
        <v>39498</v>
      </c>
      <c r="I1676" t="s">
        <v>39499</v>
      </c>
      <c r="J1676" t="s">
        <v>39500</v>
      </c>
      <c r="K1676" t="s">
        <v>39501</v>
      </c>
      <c r="L1676" t="s">
        <v>39502</v>
      </c>
      <c r="M1676" t="s">
        <v>39503</v>
      </c>
      <c r="N1676" t="s">
        <v>39504</v>
      </c>
      <c r="O1676" t="s">
        <v>39505</v>
      </c>
      <c r="P1676" t="s">
        <v>39506</v>
      </c>
      <c r="Q1676" t="s">
        <v>39507</v>
      </c>
      <c r="R1676" t="s">
        <v>39508</v>
      </c>
      <c r="S1676" t="s">
        <v>39509</v>
      </c>
      <c r="T1676" t="s">
        <v>39510</v>
      </c>
      <c r="U1676" t="s">
        <v>39511</v>
      </c>
      <c r="V1676" t="s">
        <v>39512</v>
      </c>
      <c r="W1676" t="s">
        <v>39513</v>
      </c>
      <c r="X1676" t="s">
        <v>39514</v>
      </c>
      <c r="Y1676" t="s">
        <v>39515</v>
      </c>
    </row>
    <row r="1677" spans="1:25" x14ac:dyDescent="0.3">
      <c r="A1677">
        <v>83800</v>
      </c>
      <c r="B1677" t="s">
        <v>39516</v>
      </c>
      <c r="C1677" t="s">
        <v>39517</v>
      </c>
      <c r="D1677" t="s">
        <v>39518</v>
      </c>
      <c r="E1677" t="s">
        <v>39519</v>
      </c>
      <c r="F1677" t="s">
        <v>39520</v>
      </c>
      <c r="G1677" t="s">
        <v>39521</v>
      </c>
      <c r="H1677" t="s">
        <v>39522</v>
      </c>
      <c r="I1677" t="s">
        <v>39523</v>
      </c>
      <c r="J1677" t="s">
        <v>39524</v>
      </c>
      <c r="K1677" t="s">
        <v>39525</v>
      </c>
      <c r="L1677" t="s">
        <v>39526</v>
      </c>
      <c r="M1677" t="s">
        <v>39527</v>
      </c>
      <c r="N1677" t="s">
        <v>39528</v>
      </c>
      <c r="O1677" t="s">
        <v>39529</v>
      </c>
      <c r="P1677" t="s">
        <v>39530</v>
      </c>
      <c r="Q1677" t="s">
        <v>39531</v>
      </c>
      <c r="R1677" t="s">
        <v>39532</v>
      </c>
      <c r="S1677" t="s">
        <v>39533</v>
      </c>
      <c r="T1677" t="s">
        <v>39534</v>
      </c>
      <c r="U1677" t="s">
        <v>39535</v>
      </c>
      <c r="V1677" t="s">
        <v>39536</v>
      </c>
      <c r="W1677" t="s">
        <v>39537</v>
      </c>
      <c r="X1677" t="s">
        <v>39538</v>
      </c>
      <c r="Y1677" t="s">
        <v>39539</v>
      </c>
    </row>
    <row r="1678" spans="1:25" x14ac:dyDescent="0.3">
      <c r="A1678">
        <v>83850</v>
      </c>
      <c r="B1678" t="s">
        <v>39540</v>
      </c>
      <c r="C1678" t="s">
        <v>39541</v>
      </c>
      <c r="D1678" t="s">
        <v>39542</v>
      </c>
      <c r="E1678" t="s">
        <v>39543</v>
      </c>
      <c r="F1678" t="s">
        <v>39544</v>
      </c>
      <c r="G1678" t="s">
        <v>39545</v>
      </c>
      <c r="H1678" t="s">
        <v>39546</v>
      </c>
      <c r="I1678" t="s">
        <v>39547</v>
      </c>
      <c r="J1678" t="s">
        <v>39548</v>
      </c>
      <c r="K1678" t="s">
        <v>39549</v>
      </c>
      <c r="L1678" t="s">
        <v>39550</v>
      </c>
      <c r="M1678" t="s">
        <v>39551</v>
      </c>
      <c r="N1678" t="s">
        <v>39552</v>
      </c>
      <c r="O1678" t="s">
        <v>39553</v>
      </c>
      <c r="P1678" t="s">
        <v>39554</v>
      </c>
      <c r="Q1678" t="s">
        <v>39555</v>
      </c>
      <c r="R1678" t="s">
        <v>39556</v>
      </c>
      <c r="S1678" t="s">
        <v>39557</v>
      </c>
      <c r="T1678" t="s">
        <v>39558</v>
      </c>
      <c r="U1678" t="s">
        <v>39559</v>
      </c>
      <c r="V1678" t="s">
        <v>39560</v>
      </c>
      <c r="W1678" t="s">
        <v>39561</v>
      </c>
      <c r="X1678" t="s">
        <v>39562</v>
      </c>
      <c r="Y1678" t="s">
        <v>39563</v>
      </c>
    </row>
    <row r="1679" spans="1:25" x14ac:dyDescent="0.3">
      <c r="A1679">
        <v>83900</v>
      </c>
      <c r="B1679" t="s">
        <v>39564</v>
      </c>
      <c r="C1679" t="s">
        <v>39565</v>
      </c>
      <c r="D1679" t="s">
        <v>39566</v>
      </c>
      <c r="E1679" t="s">
        <v>39567</v>
      </c>
      <c r="F1679" t="s">
        <v>39568</v>
      </c>
      <c r="G1679" t="s">
        <v>39569</v>
      </c>
      <c r="H1679" t="s">
        <v>39570</v>
      </c>
      <c r="I1679" t="s">
        <v>39571</v>
      </c>
      <c r="J1679" t="s">
        <v>39572</v>
      </c>
      <c r="K1679" t="s">
        <v>39573</v>
      </c>
      <c r="L1679" t="s">
        <v>39574</v>
      </c>
      <c r="M1679" t="s">
        <v>39575</v>
      </c>
      <c r="N1679" t="s">
        <v>39576</v>
      </c>
      <c r="O1679" t="s">
        <v>39577</v>
      </c>
      <c r="P1679" t="s">
        <v>39578</v>
      </c>
      <c r="Q1679" t="s">
        <v>39579</v>
      </c>
      <c r="R1679" t="s">
        <v>39580</v>
      </c>
      <c r="S1679" t="s">
        <v>39581</v>
      </c>
      <c r="T1679" t="s">
        <v>39582</v>
      </c>
      <c r="U1679" t="s">
        <v>39583</v>
      </c>
      <c r="V1679" t="s">
        <v>39584</v>
      </c>
      <c r="W1679" t="s">
        <v>39585</v>
      </c>
      <c r="X1679" t="s">
        <v>39586</v>
      </c>
      <c r="Y1679" t="s">
        <v>39587</v>
      </c>
    </row>
    <row r="1680" spans="1:25" x14ac:dyDescent="0.3">
      <c r="A1680">
        <v>83950</v>
      </c>
      <c r="B1680" t="s">
        <v>39588</v>
      </c>
      <c r="C1680" t="s">
        <v>39589</v>
      </c>
      <c r="D1680" t="s">
        <v>39590</v>
      </c>
      <c r="E1680" t="s">
        <v>39591</v>
      </c>
      <c r="F1680" t="s">
        <v>39592</v>
      </c>
      <c r="G1680" t="s">
        <v>39593</v>
      </c>
      <c r="H1680" t="s">
        <v>39594</v>
      </c>
      <c r="I1680" t="s">
        <v>39595</v>
      </c>
      <c r="J1680" t="s">
        <v>39596</v>
      </c>
      <c r="K1680" t="s">
        <v>39597</v>
      </c>
      <c r="L1680" t="s">
        <v>39598</v>
      </c>
      <c r="M1680" t="s">
        <v>39599</v>
      </c>
      <c r="N1680" t="s">
        <v>39600</v>
      </c>
      <c r="O1680" t="s">
        <v>39601</v>
      </c>
      <c r="P1680" t="s">
        <v>39602</v>
      </c>
      <c r="Q1680" t="s">
        <v>39603</v>
      </c>
      <c r="R1680" t="s">
        <v>39604</v>
      </c>
      <c r="S1680" t="s">
        <v>39605</v>
      </c>
      <c r="T1680" t="s">
        <v>39606</v>
      </c>
      <c r="U1680" t="s">
        <v>39607</v>
      </c>
      <c r="V1680" t="s">
        <v>39608</v>
      </c>
      <c r="W1680" t="s">
        <v>39609</v>
      </c>
      <c r="X1680" t="s">
        <v>39610</v>
      </c>
      <c r="Y1680" t="s">
        <v>39611</v>
      </c>
    </row>
    <row r="1681" spans="1:25" x14ac:dyDescent="0.3">
      <c r="A1681">
        <v>84000</v>
      </c>
      <c r="B1681" t="s">
        <v>39612</v>
      </c>
      <c r="C1681" t="s">
        <v>39613</v>
      </c>
      <c r="D1681" t="s">
        <v>39614</v>
      </c>
      <c r="E1681" t="s">
        <v>39615</v>
      </c>
      <c r="F1681" t="s">
        <v>39616</v>
      </c>
      <c r="G1681" t="s">
        <v>39617</v>
      </c>
      <c r="H1681" t="s">
        <v>39618</v>
      </c>
      <c r="I1681" t="s">
        <v>39619</v>
      </c>
      <c r="J1681" t="s">
        <v>39620</v>
      </c>
      <c r="K1681" t="s">
        <v>39621</v>
      </c>
      <c r="L1681" t="s">
        <v>39622</v>
      </c>
      <c r="M1681" t="s">
        <v>39623</v>
      </c>
      <c r="N1681" t="s">
        <v>39624</v>
      </c>
      <c r="O1681" t="s">
        <v>39625</v>
      </c>
      <c r="P1681" t="s">
        <v>39626</v>
      </c>
      <c r="Q1681" t="s">
        <v>39627</v>
      </c>
      <c r="R1681" t="s">
        <v>39628</v>
      </c>
      <c r="S1681" t="s">
        <v>39629</v>
      </c>
      <c r="T1681" t="s">
        <v>39630</v>
      </c>
      <c r="U1681" t="s">
        <v>39631</v>
      </c>
      <c r="V1681" t="s">
        <v>39632</v>
      </c>
      <c r="W1681" t="s">
        <v>39633</v>
      </c>
      <c r="X1681" t="s">
        <v>39634</v>
      </c>
      <c r="Y1681" t="s">
        <v>39635</v>
      </c>
    </row>
    <row r="1682" spans="1:25" x14ac:dyDescent="0.3">
      <c r="A1682">
        <v>84050</v>
      </c>
      <c r="B1682" t="s">
        <v>39636</v>
      </c>
      <c r="C1682" t="s">
        <v>39637</v>
      </c>
      <c r="D1682" t="s">
        <v>39638</v>
      </c>
      <c r="E1682" t="s">
        <v>39639</v>
      </c>
      <c r="F1682" t="s">
        <v>39640</v>
      </c>
      <c r="G1682" t="s">
        <v>39641</v>
      </c>
      <c r="H1682" t="s">
        <v>39642</v>
      </c>
      <c r="I1682" t="s">
        <v>39643</v>
      </c>
      <c r="J1682" t="s">
        <v>39644</v>
      </c>
      <c r="K1682" t="s">
        <v>39645</v>
      </c>
      <c r="L1682" t="s">
        <v>39646</v>
      </c>
      <c r="M1682" t="s">
        <v>39647</v>
      </c>
      <c r="N1682" t="s">
        <v>39648</v>
      </c>
      <c r="O1682" t="s">
        <v>39649</v>
      </c>
      <c r="P1682" t="s">
        <v>39650</v>
      </c>
      <c r="Q1682" t="s">
        <v>39651</v>
      </c>
      <c r="R1682" t="s">
        <v>39652</v>
      </c>
      <c r="S1682" t="s">
        <v>39653</v>
      </c>
      <c r="T1682" t="s">
        <v>39654</v>
      </c>
      <c r="U1682" t="s">
        <v>39655</v>
      </c>
      <c r="V1682" t="s">
        <v>39656</v>
      </c>
      <c r="W1682" t="s">
        <v>39657</v>
      </c>
      <c r="X1682" t="s">
        <v>39658</v>
      </c>
      <c r="Y1682" t="s">
        <v>39659</v>
      </c>
    </row>
    <row r="1683" spans="1:25" x14ac:dyDescent="0.3">
      <c r="A1683">
        <v>84100</v>
      </c>
      <c r="B1683" t="s">
        <v>39660</v>
      </c>
      <c r="C1683" t="s">
        <v>39661</v>
      </c>
      <c r="D1683" t="s">
        <v>39662</v>
      </c>
      <c r="E1683" t="s">
        <v>39663</v>
      </c>
      <c r="F1683" t="s">
        <v>39664</v>
      </c>
      <c r="G1683" t="s">
        <v>39665</v>
      </c>
      <c r="H1683" t="s">
        <v>39666</v>
      </c>
      <c r="I1683" t="s">
        <v>39667</v>
      </c>
      <c r="J1683" t="s">
        <v>39668</v>
      </c>
      <c r="K1683" t="s">
        <v>39669</v>
      </c>
      <c r="L1683" t="s">
        <v>39670</v>
      </c>
      <c r="M1683" t="s">
        <v>39671</v>
      </c>
      <c r="N1683" t="s">
        <v>39672</v>
      </c>
      <c r="O1683" t="s">
        <v>39673</v>
      </c>
      <c r="P1683" t="s">
        <v>39674</v>
      </c>
      <c r="Q1683" t="s">
        <v>39675</v>
      </c>
      <c r="R1683" t="s">
        <v>39676</v>
      </c>
      <c r="S1683" t="s">
        <v>39677</v>
      </c>
      <c r="T1683" t="s">
        <v>39678</v>
      </c>
      <c r="U1683" t="s">
        <v>39679</v>
      </c>
      <c r="V1683" t="s">
        <v>39680</v>
      </c>
      <c r="W1683" t="s">
        <v>39681</v>
      </c>
      <c r="X1683" t="s">
        <v>39682</v>
      </c>
      <c r="Y1683" t="s">
        <v>39683</v>
      </c>
    </row>
    <row r="1684" spans="1:25" x14ac:dyDescent="0.3">
      <c r="A1684">
        <v>84150</v>
      </c>
      <c r="B1684" t="s">
        <v>39684</v>
      </c>
      <c r="C1684" t="s">
        <v>39685</v>
      </c>
      <c r="D1684" t="s">
        <v>39686</v>
      </c>
      <c r="E1684" t="s">
        <v>39687</v>
      </c>
      <c r="F1684" t="s">
        <v>39688</v>
      </c>
      <c r="G1684" t="s">
        <v>39689</v>
      </c>
      <c r="H1684" t="s">
        <v>39690</v>
      </c>
      <c r="I1684" t="s">
        <v>39691</v>
      </c>
      <c r="J1684" t="s">
        <v>39692</v>
      </c>
      <c r="K1684" t="s">
        <v>39693</v>
      </c>
      <c r="L1684" t="s">
        <v>39694</v>
      </c>
      <c r="M1684" t="s">
        <v>39695</v>
      </c>
      <c r="N1684" t="s">
        <v>39696</v>
      </c>
      <c r="O1684" t="s">
        <v>39697</v>
      </c>
      <c r="P1684" t="s">
        <v>39698</v>
      </c>
      <c r="Q1684" t="s">
        <v>39699</v>
      </c>
      <c r="R1684" t="s">
        <v>39700</v>
      </c>
      <c r="S1684" t="s">
        <v>39701</v>
      </c>
      <c r="T1684" t="s">
        <v>39702</v>
      </c>
      <c r="U1684" t="s">
        <v>39703</v>
      </c>
      <c r="V1684" t="s">
        <v>39704</v>
      </c>
      <c r="W1684" t="s">
        <v>39705</v>
      </c>
      <c r="X1684" t="s">
        <v>39706</v>
      </c>
      <c r="Y1684" t="s">
        <v>39707</v>
      </c>
    </row>
    <row r="1685" spans="1:25" x14ac:dyDescent="0.3">
      <c r="A1685">
        <v>84200</v>
      </c>
      <c r="B1685" t="s">
        <v>39708</v>
      </c>
      <c r="C1685" t="s">
        <v>39709</v>
      </c>
      <c r="D1685" t="s">
        <v>39710</v>
      </c>
      <c r="E1685" t="s">
        <v>39711</v>
      </c>
      <c r="F1685" t="s">
        <v>39712</v>
      </c>
      <c r="G1685" t="s">
        <v>39713</v>
      </c>
      <c r="H1685" t="s">
        <v>39714</v>
      </c>
      <c r="I1685" t="s">
        <v>39715</v>
      </c>
      <c r="J1685" t="s">
        <v>39716</v>
      </c>
      <c r="K1685" t="s">
        <v>39717</v>
      </c>
      <c r="L1685" t="s">
        <v>39718</v>
      </c>
      <c r="M1685" t="s">
        <v>39719</v>
      </c>
      <c r="N1685" t="s">
        <v>39720</v>
      </c>
      <c r="O1685" t="s">
        <v>39721</v>
      </c>
      <c r="P1685" t="s">
        <v>39722</v>
      </c>
      <c r="Q1685" t="s">
        <v>39723</v>
      </c>
      <c r="R1685" t="s">
        <v>39724</v>
      </c>
      <c r="S1685" t="s">
        <v>39725</v>
      </c>
      <c r="T1685" t="s">
        <v>39726</v>
      </c>
      <c r="U1685" t="s">
        <v>39727</v>
      </c>
      <c r="V1685" t="s">
        <v>39728</v>
      </c>
      <c r="W1685" t="s">
        <v>39729</v>
      </c>
      <c r="X1685" t="s">
        <v>39730</v>
      </c>
      <c r="Y1685" t="s">
        <v>39731</v>
      </c>
    </row>
    <row r="1686" spans="1:25" x14ac:dyDescent="0.3">
      <c r="A1686">
        <v>84250</v>
      </c>
      <c r="B1686" t="s">
        <v>39732</v>
      </c>
      <c r="C1686" t="s">
        <v>39733</v>
      </c>
      <c r="D1686" t="s">
        <v>39734</v>
      </c>
      <c r="E1686" t="s">
        <v>39735</v>
      </c>
      <c r="F1686" t="s">
        <v>39736</v>
      </c>
      <c r="G1686" t="s">
        <v>39737</v>
      </c>
      <c r="H1686" t="s">
        <v>39738</v>
      </c>
      <c r="I1686" t="s">
        <v>39739</v>
      </c>
      <c r="J1686" t="s">
        <v>39740</v>
      </c>
      <c r="K1686" t="s">
        <v>39741</v>
      </c>
      <c r="L1686" t="s">
        <v>39742</v>
      </c>
      <c r="M1686" t="s">
        <v>39743</v>
      </c>
      <c r="N1686" t="s">
        <v>39744</v>
      </c>
      <c r="O1686" t="s">
        <v>39745</v>
      </c>
      <c r="P1686" t="s">
        <v>39746</v>
      </c>
      <c r="Q1686" t="s">
        <v>39747</v>
      </c>
      <c r="R1686" t="s">
        <v>39748</v>
      </c>
      <c r="S1686" t="s">
        <v>39749</v>
      </c>
      <c r="T1686" t="s">
        <v>39750</v>
      </c>
      <c r="U1686" t="s">
        <v>39751</v>
      </c>
      <c r="V1686" t="s">
        <v>39752</v>
      </c>
      <c r="W1686" t="s">
        <v>39753</v>
      </c>
      <c r="X1686" t="s">
        <v>39754</v>
      </c>
      <c r="Y1686" t="s">
        <v>39755</v>
      </c>
    </row>
    <row r="1687" spans="1:25" x14ac:dyDescent="0.3">
      <c r="A1687">
        <v>84300</v>
      </c>
      <c r="B1687" t="s">
        <v>39756</v>
      </c>
      <c r="C1687" t="s">
        <v>39757</v>
      </c>
      <c r="D1687" t="s">
        <v>39758</v>
      </c>
      <c r="E1687" t="s">
        <v>39759</v>
      </c>
      <c r="F1687" t="s">
        <v>39760</v>
      </c>
      <c r="G1687" t="s">
        <v>39761</v>
      </c>
      <c r="H1687" t="s">
        <v>39762</v>
      </c>
      <c r="I1687" t="s">
        <v>39763</v>
      </c>
      <c r="J1687" t="s">
        <v>39764</v>
      </c>
      <c r="K1687" t="s">
        <v>39765</v>
      </c>
      <c r="L1687" t="s">
        <v>39766</v>
      </c>
      <c r="M1687" t="s">
        <v>39767</v>
      </c>
      <c r="N1687" t="s">
        <v>39768</v>
      </c>
      <c r="O1687" t="s">
        <v>39769</v>
      </c>
      <c r="P1687" t="s">
        <v>39770</v>
      </c>
      <c r="Q1687" t="s">
        <v>39771</v>
      </c>
      <c r="R1687" t="s">
        <v>39772</v>
      </c>
      <c r="S1687" t="s">
        <v>39773</v>
      </c>
      <c r="T1687" t="s">
        <v>39774</v>
      </c>
      <c r="U1687" t="s">
        <v>39775</v>
      </c>
      <c r="V1687" t="s">
        <v>39776</v>
      </c>
      <c r="W1687" t="s">
        <v>39777</v>
      </c>
      <c r="X1687" t="s">
        <v>39778</v>
      </c>
      <c r="Y1687" t="s">
        <v>39779</v>
      </c>
    </row>
    <row r="1688" spans="1:25" x14ac:dyDescent="0.3">
      <c r="A1688">
        <v>84350</v>
      </c>
      <c r="B1688" t="s">
        <v>39756</v>
      </c>
      <c r="C1688" t="s">
        <v>39757</v>
      </c>
      <c r="D1688" t="s">
        <v>39758</v>
      </c>
      <c r="E1688" t="s">
        <v>39759</v>
      </c>
      <c r="F1688" t="s">
        <v>39760</v>
      </c>
      <c r="G1688" t="s">
        <v>39761</v>
      </c>
      <c r="H1688" t="s">
        <v>39762</v>
      </c>
      <c r="I1688" t="s">
        <v>39763</v>
      </c>
      <c r="J1688" t="s">
        <v>39764</v>
      </c>
      <c r="K1688" t="s">
        <v>39765</v>
      </c>
      <c r="L1688" t="s">
        <v>39766</v>
      </c>
      <c r="M1688" t="s">
        <v>39767</v>
      </c>
      <c r="N1688" t="s">
        <v>39768</v>
      </c>
      <c r="O1688" t="s">
        <v>39769</v>
      </c>
      <c r="P1688" t="s">
        <v>39770</v>
      </c>
      <c r="Q1688" t="s">
        <v>39771</v>
      </c>
      <c r="R1688" t="s">
        <v>39772</v>
      </c>
      <c r="S1688" t="s">
        <v>39773</v>
      </c>
      <c r="T1688" t="s">
        <v>39774</v>
      </c>
      <c r="U1688" t="s">
        <v>39775</v>
      </c>
      <c r="V1688" t="s">
        <v>39776</v>
      </c>
      <c r="W1688" t="s">
        <v>39777</v>
      </c>
      <c r="X1688" t="s">
        <v>39778</v>
      </c>
      <c r="Y1688" t="s">
        <v>39779</v>
      </c>
    </row>
    <row r="1689" spans="1:25" x14ac:dyDescent="0.3">
      <c r="A1689">
        <v>84400</v>
      </c>
      <c r="B1689" t="s">
        <v>39780</v>
      </c>
      <c r="C1689" t="s">
        <v>39781</v>
      </c>
      <c r="D1689" t="s">
        <v>39782</v>
      </c>
      <c r="E1689" t="s">
        <v>39783</v>
      </c>
      <c r="F1689" t="s">
        <v>39784</v>
      </c>
      <c r="G1689" t="s">
        <v>39785</v>
      </c>
      <c r="H1689" t="s">
        <v>39786</v>
      </c>
      <c r="I1689" t="s">
        <v>39787</v>
      </c>
      <c r="J1689" t="s">
        <v>39788</v>
      </c>
      <c r="K1689" t="s">
        <v>39789</v>
      </c>
      <c r="L1689" t="s">
        <v>39790</v>
      </c>
      <c r="M1689" t="s">
        <v>39791</v>
      </c>
      <c r="N1689" t="s">
        <v>39792</v>
      </c>
      <c r="O1689" t="s">
        <v>39793</v>
      </c>
      <c r="P1689" t="s">
        <v>39794</v>
      </c>
      <c r="Q1689" t="s">
        <v>39795</v>
      </c>
      <c r="R1689" t="s">
        <v>39796</v>
      </c>
      <c r="S1689" t="s">
        <v>39797</v>
      </c>
      <c r="T1689" t="s">
        <v>39798</v>
      </c>
      <c r="U1689" t="s">
        <v>39799</v>
      </c>
      <c r="V1689" t="s">
        <v>39800</v>
      </c>
      <c r="W1689" t="s">
        <v>39801</v>
      </c>
      <c r="X1689" t="s">
        <v>39802</v>
      </c>
      <c r="Y1689" t="s">
        <v>39803</v>
      </c>
    </row>
    <row r="1690" spans="1:25" x14ac:dyDescent="0.3">
      <c r="A1690">
        <v>84450</v>
      </c>
      <c r="B1690" t="s">
        <v>39804</v>
      </c>
      <c r="C1690" t="s">
        <v>39805</v>
      </c>
      <c r="D1690" t="s">
        <v>39806</v>
      </c>
      <c r="E1690" t="s">
        <v>39807</v>
      </c>
      <c r="F1690" t="s">
        <v>39808</v>
      </c>
      <c r="G1690" t="s">
        <v>39809</v>
      </c>
      <c r="H1690" t="s">
        <v>39810</v>
      </c>
      <c r="I1690" t="s">
        <v>39811</v>
      </c>
      <c r="J1690" t="s">
        <v>39812</v>
      </c>
      <c r="K1690" t="s">
        <v>39813</v>
      </c>
      <c r="L1690" t="s">
        <v>39814</v>
      </c>
      <c r="M1690" t="s">
        <v>39815</v>
      </c>
      <c r="N1690" t="s">
        <v>39816</v>
      </c>
      <c r="O1690" t="s">
        <v>39817</v>
      </c>
      <c r="P1690" t="s">
        <v>39818</v>
      </c>
      <c r="Q1690" t="s">
        <v>39819</v>
      </c>
      <c r="R1690" t="s">
        <v>39820</v>
      </c>
      <c r="S1690" t="s">
        <v>39821</v>
      </c>
      <c r="T1690" t="s">
        <v>39822</v>
      </c>
      <c r="U1690" t="s">
        <v>39823</v>
      </c>
      <c r="V1690" t="s">
        <v>39824</v>
      </c>
      <c r="W1690" t="s">
        <v>39825</v>
      </c>
      <c r="X1690" t="s">
        <v>39826</v>
      </c>
      <c r="Y1690" t="s">
        <v>39827</v>
      </c>
    </row>
    <row r="1691" spans="1:25" x14ac:dyDescent="0.3">
      <c r="A1691">
        <v>84500</v>
      </c>
      <c r="B1691" t="s">
        <v>39828</v>
      </c>
      <c r="C1691" t="s">
        <v>39829</v>
      </c>
      <c r="D1691" t="s">
        <v>39830</v>
      </c>
      <c r="E1691" t="s">
        <v>39831</v>
      </c>
      <c r="F1691" t="s">
        <v>39832</v>
      </c>
      <c r="G1691" t="s">
        <v>39833</v>
      </c>
      <c r="H1691" t="s">
        <v>39834</v>
      </c>
      <c r="I1691" t="s">
        <v>39835</v>
      </c>
      <c r="J1691" t="s">
        <v>39836</v>
      </c>
      <c r="K1691" t="s">
        <v>39837</v>
      </c>
      <c r="L1691" t="s">
        <v>39838</v>
      </c>
      <c r="M1691" t="s">
        <v>39839</v>
      </c>
      <c r="N1691" t="s">
        <v>39840</v>
      </c>
      <c r="O1691" t="s">
        <v>39841</v>
      </c>
      <c r="P1691" t="s">
        <v>39842</v>
      </c>
      <c r="Q1691" t="s">
        <v>39843</v>
      </c>
      <c r="R1691" t="s">
        <v>39844</v>
      </c>
      <c r="S1691" t="s">
        <v>39845</v>
      </c>
      <c r="T1691" t="s">
        <v>39846</v>
      </c>
      <c r="U1691" t="s">
        <v>39847</v>
      </c>
      <c r="V1691" t="s">
        <v>39848</v>
      </c>
      <c r="W1691" t="s">
        <v>39849</v>
      </c>
      <c r="X1691" t="s">
        <v>39850</v>
      </c>
      <c r="Y1691" t="s">
        <v>39851</v>
      </c>
    </row>
    <row r="1692" spans="1:25" x14ac:dyDescent="0.3">
      <c r="A1692">
        <v>84550</v>
      </c>
      <c r="B1692" t="s">
        <v>39852</v>
      </c>
      <c r="C1692" t="s">
        <v>39853</v>
      </c>
      <c r="D1692" t="s">
        <v>39854</v>
      </c>
      <c r="E1692" t="s">
        <v>39855</v>
      </c>
      <c r="F1692" t="s">
        <v>39856</v>
      </c>
      <c r="G1692" t="s">
        <v>39857</v>
      </c>
      <c r="H1692" t="s">
        <v>39858</v>
      </c>
      <c r="I1692" t="s">
        <v>39859</v>
      </c>
      <c r="J1692" t="s">
        <v>39860</v>
      </c>
      <c r="K1692" t="s">
        <v>39861</v>
      </c>
      <c r="L1692" t="s">
        <v>39862</v>
      </c>
      <c r="M1692" t="s">
        <v>39863</v>
      </c>
      <c r="N1692" t="s">
        <v>39864</v>
      </c>
      <c r="O1692" t="s">
        <v>39865</v>
      </c>
      <c r="P1692" t="s">
        <v>39866</v>
      </c>
      <c r="Q1692" t="s">
        <v>39867</v>
      </c>
      <c r="R1692" t="s">
        <v>39868</v>
      </c>
      <c r="S1692" t="s">
        <v>39869</v>
      </c>
      <c r="T1692" t="s">
        <v>39870</v>
      </c>
      <c r="U1692" t="s">
        <v>39871</v>
      </c>
      <c r="V1692" t="s">
        <v>39872</v>
      </c>
      <c r="W1692" t="s">
        <v>39873</v>
      </c>
      <c r="X1692" t="s">
        <v>39874</v>
      </c>
      <c r="Y1692" t="s">
        <v>39875</v>
      </c>
    </row>
    <row r="1693" spans="1:25" x14ac:dyDescent="0.3">
      <c r="A1693">
        <v>84600</v>
      </c>
      <c r="B1693" t="s">
        <v>39876</v>
      </c>
      <c r="C1693" t="s">
        <v>39877</v>
      </c>
      <c r="D1693" t="s">
        <v>39878</v>
      </c>
      <c r="E1693" t="s">
        <v>39879</v>
      </c>
      <c r="F1693" t="s">
        <v>39880</v>
      </c>
      <c r="G1693" t="s">
        <v>39881</v>
      </c>
      <c r="H1693" t="s">
        <v>39882</v>
      </c>
      <c r="I1693" t="s">
        <v>39883</v>
      </c>
      <c r="J1693" t="s">
        <v>39884</v>
      </c>
      <c r="K1693" t="s">
        <v>39885</v>
      </c>
      <c r="L1693" t="s">
        <v>39886</v>
      </c>
      <c r="M1693" t="s">
        <v>39887</v>
      </c>
      <c r="N1693" t="s">
        <v>39888</v>
      </c>
      <c r="O1693" t="s">
        <v>39889</v>
      </c>
      <c r="P1693" t="s">
        <v>39890</v>
      </c>
      <c r="Q1693" t="s">
        <v>39891</v>
      </c>
      <c r="R1693" t="s">
        <v>39892</v>
      </c>
      <c r="S1693" t="s">
        <v>39893</v>
      </c>
      <c r="T1693" t="s">
        <v>39894</v>
      </c>
      <c r="U1693" t="s">
        <v>39895</v>
      </c>
      <c r="V1693" t="s">
        <v>39896</v>
      </c>
      <c r="W1693" t="s">
        <v>39897</v>
      </c>
      <c r="X1693" t="s">
        <v>39898</v>
      </c>
      <c r="Y1693" t="s">
        <v>39899</v>
      </c>
    </row>
    <row r="1694" spans="1:25" x14ac:dyDescent="0.3">
      <c r="A1694">
        <v>84650</v>
      </c>
      <c r="B1694" t="s">
        <v>39900</v>
      </c>
      <c r="C1694" t="s">
        <v>39901</v>
      </c>
      <c r="D1694" t="s">
        <v>39902</v>
      </c>
      <c r="E1694" t="s">
        <v>39903</v>
      </c>
      <c r="F1694" t="s">
        <v>39904</v>
      </c>
      <c r="G1694" t="s">
        <v>39905</v>
      </c>
      <c r="H1694" t="s">
        <v>39906</v>
      </c>
      <c r="I1694" t="s">
        <v>39907</v>
      </c>
      <c r="J1694" t="s">
        <v>39908</v>
      </c>
      <c r="K1694" t="s">
        <v>39909</v>
      </c>
      <c r="L1694" t="s">
        <v>39910</v>
      </c>
      <c r="M1694" t="s">
        <v>39911</v>
      </c>
      <c r="N1694" t="s">
        <v>39912</v>
      </c>
      <c r="O1694" t="s">
        <v>39913</v>
      </c>
      <c r="P1694" t="s">
        <v>39914</v>
      </c>
      <c r="Q1694" t="s">
        <v>39915</v>
      </c>
      <c r="R1694" t="s">
        <v>39916</v>
      </c>
      <c r="S1694" t="s">
        <v>39917</v>
      </c>
      <c r="T1694" t="s">
        <v>39918</v>
      </c>
      <c r="U1694" t="s">
        <v>39919</v>
      </c>
      <c r="V1694" t="s">
        <v>39920</v>
      </c>
      <c r="W1694" t="s">
        <v>39921</v>
      </c>
      <c r="X1694" t="s">
        <v>39922</v>
      </c>
      <c r="Y1694" t="s">
        <v>39923</v>
      </c>
    </row>
    <row r="1695" spans="1:25" x14ac:dyDescent="0.3">
      <c r="A1695">
        <v>84700</v>
      </c>
      <c r="B1695" t="s">
        <v>39900</v>
      </c>
      <c r="C1695" t="s">
        <v>39901</v>
      </c>
      <c r="D1695" t="s">
        <v>39902</v>
      </c>
      <c r="E1695" t="s">
        <v>39903</v>
      </c>
      <c r="F1695" t="s">
        <v>39904</v>
      </c>
      <c r="G1695" t="s">
        <v>39905</v>
      </c>
      <c r="H1695" t="s">
        <v>39906</v>
      </c>
      <c r="I1695" t="s">
        <v>39907</v>
      </c>
      <c r="J1695" t="s">
        <v>39908</v>
      </c>
      <c r="K1695" t="s">
        <v>39909</v>
      </c>
      <c r="L1695" t="s">
        <v>39910</v>
      </c>
      <c r="M1695" t="s">
        <v>39911</v>
      </c>
      <c r="N1695" t="s">
        <v>39912</v>
      </c>
      <c r="O1695" t="s">
        <v>39913</v>
      </c>
      <c r="P1695" t="s">
        <v>39914</v>
      </c>
      <c r="Q1695" t="s">
        <v>39915</v>
      </c>
      <c r="R1695" t="s">
        <v>39916</v>
      </c>
      <c r="S1695" t="s">
        <v>39917</v>
      </c>
      <c r="T1695" t="s">
        <v>39918</v>
      </c>
      <c r="U1695" t="s">
        <v>39919</v>
      </c>
      <c r="V1695" t="s">
        <v>39920</v>
      </c>
      <c r="W1695" t="s">
        <v>39921</v>
      </c>
      <c r="X1695" t="s">
        <v>39922</v>
      </c>
      <c r="Y1695" t="s">
        <v>39923</v>
      </c>
    </row>
    <row r="1696" spans="1:25" x14ac:dyDescent="0.3">
      <c r="A1696">
        <v>84750</v>
      </c>
      <c r="B1696" t="s">
        <v>39924</v>
      </c>
      <c r="C1696" t="s">
        <v>39925</v>
      </c>
      <c r="D1696" t="s">
        <v>39926</v>
      </c>
      <c r="E1696" t="s">
        <v>39927</v>
      </c>
      <c r="F1696" t="s">
        <v>39928</v>
      </c>
      <c r="G1696" t="s">
        <v>39929</v>
      </c>
      <c r="H1696" t="s">
        <v>39930</v>
      </c>
      <c r="I1696" t="s">
        <v>39931</v>
      </c>
      <c r="J1696" t="s">
        <v>39932</v>
      </c>
      <c r="K1696" t="s">
        <v>39933</v>
      </c>
      <c r="L1696" t="s">
        <v>39934</v>
      </c>
      <c r="M1696" t="s">
        <v>39935</v>
      </c>
      <c r="N1696" t="s">
        <v>39936</v>
      </c>
      <c r="O1696" t="s">
        <v>39937</v>
      </c>
      <c r="P1696" t="s">
        <v>39938</v>
      </c>
      <c r="Q1696" t="s">
        <v>39939</v>
      </c>
      <c r="R1696" t="s">
        <v>39940</v>
      </c>
      <c r="S1696" t="s">
        <v>39941</v>
      </c>
      <c r="T1696" t="s">
        <v>39942</v>
      </c>
      <c r="U1696" t="s">
        <v>39943</v>
      </c>
      <c r="V1696" t="s">
        <v>39944</v>
      </c>
      <c r="W1696" t="s">
        <v>39945</v>
      </c>
      <c r="X1696" t="s">
        <v>39946</v>
      </c>
      <c r="Y1696" t="s">
        <v>39947</v>
      </c>
    </row>
    <row r="1697" spans="1:25" x14ac:dyDescent="0.3">
      <c r="A1697">
        <v>84800</v>
      </c>
      <c r="B1697" t="s">
        <v>39948</v>
      </c>
      <c r="C1697" t="s">
        <v>39949</v>
      </c>
      <c r="D1697" t="s">
        <v>39950</v>
      </c>
      <c r="E1697" t="s">
        <v>39951</v>
      </c>
      <c r="F1697" t="s">
        <v>39952</v>
      </c>
      <c r="G1697" t="s">
        <v>39953</v>
      </c>
      <c r="H1697" t="s">
        <v>39954</v>
      </c>
      <c r="I1697" t="s">
        <v>39955</v>
      </c>
      <c r="J1697" t="s">
        <v>39956</v>
      </c>
      <c r="K1697" t="s">
        <v>39957</v>
      </c>
      <c r="L1697" t="s">
        <v>39958</v>
      </c>
      <c r="M1697" t="s">
        <v>39959</v>
      </c>
      <c r="N1697" t="s">
        <v>39960</v>
      </c>
      <c r="O1697" t="s">
        <v>39961</v>
      </c>
      <c r="P1697" t="s">
        <v>39962</v>
      </c>
      <c r="Q1697" t="s">
        <v>39963</v>
      </c>
      <c r="R1697" t="s">
        <v>39964</v>
      </c>
      <c r="S1697" t="s">
        <v>39965</v>
      </c>
      <c r="T1697" t="s">
        <v>39966</v>
      </c>
      <c r="U1697" t="s">
        <v>39967</v>
      </c>
      <c r="V1697" t="s">
        <v>39968</v>
      </c>
      <c r="W1697" t="s">
        <v>39969</v>
      </c>
      <c r="X1697" t="s">
        <v>39970</v>
      </c>
      <c r="Y1697" t="s">
        <v>39971</v>
      </c>
    </row>
    <row r="1698" spans="1:25" x14ac:dyDescent="0.3">
      <c r="A1698">
        <v>84850</v>
      </c>
      <c r="B1698" t="s">
        <v>39972</v>
      </c>
      <c r="C1698" t="s">
        <v>39973</v>
      </c>
      <c r="D1698" t="s">
        <v>39974</v>
      </c>
      <c r="E1698" t="s">
        <v>39975</v>
      </c>
      <c r="F1698" t="s">
        <v>39976</v>
      </c>
      <c r="G1698" t="s">
        <v>39977</v>
      </c>
      <c r="H1698" t="s">
        <v>39978</v>
      </c>
      <c r="I1698" t="s">
        <v>39979</v>
      </c>
      <c r="J1698" t="s">
        <v>39980</v>
      </c>
      <c r="K1698" t="s">
        <v>39981</v>
      </c>
      <c r="L1698" t="s">
        <v>39982</v>
      </c>
      <c r="M1698" t="s">
        <v>39983</v>
      </c>
      <c r="N1698" t="s">
        <v>39984</v>
      </c>
      <c r="O1698" t="s">
        <v>39985</v>
      </c>
      <c r="P1698" t="s">
        <v>39986</v>
      </c>
      <c r="Q1698" t="s">
        <v>39987</v>
      </c>
      <c r="R1698" t="s">
        <v>39988</v>
      </c>
      <c r="S1698" t="s">
        <v>39989</v>
      </c>
      <c r="T1698" t="s">
        <v>39990</v>
      </c>
      <c r="U1698" t="s">
        <v>39991</v>
      </c>
      <c r="V1698" t="s">
        <v>39992</v>
      </c>
      <c r="W1698" t="s">
        <v>39993</v>
      </c>
      <c r="X1698" t="s">
        <v>39994</v>
      </c>
      <c r="Y1698" t="s">
        <v>39995</v>
      </c>
    </row>
    <row r="1699" spans="1:25" x14ac:dyDescent="0.3">
      <c r="A1699">
        <v>84900</v>
      </c>
      <c r="B1699" t="s">
        <v>39996</v>
      </c>
      <c r="C1699" t="s">
        <v>39997</v>
      </c>
      <c r="D1699" t="s">
        <v>39998</v>
      </c>
      <c r="E1699" t="s">
        <v>39999</v>
      </c>
      <c r="F1699" t="s">
        <v>40000</v>
      </c>
      <c r="G1699" t="s">
        <v>40001</v>
      </c>
      <c r="H1699" t="s">
        <v>40002</v>
      </c>
      <c r="I1699" t="s">
        <v>40003</v>
      </c>
      <c r="J1699" t="s">
        <v>40004</v>
      </c>
      <c r="K1699" t="s">
        <v>40005</v>
      </c>
      <c r="L1699" t="s">
        <v>40006</v>
      </c>
      <c r="M1699" t="s">
        <v>40007</v>
      </c>
      <c r="N1699" t="s">
        <v>40008</v>
      </c>
      <c r="O1699" t="s">
        <v>40009</v>
      </c>
      <c r="P1699" t="s">
        <v>40010</v>
      </c>
      <c r="Q1699" t="s">
        <v>40011</v>
      </c>
      <c r="R1699" t="s">
        <v>40012</v>
      </c>
      <c r="S1699" t="s">
        <v>40013</v>
      </c>
      <c r="T1699" t="s">
        <v>40014</v>
      </c>
      <c r="U1699" t="s">
        <v>40015</v>
      </c>
      <c r="V1699" t="s">
        <v>40016</v>
      </c>
      <c r="W1699" t="s">
        <v>40017</v>
      </c>
      <c r="X1699" t="s">
        <v>40018</v>
      </c>
      <c r="Y1699" t="s">
        <v>40019</v>
      </c>
    </row>
    <row r="1700" spans="1:25" x14ac:dyDescent="0.3">
      <c r="A1700">
        <v>84950</v>
      </c>
      <c r="B1700" t="s">
        <v>40020</v>
      </c>
      <c r="C1700" t="s">
        <v>40021</v>
      </c>
      <c r="D1700" t="s">
        <v>40022</v>
      </c>
      <c r="E1700" t="s">
        <v>40023</v>
      </c>
      <c r="F1700" t="s">
        <v>40024</v>
      </c>
      <c r="G1700" t="s">
        <v>40025</v>
      </c>
      <c r="H1700" t="s">
        <v>40026</v>
      </c>
      <c r="I1700" t="s">
        <v>40027</v>
      </c>
      <c r="J1700" t="s">
        <v>40028</v>
      </c>
      <c r="K1700" t="s">
        <v>40029</v>
      </c>
      <c r="L1700" t="s">
        <v>40030</v>
      </c>
      <c r="M1700" t="s">
        <v>40031</v>
      </c>
      <c r="N1700" t="s">
        <v>40032</v>
      </c>
      <c r="O1700" t="s">
        <v>40033</v>
      </c>
      <c r="P1700" t="s">
        <v>40034</v>
      </c>
      <c r="Q1700" t="s">
        <v>40035</v>
      </c>
      <c r="R1700" t="s">
        <v>40036</v>
      </c>
      <c r="S1700" t="s">
        <v>40037</v>
      </c>
      <c r="T1700" t="s">
        <v>40038</v>
      </c>
      <c r="U1700" t="s">
        <v>40039</v>
      </c>
      <c r="V1700" t="s">
        <v>40040</v>
      </c>
      <c r="W1700" t="s">
        <v>40041</v>
      </c>
      <c r="X1700" t="s">
        <v>40042</v>
      </c>
      <c r="Y1700" t="s">
        <v>40043</v>
      </c>
    </row>
    <row r="1701" spans="1:25" x14ac:dyDescent="0.3">
      <c r="A1701">
        <v>85000</v>
      </c>
      <c r="B1701" t="s">
        <v>40044</v>
      </c>
      <c r="C1701" t="s">
        <v>40045</v>
      </c>
      <c r="D1701" t="s">
        <v>40046</v>
      </c>
      <c r="E1701" t="s">
        <v>40047</v>
      </c>
      <c r="F1701" t="s">
        <v>40048</v>
      </c>
      <c r="G1701" t="s">
        <v>40049</v>
      </c>
      <c r="H1701" t="s">
        <v>40050</v>
      </c>
      <c r="I1701" t="s">
        <v>40051</v>
      </c>
      <c r="J1701" t="s">
        <v>40052</v>
      </c>
      <c r="K1701" t="s">
        <v>40053</v>
      </c>
      <c r="L1701" t="s">
        <v>40054</v>
      </c>
      <c r="M1701" t="s">
        <v>40055</v>
      </c>
      <c r="N1701" t="s">
        <v>40056</v>
      </c>
      <c r="O1701" t="s">
        <v>40057</v>
      </c>
      <c r="P1701" t="s">
        <v>40058</v>
      </c>
      <c r="Q1701" t="s">
        <v>40059</v>
      </c>
      <c r="R1701" t="s">
        <v>40060</v>
      </c>
      <c r="S1701" t="s">
        <v>40061</v>
      </c>
      <c r="T1701" t="s">
        <v>40062</v>
      </c>
      <c r="U1701" t="s">
        <v>40063</v>
      </c>
      <c r="V1701" t="s">
        <v>40064</v>
      </c>
      <c r="W1701" t="s">
        <v>40065</v>
      </c>
      <c r="X1701" t="s">
        <v>40066</v>
      </c>
      <c r="Y1701" t="s">
        <v>40067</v>
      </c>
    </row>
    <row r="1702" spans="1:25" x14ac:dyDescent="0.3">
      <c r="A1702">
        <v>85050</v>
      </c>
      <c r="B1702" t="s">
        <v>40068</v>
      </c>
      <c r="C1702" t="s">
        <v>40069</v>
      </c>
      <c r="D1702" t="s">
        <v>40070</v>
      </c>
      <c r="E1702" t="s">
        <v>40071</v>
      </c>
      <c r="F1702" t="s">
        <v>40072</v>
      </c>
      <c r="G1702" t="s">
        <v>40073</v>
      </c>
      <c r="H1702" t="s">
        <v>40074</v>
      </c>
      <c r="I1702" t="s">
        <v>40075</v>
      </c>
      <c r="J1702" t="s">
        <v>40076</v>
      </c>
      <c r="K1702" t="s">
        <v>40077</v>
      </c>
      <c r="L1702" t="s">
        <v>40078</v>
      </c>
      <c r="M1702" t="s">
        <v>40079</v>
      </c>
      <c r="N1702" t="s">
        <v>40080</v>
      </c>
      <c r="O1702" t="s">
        <v>40081</v>
      </c>
      <c r="P1702" t="s">
        <v>40082</v>
      </c>
      <c r="Q1702" t="s">
        <v>40083</v>
      </c>
      <c r="R1702" t="s">
        <v>40084</v>
      </c>
      <c r="S1702" t="s">
        <v>40085</v>
      </c>
      <c r="T1702" t="s">
        <v>40086</v>
      </c>
      <c r="U1702" t="s">
        <v>40087</v>
      </c>
      <c r="V1702" t="s">
        <v>40088</v>
      </c>
      <c r="W1702" t="s">
        <v>40089</v>
      </c>
      <c r="X1702" t="s">
        <v>40090</v>
      </c>
      <c r="Y1702" t="s">
        <v>40091</v>
      </c>
    </row>
    <row r="1703" spans="1:25" x14ac:dyDescent="0.3">
      <c r="A1703">
        <v>85100</v>
      </c>
      <c r="B1703" t="s">
        <v>40092</v>
      </c>
      <c r="C1703" t="s">
        <v>40093</v>
      </c>
      <c r="D1703" t="s">
        <v>40094</v>
      </c>
      <c r="E1703" t="s">
        <v>40095</v>
      </c>
      <c r="F1703" t="s">
        <v>40096</v>
      </c>
      <c r="G1703" t="s">
        <v>40097</v>
      </c>
      <c r="H1703" t="s">
        <v>40098</v>
      </c>
      <c r="I1703" t="s">
        <v>40099</v>
      </c>
      <c r="J1703" t="s">
        <v>40100</v>
      </c>
      <c r="K1703" t="s">
        <v>40101</v>
      </c>
      <c r="L1703" t="s">
        <v>40102</v>
      </c>
      <c r="M1703" t="s">
        <v>40103</v>
      </c>
      <c r="N1703" t="s">
        <v>40104</v>
      </c>
      <c r="O1703" t="s">
        <v>40105</v>
      </c>
      <c r="P1703" t="s">
        <v>40106</v>
      </c>
      <c r="Q1703" t="s">
        <v>40107</v>
      </c>
      <c r="R1703" t="s">
        <v>40108</v>
      </c>
      <c r="S1703" t="s">
        <v>40109</v>
      </c>
      <c r="T1703" t="s">
        <v>40110</v>
      </c>
      <c r="U1703" t="s">
        <v>40111</v>
      </c>
      <c r="V1703" t="s">
        <v>40112</v>
      </c>
      <c r="W1703" t="s">
        <v>40113</v>
      </c>
      <c r="X1703" t="s">
        <v>40114</v>
      </c>
      <c r="Y1703" t="s">
        <v>40115</v>
      </c>
    </row>
    <row r="1704" spans="1:25" x14ac:dyDescent="0.3">
      <c r="A1704">
        <v>85150</v>
      </c>
      <c r="B1704" t="s">
        <v>40116</v>
      </c>
      <c r="C1704" t="s">
        <v>40117</v>
      </c>
      <c r="D1704" t="s">
        <v>40118</v>
      </c>
      <c r="E1704" t="s">
        <v>40119</v>
      </c>
      <c r="F1704" t="s">
        <v>40120</v>
      </c>
      <c r="G1704" t="s">
        <v>40121</v>
      </c>
      <c r="H1704" t="s">
        <v>40122</v>
      </c>
      <c r="I1704" t="s">
        <v>40123</v>
      </c>
      <c r="J1704" t="s">
        <v>40124</v>
      </c>
      <c r="K1704" t="s">
        <v>40125</v>
      </c>
      <c r="L1704" t="s">
        <v>40126</v>
      </c>
      <c r="M1704" t="s">
        <v>40127</v>
      </c>
      <c r="N1704" t="s">
        <v>40128</v>
      </c>
      <c r="O1704" t="s">
        <v>40129</v>
      </c>
      <c r="P1704" t="s">
        <v>40130</v>
      </c>
      <c r="Q1704" t="s">
        <v>40131</v>
      </c>
      <c r="R1704" t="s">
        <v>40132</v>
      </c>
      <c r="S1704" t="s">
        <v>40133</v>
      </c>
      <c r="T1704" t="s">
        <v>40134</v>
      </c>
      <c r="U1704" t="s">
        <v>40135</v>
      </c>
      <c r="V1704" t="s">
        <v>40136</v>
      </c>
      <c r="W1704" t="s">
        <v>40137</v>
      </c>
      <c r="X1704" t="s">
        <v>40138</v>
      </c>
      <c r="Y1704" t="s">
        <v>40139</v>
      </c>
    </row>
    <row r="1705" spans="1:25" x14ac:dyDescent="0.3">
      <c r="A1705">
        <v>85200</v>
      </c>
      <c r="B1705" t="s">
        <v>40140</v>
      </c>
      <c r="C1705" t="s">
        <v>40141</v>
      </c>
      <c r="D1705" t="s">
        <v>40142</v>
      </c>
      <c r="E1705" t="s">
        <v>40143</v>
      </c>
      <c r="F1705" t="s">
        <v>40144</v>
      </c>
      <c r="G1705" t="s">
        <v>40145</v>
      </c>
      <c r="H1705" t="s">
        <v>40146</v>
      </c>
      <c r="I1705" t="s">
        <v>40147</v>
      </c>
      <c r="J1705" t="s">
        <v>40148</v>
      </c>
      <c r="K1705" t="s">
        <v>40149</v>
      </c>
      <c r="L1705" t="s">
        <v>40150</v>
      </c>
      <c r="M1705" t="s">
        <v>40151</v>
      </c>
      <c r="N1705" t="s">
        <v>40152</v>
      </c>
      <c r="O1705" t="s">
        <v>40153</v>
      </c>
      <c r="P1705" t="s">
        <v>40154</v>
      </c>
      <c r="Q1705" t="s">
        <v>40155</v>
      </c>
      <c r="R1705" t="s">
        <v>40156</v>
      </c>
      <c r="S1705" t="s">
        <v>40157</v>
      </c>
      <c r="T1705" t="s">
        <v>40158</v>
      </c>
      <c r="U1705" t="s">
        <v>40159</v>
      </c>
      <c r="V1705" t="s">
        <v>40160</v>
      </c>
      <c r="W1705" t="s">
        <v>40161</v>
      </c>
      <c r="X1705" t="s">
        <v>40162</v>
      </c>
      <c r="Y1705" t="s">
        <v>40163</v>
      </c>
    </row>
    <row r="1706" spans="1:25" x14ac:dyDescent="0.3">
      <c r="A1706">
        <v>85250</v>
      </c>
      <c r="B1706" t="s">
        <v>40164</v>
      </c>
      <c r="C1706" t="s">
        <v>40165</v>
      </c>
      <c r="D1706" t="s">
        <v>40166</v>
      </c>
      <c r="E1706" t="s">
        <v>40167</v>
      </c>
      <c r="F1706" t="s">
        <v>40168</v>
      </c>
      <c r="G1706" t="s">
        <v>40169</v>
      </c>
      <c r="H1706" t="s">
        <v>40170</v>
      </c>
      <c r="I1706" t="s">
        <v>40171</v>
      </c>
      <c r="J1706" t="s">
        <v>40172</v>
      </c>
      <c r="K1706" t="s">
        <v>40173</v>
      </c>
      <c r="L1706" t="s">
        <v>40174</v>
      </c>
      <c r="M1706" t="s">
        <v>40175</v>
      </c>
      <c r="N1706" t="s">
        <v>40176</v>
      </c>
      <c r="O1706" t="s">
        <v>40177</v>
      </c>
      <c r="P1706" t="s">
        <v>40178</v>
      </c>
      <c r="Q1706" t="s">
        <v>40179</v>
      </c>
      <c r="R1706" t="s">
        <v>40180</v>
      </c>
      <c r="S1706" t="s">
        <v>40181</v>
      </c>
      <c r="T1706" t="s">
        <v>40182</v>
      </c>
      <c r="U1706" t="s">
        <v>40183</v>
      </c>
      <c r="V1706" t="s">
        <v>40184</v>
      </c>
      <c r="W1706" t="s">
        <v>40185</v>
      </c>
      <c r="X1706" t="s">
        <v>40186</v>
      </c>
      <c r="Y1706" t="s">
        <v>40187</v>
      </c>
    </row>
    <row r="1707" spans="1:25" x14ac:dyDescent="0.3">
      <c r="A1707">
        <v>85300</v>
      </c>
      <c r="B1707" t="s">
        <v>40188</v>
      </c>
      <c r="C1707" t="s">
        <v>40189</v>
      </c>
      <c r="D1707" t="s">
        <v>40190</v>
      </c>
      <c r="E1707" t="s">
        <v>40191</v>
      </c>
      <c r="F1707" t="s">
        <v>40192</v>
      </c>
      <c r="G1707" t="s">
        <v>40193</v>
      </c>
      <c r="H1707" t="s">
        <v>40194</v>
      </c>
      <c r="I1707" t="s">
        <v>40195</v>
      </c>
      <c r="J1707" t="s">
        <v>40196</v>
      </c>
      <c r="K1707" t="s">
        <v>40197</v>
      </c>
      <c r="L1707" t="s">
        <v>40198</v>
      </c>
      <c r="M1707" t="s">
        <v>40199</v>
      </c>
      <c r="N1707" t="s">
        <v>40200</v>
      </c>
      <c r="O1707" t="s">
        <v>40201</v>
      </c>
      <c r="P1707" t="s">
        <v>40202</v>
      </c>
      <c r="Q1707" t="s">
        <v>40203</v>
      </c>
      <c r="R1707" t="s">
        <v>40204</v>
      </c>
      <c r="S1707" t="s">
        <v>40205</v>
      </c>
      <c r="T1707" t="s">
        <v>40206</v>
      </c>
      <c r="U1707" t="s">
        <v>40207</v>
      </c>
      <c r="V1707" t="s">
        <v>40208</v>
      </c>
      <c r="W1707" t="s">
        <v>40209</v>
      </c>
      <c r="X1707" t="s">
        <v>40210</v>
      </c>
      <c r="Y1707" t="s">
        <v>40211</v>
      </c>
    </row>
    <row r="1708" spans="1:25" x14ac:dyDescent="0.3">
      <c r="A1708">
        <v>85350</v>
      </c>
      <c r="B1708" t="s">
        <v>40212</v>
      </c>
      <c r="C1708" t="s">
        <v>40213</v>
      </c>
      <c r="D1708" t="s">
        <v>40214</v>
      </c>
      <c r="E1708" t="s">
        <v>40215</v>
      </c>
      <c r="F1708" t="s">
        <v>40216</v>
      </c>
      <c r="G1708" t="s">
        <v>40217</v>
      </c>
      <c r="H1708" t="s">
        <v>40218</v>
      </c>
      <c r="I1708" t="s">
        <v>40219</v>
      </c>
      <c r="J1708" t="s">
        <v>40220</v>
      </c>
      <c r="K1708" t="s">
        <v>40221</v>
      </c>
      <c r="L1708" t="s">
        <v>40222</v>
      </c>
      <c r="M1708" t="s">
        <v>40223</v>
      </c>
      <c r="N1708" t="s">
        <v>40224</v>
      </c>
      <c r="O1708" t="s">
        <v>40225</v>
      </c>
      <c r="P1708" t="s">
        <v>40226</v>
      </c>
      <c r="Q1708" t="s">
        <v>40227</v>
      </c>
      <c r="R1708" t="s">
        <v>40228</v>
      </c>
      <c r="S1708" t="s">
        <v>40229</v>
      </c>
      <c r="T1708" t="s">
        <v>40230</v>
      </c>
      <c r="U1708" t="s">
        <v>40231</v>
      </c>
      <c r="V1708" t="s">
        <v>40232</v>
      </c>
      <c r="W1708" t="s">
        <v>40233</v>
      </c>
      <c r="X1708" t="s">
        <v>40234</v>
      </c>
      <c r="Y1708" t="s">
        <v>40235</v>
      </c>
    </row>
    <row r="1709" spans="1:25" x14ac:dyDescent="0.3">
      <c r="A1709">
        <v>85400</v>
      </c>
      <c r="B1709" t="s">
        <v>40236</v>
      </c>
      <c r="C1709" t="s">
        <v>40237</v>
      </c>
      <c r="D1709" t="s">
        <v>40238</v>
      </c>
      <c r="E1709" t="s">
        <v>40239</v>
      </c>
      <c r="F1709" t="s">
        <v>40240</v>
      </c>
      <c r="G1709" t="s">
        <v>40241</v>
      </c>
      <c r="H1709" t="s">
        <v>40242</v>
      </c>
      <c r="I1709" t="s">
        <v>40243</v>
      </c>
      <c r="J1709" t="s">
        <v>40244</v>
      </c>
      <c r="K1709" t="s">
        <v>40245</v>
      </c>
      <c r="L1709" t="s">
        <v>40246</v>
      </c>
      <c r="M1709" t="s">
        <v>40247</v>
      </c>
      <c r="N1709" t="s">
        <v>40248</v>
      </c>
      <c r="O1709" t="s">
        <v>40249</v>
      </c>
      <c r="P1709" t="s">
        <v>40250</v>
      </c>
      <c r="Q1709" t="s">
        <v>40251</v>
      </c>
      <c r="R1709" t="s">
        <v>40252</v>
      </c>
      <c r="S1709" t="s">
        <v>40253</v>
      </c>
      <c r="T1709" t="s">
        <v>40254</v>
      </c>
      <c r="U1709" t="s">
        <v>40255</v>
      </c>
      <c r="V1709" t="s">
        <v>40256</v>
      </c>
      <c r="W1709" t="s">
        <v>40257</v>
      </c>
      <c r="X1709" t="s">
        <v>40258</v>
      </c>
      <c r="Y1709" t="s">
        <v>40259</v>
      </c>
    </row>
    <row r="1710" spans="1:25" x14ac:dyDescent="0.3">
      <c r="A1710">
        <v>85450</v>
      </c>
      <c r="B1710" t="s">
        <v>40260</v>
      </c>
      <c r="C1710" t="s">
        <v>40261</v>
      </c>
      <c r="D1710" t="s">
        <v>40262</v>
      </c>
      <c r="E1710" t="s">
        <v>40263</v>
      </c>
      <c r="F1710" t="s">
        <v>40264</v>
      </c>
      <c r="G1710" t="s">
        <v>40265</v>
      </c>
      <c r="H1710" t="s">
        <v>40266</v>
      </c>
      <c r="I1710" t="s">
        <v>40267</v>
      </c>
      <c r="J1710" t="s">
        <v>40268</v>
      </c>
      <c r="K1710" t="s">
        <v>40269</v>
      </c>
      <c r="L1710" t="s">
        <v>40270</v>
      </c>
      <c r="M1710" t="s">
        <v>40271</v>
      </c>
      <c r="N1710" t="s">
        <v>40272</v>
      </c>
      <c r="O1710" t="s">
        <v>40273</v>
      </c>
      <c r="P1710" t="s">
        <v>40274</v>
      </c>
      <c r="Q1710" t="s">
        <v>40275</v>
      </c>
      <c r="R1710" t="s">
        <v>40276</v>
      </c>
      <c r="S1710" t="s">
        <v>40277</v>
      </c>
      <c r="T1710" t="s">
        <v>40278</v>
      </c>
      <c r="U1710" t="s">
        <v>40279</v>
      </c>
      <c r="V1710" t="s">
        <v>40280</v>
      </c>
      <c r="W1710" t="s">
        <v>40281</v>
      </c>
      <c r="X1710" t="s">
        <v>40282</v>
      </c>
      <c r="Y1710" t="s">
        <v>40283</v>
      </c>
    </row>
    <row r="1711" spans="1:25" x14ac:dyDescent="0.3">
      <c r="A1711">
        <v>85500</v>
      </c>
      <c r="B1711" t="s">
        <v>40284</v>
      </c>
      <c r="C1711" t="s">
        <v>40285</v>
      </c>
      <c r="D1711" t="s">
        <v>40286</v>
      </c>
      <c r="E1711" t="s">
        <v>40287</v>
      </c>
      <c r="F1711" t="s">
        <v>40288</v>
      </c>
      <c r="G1711" t="s">
        <v>40289</v>
      </c>
      <c r="H1711" t="s">
        <v>40290</v>
      </c>
      <c r="I1711" t="s">
        <v>40291</v>
      </c>
      <c r="J1711" t="s">
        <v>40292</v>
      </c>
      <c r="K1711" t="s">
        <v>40293</v>
      </c>
      <c r="L1711" t="s">
        <v>40294</v>
      </c>
      <c r="M1711" t="s">
        <v>40295</v>
      </c>
      <c r="N1711" t="s">
        <v>40296</v>
      </c>
      <c r="O1711" t="s">
        <v>40297</v>
      </c>
      <c r="P1711" t="s">
        <v>40298</v>
      </c>
      <c r="Q1711" t="s">
        <v>40299</v>
      </c>
      <c r="R1711" t="s">
        <v>40300</v>
      </c>
      <c r="S1711" t="s">
        <v>40301</v>
      </c>
      <c r="T1711" t="s">
        <v>40302</v>
      </c>
      <c r="U1711" t="s">
        <v>40303</v>
      </c>
      <c r="V1711" t="s">
        <v>40304</v>
      </c>
      <c r="W1711" t="s">
        <v>40305</v>
      </c>
      <c r="X1711" t="s">
        <v>40306</v>
      </c>
      <c r="Y1711" t="s">
        <v>40307</v>
      </c>
    </row>
    <row r="1712" spans="1:25" x14ac:dyDescent="0.3">
      <c r="A1712">
        <v>85550</v>
      </c>
      <c r="B1712" t="s">
        <v>40308</v>
      </c>
      <c r="C1712" t="s">
        <v>40309</v>
      </c>
      <c r="D1712" t="s">
        <v>40310</v>
      </c>
      <c r="E1712" t="s">
        <v>40311</v>
      </c>
      <c r="F1712" t="s">
        <v>40312</v>
      </c>
      <c r="G1712" t="s">
        <v>40313</v>
      </c>
      <c r="H1712" t="s">
        <v>40314</v>
      </c>
      <c r="I1712" t="s">
        <v>40315</v>
      </c>
      <c r="J1712" t="s">
        <v>40316</v>
      </c>
      <c r="K1712" t="s">
        <v>40317</v>
      </c>
      <c r="L1712" t="s">
        <v>40318</v>
      </c>
      <c r="M1712" t="s">
        <v>40319</v>
      </c>
      <c r="N1712" t="s">
        <v>40320</v>
      </c>
      <c r="O1712" t="s">
        <v>40321</v>
      </c>
      <c r="P1712" t="s">
        <v>40322</v>
      </c>
      <c r="Q1712" t="s">
        <v>40323</v>
      </c>
      <c r="R1712" t="s">
        <v>40324</v>
      </c>
      <c r="S1712" t="s">
        <v>40325</v>
      </c>
      <c r="T1712" t="s">
        <v>40326</v>
      </c>
      <c r="U1712" t="s">
        <v>40327</v>
      </c>
      <c r="V1712" t="s">
        <v>40328</v>
      </c>
      <c r="W1712" t="s">
        <v>40329</v>
      </c>
      <c r="X1712" t="s">
        <v>40330</v>
      </c>
      <c r="Y1712" t="s">
        <v>40331</v>
      </c>
    </row>
    <row r="1713" spans="1:25" x14ac:dyDescent="0.3">
      <c r="A1713">
        <v>85600</v>
      </c>
      <c r="B1713" t="s">
        <v>40332</v>
      </c>
      <c r="C1713" t="s">
        <v>40333</v>
      </c>
      <c r="D1713" t="s">
        <v>40334</v>
      </c>
      <c r="E1713" t="s">
        <v>40335</v>
      </c>
      <c r="F1713" t="s">
        <v>40336</v>
      </c>
      <c r="G1713" t="s">
        <v>40337</v>
      </c>
      <c r="H1713" t="s">
        <v>40338</v>
      </c>
      <c r="I1713" t="s">
        <v>40339</v>
      </c>
      <c r="J1713" t="s">
        <v>40340</v>
      </c>
      <c r="K1713" t="s">
        <v>40341</v>
      </c>
      <c r="L1713" t="s">
        <v>40342</v>
      </c>
      <c r="M1713" t="s">
        <v>40343</v>
      </c>
      <c r="N1713" t="s">
        <v>40344</v>
      </c>
      <c r="O1713" t="s">
        <v>40345</v>
      </c>
      <c r="P1713" t="s">
        <v>40346</v>
      </c>
      <c r="Q1713" t="s">
        <v>40347</v>
      </c>
      <c r="R1713" t="s">
        <v>40348</v>
      </c>
      <c r="S1713" t="s">
        <v>40349</v>
      </c>
      <c r="T1713" t="s">
        <v>40350</v>
      </c>
      <c r="U1713" t="s">
        <v>40351</v>
      </c>
      <c r="V1713" t="s">
        <v>40352</v>
      </c>
      <c r="W1713" t="s">
        <v>40353</v>
      </c>
      <c r="X1713" t="s">
        <v>40354</v>
      </c>
      <c r="Y1713" t="s">
        <v>40355</v>
      </c>
    </row>
    <row r="1714" spans="1:25" x14ac:dyDescent="0.3">
      <c r="A1714">
        <v>85650</v>
      </c>
      <c r="B1714" t="s">
        <v>40356</v>
      </c>
      <c r="C1714" t="s">
        <v>40357</v>
      </c>
      <c r="D1714" t="s">
        <v>40358</v>
      </c>
      <c r="E1714" t="s">
        <v>40359</v>
      </c>
      <c r="F1714" t="s">
        <v>40360</v>
      </c>
      <c r="G1714" t="s">
        <v>40361</v>
      </c>
      <c r="H1714" t="s">
        <v>40362</v>
      </c>
      <c r="I1714" t="s">
        <v>40363</v>
      </c>
      <c r="J1714" t="s">
        <v>40364</v>
      </c>
      <c r="K1714" t="s">
        <v>40365</v>
      </c>
      <c r="L1714" t="s">
        <v>40366</v>
      </c>
      <c r="M1714" t="s">
        <v>40367</v>
      </c>
      <c r="N1714" t="s">
        <v>40368</v>
      </c>
      <c r="O1714" t="s">
        <v>40369</v>
      </c>
      <c r="P1714" t="s">
        <v>40370</v>
      </c>
      <c r="Q1714" t="s">
        <v>40371</v>
      </c>
      <c r="R1714" t="s">
        <v>40372</v>
      </c>
      <c r="S1714" t="s">
        <v>40373</v>
      </c>
      <c r="T1714" t="s">
        <v>40374</v>
      </c>
      <c r="U1714" t="s">
        <v>40375</v>
      </c>
      <c r="V1714" t="s">
        <v>40376</v>
      </c>
      <c r="W1714" t="s">
        <v>40377</v>
      </c>
      <c r="X1714" t="s">
        <v>40378</v>
      </c>
      <c r="Y1714" t="s">
        <v>40379</v>
      </c>
    </row>
    <row r="1715" spans="1:25" x14ac:dyDescent="0.3">
      <c r="A1715">
        <v>85700</v>
      </c>
      <c r="B1715" t="s">
        <v>40380</v>
      </c>
      <c r="C1715" t="s">
        <v>40381</v>
      </c>
      <c r="D1715" t="s">
        <v>40382</v>
      </c>
      <c r="E1715" t="s">
        <v>40383</v>
      </c>
      <c r="F1715" t="s">
        <v>40384</v>
      </c>
      <c r="G1715" t="s">
        <v>40385</v>
      </c>
      <c r="H1715" t="s">
        <v>40386</v>
      </c>
      <c r="I1715" t="s">
        <v>40387</v>
      </c>
      <c r="J1715" t="s">
        <v>40388</v>
      </c>
      <c r="K1715" t="s">
        <v>40389</v>
      </c>
      <c r="L1715" t="s">
        <v>40390</v>
      </c>
      <c r="M1715" t="s">
        <v>40391</v>
      </c>
      <c r="N1715" t="s">
        <v>40392</v>
      </c>
      <c r="O1715" t="s">
        <v>40393</v>
      </c>
      <c r="P1715" t="s">
        <v>40394</v>
      </c>
      <c r="Q1715" t="s">
        <v>40395</v>
      </c>
      <c r="R1715" t="s">
        <v>40396</v>
      </c>
      <c r="S1715" t="s">
        <v>40397</v>
      </c>
      <c r="T1715" t="s">
        <v>40398</v>
      </c>
      <c r="U1715" t="s">
        <v>40399</v>
      </c>
      <c r="V1715" t="s">
        <v>40400</v>
      </c>
      <c r="W1715" t="s">
        <v>40401</v>
      </c>
      <c r="X1715" t="s">
        <v>40402</v>
      </c>
      <c r="Y1715" t="s">
        <v>40403</v>
      </c>
    </row>
    <row r="1716" spans="1:25" x14ac:dyDescent="0.3">
      <c r="A1716">
        <v>85750</v>
      </c>
      <c r="B1716" t="s">
        <v>40404</v>
      </c>
      <c r="C1716" t="s">
        <v>40405</v>
      </c>
      <c r="D1716" t="s">
        <v>40406</v>
      </c>
      <c r="E1716" t="s">
        <v>40407</v>
      </c>
      <c r="F1716" t="s">
        <v>40408</v>
      </c>
      <c r="G1716" t="s">
        <v>40409</v>
      </c>
      <c r="H1716" t="s">
        <v>40410</v>
      </c>
      <c r="I1716" t="s">
        <v>40411</v>
      </c>
      <c r="J1716" t="s">
        <v>40412</v>
      </c>
      <c r="K1716" t="s">
        <v>40413</v>
      </c>
      <c r="L1716" t="s">
        <v>40414</v>
      </c>
      <c r="M1716" t="s">
        <v>40415</v>
      </c>
      <c r="N1716" t="s">
        <v>40416</v>
      </c>
      <c r="O1716" t="s">
        <v>40417</v>
      </c>
      <c r="P1716" t="s">
        <v>40418</v>
      </c>
      <c r="Q1716" t="s">
        <v>40419</v>
      </c>
      <c r="R1716" t="s">
        <v>40420</v>
      </c>
      <c r="S1716" t="s">
        <v>40421</v>
      </c>
      <c r="T1716" t="s">
        <v>40422</v>
      </c>
      <c r="U1716" t="s">
        <v>40423</v>
      </c>
      <c r="V1716" t="s">
        <v>40424</v>
      </c>
      <c r="W1716" t="s">
        <v>40425</v>
      </c>
      <c r="X1716" t="s">
        <v>40426</v>
      </c>
      <c r="Y1716" t="s">
        <v>40427</v>
      </c>
    </row>
    <row r="1717" spans="1:25" x14ac:dyDescent="0.3">
      <c r="A1717">
        <v>85800</v>
      </c>
      <c r="B1717" t="s">
        <v>40428</v>
      </c>
      <c r="C1717" t="s">
        <v>40429</v>
      </c>
      <c r="D1717" t="s">
        <v>40430</v>
      </c>
      <c r="E1717" t="s">
        <v>40431</v>
      </c>
      <c r="F1717" t="s">
        <v>40432</v>
      </c>
      <c r="G1717" t="s">
        <v>40433</v>
      </c>
      <c r="H1717" t="s">
        <v>40434</v>
      </c>
      <c r="I1717" t="s">
        <v>40435</v>
      </c>
      <c r="J1717" t="s">
        <v>40436</v>
      </c>
      <c r="K1717" t="s">
        <v>40437</v>
      </c>
      <c r="L1717" t="s">
        <v>40438</v>
      </c>
      <c r="M1717" t="s">
        <v>40439</v>
      </c>
      <c r="N1717" t="s">
        <v>40440</v>
      </c>
      <c r="O1717" t="s">
        <v>40441</v>
      </c>
      <c r="P1717" t="s">
        <v>40442</v>
      </c>
      <c r="Q1717" t="s">
        <v>40443</v>
      </c>
      <c r="R1717" t="s">
        <v>40444</v>
      </c>
      <c r="S1717" t="s">
        <v>40445</v>
      </c>
      <c r="T1717" t="s">
        <v>40446</v>
      </c>
      <c r="U1717" t="s">
        <v>40447</v>
      </c>
      <c r="V1717" t="s">
        <v>40448</v>
      </c>
      <c r="W1717" t="s">
        <v>40449</v>
      </c>
      <c r="X1717" t="s">
        <v>40450</v>
      </c>
      <c r="Y1717" t="s">
        <v>40451</v>
      </c>
    </row>
    <row r="1718" spans="1:25" x14ac:dyDescent="0.3">
      <c r="A1718">
        <v>85850</v>
      </c>
      <c r="B1718" t="s">
        <v>40452</v>
      </c>
      <c r="C1718" t="s">
        <v>40453</v>
      </c>
      <c r="D1718" t="s">
        <v>40454</v>
      </c>
      <c r="E1718" t="s">
        <v>40455</v>
      </c>
      <c r="F1718" t="s">
        <v>40456</v>
      </c>
      <c r="G1718" t="s">
        <v>40457</v>
      </c>
      <c r="H1718" t="s">
        <v>40458</v>
      </c>
      <c r="I1718" t="s">
        <v>40459</v>
      </c>
      <c r="J1718" t="s">
        <v>40460</v>
      </c>
      <c r="K1718" t="s">
        <v>40461</v>
      </c>
      <c r="L1718" t="s">
        <v>40462</v>
      </c>
      <c r="M1718" t="s">
        <v>40463</v>
      </c>
      <c r="N1718" t="s">
        <v>40464</v>
      </c>
      <c r="O1718" t="s">
        <v>40465</v>
      </c>
      <c r="P1718" t="s">
        <v>40466</v>
      </c>
      <c r="Q1718" t="s">
        <v>40467</v>
      </c>
      <c r="R1718" t="s">
        <v>40468</v>
      </c>
      <c r="S1718" t="s">
        <v>40469</v>
      </c>
      <c r="T1718" t="s">
        <v>40470</v>
      </c>
      <c r="U1718" t="s">
        <v>40471</v>
      </c>
      <c r="V1718" t="s">
        <v>40472</v>
      </c>
      <c r="W1718" t="s">
        <v>40473</v>
      </c>
      <c r="X1718" t="s">
        <v>40474</v>
      </c>
      <c r="Y1718" t="s">
        <v>40475</v>
      </c>
    </row>
    <row r="1719" spans="1:25" x14ac:dyDescent="0.3">
      <c r="A1719">
        <v>85900</v>
      </c>
      <c r="B1719" t="s">
        <v>40476</v>
      </c>
      <c r="C1719" t="s">
        <v>40477</v>
      </c>
      <c r="D1719" t="s">
        <v>40478</v>
      </c>
      <c r="E1719" t="s">
        <v>40479</v>
      </c>
      <c r="F1719" t="s">
        <v>40480</v>
      </c>
      <c r="G1719" t="s">
        <v>40481</v>
      </c>
      <c r="H1719" t="s">
        <v>40482</v>
      </c>
      <c r="I1719" t="s">
        <v>40483</v>
      </c>
      <c r="J1719" t="s">
        <v>40484</v>
      </c>
      <c r="K1719" t="s">
        <v>40485</v>
      </c>
      <c r="L1719" t="s">
        <v>40486</v>
      </c>
      <c r="M1719" t="s">
        <v>40487</v>
      </c>
      <c r="N1719" t="s">
        <v>40488</v>
      </c>
      <c r="O1719" t="s">
        <v>40489</v>
      </c>
      <c r="P1719" t="s">
        <v>40490</v>
      </c>
      <c r="Q1719" t="s">
        <v>40491</v>
      </c>
      <c r="R1719" t="s">
        <v>40492</v>
      </c>
      <c r="S1719" t="s">
        <v>40493</v>
      </c>
      <c r="T1719" t="s">
        <v>40494</v>
      </c>
      <c r="U1719" t="s">
        <v>40495</v>
      </c>
      <c r="V1719" t="s">
        <v>40496</v>
      </c>
      <c r="W1719" t="s">
        <v>40497</v>
      </c>
      <c r="X1719" t="s">
        <v>40498</v>
      </c>
      <c r="Y1719" t="s">
        <v>40499</v>
      </c>
    </row>
    <row r="1720" spans="1:25" x14ac:dyDescent="0.3">
      <c r="A1720">
        <v>85950</v>
      </c>
      <c r="B1720" t="s">
        <v>40500</v>
      </c>
      <c r="C1720" t="s">
        <v>40501</v>
      </c>
      <c r="D1720" t="s">
        <v>40502</v>
      </c>
      <c r="E1720" t="s">
        <v>40503</v>
      </c>
      <c r="F1720" t="s">
        <v>40504</v>
      </c>
      <c r="G1720" t="s">
        <v>40505</v>
      </c>
      <c r="H1720" t="s">
        <v>40506</v>
      </c>
      <c r="I1720" t="s">
        <v>40507</v>
      </c>
      <c r="J1720" t="s">
        <v>40508</v>
      </c>
      <c r="K1720" t="s">
        <v>40509</v>
      </c>
      <c r="L1720" t="s">
        <v>40510</v>
      </c>
      <c r="M1720" t="s">
        <v>40511</v>
      </c>
      <c r="N1720" t="s">
        <v>40512</v>
      </c>
      <c r="O1720" t="s">
        <v>40513</v>
      </c>
      <c r="P1720" t="s">
        <v>40514</v>
      </c>
      <c r="Q1720" t="s">
        <v>40515</v>
      </c>
      <c r="R1720" t="s">
        <v>40516</v>
      </c>
      <c r="S1720" t="s">
        <v>40517</v>
      </c>
      <c r="T1720" t="s">
        <v>40518</v>
      </c>
      <c r="U1720" t="s">
        <v>40519</v>
      </c>
      <c r="V1720" t="s">
        <v>40520</v>
      </c>
      <c r="W1720" t="s">
        <v>40521</v>
      </c>
      <c r="X1720" t="s">
        <v>40522</v>
      </c>
      <c r="Y1720" t="s">
        <v>40523</v>
      </c>
    </row>
    <row r="1721" spans="1:25" x14ac:dyDescent="0.3">
      <c r="A1721">
        <v>86000</v>
      </c>
      <c r="B1721" t="s">
        <v>40524</v>
      </c>
      <c r="C1721" t="s">
        <v>40525</v>
      </c>
      <c r="D1721" t="s">
        <v>40526</v>
      </c>
      <c r="E1721" t="s">
        <v>40527</v>
      </c>
      <c r="F1721" t="s">
        <v>40528</v>
      </c>
      <c r="G1721" t="s">
        <v>40529</v>
      </c>
      <c r="H1721" t="s">
        <v>40530</v>
      </c>
      <c r="I1721" t="s">
        <v>40531</v>
      </c>
      <c r="J1721" t="s">
        <v>40532</v>
      </c>
      <c r="K1721" t="s">
        <v>40533</v>
      </c>
      <c r="L1721" t="s">
        <v>40534</v>
      </c>
      <c r="M1721" t="s">
        <v>40535</v>
      </c>
      <c r="N1721" t="s">
        <v>40536</v>
      </c>
      <c r="O1721" t="s">
        <v>40537</v>
      </c>
      <c r="P1721" t="s">
        <v>40538</v>
      </c>
      <c r="Q1721" t="s">
        <v>40539</v>
      </c>
      <c r="R1721" t="s">
        <v>40540</v>
      </c>
      <c r="S1721" t="s">
        <v>40541</v>
      </c>
      <c r="T1721" t="s">
        <v>40542</v>
      </c>
      <c r="U1721" t="s">
        <v>40543</v>
      </c>
      <c r="V1721" t="s">
        <v>40544</v>
      </c>
      <c r="W1721" t="s">
        <v>40545</v>
      </c>
      <c r="X1721" t="s">
        <v>40546</v>
      </c>
      <c r="Y1721" t="s">
        <v>40547</v>
      </c>
    </row>
    <row r="1722" spans="1:25" x14ac:dyDescent="0.3">
      <c r="A1722">
        <v>86050</v>
      </c>
      <c r="B1722" t="s">
        <v>40548</v>
      </c>
      <c r="C1722" t="s">
        <v>40549</v>
      </c>
      <c r="D1722" t="s">
        <v>40550</v>
      </c>
      <c r="E1722" t="s">
        <v>40551</v>
      </c>
      <c r="F1722" t="s">
        <v>40552</v>
      </c>
      <c r="G1722" t="s">
        <v>40553</v>
      </c>
      <c r="H1722" t="s">
        <v>40554</v>
      </c>
      <c r="I1722" t="s">
        <v>40555</v>
      </c>
      <c r="J1722" t="s">
        <v>40556</v>
      </c>
      <c r="K1722" t="s">
        <v>40557</v>
      </c>
      <c r="L1722" t="s">
        <v>40558</v>
      </c>
      <c r="M1722" t="s">
        <v>40559</v>
      </c>
      <c r="N1722" t="s">
        <v>40560</v>
      </c>
      <c r="O1722" t="s">
        <v>40561</v>
      </c>
      <c r="P1722" t="s">
        <v>40562</v>
      </c>
      <c r="Q1722" t="s">
        <v>40563</v>
      </c>
      <c r="R1722" t="s">
        <v>40564</v>
      </c>
      <c r="S1722" t="s">
        <v>40565</v>
      </c>
      <c r="T1722" t="s">
        <v>40566</v>
      </c>
      <c r="U1722" t="s">
        <v>40567</v>
      </c>
      <c r="V1722" t="s">
        <v>40568</v>
      </c>
      <c r="W1722" t="s">
        <v>40569</v>
      </c>
      <c r="X1722" t="s">
        <v>40570</v>
      </c>
      <c r="Y1722" t="s">
        <v>40571</v>
      </c>
    </row>
    <row r="1723" spans="1:25" x14ac:dyDescent="0.3">
      <c r="A1723">
        <v>86100</v>
      </c>
      <c r="B1723" t="s">
        <v>40572</v>
      </c>
      <c r="C1723" t="s">
        <v>40573</v>
      </c>
      <c r="D1723" t="s">
        <v>40574</v>
      </c>
      <c r="E1723" t="s">
        <v>40575</v>
      </c>
      <c r="F1723" t="s">
        <v>40576</v>
      </c>
      <c r="G1723" t="s">
        <v>40577</v>
      </c>
      <c r="H1723" t="s">
        <v>40578</v>
      </c>
      <c r="I1723" t="s">
        <v>40579</v>
      </c>
      <c r="J1723" t="s">
        <v>40580</v>
      </c>
      <c r="K1723" t="s">
        <v>40581</v>
      </c>
      <c r="L1723" t="s">
        <v>40582</v>
      </c>
      <c r="M1723" t="s">
        <v>40583</v>
      </c>
      <c r="N1723" t="s">
        <v>40584</v>
      </c>
      <c r="O1723" t="s">
        <v>40585</v>
      </c>
      <c r="P1723" t="s">
        <v>40586</v>
      </c>
      <c r="Q1723" t="s">
        <v>40587</v>
      </c>
      <c r="R1723" t="s">
        <v>40588</v>
      </c>
      <c r="S1723" t="s">
        <v>40589</v>
      </c>
      <c r="T1723" t="s">
        <v>40590</v>
      </c>
      <c r="U1723" t="s">
        <v>40591</v>
      </c>
      <c r="V1723" t="s">
        <v>40592</v>
      </c>
      <c r="W1723" t="s">
        <v>40593</v>
      </c>
      <c r="X1723" t="s">
        <v>40594</v>
      </c>
      <c r="Y1723" t="s">
        <v>40595</v>
      </c>
    </row>
    <row r="1724" spans="1:25" x14ac:dyDescent="0.3">
      <c r="A1724">
        <v>86150</v>
      </c>
      <c r="B1724" t="s">
        <v>40596</v>
      </c>
      <c r="C1724" t="s">
        <v>40597</v>
      </c>
      <c r="D1724" t="s">
        <v>40598</v>
      </c>
      <c r="E1724" t="s">
        <v>40599</v>
      </c>
      <c r="F1724" t="s">
        <v>40600</v>
      </c>
      <c r="G1724" t="s">
        <v>40601</v>
      </c>
      <c r="H1724" t="s">
        <v>40602</v>
      </c>
      <c r="I1724" t="s">
        <v>40603</v>
      </c>
      <c r="J1724" t="s">
        <v>40604</v>
      </c>
      <c r="K1724" t="s">
        <v>40605</v>
      </c>
      <c r="L1724" t="s">
        <v>40606</v>
      </c>
      <c r="M1724" t="s">
        <v>40607</v>
      </c>
      <c r="N1724" t="s">
        <v>40608</v>
      </c>
      <c r="O1724" t="s">
        <v>40609</v>
      </c>
      <c r="P1724" t="s">
        <v>40610</v>
      </c>
      <c r="Q1724" t="s">
        <v>40611</v>
      </c>
      <c r="R1724" t="s">
        <v>40612</v>
      </c>
      <c r="S1724" t="s">
        <v>40613</v>
      </c>
      <c r="T1724" t="s">
        <v>40614</v>
      </c>
      <c r="U1724" t="s">
        <v>40615</v>
      </c>
      <c r="V1724" t="s">
        <v>40616</v>
      </c>
      <c r="W1724" t="s">
        <v>40617</v>
      </c>
      <c r="X1724" t="s">
        <v>40618</v>
      </c>
      <c r="Y1724" t="s">
        <v>40619</v>
      </c>
    </row>
    <row r="1725" spans="1:25" x14ac:dyDescent="0.3">
      <c r="A1725">
        <v>86200</v>
      </c>
      <c r="B1725" t="s">
        <v>40620</v>
      </c>
      <c r="C1725" t="s">
        <v>40621</v>
      </c>
      <c r="D1725" t="s">
        <v>40622</v>
      </c>
      <c r="E1725" t="s">
        <v>40623</v>
      </c>
      <c r="F1725" t="s">
        <v>40624</v>
      </c>
      <c r="G1725" t="s">
        <v>40625</v>
      </c>
      <c r="H1725" t="s">
        <v>40626</v>
      </c>
      <c r="I1725" t="s">
        <v>40627</v>
      </c>
      <c r="J1725" t="s">
        <v>40628</v>
      </c>
      <c r="K1725" t="s">
        <v>40629</v>
      </c>
      <c r="L1725" t="s">
        <v>40630</v>
      </c>
      <c r="M1725" t="s">
        <v>40631</v>
      </c>
      <c r="N1725" t="s">
        <v>40632</v>
      </c>
      <c r="O1725" t="s">
        <v>40633</v>
      </c>
      <c r="P1725" t="s">
        <v>40634</v>
      </c>
      <c r="Q1725" t="s">
        <v>40635</v>
      </c>
      <c r="R1725" t="s">
        <v>40636</v>
      </c>
      <c r="S1725" t="s">
        <v>40637</v>
      </c>
      <c r="T1725" t="s">
        <v>40638</v>
      </c>
      <c r="U1725" t="s">
        <v>40639</v>
      </c>
      <c r="V1725" t="s">
        <v>40640</v>
      </c>
      <c r="W1725" t="s">
        <v>40641</v>
      </c>
      <c r="X1725" t="s">
        <v>40642</v>
      </c>
      <c r="Y1725" t="s">
        <v>40643</v>
      </c>
    </row>
    <row r="1726" spans="1:25" x14ac:dyDescent="0.3">
      <c r="A1726">
        <v>86250</v>
      </c>
      <c r="B1726" t="s">
        <v>40644</v>
      </c>
      <c r="C1726" t="s">
        <v>40645</v>
      </c>
      <c r="D1726" t="s">
        <v>40646</v>
      </c>
      <c r="E1726" t="s">
        <v>40647</v>
      </c>
      <c r="F1726" t="s">
        <v>40648</v>
      </c>
      <c r="G1726" t="s">
        <v>40649</v>
      </c>
      <c r="H1726" t="s">
        <v>40650</v>
      </c>
      <c r="I1726" t="s">
        <v>40651</v>
      </c>
      <c r="J1726" t="s">
        <v>40652</v>
      </c>
      <c r="K1726" t="s">
        <v>40653</v>
      </c>
      <c r="L1726" t="s">
        <v>40654</v>
      </c>
      <c r="M1726" t="s">
        <v>40655</v>
      </c>
      <c r="N1726" t="s">
        <v>40656</v>
      </c>
      <c r="O1726" t="s">
        <v>40657</v>
      </c>
      <c r="P1726" t="s">
        <v>40658</v>
      </c>
      <c r="Q1726" t="s">
        <v>40659</v>
      </c>
      <c r="R1726" t="s">
        <v>40660</v>
      </c>
      <c r="S1726" t="s">
        <v>40661</v>
      </c>
      <c r="T1726" t="s">
        <v>40662</v>
      </c>
      <c r="U1726" t="s">
        <v>40663</v>
      </c>
      <c r="V1726" t="s">
        <v>40664</v>
      </c>
      <c r="W1726" t="s">
        <v>40665</v>
      </c>
      <c r="X1726" t="s">
        <v>40666</v>
      </c>
      <c r="Y1726" t="s">
        <v>40667</v>
      </c>
    </row>
    <row r="1727" spans="1:25" x14ac:dyDescent="0.3">
      <c r="A1727">
        <v>86300</v>
      </c>
      <c r="B1727" t="s">
        <v>40668</v>
      </c>
      <c r="C1727" t="s">
        <v>40669</v>
      </c>
      <c r="D1727" t="s">
        <v>40670</v>
      </c>
      <c r="E1727" t="s">
        <v>40671</v>
      </c>
      <c r="F1727" t="s">
        <v>40672</v>
      </c>
      <c r="G1727" t="s">
        <v>40673</v>
      </c>
      <c r="H1727" t="s">
        <v>40674</v>
      </c>
      <c r="I1727" t="s">
        <v>40675</v>
      </c>
      <c r="J1727" t="s">
        <v>40676</v>
      </c>
      <c r="K1727" t="s">
        <v>40677</v>
      </c>
      <c r="L1727" t="s">
        <v>40678</v>
      </c>
      <c r="M1727" t="s">
        <v>40679</v>
      </c>
      <c r="N1727" t="s">
        <v>40680</v>
      </c>
      <c r="O1727" t="s">
        <v>40681</v>
      </c>
      <c r="P1727" t="s">
        <v>40682</v>
      </c>
      <c r="Q1727" t="s">
        <v>40683</v>
      </c>
      <c r="R1727" t="s">
        <v>40684</v>
      </c>
      <c r="S1727" t="s">
        <v>40685</v>
      </c>
      <c r="T1727" t="s">
        <v>40686</v>
      </c>
      <c r="U1727" t="s">
        <v>40687</v>
      </c>
      <c r="V1727" t="s">
        <v>40688</v>
      </c>
      <c r="W1727" t="s">
        <v>40689</v>
      </c>
      <c r="X1727" t="s">
        <v>40690</v>
      </c>
      <c r="Y1727" t="s">
        <v>40691</v>
      </c>
    </row>
    <row r="1728" spans="1:25" x14ac:dyDescent="0.3">
      <c r="A1728">
        <v>86350</v>
      </c>
      <c r="B1728" t="s">
        <v>40692</v>
      </c>
      <c r="C1728" t="s">
        <v>40693</v>
      </c>
      <c r="D1728" t="s">
        <v>40694</v>
      </c>
      <c r="E1728" t="s">
        <v>40695</v>
      </c>
      <c r="F1728" t="s">
        <v>40696</v>
      </c>
      <c r="G1728" t="s">
        <v>40697</v>
      </c>
      <c r="H1728" t="s">
        <v>40698</v>
      </c>
      <c r="I1728" t="s">
        <v>40699</v>
      </c>
      <c r="J1728" t="s">
        <v>40700</v>
      </c>
      <c r="K1728" t="s">
        <v>40701</v>
      </c>
      <c r="L1728" t="s">
        <v>40702</v>
      </c>
      <c r="M1728" t="s">
        <v>40703</v>
      </c>
      <c r="N1728" t="s">
        <v>40704</v>
      </c>
      <c r="O1728" t="s">
        <v>40705</v>
      </c>
      <c r="P1728" t="s">
        <v>40706</v>
      </c>
      <c r="Q1728" t="s">
        <v>40707</v>
      </c>
      <c r="R1728" t="s">
        <v>40708</v>
      </c>
      <c r="S1728" t="s">
        <v>40709</v>
      </c>
      <c r="T1728" t="s">
        <v>40710</v>
      </c>
      <c r="U1728" t="s">
        <v>40711</v>
      </c>
      <c r="V1728" t="s">
        <v>40712</v>
      </c>
      <c r="W1728" t="s">
        <v>40713</v>
      </c>
      <c r="X1728" t="s">
        <v>40714</v>
      </c>
      <c r="Y1728" t="s">
        <v>40715</v>
      </c>
    </row>
    <row r="1729" spans="1:25" x14ac:dyDescent="0.3">
      <c r="A1729">
        <v>86400</v>
      </c>
      <c r="B1729" t="s">
        <v>40716</v>
      </c>
      <c r="C1729" t="s">
        <v>40717</v>
      </c>
      <c r="D1729" t="s">
        <v>40718</v>
      </c>
      <c r="E1729" t="s">
        <v>40719</v>
      </c>
      <c r="F1729" t="s">
        <v>40720</v>
      </c>
      <c r="G1729" t="s">
        <v>40721</v>
      </c>
      <c r="H1729" t="s">
        <v>40722</v>
      </c>
      <c r="I1729" t="s">
        <v>40723</v>
      </c>
      <c r="J1729" t="s">
        <v>40724</v>
      </c>
      <c r="K1729" t="s">
        <v>40725</v>
      </c>
      <c r="L1729" t="s">
        <v>40726</v>
      </c>
      <c r="M1729" t="s">
        <v>40727</v>
      </c>
      <c r="N1729" t="s">
        <v>40728</v>
      </c>
      <c r="O1729" t="s">
        <v>40729</v>
      </c>
      <c r="P1729" t="s">
        <v>40730</v>
      </c>
      <c r="Q1729" t="s">
        <v>40731</v>
      </c>
      <c r="R1729" t="s">
        <v>40732</v>
      </c>
      <c r="S1729" t="s">
        <v>40733</v>
      </c>
      <c r="T1729" t="s">
        <v>40734</v>
      </c>
      <c r="U1729" t="s">
        <v>40735</v>
      </c>
      <c r="V1729" t="s">
        <v>40736</v>
      </c>
      <c r="W1729" t="s">
        <v>40737</v>
      </c>
      <c r="X1729" t="s">
        <v>40738</v>
      </c>
      <c r="Y1729" t="s">
        <v>40739</v>
      </c>
    </row>
    <row r="1730" spans="1:25" x14ac:dyDescent="0.3">
      <c r="A1730">
        <v>86450</v>
      </c>
      <c r="B1730" t="s">
        <v>40740</v>
      </c>
      <c r="C1730" t="s">
        <v>40741</v>
      </c>
      <c r="D1730" t="s">
        <v>40742</v>
      </c>
      <c r="E1730" t="s">
        <v>40743</v>
      </c>
      <c r="F1730" t="s">
        <v>40744</v>
      </c>
      <c r="G1730" t="s">
        <v>40745</v>
      </c>
      <c r="H1730" t="s">
        <v>40746</v>
      </c>
      <c r="I1730" t="s">
        <v>40747</v>
      </c>
      <c r="J1730" t="s">
        <v>40748</v>
      </c>
      <c r="K1730" t="s">
        <v>40749</v>
      </c>
      <c r="L1730" t="s">
        <v>40750</v>
      </c>
      <c r="M1730" t="s">
        <v>40751</v>
      </c>
      <c r="N1730" t="s">
        <v>40752</v>
      </c>
      <c r="O1730" t="s">
        <v>40753</v>
      </c>
      <c r="P1730" t="s">
        <v>40754</v>
      </c>
      <c r="Q1730" t="s">
        <v>40755</v>
      </c>
      <c r="R1730" t="s">
        <v>40756</v>
      </c>
      <c r="S1730" t="s">
        <v>40757</v>
      </c>
      <c r="T1730" t="s">
        <v>40758</v>
      </c>
      <c r="U1730" t="s">
        <v>40759</v>
      </c>
      <c r="V1730" t="s">
        <v>40760</v>
      </c>
      <c r="W1730" t="s">
        <v>40761</v>
      </c>
      <c r="X1730" t="s">
        <v>40762</v>
      </c>
      <c r="Y1730" t="s">
        <v>40763</v>
      </c>
    </row>
    <row r="1731" spans="1:25" x14ac:dyDescent="0.3">
      <c r="A1731">
        <v>86500</v>
      </c>
      <c r="B1731" t="s">
        <v>40764</v>
      </c>
      <c r="C1731" t="s">
        <v>40765</v>
      </c>
      <c r="D1731" t="s">
        <v>40766</v>
      </c>
      <c r="E1731" t="s">
        <v>40767</v>
      </c>
      <c r="F1731" t="s">
        <v>40768</v>
      </c>
      <c r="G1731" t="s">
        <v>40769</v>
      </c>
      <c r="H1731" t="s">
        <v>40770</v>
      </c>
      <c r="I1731" t="s">
        <v>40771</v>
      </c>
      <c r="J1731" t="s">
        <v>40772</v>
      </c>
      <c r="K1731" t="s">
        <v>40773</v>
      </c>
      <c r="L1731" t="s">
        <v>40774</v>
      </c>
      <c r="M1731" t="s">
        <v>40775</v>
      </c>
      <c r="N1731" t="s">
        <v>40776</v>
      </c>
      <c r="O1731" t="s">
        <v>40777</v>
      </c>
      <c r="P1731" t="s">
        <v>40778</v>
      </c>
      <c r="Q1731" t="s">
        <v>40779</v>
      </c>
      <c r="R1731" t="s">
        <v>40780</v>
      </c>
      <c r="S1731" t="s">
        <v>40781</v>
      </c>
      <c r="T1731" t="s">
        <v>40782</v>
      </c>
      <c r="U1731" t="s">
        <v>40783</v>
      </c>
      <c r="V1731" t="s">
        <v>40784</v>
      </c>
      <c r="W1731" t="s">
        <v>40785</v>
      </c>
      <c r="X1731" t="s">
        <v>40786</v>
      </c>
      <c r="Y1731" t="s">
        <v>40787</v>
      </c>
    </row>
    <row r="1732" spans="1:25" x14ac:dyDescent="0.3">
      <c r="A1732">
        <v>86550</v>
      </c>
      <c r="B1732" t="s">
        <v>40788</v>
      </c>
      <c r="C1732" t="s">
        <v>40789</v>
      </c>
      <c r="D1732" t="s">
        <v>40790</v>
      </c>
      <c r="E1732" t="s">
        <v>40791</v>
      </c>
      <c r="F1732" t="s">
        <v>40792</v>
      </c>
      <c r="G1732" t="s">
        <v>40793</v>
      </c>
      <c r="H1732" t="s">
        <v>40794</v>
      </c>
      <c r="I1732" t="s">
        <v>40795</v>
      </c>
      <c r="J1732" t="s">
        <v>40796</v>
      </c>
      <c r="K1732" t="s">
        <v>40797</v>
      </c>
      <c r="L1732" t="s">
        <v>40798</v>
      </c>
      <c r="M1732" t="s">
        <v>40799</v>
      </c>
      <c r="N1732" t="s">
        <v>40800</v>
      </c>
      <c r="O1732" t="s">
        <v>40801</v>
      </c>
      <c r="P1732" t="s">
        <v>40802</v>
      </c>
      <c r="Q1732" t="s">
        <v>40803</v>
      </c>
      <c r="R1732" t="s">
        <v>40804</v>
      </c>
      <c r="S1732" t="s">
        <v>40805</v>
      </c>
      <c r="T1732" t="s">
        <v>40806</v>
      </c>
      <c r="U1732" t="s">
        <v>40807</v>
      </c>
      <c r="V1732" t="s">
        <v>40808</v>
      </c>
      <c r="W1732" t="s">
        <v>40809</v>
      </c>
      <c r="X1732" t="s">
        <v>40810</v>
      </c>
      <c r="Y1732" t="s">
        <v>40811</v>
      </c>
    </row>
    <row r="1733" spans="1:25" x14ac:dyDescent="0.3">
      <c r="A1733">
        <v>86600</v>
      </c>
      <c r="B1733" t="s">
        <v>40812</v>
      </c>
      <c r="C1733" t="s">
        <v>40813</v>
      </c>
      <c r="D1733" t="s">
        <v>40814</v>
      </c>
      <c r="E1733" t="s">
        <v>40815</v>
      </c>
      <c r="F1733" t="s">
        <v>40816</v>
      </c>
      <c r="G1733" t="s">
        <v>40817</v>
      </c>
      <c r="H1733" t="s">
        <v>40818</v>
      </c>
      <c r="I1733" t="s">
        <v>40819</v>
      </c>
      <c r="J1733" t="s">
        <v>40820</v>
      </c>
      <c r="K1733" t="s">
        <v>40821</v>
      </c>
      <c r="L1733" t="s">
        <v>40822</v>
      </c>
      <c r="M1733" t="s">
        <v>40823</v>
      </c>
      <c r="N1733" t="s">
        <v>40824</v>
      </c>
      <c r="O1733" t="s">
        <v>40825</v>
      </c>
      <c r="P1733" t="s">
        <v>40826</v>
      </c>
      <c r="Q1733" t="s">
        <v>40827</v>
      </c>
      <c r="R1733" t="s">
        <v>40828</v>
      </c>
      <c r="S1733" t="s">
        <v>40829</v>
      </c>
      <c r="T1733" t="s">
        <v>40830</v>
      </c>
      <c r="U1733" t="s">
        <v>40831</v>
      </c>
      <c r="V1733" t="s">
        <v>40832</v>
      </c>
      <c r="W1733" t="s">
        <v>40833</v>
      </c>
      <c r="X1733" t="s">
        <v>40834</v>
      </c>
      <c r="Y1733" t="s">
        <v>40835</v>
      </c>
    </row>
    <row r="1734" spans="1:25" x14ac:dyDescent="0.3">
      <c r="A1734">
        <v>86650</v>
      </c>
      <c r="B1734" t="s">
        <v>40836</v>
      </c>
      <c r="C1734" t="s">
        <v>40837</v>
      </c>
      <c r="D1734" t="s">
        <v>40838</v>
      </c>
      <c r="E1734" t="s">
        <v>40839</v>
      </c>
      <c r="F1734" t="s">
        <v>40840</v>
      </c>
      <c r="G1734" t="s">
        <v>40841</v>
      </c>
      <c r="H1734" t="s">
        <v>40842</v>
      </c>
      <c r="I1734" t="s">
        <v>40843</v>
      </c>
      <c r="J1734" t="s">
        <v>40844</v>
      </c>
      <c r="K1734" t="s">
        <v>40845</v>
      </c>
      <c r="L1734" t="s">
        <v>40846</v>
      </c>
      <c r="M1734" t="s">
        <v>40847</v>
      </c>
      <c r="N1734" t="s">
        <v>40848</v>
      </c>
      <c r="O1734" t="s">
        <v>40849</v>
      </c>
      <c r="P1734" t="s">
        <v>40850</v>
      </c>
      <c r="Q1734" t="s">
        <v>40851</v>
      </c>
      <c r="R1734" t="s">
        <v>40852</v>
      </c>
      <c r="S1734" t="s">
        <v>40853</v>
      </c>
      <c r="T1734" t="s">
        <v>40854</v>
      </c>
      <c r="U1734" t="s">
        <v>40855</v>
      </c>
      <c r="V1734" t="s">
        <v>40856</v>
      </c>
      <c r="W1734" t="s">
        <v>40857</v>
      </c>
      <c r="X1734" t="s">
        <v>40858</v>
      </c>
      <c r="Y1734" t="s">
        <v>40859</v>
      </c>
    </row>
    <row r="1735" spans="1:25" x14ac:dyDescent="0.3">
      <c r="A1735">
        <v>86700</v>
      </c>
      <c r="B1735" t="s">
        <v>40860</v>
      </c>
      <c r="C1735" t="s">
        <v>40861</v>
      </c>
      <c r="D1735" t="s">
        <v>40862</v>
      </c>
      <c r="E1735" t="s">
        <v>40863</v>
      </c>
      <c r="F1735" t="s">
        <v>40864</v>
      </c>
      <c r="G1735" t="s">
        <v>40865</v>
      </c>
      <c r="H1735" t="s">
        <v>40866</v>
      </c>
      <c r="I1735" t="s">
        <v>40867</v>
      </c>
      <c r="J1735" t="s">
        <v>40868</v>
      </c>
      <c r="K1735" t="s">
        <v>40869</v>
      </c>
      <c r="L1735" t="s">
        <v>40870</v>
      </c>
      <c r="M1735" t="s">
        <v>40871</v>
      </c>
      <c r="N1735" t="s">
        <v>40872</v>
      </c>
      <c r="O1735" t="s">
        <v>40873</v>
      </c>
      <c r="P1735" t="s">
        <v>40874</v>
      </c>
      <c r="Q1735" t="s">
        <v>40875</v>
      </c>
      <c r="R1735" t="s">
        <v>40876</v>
      </c>
      <c r="S1735" t="s">
        <v>40877</v>
      </c>
      <c r="T1735" t="s">
        <v>40878</v>
      </c>
      <c r="U1735" t="s">
        <v>40879</v>
      </c>
      <c r="V1735" t="s">
        <v>40880</v>
      </c>
      <c r="W1735" t="s">
        <v>40881</v>
      </c>
      <c r="X1735" t="s">
        <v>40882</v>
      </c>
      <c r="Y1735" t="s">
        <v>40883</v>
      </c>
    </row>
    <row r="1736" spans="1:25" x14ac:dyDescent="0.3">
      <c r="A1736">
        <v>86750</v>
      </c>
      <c r="B1736" t="s">
        <v>40884</v>
      </c>
      <c r="C1736" t="s">
        <v>40885</v>
      </c>
      <c r="D1736" t="s">
        <v>40886</v>
      </c>
      <c r="E1736" t="s">
        <v>40887</v>
      </c>
      <c r="F1736" t="s">
        <v>40888</v>
      </c>
      <c r="G1736" t="s">
        <v>40889</v>
      </c>
      <c r="H1736" t="s">
        <v>40890</v>
      </c>
      <c r="I1736" t="s">
        <v>40891</v>
      </c>
      <c r="J1736" t="s">
        <v>40892</v>
      </c>
      <c r="K1736" t="s">
        <v>40893</v>
      </c>
      <c r="L1736" t="s">
        <v>40894</v>
      </c>
      <c r="M1736" t="s">
        <v>40895</v>
      </c>
      <c r="N1736" t="s">
        <v>40896</v>
      </c>
      <c r="O1736" t="s">
        <v>40897</v>
      </c>
      <c r="P1736" t="s">
        <v>40898</v>
      </c>
      <c r="Q1736" t="s">
        <v>40899</v>
      </c>
      <c r="R1736" t="s">
        <v>40900</v>
      </c>
      <c r="S1736" t="s">
        <v>40901</v>
      </c>
      <c r="T1736" t="s">
        <v>40902</v>
      </c>
      <c r="U1736" t="s">
        <v>40903</v>
      </c>
      <c r="V1736" t="s">
        <v>40904</v>
      </c>
      <c r="W1736" t="s">
        <v>40905</v>
      </c>
      <c r="X1736" t="s">
        <v>40906</v>
      </c>
      <c r="Y1736" t="s">
        <v>40907</v>
      </c>
    </row>
    <row r="1737" spans="1:25" x14ac:dyDescent="0.3">
      <c r="A1737">
        <v>86800</v>
      </c>
      <c r="B1737" t="s">
        <v>40908</v>
      </c>
      <c r="C1737" t="s">
        <v>40909</v>
      </c>
      <c r="D1737" t="s">
        <v>40910</v>
      </c>
      <c r="E1737" t="s">
        <v>40911</v>
      </c>
      <c r="F1737" t="s">
        <v>40912</v>
      </c>
      <c r="G1737" t="s">
        <v>40913</v>
      </c>
      <c r="H1737" t="s">
        <v>40914</v>
      </c>
      <c r="I1737" t="s">
        <v>40915</v>
      </c>
      <c r="J1737" t="s">
        <v>40916</v>
      </c>
      <c r="K1737" t="s">
        <v>40917</v>
      </c>
      <c r="L1737" t="s">
        <v>40918</v>
      </c>
      <c r="M1737" t="s">
        <v>40919</v>
      </c>
      <c r="N1737" t="s">
        <v>40920</v>
      </c>
      <c r="O1737" t="s">
        <v>40921</v>
      </c>
      <c r="P1737" t="s">
        <v>40922</v>
      </c>
      <c r="Q1737" t="s">
        <v>40923</v>
      </c>
      <c r="R1737" t="s">
        <v>40924</v>
      </c>
      <c r="S1737" t="s">
        <v>40925</v>
      </c>
      <c r="T1737" t="s">
        <v>40926</v>
      </c>
      <c r="U1737" t="s">
        <v>40927</v>
      </c>
      <c r="V1737" t="s">
        <v>40928</v>
      </c>
      <c r="W1737" t="s">
        <v>40929</v>
      </c>
      <c r="X1737" t="s">
        <v>40930</v>
      </c>
      <c r="Y1737" t="s">
        <v>40931</v>
      </c>
    </row>
    <row r="1738" spans="1:25" x14ac:dyDescent="0.3">
      <c r="A1738">
        <v>86850</v>
      </c>
      <c r="B1738" t="s">
        <v>40932</v>
      </c>
      <c r="C1738" t="s">
        <v>40933</v>
      </c>
      <c r="D1738" t="s">
        <v>40934</v>
      </c>
      <c r="E1738" t="s">
        <v>40935</v>
      </c>
      <c r="F1738" t="s">
        <v>40936</v>
      </c>
      <c r="G1738" t="s">
        <v>40937</v>
      </c>
      <c r="H1738" t="s">
        <v>40938</v>
      </c>
      <c r="I1738" t="s">
        <v>40939</v>
      </c>
      <c r="J1738" t="s">
        <v>40940</v>
      </c>
      <c r="K1738" t="s">
        <v>40941</v>
      </c>
      <c r="L1738" t="s">
        <v>40942</v>
      </c>
      <c r="M1738" t="s">
        <v>40943</v>
      </c>
      <c r="N1738" t="s">
        <v>40944</v>
      </c>
      <c r="O1738" t="s">
        <v>40945</v>
      </c>
      <c r="P1738" t="s">
        <v>40946</v>
      </c>
      <c r="Q1738" t="s">
        <v>40947</v>
      </c>
      <c r="R1738" t="s">
        <v>40948</v>
      </c>
      <c r="S1738" t="s">
        <v>40949</v>
      </c>
      <c r="T1738" t="s">
        <v>40950</v>
      </c>
      <c r="U1738" t="s">
        <v>40951</v>
      </c>
      <c r="V1738" t="s">
        <v>40952</v>
      </c>
      <c r="W1738" t="s">
        <v>40953</v>
      </c>
      <c r="X1738" t="s">
        <v>40954</v>
      </c>
      <c r="Y1738" t="s">
        <v>40955</v>
      </c>
    </row>
    <row r="1739" spans="1:25" x14ac:dyDescent="0.3">
      <c r="A1739">
        <v>86900</v>
      </c>
      <c r="B1739" t="s">
        <v>40956</v>
      </c>
      <c r="C1739" t="s">
        <v>40957</v>
      </c>
      <c r="D1739" t="s">
        <v>40958</v>
      </c>
      <c r="E1739" t="s">
        <v>40959</v>
      </c>
      <c r="F1739" t="s">
        <v>40960</v>
      </c>
      <c r="G1739" t="s">
        <v>40961</v>
      </c>
      <c r="H1739" t="s">
        <v>40962</v>
      </c>
      <c r="I1739" t="s">
        <v>40963</v>
      </c>
      <c r="J1739" t="s">
        <v>40964</v>
      </c>
      <c r="K1739" t="s">
        <v>40965</v>
      </c>
      <c r="L1739" t="s">
        <v>40966</v>
      </c>
      <c r="M1739" t="s">
        <v>40967</v>
      </c>
      <c r="N1739" t="s">
        <v>40968</v>
      </c>
      <c r="O1739" t="s">
        <v>40969</v>
      </c>
      <c r="P1739" t="s">
        <v>40970</v>
      </c>
      <c r="Q1739" t="s">
        <v>40971</v>
      </c>
      <c r="R1739" t="s">
        <v>40972</v>
      </c>
      <c r="S1739" t="s">
        <v>40973</v>
      </c>
      <c r="T1739" t="s">
        <v>40974</v>
      </c>
      <c r="U1739" t="s">
        <v>40975</v>
      </c>
      <c r="V1739" t="s">
        <v>40976</v>
      </c>
      <c r="W1739" t="s">
        <v>40977</v>
      </c>
      <c r="X1739" t="s">
        <v>40978</v>
      </c>
      <c r="Y1739" t="s">
        <v>40979</v>
      </c>
    </row>
    <row r="1740" spans="1:25" x14ac:dyDescent="0.3">
      <c r="A1740">
        <v>86950</v>
      </c>
      <c r="B1740" t="s">
        <v>40980</v>
      </c>
      <c r="C1740" t="s">
        <v>40981</v>
      </c>
      <c r="D1740" t="s">
        <v>40982</v>
      </c>
      <c r="E1740" t="s">
        <v>40983</v>
      </c>
      <c r="F1740" t="s">
        <v>40984</v>
      </c>
      <c r="G1740" t="s">
        <v>40985</v>
      </c>
      <c r="H1740" t="s">
        <v>40986</v>
      </c>
      <c r="I1740" t="s">
        <v>40987</v>
      </c>
      <c r="J1740" t="s">
        <v>40988</v>
      </c>
      <c r="K1740" t="s">
        <v>40989</v>
      </c>
      <c r="L1740" t="s">
        <v>40990</v>
      </c>
      <c r="M1740" t="s">
        <v>40991</v>
      </c>
      <c r="N1740" t="s">
        <v>40992</v>
      </c>
      <c r="O1740" t="s">
        <v>40993</v>
      </c>
      <c r="P1740" t="s">
        <v>40994</v>
      </c>
      <c r="Q1740" t="s">
        <v>40995</v>
      </c>
      <c r="R1740" t="s">
        <v>40996</v>
      </c>
      <c r="S1740" t="s">
        <v>40997</v>
      </c>
      <c r="T1740" t="s">
        <v>40998</v>
      </c>
      <c r="U1740" t="s">
        <v>40999</v>
      </c>
      <c r="V1740" t="s">
        <v>41000</v>
      </c>
      <c r="W1740" t="s">
        <v>41001</v>
      </c>
      <c r="X1740" t="s">
        <v>41002</v>
      </c>
      <c r="Y1740" t="s">
        <v>41003</v>
      </c>
    </row>
    <row r="1741" spans="1:25" x14ac:dyDescent="0.3">
      <c r="A1741">
        <v>87000</v>
      </c>
      <c r="B1741" t="s">
        <v>41004</v>
      </c>
      <c r="C1741" t="s">
        <v>41005</v>
      </c>
      <c r="D1741" t="s">
        <v>41006</v>
      </c>
      <c r="E1741" t="s">
        <v>41007</v>
      </c>
      <c r="F1741" t="s">
        <v>41008</v>
      </c>
      <c r="G1741" t="s">
        <v>41009</v>
      </c>
      <c r="H1741" t="s">
        <v>41010</v>
      </c>
      <c r="I1741" t="s">
        <v>41011</v>
      </c>
      <c r="J1741" t="s">
        <v>41012</v>
      </c>
      <c r="K1741" t="s">
        <v>41013</v>
      </c>
      <c r="L1741" t="s">
        <v>41014</v>
      </c>
      <c r="M1741" t="s">
        <v>41015</v>
      </c>
      <c r="N1741" t="s">
        <v>41016</v>
      </c>
      <c r="O1741" t="s">
        <v>41017</v>
      </c>
      <c r="P1741" t="s">
        <v>41018</v>
      </c>
      <c r="Q1741" t="s">
        <v>41019</v>
      </c>
      <c r="R1741" t="s">
        <v>41020</v>
      </c>
      <c r="S1741" t="s">
        <v>41021</v>
      </c>
      <c r="T1741" t="s">
        <v>41022</v>
      </c>
      <c r="U1741" t="s">
        <v>41023</v>
      </c>
      <c r="V1741" t="s">
        <v>41024</v>
      </c>
      <c r="W1741" t="s">
        <v>41025</v>
      </c>
      <c r="X1741" t="s">
        <v>41026</v>
      </c>
      <c r="Y1741" t="s">
        <v>41027</v>
      </c>
    </row>
    <row r="1742" spans="1:25" x14ac:dyDescent="0.3">
      <c r="A1742">
        <v>87050</v>
      </c>
      <c r="B1742" t="s">
        <v>41028</v>
      </c>
      <c r="C1742" t="s">
        <v>41029</v>
      </c>
      <c r="D1742" t="s">
        <v>41030</v>
      </c>
      <c r="E1742" t="s">
        <v>41031</v>
      </c>
      <c r="F1742" t="s">
        <v>41032</v>
      </c>
      <c r="G1742" t="s">
        <v>41033</v>
      </c>
      <c r="H1742" t="s">
        <v>41034</v>
      </c>
      <c r="I1742" t="s">
        <v>41035</v>
      </c>
      <c r="J1742" t="s">
        <v>41036</v>
      </c>
      <c r="K1742" t="s">
        <v>41037</v>
      </c>
      <c r="L1742" t="s">
        <v>41038</v>
      </c>
      <c r="M1742" t="s">
        <v>41039</v>
      </c>
      <c r="N1742" t="s">
        <v>41040</v>
      </c>
      <c r="O1742" t="s">
        <v>41041</v>
      </c>
      <c r="P1742" t="s">
        <v>41042</v>
      </c>
      <c r="Q1742" t="s">
        <v>41043</v>
      </c>
      <c r="R1742" t="s">
        <v>41044</v>
      </c>
      <c r="S1742" t="s">
        <v>41045</v>
      </c>
      <c r="T1742" t="s">
        <v>41046</v>
      </c>
      <c r="U1742" t="s">
        <v>41047</v>
      </c>
      <c r="V1742" t="s">
        <v>41048</v>
      </c>
      <c r="W1742" t="s">
        <v>41049</v>
      </c>
      <c r="X1742" t="s">
        <v>41050</v>
      </c>
      <c r="Y1742" t="s">
        <v>41051</v>
      </c>
    </row>
    <row r="1743" spans="1:25" x14ac:dyDescent="0.3">
      <c r="A1743">
        <v>87100</v>
      </c>
      <c r="B1743" t="s">
        <v>41052</v>
      </c>
      <c r="C1743" t="s">
        <v>41053</v>
      </c>
      <c r="D1743" t="s">
        <v>41054</v>
      </c>
      <c r="E1743" t="s">
        <v>41055</v>
      </c>
      <c r="F1743" t="s">
        <v>41056</v>
      </c>
      <c r="G1743" t="s">
        <v>41057</v>
      </c>
      <c r="H1743" t="s">
        <v>41058</v>
      </c>
      <c r="I1743" t="s">
        <v>41059</v>
      </c>
      <c r="J1743" t="s">
        <v>41060</v>
      </c>
      <c r="K1743" t="s">
        <v>41061</v>
      </c>
      <c r="L1743" t="s">
        <v>41062</v>
      </c>
      <c r="M1743" t="s">
        <v>41063</v>
      </c>
      <c r="N1743" t="s">
        <v>41064</v>
      </c>
      <c r="O1743" t="s">
        <v>41065</v>
      </c>
      <c r="P1743" t="s">
        <v>41066</v>
      </c>
      <c r="Q1743" t="s">
        <v>41067</v>
      </c>
      <c r="R1743" t="s">
        <v>41068</v>
      </c>
      <c r="S1743" t="s">
        <v>41069</v>
      </c>
      <c r="T1743" t="s">
        <v>41070</v>
      </c>
      <c r="U1743" t="s">
        <v>41071</v>
      </c>
      <c r="V1743" t="s">
        <v>41072</v>
      </c>
      <c r="W1743" t="s">
        <v>41073</v>
      </c>
      <c r="X1743" t="s">
        <v>41074</v>
      </c>
      <c r="Y1743" t="s">
        <v>41075</v>
      </c>
    </row>
    <row r="1744" spans="1:25" x14ac:dyDescent="0.3">
      <c r="A1744">
        <v>87150</v>
      </c>
      <c r="B1744" t="s">
        <v>41076</v>
      </c>
      <c r="C1744" t="s">
        <v>41077</v>
      </c>
      <c r="D1744" t="s">
        <v>41078</v>
      </c>
      <c r="E1744" t="s">
        <v>41079</v>
      </c>
      <c r="F1744" t="s">
        <v>41080</v>
      </c>
      <c r="G1744" t="s">
        <v>41081</v>
      </c>
      <c r="H1744" t="s">
        <v>41082</v>
      </c>
      <c r="I1744" t="s">
        <v>41083</v>
      </c>
      <c r="J1744" t="s">
        <v>41084</v>
      </c>
      <c r="K1744" t="s">
        <v>41085</v>
      </c>
      <c r="L1744" t="s">
        <v>41086</v>
      </c>
      <c r="M1744" t="s">
        <v>41087</v>
      </c>
      <c r="N1744" t="s">
        <v>41088</v>
      </c>
      <c r="O1744" t="s">
        <v>41089</v>
      </c>
      <c r="P1744" t="s">
        <v>41090</v>
      </c>
      <c r="Q1744" t="s">
        <v>41091</v>
      </c>
      <c r="R1744" t="s">
        <v>41092</v>
      </c>
      <c r="S1744" t="s">
        <v>41093</v>
      </c>
      <c r="T1744" t="s">
        <v>41094</v>
      </c>
      <c r="U1744" t="s">
        <v>41095</v>
      </c>
      <c r="V1744" t="s">
        <v>41096</v>
      </c>
      <c r="W1744" t="s">
        <v>41097</v>
      </c>
      <c r="X1744" t="s">
        <v>41098</v>
      </c>
      <c r="Y1744" t="s">
        <v>41099</v>
      </c>
    </row>
    <row r="1745" spans="1:25" x14ac:dyDescent="0.3">
      <c r="A1745">
        <v>87200</v>
      </c>
      <c r="B1745" t="s">
        <v>41100</v>
      </c>
      <c r="C1745" t="s">
        <v>41101</v>
      </c>
      <c r="D1745" t="s">
        <v>41102</v>
      </c>
      <c r="E1745" t="s">
        <v>41103</v>
      </c>
      <c r="F1745" t="s">
        <v>41104</v>
      </c>
      <c r="G1745" t="s">
        <v>41105</v>
      </c>
      <c r="H1745" t="s">
        <v>41106</v>
      </c>
      <c r="I1745" t="s">
        <v>41107</v>
      </c>
      <c r="J1745" t="s">
        <v>41108</v>
      </c>
      <c r="K1745" t="s">
        <v>41109</v>
      </c>
      <c r="L1745" t="s">
        <v>41110</v>
      </c>
      <c r="M1745" t="s">
        <v>41111</v>
      </c>
      <c r="N1745" t="s">
        <v>41112</v>
      </c>
      <c r="O1745" t="s">
        <v>41113</v>
      </c>
      <c r="P1745" t="s">
        <v>41114</v>
      </c>
      <c r="Q1745" t="s">
        <v>41115</v>
      </c>
      <c r="R1745" t="s">
        <v>41116</v>
      </c>
      <c r="S1745" t="s">
        <v>41117</v>
      </c>
      <c r="T1745" t="s">
        <v>41118</v>
      </c>
      <c r="U1745" t="s">
        <v>41119</v>
      </c>
      <c r="V1745" t="s">
        <v>41120</v>
      </c>
      <c r="W1745" t="s">
        <v>41121</v>
      </c>
      <c r="X1745" t="s">
        <v>41122</v>
      </c>
      <c r="Y1745" t="s">
        <v>41123</v>
      </c>
    </row>
    <row r="1746" spans="1:25" x14ac:dyDescent="0.3">
      <c r="A1746">
        <v>87250</v>
      </c>
      <c r="B1746" t="s">
        <v>41124</v>
      </c>
      <c r="C1746" t="s">
        <v>41125</v>
      </c>
      <c r="D1746" t="s">
        <v>41126</v>
      </c>
      <c r="E1746" t="s">
        <v>41127</v>
      </c>
      <c r="F1746" t="s">
        <v>41128</v>
      </c>
      <c r="G1746" t="s">
        <v>41129</v>
      </c>
      <c r="H1746" t="s">
        <v>41130</v>
      </c>
      <c r="I1746" t="s">
        <v>41131</v>
      </c>
      <c r="J1746" t="s">
        <v>41132</v>
      </c>
      <c r="K1746" t="s">
        <v>41133</v>
      </c>
      <c r="L1746" t="s">
        <v>41134</v>
      </c>
      <c r="M1746" t="s">
        <v>41135</v>
      </c>
      <c r="N1746" t="s">
        <v>41136</v>
      </c>
      <c r="O1746" t="s">
        <v>41137</v>
      </c>
      <c r="P1746" t="s">
        <v>41138</v>
      </c>
      <c r="Q1746" t="s">
        <v>41139</v>
      </c>
      <c r="R1746" t="s">
        <v>41140</v>
      </c>
      <c r="S1746" t="s">
        <v>41141</v>
      </c>
      <c r="T1746" t="s">
        <v>41142</v>
      </c>
      <c r="U1746" t="s">
        <v>41143</v>
      </c>
      <c r="V1746" t="s">
        <v>41144</v>
      </c>
      <c r="W1746" t="s">
        <v>41145</v>
      </c>
      <c r="X1746" t="s">
        <v>41146</v>
      </c>
      <c r="Y1746" t="s">
        <v>41147</v>
      </c>
    </row>
    <row r="1747" spans="1:25" x14ac:dyDescent="0.3">
      <c r="A1747">
        <v>87300</v>
      </c>
      <c r="B1747" t="s">
        <v>41148</v>
      </c>
      <c r="C1747" t="s">
        <v>41149</v>
      </c>
      <c r="D1747" t="s">
        <v>41150</v>
      </c>
      <c r="E1747" t="s">
        <v>41151</v>
      </c>
      <c r="F1747" t="s">
        <v>41152</v>
      </c>
      <c r="G1747" t="s">
        <v>41153</v>
      </c>
      <c r="H1747" t="s">
        <v>41154</v>
      </c>
      <c r="I1747" t="s">
        <v>41155</v>
      </c>
      <c r="J1747" t="s">
        <v>41156</v>
      </c>
      <c r="K1747" t="s">
        <v>41157</v>
      </c>
      <c r="L1747" t="s">
        <v>41158</v>
      </c>
      <c r="M1747" t="s">
        <v>41159</v>
      </c>
      <c r="N1747" t="s">
        <v>41160</v>
      </c>
      <c r="O1747" t="s">
        <v>41161</v>
      </c>
      <c r="P1747" t="s">
        <v>41162</v>
      </c>
      <c r="Q1747" t="s">
        <v>41163</v>
      </c>
      <c r="R1747" t="s">
        <v>41164</v>
      </c>
      <c r="S1747" t="s">
        <v>41165</v>
      </c>
      <c r="T1747" t="s">
        <v>41166</v>
      </c>
      <c r="U1747" t="s">
        <v>41167</v>
      </c>
      <c r="V1747" t="s">
        <v>41168</v>
      </c>
      <c r="W1747" t="s">
        <v>41169</v>
      </c>
      <c r="X1747" t="s">
        <v>41170</v>
      </c>
      <c r="Y1747" t="s">
        <v>41171</v>
      </c>
    </row>
    <row r="1748" spans="1:25" x14ac:dyDescent="0.3">
      <c r="A1748">
        <v>87350</v>
      </c>
      <c r="B1748" t="s">
        <v>41172</v>
      </c>
      <c r="C1748" t="s">
        <v>41173</v>
      </c>
      <c r="D1748" t="s">
        <v>41174</v>
      </c>
      <c r="E1748" t="s">
        <v>41175</v>
      </c>
      <c r="F1748" t="s">
        <v>41176</v>
      </c>
      <c r="G1748" t="s">
        <v>41177</v>
      </c>
      <c r="H1748" t="s">
        <v>41178</v>
      </c>
      <c r="I1748" t="s">
        <v>41179</v>
      </c>
      <c r="J1748" t="s">
        <v>41180</v>
      </c>
      <c r="K1748" t="s">
        <v>41181</v>
      </c>
      <c r="L1748" t="s">
        <v>41182</v>
      </c>
      <c r="M1748" t="s">
        <v>41183</v>
      </c>
      <c r="N1748" t="s">
        <v>41184</v>
      </c>
      <c r="O1748" t="s">
        <v>41185</v>
      </c>
      <c r="P1748" t="s">
        <v>41186</v>
      </c>
      <c r="Q1748" t="s">
        <v>41187</v>
      </c>
      <c r="R1748" t="s">
        <v>41188</v>
      </c>
      <c r="S1748" t="s">
        <v>41189</v>
      </c>
      <c r="T1748" t="s">
        <v>41190</v>
      </c>
      <c r="U1748" t="s">
        <v>41191</v>
      </c>
      <c r="V1748" t="s">
        <v>41192</v>
      </c>
      <c r="W1748" t="s">
        <v>41193</v>
      </c>
      <c r="X1748" t="s">
        <v>41194</v>
      </c>
      <c r="Y1748" t="s">
        <v>41195</v>
      </c>
    </row>
    <row r="1749" spans="1:25" x14ac:dyDescent="0.3">
      <c r="A1749">
        <v>87400</v>
      </c>
      <c r="B1749" t="s">
        <v>41172</v>
      </c>
      <c r="C1749" t="s">
        <v>41173</v>
      </c>
      <c r="D1749" t="s">
        <v>41174</v>
      </c>
      <c r="E1749" t="s">
        <v>41175</v>
      </c>
      <c r="F1749" t="s">
        <v>41176</v>
      </c>
      <c r="G1749" t="s">
        <v>41177</v>
      </c>
      <c r="H1749" t="s">
        <v>41178</v>
      </c>
      <c r="I1749" t="s">
        <v>41179</v>
      </c>
      <c r="J1749" t="s">
        <v>41180</v>
      </c>
      <c r="K1749" t="s">
        <v>41181</v>
      </c>
      <c r="L1749" t="s">
        <v>41182</v>
      </c>
      <c r="M1749" t="s">
        <v>41183</v>
      </c>
      <c r="N1749" t="s">
        <v>41184</v>
      </c>
      <c r="O1749" t="s">
        <v>41185</v>
      </c>
      <c r="P1749" t="s">
        <v>41186</v>
      </c>
      <c r="Q1749" t="s">
        <v>41187</v>
      </c>
      <c r="R1749" t="s">
        <v>41188</v>
      </c>
      <c r="S1749" t="s">
        <v>41189</v>
      </c>
      <c r="T1749" t="s">
        <v>41190</v>
      </c>
      <c r="U1749" t="s">
        <v>41191</v>
      </c>
      <c r="V1749" t="s">
        <v>41192</v>
      </c>
      <c r="W1749" t="s">
        <v>41193</v>
      </c>
      <c r="X1749" t="s">
        <v>41194</v>
      </c>
      <c r="Y1749" t="s">
        <v>41195</v>
      </c>
    </row>
    <row r="1750" spans="1:25" x14ac:dyDescent="0.3">
      <c r="A1750">
        <v>87450</v>
      </c>
      <c r="B1750" t="s">
        <v>41172</v>
      </c>
      <c r="C1750" t="s">
        <v>41173</v>
      </c>
      <c r="D1750" t="s">
        <v>41174</v>
      </c>
      <c r="E1750" t="s">
        <v>41175</v>
      </c>
      <c r="F1750" t="s">
        <v>41176</v>
      </c>
      <c r="G1750" t="s">
        <v>41177</v>
      </c>
      <c r="H1750" t="s">
        <v>41178</v>
      </c>
      <c r="I1750" t="s">
        <v>41179</v>
      </c>
      <c r="J1750" t="s">
        <v>41180</v>
      </c>
      <c r="K1750" t="s">
        <v>41181</v>
      </c>
      <c r="L1750" t="s">
        <v>41182</v>
      </c>
      <c r="M1750" t="s">
        <v>41183</v>
      </c>
      <c r="N1750" t="s">
        <v>41184</v>
      </c>
      <c r="O1750" t="s">
        <v>41185</v>
      </c>
      <c r="P1750" t="s">
        <v>41186</v>
      </c>
      <c r="Q1750" t="s">
        <v>41187</v>
      </c>
      <c r="R1750" t="s">
        <v>41188</v>
      </c>
      <c r="S1750" t="s">
        <v>41189</v>
      </c>
      <c r="T1750" t="s">
        <v>41190</v>
      </c>
      <c r="U1750" t="s">
        <v>41191</v>
      </c>
      <c r="V1750" t="s">
        <v>41192</v>
      </c>
      <c r="W1750" t="s">
        <v>41193</v>
      </c>
      <c r="X1750" t="s">
        <v>41194</v>
      </c>
      <c r="Y1750" t="s">
        <v>41195</v>
      </c>
    </row>
    <row r="1751" spans="1:25" x14ac:dyDescent="0.3">
      <c r="A1751">
        <v>87500</v>
      </c>
      <c r="B1751" t="s">
        <v>41196</v>
      </c>
      <c r="C1751" t="s">
        <v>41197</v>
      </c>
      <c r="D1751" t="s">
        <v>41198</v>
      </c>
      <c r="E1751" t="s">
        <v>41199</v>
      </c>
      <c r="F1751" t="s">
        <v>41200</v>
      </c>
      <c r="G1751" t="s">
        <v>41201</v>
      </c>
      <c r="H1751" t="s">
        <v>41202</v>
      </c>
      <c r="I1751" t="s">
        <v>41203</v>
      </c>
      <c r="J1751" t="s">
        <v>41204</v>
      </c>
      <c r="K1751" t="s">
        <v>41205</v>
      </c>
      <c r="L1751" t="s">
        <v>41206</v>
      </c>
      <c r="M1751" t="s">
        <v>41207</v>
      </c>
      <c r="N1751" t="s">
        <v>41208</v>
      </c>
      <c r="O1751" t="s">
        <v>41209</v>
      </c>
      <c r="P1751" t="s">
        <v>41210</v>
      </c>
      <c r="Q1751" t="s">
        <v>41211</v>
      </c>
      <c r="R1751" t="s">
        <v>41212</v>
      </c>
      <c r="S1751" t="s">
        <v>41213</v>
      </c>
      <c r="T1751" t="s">
        <v>41214</v>
      </c>
      <c r="U1751" t="s">
        <v>41215</v>
      </c>
      <c r="V1751" t="s">
        <v>41216</v>
      </c>
      <c r="W1751" t="s">
        <v>41217</v>
      </c>
      <c r="X1751" t="s">
        <v>41218</v>
      </c>
      <c r="Y1751" t="s">
        <v>41219</v>
      </c>
    </row>
    <row r="1752" spans="1:25" x14ac:dyDescent="0.3">
      <c r="A1752">
        <v>87550</v>
      </c>
      <c r="B1752" t="s">
        <v>41196</v>
      </c>
      <c r="C1752" t="s">
        <v>41197</v>
      </c>
      <c r="D1752" t="s">
        <v>41198</v>
      </c>
      <c r="E1752" t="s">
        <v>41199</v>
      </c>
      <c r="F1752" t="s">
        <v>41200</v>
      </c>
      <c r="G1752" t="s">
        <v>41201</v>
      </c>
      <c r="H1752" t="s">
        <v>41202</v>
      </c>
      <c r="I1752" t="s">
        <v>41203</v>
      </c>
      <c r="J1752" t="s">
        <v>41204</v>
      </c>
      <c r="K1752" t="s">
        <v>41205</v>
      </c>
      <c r="L1752" t="s">
        <v>41206</v>
      </c>
      <c r="M1752" t="s">
        <v>41207</v>
      </c>
      <c r="N1752" t="s">
        <v>41208</v>
      </c>
      <c r="O1752" t="s">
        <v>41209</v>
      </c>
      <c r="P1752" t="s">
        <v>41210</v>
      </c>
      <c r="Q1752" t="s">
        <v>41211</v>
      </c>
      <c r="R1752" t="s">
        <v>41212</v>
      </c>
      <c r="S1752" t="s">
        <v>41213</v>
      </c>
      <c r="T1752" t="s">
        <v>41214</v>
      </c>
      <c r="U1752" t="s">
        <v>41215</v>
      </c>
      <c r="V1752" t="s">
        <v>41216</v>
      </c>
      <c r="W1752" t="s">
        <v>41217</v>
      </c>
      <c r="X1752" t="s">
        <v>41218</v>
      </c>
      <c r="Y1752" t="s">
        <v>41219</v>
      </c>
    </row>
    <row r="1753" spans="1:25" x14ac:dyDescent="0.3">
      <c r="A1753">
        <v>87600</v>
      </c>
      <c r="B1753" t="s">
        <v>41196</v>
      </c>
      <c r="C1753" t="s">
        <v>41197</v>
      </c>
      <c r="D1753" t="s">
        <v>41198</v>
      </c>
      <c r="E1753" t="s">
        <v>41199</v>
      </c>
      <c r="F1753" t="s">
        <v>41200</v>
      </c>
      <c r="G1753" t="s">
        <v>41201</v>
      </c>
      <c r="H1753" t="s">
        <v>41202</v>
      </c>
      <c r="I1753" t="s">
        <v>41203</v>
      </c>
      <c r="J1753" t="s">
        <v>41204</v>
      </c>
      <c r="K1753" t="s">
        <v>41205</v>
      </c>
      <c r="L1753" t="s">
        <v>41206</v>
      </c>
      <c r="M1753" t="s">
        <v>41207</v>
      </c>
      <c r="N1753" t="s">
        <v>41208</v>
      </c>
      <c r="O1753" t="s">
        <v>41209</v>
      </c>
      <c r="P1753" t="s">
        <v>41210</v>
      </c>
      <c r="Q1753" t="s">
        <v>41211</v>
      </c>
      <c r="R1753" t="s">
        <v>41212</v>
      </c>
      <c r="S1753" t="s">
        <v>41213</v>
      </c>
      <c r="T1753" t="s">
        <v>41214</v>
      </c>
      <c r="U1753" t="s">
        <v>41215</v>
      </c>
      <c r="V1753" t="s">
        <v>41216</v>
      </c>
      <c r="W1753" t="s">
        <v>41217</v>
      </c>
      <c r="X1753" t="s">
        <v>41218</v>
      </c>
      <c r="Y1753" t="s">
        <v>41219</v>
      </c>
    </row>
    <row r="1754" spans="1:25" x14ac:dyDescent="0.3">
      <c r="A1754">
        <v>87650</v>
      </c>
      <c r="B1754" t="s">
        <v>41220</v>
      </c>
      <c r="C1754" t="s">
        <v>41221</v>
      </c>
      <c r="D1754" t="s">
        <v>41222</v>
      </c>
      <c r="E1754" t="s">
        <v>41223</v>
      </c>
      <c r="F1754" t="s">
        <v>41224</v>
      </c>
      <c r="G1754" t="s">
        <v>41225</v>
      </c>
      <c r="H1754" t="s">
        <v>41226</v>
      </c>
      <c r="I1754" t="s">
        <v>41227</v>
      </c>
      <c r="J1754" t="s">
        <v>41228</v>
      </c>
      <c r="K1754" t="s">
        <v>41229</v>
      </c>
      <c r="L1754" t="s">
        <v>41230</v>
      </c>
      <c r="M1754" t="s">
        <v>41231</v>
      </c>
      <c r="N1754" t="s">
        <v>41232</v>
      </c>
      <c r="O1754" t="s">
        <v>41233</v>
      </c>
      <c r="P1754" t="s">
        <v>41234</v>
      </c>
      <c r="Q1754" t="s">
        <v>41235</v>
      </c>
      <c r="R1754" t="s">
        <v>41236</v>
      </c>
      <c r="S1754" t="s">
        <v>41237</v>
      </c>
      <c r="T1754" t="s">
        <v>41238</v>
      </c>
      <c r="U1754" t="s">
        <v>41239</v>
      </c>
      <c r="V1754" t="s">
        <v>41240</v>
      </c>
      <c r="W1754" t="s">
        <v>41241</v>
      </c>
      <c r="X1754" t="s">
        <v>41242</v>
      </c>
      <c r="Y1754" t="s">
        <v>41243</v>
      </c>
    </row>
    <row r="1755" spans="1:25" x14ac:dyDescent="0.3">
      <c r="A1755">
        <v>87700</v>
      </c>
      <c r="B1755" t="s">
        <v>41220</v>
      </c>
      <c r="C1755" t="s">
        <v>41221</v>
      </c>
      <c r="D1755" t="s">
        <v>41222</v>
      </c>
      <c r="E1755" t="s">
        <v>41223</v>
      </c>
      <c r="F1755" t="s">
        <v>41224</v>
      </c>
      <c r="G1755" t="s">
        <v>41225</v>
      </c>
      <c r="H1755" t="s">
        <v>41226</v>
      </c>
      <c r="I1755" t="s">
        <v>41227</v>
      </c>
      <c r="J1755" t="s">
        <v>41228</v>
      </c>
      <c r="K1755" t="s">
        <v>41229</v>
      </c>
      <c r="L1755" t="s">
        <v>41230</v>
      </c>
      <c r="M1755" t="s">
        <v>41231</v>
      </c>
      <c r="N1755" t="s">
        <v>41232</v>
      </c>
      <c r="O1755" t="s">
        <v>41233</v>
      </c>
      <c r="P1755" t="s">
        <v>41234</v>
      </c>
      <c r="Q1755" t="s">
        <v>41235</v>
      </c>
      <c r="R1755" t="s">
        <v>41236</v>
      </c>
      <c r="S1755" t="s">
        <v>41237</v>
      </c>
      <c r="T1755" t="s">
        <v>41238</v>
      </c>
      <c r="U1755" t="s">
        <v>41239</v>
      </c>
      <c r="V1755" t="s">
        <v>41240</v>
      </c>
      <c r="W1755" t="s">
        <v>41241</v>
      </c>
      <c r="X1755" t="s">
        <v>41242</v>
      </c>
      <c r="Y1755" t="s">
        <v>41243</v>
      </c>
    </row>
    <row r="1756" spans="1:25" x14ac:dyDescent="0.3">
      <c r="A1756">
        <v>87750</v>
      </c>
      <c r="B1756" t="s">
        <v>41244</v>
      </c>
      <c r="C1756" t="s">
        <v>41245</v>
      </c>
      <c r="D1756" t="s">
        <v>41246</v>
      </c>
      <c r="E1756" t="s">
        <v>41247</v>
      </c>
      <c r="F1756" t="s">
        <v>41248</v>
      </c>
      <c r="G1756" t="s">
        <v>41249</v>
      </c>
      <c r="H1756" t="s">
        <v>41250</v>
      </c>
      <c r="I1756" t="s">
        <v>41251</v>
      </c>
      <c r="J1756" t="s">
        <v>41252</v>
      </c>
      <c r="K1756" t="s">
        <v>41253</v>
      </c>
      <c r="L1756" t="s">
        <v>41254</v>
      </c>
      <c r="M1756" t="s">
        <v>41255</v>
      </c>
      <c r="N1756" t="s">
        <v>41256</v>
      </c>
      <c r="O1756" t="s">
        <v>41257</v>
      </c>
      <c r="P1756" t="s">
        <v>41258</v>
      </c>
      <c r="Q1756" t="s">
        <v>41259</v>
      </c>
      <c r="R1756" t="s">
        <v>41260</v>
      </c>
      <c r="S1756" t="s">
        <v>41261</v>
      </c>
      <c r="T1756" t="s">
        <v>41262</v>
      </c>
      <c r="U1756" t="s">
        <v>41263</v>
      </c>
      <c r="V1756" t="s">
        <v>41264</v>
      </c>
      <c r="W1756" t="s">
        <v>41265</v>
      </c>
      <c r="X1756" t="s">
        <v>41266</v>
      </c>
      <c r="Y1756" t="s">
        <v>41267</v>
      </c>
    </row>
    <row r="1757" spans="1:25" x14ac:dyDescent="0.3">
      <c r="A1757">
        <v>87800</v>
      </c>
      <c r="B1757" t="s">
        <v>41244</v>
      </c>
      <c r="C1757" t="s">
        <v>41245</v>
      </c>
      <c r="D1757" t="s">
        <v>41246</v>
      </c>
      <c r="E1757" t="s">
        <v>41247</v>
      </c>
      <c r="F1757" t="s">
        <v>41248</v>
      </c>
      <c r="G1757" t="s">
        <v>41249</v>
      </c>
      <c r="H1757" t="s">
        <v>41250</v>
      </c>
      <c r="I1757" t="s">
        <v>41251</v>
      </c>
      <c r="J1757" t="s">
        <v>41252</v>
      </c>
      <c r="K1757" t="s">
        <v>41253</v>
      </c>
      <c r="L1757" t="s">
        <v>41254</v>
      </c>
      <c r="M1757" t="s">
        <v>41255</v>
      </c>
      <c r="N1757" t="s">
        <v>41256</v>
      </c>
      <c r="O1757" t="s">
        <v>41257</v>
      </c>
      <c r="P1757" t="s">
        <v>41258</v>
      </c>
      <c r="Q1757" t="s">
        <v>41259</v>
      </c>
      <c r="R1757" t="s">
        <v>41260</v>
      </c>
      <c r="S1757" t="s">
        <v>41261</v>
      </c>
      <c r="T1757" t="s">
        <v>41262</v>
      </c>
      <c r="U1757" t="s">
        <v>41263</v>
      </c>
      <c r="V1757" t="s">
        <v>41264</v>
      </c>
      <c r="W1757" t="s">
        <v>41265</v>
      </c>
      <c r="X1757" t="s">
        <v>41266</v>
      </c>
      <c r="Y1757" t="s">
        <v>41267</v>
      </c>
    </row>
    <row r="1758" spans="1:25" x14ac:dyDescent="0.3">
      <c r="A1758">
        <v>87850</v>
      </c>
      <c r="B1758" t="s">
        <v>41268</v>
      </c>
      <c r="C1758" t="s">
        <v>41269</v>
      </c>
      <c r="D1758" t="s">
        <v>41270</v>
      </c>
      <c r="E1758" t="s">
        <v>41271</v>
      </c>
      <c r="F1758" t="s">
        <v>41272</v>
      </c>
      <c r="G1758" t="s">
        <v>41273</v>
      </c>
      <c r="H1758" t="s">
        <v>41274</v>
      </c>
      <c r="I1758" t="s">
        <v>41275</v>
      </c>
      <c r="J1758" t="s">
        <v>41276</v>
      </c>
      <c r="K1758" t="s">
        <v>41277</v>
      </c>
      <c r="L1758" t="s">
        <v>41278</v>
      </c>
      <c r="M1758" t="s">
        <v>41279</v>
      </c>
      <c r="N1758" t="s">
        <v>41280</v>
      </c>
      <c r="O1758" t="s">
        <v>41281</v>
      </c>
      <c r="P1758" t="s">
        <v>41282</v>
      </c>
      <c r="Q1758" t="s">
        <v>41283</v>
      </c>
      <c r="R1758" t="s">
        <v>41284</v>
      </c>
      <c r="S1758" t="s">
        <v>41285</v>
      </c>
      <c r="T1758" t="s">
        <v>41286</v>
      </c>
      <c r="U1758" t="s">
        <v>41287</v>
      </c>
      <c r="V1758" t="s">
        <v>41288</v>
      </c>
      <c r="W1758" t="s">
        <v>41289</v>
      </c>
      <c r="X1758" t="s">
        <v>41290</v>
      </c>
      <c r="Y1758" t="s">
        <v>41291</v>
      </c>
    </row>
    <row r="1759" spans="1:25" x14ac:dyDescent="0.3">
      <c r="A1759">
        <v>87900</v>
      </c>
      <c r="B1759" t="s">
        <v>41292</v>
      </c>
      <c r="C1759" t="s">
        <v>41293</v>
      </c>
      <c r="D1759" t="s">
        <v>41294</v>
      </c>
      <c r="E1759" t="s">
        <v>41295</v>
      </c>
      <c r="F1759" t="s">
        <v>41296</v>
      </c>
      <c r="G1759" t="s">
        <v>41297</v>
      </c>
      <c r="H1759" t="s">
        <v>41298</v>
      </c>
      <c r="I1759" t="s">
        <v>41299</v>
      </c>
      <c r="J1759" t="s">
        <v>41300</v>
      </c>
      <c r="K1759" t="s">
        <v>41301</v>
      </c>
      <c r="L1759" t="s">
        <v>41302</v>
      </c>
      <c r="M1759" t="s">
        <v>41303</v>
      </c>
      <c r="N1759" t="s">
        <v>41304</v>
      </c>
      <c r="O1759" t="s">
        <v>41305</v>
      </c>
      <c r="P1759" t="s">
        <v>41306</v>
      </c>
      <c r="Q1759" t="s">
        <v>41307</v>
      </c>
      <c r="R1759" t="s">
        <v>41308</v>
      </c>
      <c r="S1759" t="s">
        <v>41309</v>
      </c>
      <c r="T1759" t="s">
        <v>41310</v>
      </c>
      <c r="U1759" t="s">
        <v>41311</v>
      </c>
      <c r="V1759" t="s">
        <v>41312</v>
      </c>
      <c r="W1759" t="s">
        <v>41313</v>
      </c>
      <c r="X1759" t="s">
        <v>41314</v>
      </c>
      <c r="Y1759" t="s">
        <v>41315</v>
      </c>
    </row>
    <row r="1760" spans="1:25" x14ac:dyDescent="0.3">
      <c r="A1760">
        <v>87950</v>
      </c>
      <c r="B1760" t="s">
        <v>41316</v>
      </c>
      <c r="C1760" t="s">
        <v>41317</v>
      </c>
      <c r="D1760" t="s">
        <v>41318</v>
      </c>
      <c r="E1760" t="s">
        <v>41319</v>
      </c>
      <c r="F1760" t="s">
        <v>41320</v>
      </c>
      <c r="G1760" t="s">
        <v>41321</v>
      </c>
      <c r="H1760" t="s">
        <v>41322</v>
      </c>
      <c r="I1760" t="s">
        <v>41323</v>
      </c>
      <c r="J1760" t="s">
        <v>41324</v>
      </c>
      <c r="K1760" t="s">
        <v>41325</v>
      </c>
      <c r="L1760" t="s">
        <v>41326</v>
      </c>
      <c r="M1760" t="s">
        <v>41327</v>
      </c>
      <c r="N1760" t="s">
        <v>41328</v>
      </c>
      <c r="O1760" t="s">
        <v>41329</v>
      </c>
      <c r="P1760" t="s">
        <v>41330</v>
      </c>
      <c r="Q1760" t="s">
        <v>41331</v>
      </c>
      <c r="R1760" t="s">
        <v>41332</v>
      </c>
      <c r="S1760" t="s">
        <v>41333</v>
      </c>
      <c r="T1760" t="s">
        <v>41334</v>
      </c>
      <c r="U1760" t="s">
        <v>41335</v>
      </c>
      <c r="V1760" t="s">
        <v>41336</v>
      </c>
      <c r="W1760" t="s">
        <v>41337</v>
      </c>
      <c r="X1760" t="s">
        <v>41338</v>
      </c>
      <c r="Y1760" t="s">
        <v>41339</v>
      </c>
    </row>
    <row r="1761" spans="1:25" x14ac:dyDescent="0.3">
      <c r="A1761">
        <v>88000</v>
      </c>
      <c r="B1761" t="s">
        <v>41340</v>
      </c>
      <c r="C1761" t="s">
        <v>41341</v>
      </c>
      <c r="D1761" t="s">
        <v>41342</v>
      </c>
      <c r="E1761" t="s">
        <v>41343</v>
      </c>
      <c r="F1761" t="s">
        <v>41344</v>
      </c>
      <c r="G1761" t="s">
        <v>41345</v>
      </c>
      <c r="H1761" t="s">
        <v>41346</v>
      </c>
      <c r="I1761" t="s">
        <v>41347</v>
      </c>
      <c r="J1761" t="s">
        <v>41348</v>
      </c>
      <c r="K1761" t="s">
        <v>41349</v>
      </c>
      <c r="L1761" t="s">
        <v>41350</v>
      </c>
      <c r="M1761" t="s">
        <v>41351</v>
      </c>
      <c r="N1761" t="s">
        <v>41352</v>
      </c>
      <c r="O1761" t="s">
        <v>41353</v>
      </c>
      <c r="P1761" t="s">
        <v>41354</v>
      </c>
      <c r="Q1761" t="s">
        <v>41355</v>
      </c>
      <c r="R1761" t="s">
        <v>41356</v>
      </c>
      <c r="S1761" t="s">
        <v>41357</v>
      </c>
      <c r="T1761" t="s">
        <v>41358</v>
      </c>
      <c r="U1761" t="s">
        <v>41359</v>
      </c>
      <c r="V1761" t="s">
        <v>41360</v>
      </c>
      <c r="W1761" t="s">
        <v>41361</v>
      </c>
      <c r="X1761" t="s">
        <v>41362</v>
      </c>
      <c r="Y1761" t="s">
        <v>41363</v>
      </c>
    </row>
    <row r="1762" spans="1:25" x14ac:dyDescent="0.3">
      <c r="A1762">
        <v>88050</v>
      </c>
      <c r="B1762" t="s">
        <v>41364</v>
      </c>
      <c r="C1762" t="s">
        <v>41365</v>
      </c>
      <c r="D1762" t="s">
        <v>41366</v>
      </c>
      <c r="E1762" t="s">
        <v>41367</v>
      </c>
      <c r="F1762" t="s">
        <v>41368</v>
      </c>
      <c r="G1762" t="s">
        <v>41369</v>
      </c>
      <c r="H1762" t="s">
        <v>41370</v>
      </c>
      <c r="I1762" t="s">
        <v>41371</v>
      </c>
      <c r="J1762" t="s">
        <v>41372</v>
      </c>
      <c r="K1762" t="s">
        <v>41373</v>
      </c>
      <c r="L1762" t="s">
        <v>41374</v>
      </c>
      <c r="M1762" t="s">
        <v>41375</v>
      </c>
      <c r="N1762" t="s">
        <v>41376</v>
      </c>
      <c r="O1762" t="s">
        <v>41377</v>
      </c>
      <c r="P1762" t="s">
        <v>41378</v>
      </c>
      <c r="Q1762" t="s">
        <v>41379</v>
      </c>
      <c r="R1762" t="s">
        <v>41380</v>
      </c>
      <c r="S1762" t="s">
        <v>41381</v>
      </c>
      <c r="T1762" t="s">
        <v>41382</v>
      </c>
      <c r="U1762" t="s">
        <v>41383</v>
      </c>
      <c r="V1762" t="s">
        <v>41384</v>
      </c>
      <c r="W1762" t="s">
        <v>41385</v>
      </c>
      <c r="X1762" t="s">
        <v>41386</v>
      </c>
      <c r="Y1762" t="s">
        <v>41387</v>
      </c>
    </row>
    <row r="1763" spans="1:25" x14ac:dyDescent="0.3">
      <c r="A1763">
        <v>88100</v>
      </c>
      <c r="B1763" t="s">
        <v>41388</v>
      </c>
      <c r="C1763" t="s">
        <v>41389</v>
      </c>
      <c r="D1763" t="s">
        <v>41390</v>
      </c>
      <c r="E1763" t="s">
        <v>41391</v>
      </c>
      <c r="F1763" t="s">
        <v>41392</v>
      </c>
      <c r="G1763" t="s">
        <v>41393</v>
      </c>
      <c r="H1763" t="s">
        <v>41394</v>
      </c>
      <c r="I1763" t="s">
        <v>41395</v>
      </c>
      <c r="J1763" t="s">
        <v>41396</v>
      </c>
      <c r="K1763" t="s">
        <v>41397</v>
      </c>
      <c r="L1763" t="s">
        <v>41398</v>
      </c>
      <c r="M1763" t="s">
        <v>41399</v>
      </c>
      <c r="N1763" t="s">
        <v>41400</v>
      </c>
      <c r="O1763" t="s">
        <v>41401</v>
      </c>
      <c r="P1763" t="s">
        <v>41402</v>
      </c>
      <c r="Q1763" t="s">
        <v>41403</v>
      </c>
      <c r="R1763" t="s">
        <v>41404</v>
      </c>
      <c r="S1763" t="s">
        <v>41405</v>
      </c>
      <c r="T1763" t="s">
        <v>41406</v>
      </c>
      <c r="U1763" t="s">
        <v>41407</v>
      </c>
      <c r="V1763" t="s">
        <v>41408</v>
      </c>
      <c r="W1763" t="s">
        <v>41409</v>
      </c>
      <c r="X1763" t="s">
        <v>41410</v>
      </c>
      <c r="Y1763" t="s">
        <v>41411</v>
      </c>
    </row>
    <row r="1764" spans="1:25" x14ac:dyDescent="0.3">
      <c r="A1764">
        <v>88150</v>
      </c>
      <c r="B1764" t="s">
        <v>41412</v>
      </c>
      <c r="C1764" t="s">
        <v>41413</v>
      </c>
      <c r="D1764" t="s">
        <v>41414</v>
      </c>
      <c r="E1764" t="s">
        <v>41415</v>
      </c>
      <c r="F1764" t="s">
        <v>41416</v>
      </c>
      <c r="G1764" t="s">
        <v>41417</v>
      </c>
      <c r="H1764" t="s">
        <v>41418</v>
      </c>
      <c r="I1764" t="s">
        <v>41419</v>
      </c>
      <c r="J1764" t="s">
        <v>41420</v>
      </c>
      <c r="K1764" t="s">
        <v>41421</v>
      </c>
      <c r="L1764" t="s">
        <v>41422</v>
      </c>
      <c r="M1764" t="s">
        <v>41423</v>
      </c>
      <c r="N1764" t="s">
        <v>41424</v>
      </c>
      <c r="O1764" t="s">
        <v>41425</v>
      </c>
      <c r="P1764" t="s">
        <v>41426</v>
      </c>
      <c r="Q1764" t="s">
        <v>41427</v>
      </c>
      <c r="R1764" t="s">
        <v>41428</v>
      </c>
      <c r="S1764" t="s">
        <v>41429</v>
      </c>
      <c r="T1764" t="s">
        <v>41430</v>
      </c>
      <c r="U1764" t="s">
        <v>41431</v>
      </c>
      <c r="V1764" t="s">
        <v>41432</v>
      </c>
      <c r="W1764" t="s">
        <v>41433</v>
      </c>
      <c r="X1764" t="s">
        <v>41434</v>
      </c>
      <c r="Y1764" t="s">
        <v>41435</v>
      </c>
    </row>
    <row r="1765" spans="1:25" x14ac:dyDescent="0.3">
      <c r="A1765">
        <v>88200</v>
      </c>
      <c r="B1765" t="s">
        <v>41436</v>
      </c>
      <c r="C1765" t="s">
        <v>41437</v>
      </c>
      <c r="D1765" t="s">
        <v>41438</v>
      </c>
      <c r="E1765" t="s">
        <v>41439</v>
      </c>
      <c r="F1765" t="s">
        <v>41440</v>
      </c>
      <c r="G1765" t="s">
        <v>41441</v>
      </c>
      <c r="H1765" t="s">
        <v>41442</v>
      </c>
      <c r="I1765" t="s">
        <v>41443</v>
      </c>
      <c r="J1765" t="s">
        <v>41444</v>
      </c>
      <c r="K1765" t="s">
        <v>41445</v>
      </c>
      <c r="L1765" t="s">
        <v>41446</v>
      </c>
      <c r="M1765" t="s">
        <v>41447</v>
      </c>
      <c r="N1765" t="s">
        <v>41448</v>
      </c>
      <c r="O1765" t="s">
        <v>41449</v>
      </c>
      <c r="P1765" t="s">
        <v>41450</v>
      </c>
      <c r="Q1765" t="s">
        <v>41451</v>
      </c>
      <c r="R1765" t="s">
        <v>41452</v>
      </c>
      <c r="S1765" t="s">
        <v>41453</v>
      </c>
      <c r="T1765" t="s">
        <v>41454</v>
      </c>
      <c r="U1765" t="s">
        <v>41455</v>
      </c>
      <c r="V1765" t="s">
        <v>41456</v>
      </c>
      <c r="W1765" t="s">
        <v>41457</v>
      </c>
      <c r="X1765" t="s">
        <v>41458</v>
      </c>
      <c r="Y1765" t="s">
        <v>41459</v>
      </c>
    </row>
    <row r="1766" spans="1:25" x14ac:dyDescent="0.3">
      <c r="A1766">
        <v>88250</v>
      </c>
      <c r="B1766" t="s">
        <v>41460</v>
      </c>
      <c r="C1766" t="s">
        <v>41461</v>
      </c>
      <c r="D1766" t="s">
        <v>41462</v>
      </c>
      <c r="E1766" t="s">
        <v>41463</v>
      </c>
      <c r="F1766" t="s">
        <v>41464</v>
      </c>
      <c r="G1766" t="s">
        <v>41465</v>
      </c>
      <c r="H1766" t="s">
        <v>41466</v>
      </c>
      <c r="I1766" t="s">
        <v>41467</v>
      </c>
      <c r="J1766" t="s">
        <v>41468</v>
      </c>
      <c r="K1766" t="s">
        <v>41469</v>
      </c>
      <c r="L1766" t="s">
        <v>41470</v>
      </c>
      <c r="M1766" t="s">
        <v>41471</v>
      </c>
      <c r="N1766" t="s">
        <v>41472</v>
      </c>
      <c r="O1766" t="s">
        <v>41473</v>
      </c>
      <c r="P1766" t="s">
        <v>41474</v>
      </c>
      <c r="Q1766" t="s">
        <v>41475</v>
      </c>
      <c r="R1766" t="s">
        <v>41476</v>
      </c>
      <c r="S1766" t="s">
        <v>41477</v>
      </c>
      <c r="T1766" t="s">
        <v>41478</v>
      </c>
      <c r="U1766" t="s">
        <v>41479</v>
      </c>
      <c r="V1766" t="s">
        <v>41480</v>
      </c>
      <c r="W1766" t="s">
        <v>41481</v>
      </c>
      <c r="X1766" t="s">
        <v>41482</v>
      </c>
      <c r="Y1766" t="s">
        <v>41483</v>
      </c>
    </row>
    <row r="1767" spans="1:25" x14ac:dyDescent="0.3">
      <c r="A1767">
        <v>88300</v>
      </c>
      <c r="B1767" t="s">
        <v>41484</v>
      </c>
      <c r="C1767" t="s">
        <v>41485</v>
      </c>
      <c r="D1767" t="s">
        <v>41486</v>
      </c>
      <c r="E1767" t="s">
        <v>41487</v>
      </c>
      <c r="F1767" t="s">
        <v>41488</v>
      </c>
      <c r="G1767" t="s">
        <v>41489</v>
      </c>
      <c r="H1767" t="s">
        <v>41490</v>
      </c>
      <c r="I1767" t="s">
        <v>41491</v>
      </c>
      <c r="J1767" t="s">
        <v>41492</v>
      </c>
      <c r="K1767" t="s">
        <v>41493</v>
      </c>
      <c r="L1767" t="s">
        <v>41494</v>
      </c>
      <c r="M1767" t="s">
        <v>41495</v>
      </c>
      <c r="N1767" t="s">
        <v>41496</v>
      </c>
      <c r="O1767" t="s">
        <v>41497</v>
      </c>
      <c r="P1767" t="s">
        <v>41498</v>
      </c>
      <c r="Q1767" t="s">
        <v>41499</v>
      </c>
      <c r="R1767" t="s">
        <v>41500</v>
      </c>
      <c r="S1767" t="s">
        <v>41501</v>
      </c>
      <c r="T1767" t="s">
        <v>41502</v>
      </c>
      <c r="U1767" t="s">
        <v>41503</v>
      </c>
      <c r="V1767" t="s">
        <v>41504</v>
      </c>
      <c r="W1767" t="s">
        <v>41505</v>
      </c>
      <c r="X1767" t="s">
        <v>41506</v>
      </c>
      <c r="Y1767" t="s">
        <v>41507</v>
      </c>
    </row>
    <row r="1768" spans="1:25" x14ac:dyDescent="0.3">
      <c r="A1768">
        <v>88350</v>
      </c>
      <c r="B1768" t="s">
        <v>41508</v>
      </c>
      <c r="C1768" t="s">
        <v>41509</v>
      </c>
      <c r="D1768" t="s">
        <v>41510</v>
      </c>
      <c r="E1768" t="s">
        <v>41511</v>
      </c>
      <c r="F1768" t="s">
        <v>41512</v>
      </c>
      <c r="G1768" t="s">
        <v>41513</v>
      </c>
      <c r="H1768" t="s">
        <v>41514</v>
      </c>
      <c r="I1768" t="s">
        <v>41515</v>
      </c>
      <c r="J1768" t="s">
        <v>41516</v>
      </c>
      <c r="K1768" t="s">
        <v>41517</v>
      </c>
      <c r="L1768" t="s">
        <v>41518</v>
      </c>
      <c r="M1768" t="s">
        <v>41519</v>
      </c>
      <c r="N1768" t="s">
        <v>41520</v>
      </c>
      <c r="O1768" t="s">
        <v>41521</v>
      </c>
      <c r="P1768" t="s">
        <v>41522</v>
      </c>
      <c r="Q1768" t="s">
        <v>41523</v>
      </c>
      <c r="R1768" t="s">
        <v>41524</v>
      </c>
      <c r="S1768" t="s">
        <v>41525</v>
      </c>
      <c r="T1768" t="s">
        <v>41526</v>
      </c>
      <c r="U1768" t="s">
        <v>41527</v>
      </c>
      <c r="V1768" t="s">
        <v>41528</v>
      </c>
      <c r="W1768" t="s">
        <v>41529</v>
      </c>
      <c r="X1768" t="s">
        <v>41530</v>
      </c>
      <c r="Y1768" t="s">
        <v>41531</v>
      </c>
    </row>
    <row r="1769" spans="1:25" x14ac:dyDescent="0.3">
      <c r="A1769">
        <v>88400</v>
      </c>
      <c r="B1769" t="s">
        <v>41532</v>
      </c>
      <c r="C1769" t="s">
        <v>41533</v>
      </c>
      <c r="D1769" t="s">
        <v>41534</v>
      </c>
      <c r="E1769" t="s">
        <v>41535</v>
      </c>
      <c r="F1769" t="s">
        <v>41536</v>
      </c>
      <c r="G1769" t="s">
        <v>41537</v>
      </c>
      <c r="H1769" t="s">
        <v>41538</v>
      </c>
      <c r="I1769" t="s">
        <v>41539</v>
      </c>
      <c r="J1769" t="s">
        <v>41540</v>
      </c>
      <c r="K1769" t="s">
        <v>41541</v>
      </c>
      <c r="L1769" t="s">
        <v>41542</v>
      </c>
      <c r="M1769" t="s">
        <v>41543</v>
      </c>
      <c r="N1769" t="s">
        <v>41544</v>
      </c>
      <c r="O1769" t="s">
        <v>41545</v>
      </c>
      <c r="P1769" t="s">
        <v>41546</v>
      </c>
      <c r="Q1769" t="s">
        <v>41547</v>
      </c>
      <c r="R1769" t="s">
        <v>41548</v>
      </c>
      <c r="S1769" t="s">
        <v>41549</v>
      </c>
      <c r="T1769" t="s">
        <v>41550</v>
      </c>
      <c r="U1769" t="s">
        <v>41551</v>
      </c>
      <c r="V1769" t="s">
        <v>41552</v>
      </c>
      <c r="W1769" t="s">
        <v>41553</v>
      </c>
      <c r="X1769" t="s">
        <v>41554</v>
      </c>
      <c r="Y1769" t="s">
        <v>41555</v>
      </c>
    </row>
    <row r="1770" spans="1:25" x14ac:dyDescent="0.3">
      <c r="A1770">
        <v>88450</v>
      </c>
      <c r="B1770" t="s">
        <v>41556</v>
      </c>
      <c r="C1770" t="s">
        <v>41557</v>
      </c>
      <c r="D1770" t="s">
        <v>41558</v>
      </c>
      <c r="E1770" t="s">
        <v>41559</v>
      </c>
      <c r="F1770" t="s">
        <v>41560</v>
      </c>
      <c r="G1770" t="s">
        <v>41561</v>
      </c>
      <c r="H1770" t="s">
        <v>41562</v>
      </c>
      <c r="I1770" t="s">
        <v>41563</v>
      </c>
      <c r="J1770" t="s">
        <v>41564</v>
      </c>
      <c r="K1770" t="s">
        <v>41565</v>
      </c>
      <c r="L1770" t="s">
        <v>41566</v>
      </c>
      <c r="M1770" t="s">
        <v>41567</v>
      </c>
      <c r="N1770" t="s">
        <v>41568</v>
      </c>
      <c r="O1770" t="s">
        <v>41569</v>
      </c>
      <c r="P1770" t="s">
        <v>41570</v>
      </c>
      <c r="Q1770" t="s">
        <v>41571</v>
      </c>
      <c r="R1770" t="s">
        <v>41572</v>
      </c>
      <c r="S1770" t="s">
        <v>41573</v>
      </c>
      <c r="T1770" t="s">
        <v>41574</v>
      </c>
      <c r="U1770" t="s">
        <v>41575</v>
      </c>
      <c r="V1770" t="s">
        <v>41576</v>
      </c>
      <c r="W1770" t="s">
        <v>41577</v>
      </c>
      <c r="X1770" t="s">
        <v>41578</v>
      </c>
      <c r="Y1770" t="s">
        <v>41579</v>
      </c>
    </row>
    <row r="1771" spans="1:25" x14ac:dyDescent="0.3">
      <c r="A1771">
        <v>88500</v>
      </c>
      <c r="B1771" t="s">
        <v>41580</v>
      </c>
      <c r="C1771" t="s">
        <v>41581</v>
      </c>
      <c r="D1771" t="s">
        <v>41582</v>
      </c>
      <c r="E1771" t="s">
        <v>41583</v>
      </c>
      <c r="F1771" t="s">
        <v>41584</v>
      </c>
      <c r="G1771" t="s">
        <v>41585</v>
      </c>
      <c r="H1771" t="s">
        <v>41586</v>
      </c>
      <c r="I1771" t="s">
        <v>41587</v>
      </c>
      <c r="J1771" t="s">
        <v>41588</v>
      </c>
      <c r="K1771" t="s">
        <v>41589</v>
      </c>
      <c r="L1771" t="s">
        <v>41590</v>
      </c>
      <c r="M1771" t="s">
        <v>41591</v>
      </c>
      <c r="N1771" t="s">
        <v>41592</v>
      </c>
      <c r="O1771" t="s">
        <v>41593</v>
      </c>
      <c r="P1771" t="s">
        <v>41594</v>
      </c>
      <c r="Q1771" t="s">
        <v>41595</v>
      </c>
      <c r="R1771" t="s">
        <v>41596</v>
      </c>
      <c r="S1771" t="s">
        <v>41597</v>
      </c>
      <c r="T1771" t="s">
        <v>41598</v>
      </c>
      <c r="U1771" t="s">
        <v>41599</v>
      </c>
      <c r="V1771" t="s">
        <v>41600</v>
      </c>
      <c r="W1771" t="s">
        <v>41601</v>
      </c>
      <c r="X1771" t="s">
        <v>41602</v>
      </c>
      <c r="Y1771" t="s">
        <v>41603</v>
      </c>
    </row>
    <row r="1772" spans="1:25" x14ac:dyDescent="0.3">
      <c r="A1772">
        <v>88550</v>
      </c>
      <c r="B1772" t="s">
        <v>41604</v>
      </c>
      <c r="C1772" t="s">
        <v>41605</v>
      </c>
      <c r="D1772" t="s">
        <v>41606</v>
      </c>
      <c r="E1772" t="s">
        <v>41607</v>
      </c>
      <c r="F1772" t="s">
        <v>41608</v>
      </c>
      <c r="G1772" t="s">
        <v>41609</v>
      </c>
      <c r="H1772" t="s">
        <v>41610</v>
      </c>
      <c r="I1772" t="s">
        <v>41611</v>
      </c>
      <c r="J1772" t="s">
        <v>41612</v>
      </c>
      <c r="K1772" t="s">
        <v>41613</v>
      </c>
      <c r="L1772" t="s">
        <v>41614</v>
      </c>
      <c r="M1772" t="s">
        <v>41615</v>
      </c>
      <c r="N1772" t="s">
        <v>41616</v>
      </c>
      <c r="O1772" t="s">
        <v>41617</v>
      </c>
      <c r="P1772" t="s">
        <v>41618</v>
      </c>
      <c r="Q1772" t="s">
        <v>41619</v>
      </c>
      <c r="R1772" t="s">
        <v>41620</v>
      </c>
      <c r="S1772" t="s">
        <v>41621</v>
      </c>
      <c r="T1772" t="s">
        <v>41622</v>
      </c>
      <c r="U1772" t="s">
        <v>41623</v>
      </c>
      <c r="V1772" t="s">
        <v>41624</v>
      </c>
      <c r="W1772" t="s">
        <v>41625</v>
      </c>
      <c r="X1772" t="s">
        <v>41626</v>
      </c>
      <c r="Y1772" t="s">
        <v>41627</v>
      </c>
    </row>
    <row r="1773" spans="1:25" x14ac:dyDescent="0.3">
      <c r="A1773">
        <v>88600</v>
      </c>
      <c r="B1773" t="s">
        <v>41628</v>
      </c>
      <c r="C1773" t="s">
        <v>41629</v>
      </c>
      <c r="D1773" t="s">
        <v>41630</v>
      </c>
      <c r="E1773" t="s">
        <v>41631</v>
      </c>
      <c r="F1773" t="s">
        <v>41632</v>
      </c>
      <c r="G1773" t="s">
        <v>41633</v>
      </c>
      <c r="H1773" t="s">
        <v>41634</v>
      </c>
      <c r="I1773" t="s">
        <v>41635</v>
      </c>
      <c r="J1773" t="s">
        <v>41636</v>
      </c>
      <c r="K1773" t="s">
        <v>41637</v>
      </c>
      <c r="L1773" t="s">
        <v>41638</v>
      </c>
      <c r="M1773" t="s">
        <v>41639</v>
      </c>
      <c r="N1773" t="s">
        <v>41640</v>
      </c>
      <c r="O1773" t="s">
        <v>41641</v>
      </c>
      <c r="P1773" t="s">
        <v>41642</v>
      </c>
      <c r="Q1773" t="s">
        <v>41643</v>
      </c>
      <c r="R1773" t="s">
        <v>41644</v>
      </c>
      <c r="S1773" t="s">
        <v>41645</v>
      </c>
      <c r="T1773" t="s">
        <v>41646</v>
      </c>
      <c r="U1773" t="s">
        <v>41647</v>
      </c>
      <c r="V1773" t="s">
        <v>41648</v>
      </c>
      <c r="W1773" t="s">
        <v>41649</v>
      </c>
      <c r="X1773" t="s">
        <v>41650</v>
      </c>
      <c r="Y1773" t="s">
        <v>41651</v>
      </c>
    </row>
    <row r="1774" spans="1:25" x14ac:dyDescent="0.3">
      <c r="A1774">
        <v>88650</v>
      </c>
      <c r="B1774" t="s">
        <v>41652</v>
      </c>
      <c r="C1774" t="s">
        <v>41653</v>
      </c>
      <c r="D1774" t="s">
        <v>41654</v>
      </c>
      <c r="E1774" t="s">
        <v>41655</v>
      </c>
      <c r="F1774" t="s">
        <v>41656</v>
      </c>
      <c r="G1774" t="s">
        <v>41657</v>
      </c>
      <c r="H1774" t="s">
        <v>41658</v>
      </c>
      <c r="I1774" t="s">
        <v>41659</v>
      </c>
      <c r="J1774" t="s">
        <v>41660</v>
      </c>
      <c r="K1774" t="s">
        <v>41661</v>
      </c>
      <c r="L1774" t="s">
        <v>41662</v>
      </c>
      <c r="M1774" t="s">
        <v>41663</v>
      </c>
      <c r="N1774" t="s">
        <v>41664</v>
      </c>
      <c r="O1774" t="s">
        <v>41665</v>
      </c>
      <c r="P1774" t="s">
        <v>41666</v>
      </c>
      <c r="Q1774" t="s">
        <v>41667</v>
      </c>
      <c r="R1774" t="s">
        <v>41668</v>
      </c>
      <c r="S1774" t="s">
        <v>41669</v>
      </c>
      <c r="T1774" t="s">
        <v>41670</v>
      </c>
      <c r="U1774" t="s">
        <v>41671</v>
      </c>
      <c r="V1774" t="s">
        <v>41672</v>
      </c>
      <c r="W1774" t="s">
        <v>41673</v>
      </c>
      <c r="X1774" t="s">
        <v>41674</v>
      </c>
      <c r="Y1774" t="s">
        <v>41675</v>
      </c>
    </row>
    <row r="1775" spans="1:25" x14ac:dyDescent="0.3">
      <c r="A1775">
        <v>88700</v>
      </c>
      <c r="B1775" t="s">
        <v>41676</v>
      </c>
      <c r="C1775" t="s">
        <v>41677</v>
      </c>
      <c r="D1775" t="s">
        <v>41678</v>
      </c>
      <c r="E1775" t="s">
        <v>41679</v>
      </c>
      <c r="F1775" t="s">
        <v>41680</v>
      </c>
      <c r="G1775" t="s">
        <v>41681</v>
      </c>
      <c r="H1775" t="s">
        <v>41682</v>
      </c>
      <c r="I1775" t="s">
        <v>41683</v>
      </c>
      <c r="J1775" t="s">
        <v>41684</v>
      </c>
      <c r="K1775" t="s">
        <v>41685</v>
      </c>
      <c r="L1775" t="s">
        <v>41686</v>
      </c>
      <c r="M1775" t="s">
        <v>41687</v>
      </c>
      <c r="N1775" t="s">
        <v>41688</v>
      </c>
      <c r="O1775" t="s">
        <v>41689</v>
      </c>
      <c r="P1775" t="s">
        <v>41690</v>
      </c>
      <c r="Q1775" t="s">
        <v>41691</v>
      </c>
      <c r="R1775" t="s">
        <v>41692</v>
      </c>
      <c r="S1775" t="s">
        <v>41693</v>
      </c>
      <c r="T1775" t="s">
        <v>41694</v>
      </c>
      <c r="U1775" t="s">
        <v>41695</v>
      </c>
      <c r="V1775" t="s">
        <v>41696</v>
      </c>
      <c r="W1775" t="s">
        <v>41697</v>
      </c>
      <c r="X1775" t="s">
        <v>41698</v>
      </c>
      <c r="Y1775" t="s">
        <v>41699</v>
      </c>
    </row>
    <row r="1776" spans="1:25" x14ac:dyDescent="0.3">
      <c r="A1776">
        <v>88750</v>
      </c>
      <c r="B1776" t="s">
        <v>41700</v>
      </c>
      <c r="C1776" t="s">
        <v>41701</v>
      </c>
      <c r="D1776" t="s">
        <v>41702</v>
      </c>
      <c r="E1776" t="s">
        <v>41703</v>
      </c>
      <c r="F1776" t="s">
        <v>41704</v>
      </c>
      <c r="G1776" t="s">
        <v>41705</v>
      </c>
      <c r="H1776" t="s">
        <v>41706</v>
      </c>
      <c r="I1776" t="s">
        <v>41707</v>
      </c>
      <c r="J1776" t="s">
        <v>41708</v>
      </c>
      <c r="K1776" t="s">
        <v>41709</v>
      </c>
      <c r="L1776" t="s">
        <v>41710</v>
      </c>
      <c r="M1776" t="s">
        <v>41711</v>
      </c>
      <c r="N1776" t="s">
        <v>41712</v>
      </c>
      <c r="O1776" t="s">
        <v>41713</v>
      </c>
      <c r="P1776" t="s">
        <v>41714</v>
      </c>
      <c r="Q1776" t="s">
        <v>41715</v>
      </c>
      <c r="R1776" t="s">
        <v>41716</v>
      </c>
      <c r="S1776" t="s">
        <v>41717</v>
      </c>
      <c r="T1776" t="s">
        <v>41718</v>
      </c>
      <c r="U1776" t="s">
        <v>41719</v>
      </c>
      <c r="V1776" t="s">
        <v>41720</v>
      </c>
      <c r="W1776" t="s">
        <v>41721</v>
      </c>
      <c r="X1776" t="s">
        <v>41722</v>
      </c>
      <c r="Y1776" t="s">
        <v>41723</v>
      </c>
    </row>
    <row r="1777" spans="1:25" x14ac:dyDescent="0.3">
      <c r="A1777">
        <v>88800</v>
      </c>
      <c r="B1777" t="s">
        <v>41724</v>
      </c>
      <c r="C1777" t="s">
        <v>41725</v>
      </c>
      <c r="D1777" t="s">
        <v>41726</v>
      </c>
      <c r="E1777" t="s">
        <v>41727</v>
      </c>
      <c r="F1777" t="s">
        <v>41728</v>
      </c>
      <c r="G1777" t="s">
        <v>41729</v>
      </c>
      <c r="H1777" t="s">
        <v>41730</v>
      </c>
      <c r="I1777" t="s">
        <v>41731</v>
      </c>
      <c r="J1777" t="s">
        <v>41732</v>
      </c>
      <c r="K1777" t="s">
        <v>41733</v>
      </c>
      <c r="L1777" t="s">
        <v>41734</v>
      </c>
      <c r="M1777" t="s">
        <v>41735</v>
      </c>
      <c r="N1777" t="s">
        <v>41736</v>
      </c>
      <c r="O1777" t="s">
        <v>41737</v>
      </c>
      <c r="P1777" t="s">
        <v>41738</v>
      </c>
      <c r="Q1777" t="s">
        <v>41739</v>
      </c>
      <c r="R1777" t="s">
        <v>41740</v>
      </c>
      <c r="S1777" t="s">
        <v>41741</v>
      </c>
      <c r="T1777" t="s">
        <v>41742</v>
      </c>
      <c r="U1777" t="s">
        <v>41743</v>
      </c>
      <c r="V1777" t="s">
        <v>41744</v>
      </c>
      <c r="W1777" t="s">
        <v>41745</v>
      </c>
      <c r="X1777" t="s">
        <v>41746</v>
      </c>
      <c r="Y1777" t="s">
        <v>41747</v>
      </c>
    </row>
    <row r="1778" spans="1:25" x14ac:dyDescent="0.3">
      <c r="A1778">
        <v>88850</v>
      </c>
      <c r="B1778" t="s">
        <v>41748</v>
      </c>
      <c r="C1778" t="s">
        <v>41749</v>
      </c>
      <c r="D1778" t="s">
        <v>41750</v>
      </c>
      <c r="E1778" t="s">
        <v>41751</v>
      </c>
      <c r="F1778" t="s">
        <v>41752</v>
      </c>
      <c r="G1778" t="s">
        <v>41753</v>
      </c>
      <c r="H1778" t="s">
        <v>41754</v>
      </c>
      <c r="I1778" t="s">
        <v>41755</v>
      </c>
      <c r="J1778" t="s">
        <v>41756</v>
      </c>
      <c r="K1778" t="s">
        <v>41757</v>
      </c>
      <c r="L1778" t="s">
        <v>41758</v>
      </c>
      <c r="M1778" t="s">
        <v>41759</v>
      </c>
      <c r="N1778" t="s">
        <v>41760</v>
      </c>
      <c r="O1778" t="s">
        <v>41761</v>
      </c>
      <c r="P1778">
        <f>-633.802225163444 -0.0276334760899317 -363.957872118153</f>
        <v>-997.78773075768686</v>
      </c>
      <c r="Q1778" t="s">
        <v>41762</v>
      </c>
      <c r="R1778" t="s">
        <v>41763</v>
      </c>
      <c r="S1778" t="s">
        <v>41764</v>
      </c>
      <c r="T1778" t="s">
        <v>41765</v>
      </c>
      <c r="U1778" t="s">
        <v>41766</v>
      </c>
      <c r="V1778" t="s">
        <v>41767</v>
      </c>
      <c r="W1778" t="s">
        <v>41768</v>
      </c>
      <c r="X1778" t="s">
        <v>41769</v>
      </c>
      <c r="Y1778" t="s">
        <v>41770</v>
      </c>
    </row>
    <row r="1779" spans="1:25" x14ac:dyDescent="0.3">
      <c r="A1779">
        <v>88900</v>
      </c>
      <c r="B1779" t="s">
        <v>41771</v>
      </c>
      <c r="C1779" t="s">
        <v>41772</v>
      </c>
      <c r="D1779" t="s">
        <v>41773</v>
      </c>
      <c r="E1779" t="s">
        <v>41774</v>
      </c>
      <c r="F1779" t="s">
        <v>41775</v>
      </c>
      <c r="G1779" t="s">
        <v>41776</v>
      </c>
      <c r="H1779" t="s">
        <v>41777</v>
      </c>
      <c r="I1779" t="s">
        <v>41778</v>
      </c>
      <c r="J1779" t="s">
        <v>41779</v>
      </c>
      <c r="K1779" t="s">
        <v>41780</v>
      </c>
      <c r="L1779" t="s">
        <v>41781</v>
      </c>
      <c r="M1779" t="s">
        <v>41782</v>
      </c>
      <c r="N1779" t="s">
        <v>41783</v>
      </c>
      <c r="O1779" t="s">
        <v>41784</v>
      </c>
      <c r="P1779">
        <f>-634.65331538641 -0.598385031021735 -363.895139351182</f>
        <v>-999.14683976861375</v>
      </c>
      <c r="Q1779" t="s">
        <v>41785</v>
      </c>
      <c r="R1779" t="s">
        <v>41786</v>
      </c>
      <c r="S1779" t="s">
        <v>41787</v>
      </c>
      <c r="T1779" t="s">
        <v>41788</v>
      </c>
      <c r="U1779" t="s">
        <v>41789</v>
      </c>
      <c r="V1779" t="s">
        <v>41790</v>
      </c>
      <c r="W1779" t="s">
        <v>41791</v>
      </c>
      <c r="X1779" t="s">
        <v>41792</v>
      </c>
      <c r="Y1779" t="s">
        <v>41793</v>
      </c>
    </row>
    <row r="1780" spans="1:25" x14ac:dyDescent="0.3">
      <c r="A1780">
        <v>88950</v>
      </c>
      <c r="B1780" t="s">
        <v>41794</v>
      </c>
      <c r="C1780" t="s">
        <v>41795</v>
      </c>
      <c r="D1780" t="s">
        <v>41796</v>
      </c>
      <c r="E1780" t="s">
        <v>41797</v>
      </c>
      <c r="F1780" t="s">
        <v>41798</v>
      </c>
      <c r="G1780" t="s">
        <v>41799</v>
      </c>
      <c r="H1780" t="s">
        <v>41800</v>
      </c>
      <c r="I1780" t="s">
        <v>41801</v>
      </c>
      <c r="J1780" t="s">
        <v>41802</v>
      </c>
      <c r="K1780" t="s">
        <v>41803</v>
      </c>
      <c r="L1780" t="s">
        <v>41804</v>
      </c>
      <c r="M1780" t="s">
        <v>41805</v>
      </c>
      <c r="N1780" t="s">
        <v>41806</v>
      </c>
      <c r="O1780" t="s">
        <v>41807</v>
      </c>
      <c r="P1780">
        <f>-635.484933862554 -0.972866062409594 -363.775321618355</f>
        <v>-1000.2331215433187</v>
      </c>
      <c r="Q1780" t="s">
        <v>41808</v>
      </c>
      <c r="R1780" t="s">
        <v>41809</v>
      </c>
      <c r="S1780" t="s">
        <v>41810</v>
      </c>
      <c r="T1780" t="s">
        <v>41811</v>
      </c>
      <c r="U1780" t="s">
        <v>41812</v>
      </c>
      <c r="V1780" t="s">
        <v>41813</v>
      </c>
      <c r="W1780" t="s">
        <v>41814</v>
      </c>
      <c r="X1780" t="s">
        <v>41815</v>
      </c>
      <c r="Y1780" t="s">
        <v>41816</v>
      </c>
    </row>
    <row r="1781" spans="1:25" x14ac:dyDescent="0.3">
      <c r="A1781">
        <v>89000</v>
      </c>
      <c r="B1781" t="s">
        <v>41817</v>
      </c>
      <c r="C1781" t="s">
        <v>41818</v>
      </c>
      <c r="D1781" t="s">
        <v>41819</v>
      </c>
      <c r="E1781" t="s">
        <v>41820</v>
      </c>
      <c r="F1781" t="s">
        <v>41821</v>
      </c>
      <c r="G1781" t="s">
        <v>41822</v>
      </c>
      <c r="H1781" t="s">
        <v>41823</v>
      </c>
      <c r="I1781" t="s">
        <v>41824</v>
      </c>
      <c r="J1781" t="s">
        <v>41825</v>
      </c>
      <c r="K1781" t="s">
        <v>41826</v>
      </c>
      <c r="L1781" t="s">
        <v>41827</v>
      </c>
      <c r="M1781" t="s">
        <v>41828</v>
      </c>
      <c r="N1781" t="s">
        <v>41829</v>
      </c>
      <c r="O1781" t="s">
        <v>41830</v>
      </c>
      <c r="P1781">
        <f>-637.327383552709 -1.96160704008867 -363.587471229372</f>
        <v>-1002.8764618221696</v>
      </c>
      <c r="Q1781" t="s">
        <v>41831</v>
      </c>
      <c r="R1781" t="s">
        <v>41832</v>
      </c>
      <c r="S1781" t="s">
        <v>41833</v>
      </c>
      <c r="T1781" t="s">
        <v>41834</v>
      </c>
      <c r="U1781" t="s">
        <v>41835</v>
      </c>
      <c r="V1781" t="s">
        <v>41836</v>
      </c>
      <c r="W1781" t="s">
        <v>41837</v>
      </c>
      <c r="X1781" t="s">
        <v>41838</v>
      </c>
      <c r="Y1781" t="s">
        <v>41839</v>
      </c>
    </row>
    <row r="1782" spans="1:25" x14ac:dyDescent="0.3">
      <c r="A1782">
        <v>89050</v>
      </c>
      <c r="B1782" t="s">
        <v>41840</v>
      </c>
      <c r="C1782" t="s">
        <v>41841</v>
      </c>
      <c r="D1782" t="s">
        <v>41842</v>
      </c>
      <c r="E1782" t="s">
        <v>41843</v>
      </c>
      <c r="F1782" t="s">
        <v>41844</v>
      </c>
      <c r="G1782" t="s">
        <v>41845</v>
      </c>
      <c r="H1782" t="s">
        <v>41846</v>
      </c>
      <c r="I1782" t="s">
        <v>41847</v>
      </c>
      <c r="J1782" t="s">
        <v>41848</v>
      </c>
      <c r="K1782" t="s">
        <v>41849</v>
      </c>
      <c r="L1782" t="s">
        <v>41850</v>
      </c>
      <c r="M1782" t="s">
        <v>41851</v>
      </c>
      <c r="N1782" t="s">
        <v>41852</v>
      </c>
      <c r="O1782" t="s">
        <v>41853</v>
      </c>
      <c r="P1782">
        <f>-639.159432069732 -2.58072087986807 -363.482560754622</f>
        <v>-1005.2227137042221</v>
      </c>
      <c r="Q1782" t="s">
        <v>41854</v>
      </c>
      <c r="R1782" t="s">
        <v>41855</v>
      </c>
      <c r="S1782" t="s">
        <v>41856</v>
      </c>
      <c r="T1782" t="s">
        <v>41857</v>
      </c>
      <c r="U1782" t="s">
        <v>41858</v>
      </c>
      <c r="V1782" t="s">
        <v>41859</v>
      </c>
      <c r="W1782" t="s">
        <v>41860</v>
      </c>
      <c r="X1782" t="s">
        <v>41861</v>
      </c>
      <c r="Y1782" t="s">
        <v>41862</v>
      </c>
    </row>
    <row r="1783" spans="1:25" x14ac:dyDescent="0.3">
      <c r="A1783">
        <v>89100</v>
      </c>
      <c r="B1783" t="s">
        <v>41863</v>
      </c>
      <c r="C1783" t="s">
        <v>41864</v>
      </c>
      <c r="D1783" t="s">
        <v>41865</v>
      </c>
      <c r="E1783" t="s">
        <v>41866</v>
      </c>
      <c r="F1783" t="s">
        <v>41867</v>
      </c>
      <c r="G1783" t="s">
        <v>41868</v>
      </c>
      <c r="H1783" t="s">
        <v>41869</v>
      </c>
      <c r="I1783" t="s">
        <v>41870</v>
      </c>
      <c r="J1783" t="s">
        <v>41871</v>
      </c>
      <c r="K1783" t="s">
        <v>41872</v>
      </c>
      <c r="L1783" t="s">
        <v>41873</v>
      </c>
      <c r="M1783" t="s">
        <v>41874</v>
      </c>
      <c r="N1783" t="s">
        <v>41875</v>
      </c>
      <c r="O1783" t="s">
        <v>41876</v>
      </c>
      <c r="P1783">
        <f>-640.201994489811 -3.01269996372571 -363.486290658428</f>
        <v>-1006.7009851119647</v>
      </c>
      <c r="Q1783" t="s">
        <v>41877</v>
      </c>
      <c r="R1783" t="s">
        <v>41878</v>
      </c>
      <c r="S1783" t="s">
        <v>41879</v>
      </c>
      <c r="T1783" t="s">
        <v>41880</v>
      </c>
      <c r="U1783" t="s">
        <v>41881</v>
      </c>
      <c r="V1783" t="s">
        <v>41882</v>
      </c>
      <c r="W1783" t="s">
        <v>41883</v>
      </c>
      <c r="X1783" t="s">
        <v>41884</v>
      </c>
      <c r="Y1783" t="s">
        <v>41885</v>
      </c>
    </row>
    <row r="1784" spans="1:25" x14ac:dyDescent="0.3">
      <c r="A1784">
        <v>89150</v>
      </c>
      <c r="B1784" t="s">
        <v>41886</v>
      </c>
      <c r="C1784" t="s">
        <v>41887</v>
      </c>
      <c r="D1784" t="s">
        <v>41888</v>
      </c>
      <c r="E1784" t="s">
        <v>41889</v>
      </c>
      <c r="F1784" t="s">
        <v>41890</v>
      </c>
      <c r="G1784" t="s">
        <v>41891</v>
      </c>
      <c r="H1784" t="s">
        <v>41892</v>
      </c>
      <c r="I1784" t="s">
        <v>41893</v>
      </c>
      <c r="J1784" t="s">
        <v>41894</v>
      </c>
      <c r="K1784" t="s">
        <v>41895</v>
      </c>
      <c r="L1784" t="s">
        <v>41896</v>
      </c>
      <c r="M1784" t="s">
        <v>41897</v>
      </c>
      <c r="N1784" t="s">
        <v>41898</v>
      </c>
      <c r="O1784" t="s">
        <v>41899</v>
      </c>
      <c r="P1784">
        <f>-642.202557626255 -4.08750494268315 -363.542751931378</f>
        <v>-1009.8328145003162</v>
      </c>
      <c r="Q1784" t="s">
        <v>41900</v>
      </c>
      <c r="R1784" t="s">
        <v>41901</v>
      </c>
      <c r="S1784" t="s">
        <v>41902</v>
      </c>
      <c r="T1784" t="s">
        <v>41903</v>
      </c>
      <c r="U1784" t="s">
        <v>41904</v>
      </c>
      <c r="V1784" t="s">
        <v>41905</v>
      </c>
      <c r="W1784" t="s">
        <v>41906</v>
      </c>
      <c r="X1784" t="s">
        <v>41907</v>
      </c>
      <c r="Y1784" t="s">
        <v>41908</v>
      </c>
    </row>
    <row r="1785" spans="1:25" x14ac:dyDescent="0.3">
      <c r="A1785">
        <v>89200</v>
      </c>
      <c r="B1785" t="s">
        <v>41909</v>
      </c>
      <c r="C1785" t="s">
        <v>41910</v>
      </c>
      <c r="D1785" t="s">
        <v>41911</v>
      </c>
      <c r="E1785" t="s">
        <v>41912</v>
      </c>
      <c r="F1785" t="s">
        <v>41913</v>
      </c>
      <c r="G1785" t="s">
        <v>41914</v>
      </c>
      <c r="H1785" t="s">
        <v>41915</v>
      </c>
      <c r="I1785" t="s">
        <v>41916</v>
      </c>
      <c r="J1785" t="s">
        <v>41917</v>
      </c>
      <c r="K1785" t="s">
        <v>41918</v>
      </c>
      <c r="L1785" t="s">
        <v>41919</v>
      </c>
      <c r="M1785" t="s">
        <v>41920</v>
      </c>
      <c r="N1785" t="s">
        <v>41921</v>
      </c>
      <c r="O1785" t="s">
        <v>41922</v>
      </c>
      <c r="P1785">
        <f>-643.081557426435 -4.52873244091984 -363.541708126949</f>
        <v>-1011.1519979943039</v>
      </c>
      <c r="Q1785" t="s">
        <v>41923</v>
      </c>
      <c r="R1785" t="s">
        <v>41924</v>
      </c>
      <c r="S1785" t="s">
        <v>41925</v>
      </c>
      <c r="T1785" t="s">
        <v>41926</v>
      </c>
      <c r="U1785" t="s">
        <v>41927</v>
      </c>
      <c r="V1785" t="s">
        <v>41928</v>
      </c>
      <c r="W1785" t="s">
        <v>41929</v>
      </c>
      <c r="X1785" t="s">
        <v>41930</v>
      </c>
      <c r="Y1785" t="s">
        <v>41931</v>
      </c>
    </row>
    <row r="1786" spans="1:25" x14ac:dyDescent="0.3">
      <c r="A1786">
        <v>89250</v>
      </c>
      <c r="B1786" t="s">
        <v>41932</v>
      </c>
      <c r="C1786" t="s">
        <v>41933</v>
      </c>
      <c r="D1786" t="s">
        <v>41934</v>
      </c>
      <c r="E1786" t="s">
        <v>41935</v>
      </c>
      <c r="F1786" t="s">
        <v>41936</v>
      </c>
      <c r="G1786" t="s">
        <v>41937</v>
      </c>
      <c r="H1786" t="s">
        <v>41938</v>
      </c>
      <c r="I1786" t="s">
        <v>41939</v>
      </c>
      <c r="J1786" t="s">
        <v>41940</v>
      </c>
      <c r="K1786" t="s">
        <v>41941</v>
      </c>
      <c r="L1786" t="s">
        <v>41942</v>
      </c>
      <c r="M1786" t="s">
        <v>41943</v>
      </c>
      <c r="N1786" t="s">
        <v>41944</v>
      </c>
      <c r="O1786" t="s">
        <v>41945</v>
      </c>
      <c r="P1786">
        <f>-644.85764461347 -5.07034035206675 -363.563925959814</f>
        <v>-1013.4919109253508</v>
      </c>
      <c r="Q1786" t="s">
        <v>41946</v>
      </c>
      <c r="R1786" t="s">
        <v>41947</v>
      </c>
      <c r="S1786" t="s">
        <v>41948</v>
      </c>
      <c r="T1786" t="s">
        <v>41949</v>
      </c>
      <c r="U1786" t="s">
        <v>41950</v>
      </c>
      <c r="V1786" t="s">
        <v>41951</v>
      </c>
      <c r="W1786" t="s">
        <v>41952</v>
      </c>
      <c r="X1786" t="s">
        <v>41953</v>
      </c>
      <c r="Y1786" t="s">
        <v>41954</v>
      </c>
    </row>
    <row r="1787" spans="1:25" x14ac:dyDescent="0.3">
      <c r="A1787">
        <v>89300</v>
      </c>
      <c r="B1787" t="s">
        <v>41955</v>
      </c>
      <c r="C1787" t="s">
        <v>41956</v>
      </c>
      <c r="D1787" t="s">
        <v>41957</v>
      </c>
      <c r="E1787" t="s">
        <v>41958</v>
      </c>
      <c r="F1787" t="s">
        <v>41959</v>
      </c>
      <c r="G1787" t="s">
        <v>41960</v>
      </c>
      <c r="H1787" t="s">
        <v>41961</v>
      </c>
      <c r="I1787" t="s">
        <v>41962</v>
      </c>
      <c r="J1787" t="s">
        <v>41963</v>
      </c>
      <c r="K1787" t="s">
        <v>41964</v>
      </c>
      <c r="L1787" t="s">
        <v>41965</v>
      </c>
      <c r="M1787" t="s">
        <v>41966</v>
      </c>
      <c r="N1787" t="s">
        <v>41967</v>
      </c>
      <c r="O1787" t="s">
        <v>41968</v>
      </c>
      <c r="P1787">
        <f>-645.598146149506 -5.16835558652815 -363.590151029703</f>
        <v>-1014.3566527657372</v>
      </c>
      <c r="Q1787" t="s">
        <v>41969</v>
      </c>
      <c r="R1787" t="s">
        <v>41970</v>
      </c>
      <c r="S1787" t="s">
        <v>41971</v>
      </c>
      <c r="T1787" t="s">
        <v>41972</v>
      </c>
      <c r="U1787" t="s">
        <v>41973</v>
      </c>
      <c r="V1787" t="s">
        <v>41974</v>
      </c>
      <c r="W1787" t="s">
        <v>41975</v>
      </c>
      <c r="X1787" t="s">
        <v>41976</v>
      </c>
      <c r="Y1787" t="s">
        <v>41977</v>
      </c>
    </row>
    <row r="1788" spans="1:25" x14ac:dyDescent="0.3">
      <c r="A1788">
        <v>89350</v>
      </c>
      <c r="B1788" t="s">
        <v>41978</v>
      </c>
      <c r="C1788" t="s">
        <v>41979</v>
      </c>
      <c r="D1788" t="s">
        <v>41980</v>
      </c>
      <c r="E1788" t="s">
        <v>41981</v>
      </c>
      <c r="F1788" t="s">
        <v>41982</v>
      </c>
      <c r="G1788" t="s">
        <v>41983</v>
      </c>
      <c r="H1788" t="s">
        <v>41984</v>
      </c>
      <c r="I1788" t="s">
        <v>41985</v>
      </c>
      <c r="J1788" t="s">
        <v>41986</v>
      </c>
      <c r="K1788" t="s">
        <v>41987</v>
      </c>
      <c r="L1788" t="s">
        <v>41988</v>
      </c>
      <c r="M1788" t="s">
        <v>41989</v>
      </c>
      <c r="N1788" t="s">
        <v>41990</v>
      </c>
      <c r="O1788" t="s">
        <v>41991</v>
      </c>
      <c r="P1788">
        <f>-647.072841915908 -5.47585419620145 -363.617985589404</f>
        <v>-1016.1666817015134</v>
      </c>
      <c r="Q1788" t="s">
        <v>41992</v>
      </c>
      <c r="R1788" t="s">
        <v>41993</v>
      </c>
      <c r="S1788" t="s">
        <v>41994</v>
      </c>
      <c r="T1788" t="s">
        <v>41995</v>
      </c>
      <c r="U1788" t="s">
        <v>41996</v>
      </c>
      <c r="V1788" t="s">
        <v>41997</v>
      </c>
      <c r="W1788" t="s">
        <v>41998</v>
      </c>
      <c r="X1788" t="s">
        <v>41999</v>
      </c>
      <c r="Y1788" t="s">
        <v>42000</v>
      </c>
    </row>
    <row r="1789" spans="1:25" x14ac:dyDescent="0.3">
      <c r="A1789">
        <v>89400</v>
      </c>
      <c r="B1789" t="s">
        <v>42001</v>
      </c>
      <c r="C1789" t="s">
        <v>42002</v>
      </c>
      <c r="D1789" t="s">
        <v>42003</v>
      </c>
      <c r="E1789" t="s">
        <v>42004</v>
      </c>
      <c r="F1789" t="s">
        <v>42005</v>
      </c>
      <c r="G1789" t="s">
        <v>42006</v>
      </c>
      <c r="H1789" t="s">
        <v>42007</v>
      </c>
      <c r="I1789" t="s">
        <v>42008</v>
      </c>
      <c r="J1789" t="s">
        <v>42009</v>
      </c>
      <c r="K1789" t="s">
        <v>42010</v>
      </c>
      <c r="L1789" t="s">
        <v>42011</v>
      </c>
      <c r="M1789" t="s">
        <v>42012</v>
      </c>
      <c r="N1789" t="s">
        <v>42013</v>
      </c>
      <c r="O1789" t="s">
        <v>42014</v>
      </c>
      <c r="P1789">
        <f>-647.835606198894 -5.71899198598112 -363.738123633828</f>
        <v>-1017.2927218187031</v>
      </c>
      <c r="Q1789" t="s">
        <v>42015</v>
      </c>
      <c r="R1789" t="s">
        <v>42016</v>
      </c>
      <c r="S1789" t="s">
        <v>42017</v>
      </c>
      <c r="T1789" t="s">
        <v>42018</v>
      </c>
      <c r="U1789" t="s">
        <v>42019</v>
      </c>
      <c r="V1789" t="s">
        <v>42020</v>
      </c>
      <c r="W1789" t="s">
        <v>42021</v>
      </c>
      <c r="X1789" t="s">
        <v>42022</v>
      </c>
      <c r="Y1789" t="s">
        <v>42023</v>
      </c>
    </row>
    <row r="1790" spans="1:25" x14ac:dyDescent="0.3">
      <c r="A1790">
        <v>89450</v>
      </c>
      <c r="B1790" t="s">
        <v>42024</v>
      </c>
      <c r="C1790" t="s">
        <v>42025</v>
      </c>
      <c r="D1790" t="s">
        <v>42026</v>
      </c>
      <c r="E1790" t="s">
        <v>42027</v>
      </c>
      <c r="F1790" t="s">
        <v>42028</v>
      </c>
      <c r="G1790" t="s">
        <v>42029</v>
      </c>
      <c r="H1790" t="s">
        <v>42030</v>
      </c>
      <c r="I1790" t="s">
        <v>42031</v>
      </c>
      <c r="J1790" t="s">
        <v>42032</v>
      </c>
      <c r="K1790" t="s">
        <v>42033</v>
      </c>
      <c r="L1790" t="s">
        <v>42034</v>
      </c>
      <c r="M1790" t="s">
        <v>42035</v>
      </c>
      <c r="N1790" t="s">
        <v>42036</v>
      </c>
      <c r="O1790" t="s">
        <v>42037</v>
      </c>
      <c r="P1790">
        <f>-649.282152931266 -5.85412068691971 -363.887954908183</f>
        <v>-1019.0242285263687</v>
      </c>
      <c r="Q1790" t="s">
        <v>42038</v>
      </c>
      <c r="R1790" t="s">
        <v>42039</v>
      </c>
      <c r="S1790" t="s">
        <v>42040</v>
      </c>
      <c r="T1790" t="s">
        <v>42041</v>
      </c>
      <c r="U1790" t="s">
        <v>42042</v>
      </c>
      <c r="V1790" t="s">
        <v>42043</v>
      </c>
      <c r="W1790" t="s">
        <v>42044</v>
      </c>
      <c r="X1790" t="s">
        <v>42045</v>
      </c>
      <c r="Y1790" t="s">
        <v>42046</v>
      </c>
    </row>
    <row r="1791" spans="1:25" x14ac:dyDescent="0.3">
      <c r="A1791">
        <v>89500</v>
      </c>
      <c r="B1791" t="s">
        <v>42047</v>
      </c>
      <c r="C1791" t="s">
        <v>42048</v>
      </c>
      <c r="D1791" t="s">
        <v>42049</v>
      </c>
      <c r="E1791" t="s">
        <v>42050</v>
      </c>
      <c r="F1791" t="s">
        <v>42051</v>
      </c>
      <c r="G1791" t="s">
        <v>42052</v>
      </c>
      <c r="H1791" t="s">
        <v>42053</v>
      </c>
      <c r="I1791" t="s">
        <v>42054</v>
      </c>
      <c r="J1791" t="s">
        <v>42055</v>
      </c>
      <c r="K1791" t="s">
        <v>42056</v>
      </c>
      <c r="L1791" t="s">
        <v>42057</v>
      </c>
      <c r="M1791" t="s">
        <v>42058</v>
      </c>
      <c r="N1791" t="s">
        <v>42059</v>
      </c>
      <c r="O1791" t="s">
        <v>42060</v>
      </c>
      <c r="P1791">
        <f>-650.010465046355 -5.67290708203882 -363.916168708725</f>
        <v>-1019.5995408371189</v>
      </c>
      <c r="Q1791" t="s">
        <v>42061</v>
      </c>
      <c r="R1791" t="s">
        <v>42062</v>
      </c>
      <c r="S1791" t="s">
        <v>42063</v>
      </c>
      <c r="T1791" t="s">
        <v>42064</v>
      </c>
      <c r="U1791" t="s">
        <v>42065</v>
      </c>
      <c r="V1791" t="s">
        <v>42066</v>
      </c>
      <c r="W1791" t="s">
        <v>42067</v>
      </c>
      <c r="X1791" t="s">
        <v>42068</v>
      </c>
      <c r="Y1791" t="s">
        <v>42069</v>
      </c>
    </row>
    <row r="1792" spans="1:25" x14ac:dyDescent="0.3">
      <c r="A1792">
        <v>89550</v>
      </c>
      <c r="B1792" t="s">
        <v>42070</v>
      </c>
      <c r="C1792" t="s">
        <v>42071</v>
      </c>
      <c r="D1792" t="s">
        <v>42072</v>
      </c>
      <c r="E1792" t="s">
        <v>42073</v>
      </c>
      <c r="F1792" t="s">
        <v>42074</v>
      </c>
      <c r="G1792" t="s">
        <v>42075</v>
      </c>
      <c r="H1792" t="s">
        <v>42076</v>
      </c>
      <c r="I1792" t="s">
        <v>42077</v>
      </c>
      <c r="J1792" t="s">
        <v>42078</v>
      </c>
      <c r="K1792" t="s">
        <v>42079</v>
      </c>
      <c r="L1792" t="s">
        <v>42080</v>
      </c>
      <c r="M1792" t="s">
        <v>42081</v>
      </c>
      <c r="N1792" t="s">
        <v>42082</v>
      </c>
      <c r="O1792" t="s">
        <v>42083</v>
      </c>
      <c r="P1792">
        <f>-650.762998277183 -5.47224377033967 -363.942178256316</f>
        <v>-1020.1774203038387</v>
      </c>
      <c r="Q1792" t="s">
        <v>42084</v>
      </c>
      <c r="R1792" t="s">
        <v>42085</v>
      </c>
      <c r="S1792" t="s">
        <v>42086</v>
      </c>
      <c r="T1792" t="s">
        <v>42087</v>
      </c>
      <c r="U1792" t="s">
        <v>42088</v>
      </c>
      <c r="V1792" t="s">
        <v>42089</v>
      </c>
      <c r="W1792" t="s">
        <v>42090</v>
      </c>
      <c r="X1792" t="s">
        <v>42091</v>
      </c>
      <c r="Y1792" t="s">
        <v>42092</v>
      </c>
    </row>
    <row r="1793" spans="1:25" x14ac:dyDescent="0.3">
      <c r="A1793">
        <v>89600</v>
      </c>
      <c r="B1793" t="s">
        <v>42093</v>
      </c>
      <c r="C1793" t="s">
        <v>42094</v>
      </c>
      <c r="D1793" t="s">
        <v>42095</v>
      </c>
      <c r="E1793" t="s">
        <v>42096</v>
      </c>
      <c r="F1793" t="s">
        <v>42097</v>
      </c>
      <c r="G1793" t="s">
        <v>42098</v>
      </c>
      <c r="H1793" t="s">
        <v>42099</v>
      </c>
      <c r="I1793" t="s">
        <v>42100</v>
      </c>
      <c r="J1793" t="s">
        <v>42101</v>
      </c>
      <c r="K1793" t="s">
        <v>42102</v>
      </c>
      <c r="L1793" t="s">
        <v>42103</v>
      </c>
      <c r="M1793" t="s">
        <v>42104</v>
      </c>
      <c r="N1793" t="s">
        <v>42105</v>
      </c>
      <c r="O1793" t="s">
        <v>42106</v>
      </c>
      <c r="P1793">
        <f>-652.33553290455 -5.17976096559619 -363.927481243605</f>
        <v>-1021.4427751137512</v>
      </c>
      <c r="Q1793" t="s">
        <v>42107</v>
      </c>
      <c r="R1793" t="s">
        <v>42108</v>
      </c>
      <c r="S1793" t="s">
        <v>42109</v>
      </c>
      <c r="T1793" t="s">
        <v>42110</v>
      </c>
      <c r="U1793" t="s">
        <v>42111</v>
      </c>
      <c r="V1793" t="s">
        <v>42112</v>
      </c>
      <c r="W1793" t="s">
        <v>42113</v>
      </c>
      <c r="X1793" t="s">
        <v>42114</v>
      </c>
      <c r="Y1793" t="s">
        <v>42115</v>
      </c>
    </row>
    <row r="1794" spans="1:25" x14ac:dyDescent="0.3">
      <c r="A1794">
        <v>89650</v>
      </c>
      <c r="B1794" t="s">
        <v>42116</v>
      </c>
      <c r="C1794" t="s">
        <v>42117</v>
      </c>
      <c r="D1794" t="s">
        <v>42118</v>
      </c>
      <c r="E1794" t="s">
        <v>42119</v>
      </c>
      <c r="F1794" t="s">
        <v>42120</v>
      </c>
      <c r="G1794" t="s">
        <v>42121</v>
      </c>
      <c r="H1794" t="s">
        <v>42122</v>
      </c>
      <c r="I1794" t="s">
        <v>42123</v>
      </c>
      <c r="J1794" t="s">
        <v>42124</v>
      </c>
      <c r="K1794" t="s">
        <v>42125</v>
      </c>
      <c r="L1794" t="s">
        <v>42126</v>
      </c>
      <c r="M1794" t="s">
        <v>42127</v>
      </c>
      <c r="N1794" t="s">
        <v>42128</v>
      </c>
      <c r="O1794" t="s">
        <v>42129</v>
      </c>
      <c r="P1794">
        <f>-653.735622347223 -5.42801975618136 -364.060779269737</f>
        <v>-1023.2244213731415</v>
      </c>
      <c r="Q1794" t="s">
        <v>42130</v>
      </c>
      <c r="R1794" t="s">
        <v>42131</v>
      </c>
      <c r="S1794" t="s">
        <v>42132</v>
      </c>
      <c r="T1794" t="s">
        <v>42133</v>
      </c>
      <c r="U1794" t="s">
        <v>42134</v>
      </c>
      <c r="V1794" t="s">
        <v>42135</v>
      </c>
      <c r="W1794" t="s">
        <v>42136</v>
      </c>
      <c r="X1794" t="s">
        <v>42137</v>
      </c>
      <c r="Y1794" t="s">
        <v>42138</v>
      </c>
    </row>
    <row r="1795" spans="1:25" x14ac:dyDescent="0.3">
      <c r="A1795">
        <v>89700</v>
      </c>
      <c r="B1795" t="s">
        <v>42139</v>
      </c>
      <c r="C1795" t="s">
        <v>42140</v>
      </c>
      <c r="D1795" t="s">
        <v>42141</v>
      </c>
      <c r="E1795" t="s">
        <v>42142</v>
      </c>
      <c r="F1795" t="s">
        <v>42143</v>
      </c>
      <c r="G1795" t="s">
        <v>42144</v>
      </c>
      <c r="H1795" t="s">
        <v>42145</v>
      </c>
      <c r="I1795" t="s">
        <v>42146</v>
      </c>
      <c r="J1795" t="s">
        <v>42147</v>
      </c>
      <c r="K1795" t="s">
        <v>42148</v>
      </c>
      <c r="L1795" t="s">
        <v>42149</v>
      </c>
      <c r="M1795" t="s">
        <v>42150</v>
      </c>
      <c r="N1795" t="s">
        <v>42151</v>
      </c>
      <c r="O1795" t="s">
        <v>42152</v>
      </c>
      <c r="P1795">
        <f>-654.270394674805 -5.28524374178278 -364.085042991034</f>
        <v>-1023.6406814076217</v>
      </c>
      <c r="Q1795" t="s">
        <v>42153</v>
      </c>
      <c r="R1795" t="s">
        <v>42154</v>
      </c>
      <c r="S1795" t="s">
        <v>42155</v>
      </c>
      <c r="T1795" t="s">
        <v>42156</v>
      </c>
      <c r="U1795" t="s">
        <v>42157</v>
      </c>
      <c r="V1795" t="s">
        <v>42158</v>
      </c>
      <c r="W1795" t="s">
        <v>42159</v>
      </c>
      <c r="X1795" t="s">
        <v>42160</v>
      </c>
      <c r="Y1795" t="s">
        <v>42161</v>
      </c>
    </row>
    <row r="1796" spans="1:25" x14ac:dyDescent="0.3">
      <c r="A1796">
        <v>89750</v>
      </c>
      <c r="B1796" t="s">
        <v>42162</v>
      </c>
      <c r="C1796" t="s">
        <v>42163</v>
      </c>
      <c r="D1796" t="s">
        <v>42164</v>
      </c>
      <c r="E1796" t="s">
        <v>42165</v>
      </c>
      <c r="F1796" t="s">
        <v>42166</v>
      </c>
      <c r="G1796" t="s">
        <v>42167</v>
      </c>
      <c r="H1796" t="s">
        <v>42168</v>
      </c>
      <c r="I1796" t="s">
        <v>42169</v>
      </c>
      <c r="J1796" t="s">
        <v>42170</v>
      </c>
      <c r="K1796" t="s">
        <v>42171</v>
      </c>
      <c r="L1796" t="s">
        <v>42172</v>
      </c>
      <c r="M1796" t="s">
        <v>42173</v>
      </c>
      <c r="N1796" t="s">
        <v>42174</v>
      </c>
      <c r="O1796" t="s">
        <v>42175</v>
      </c>
      <c r="P1796">
        <f>-655.04296817933 -5.58433776312063 -364.165107377995</f>
        <v>-1024.7924133204456</v>
      </c>
      <c r="Q1796" t="s">
        <v>42176</v>
      </c>
      <c r="R1796" t="s">
        <v>42177</v>
      </c>
      <c r="S1796" t="s">
        <v>42178</v>
      </c>
      <c r="T1796" t="s">
        <v>42179</v>
      </c>
      <c r="U1796" t="s">
        <v>42180</v>
      </c>
      <c r="V1796" t="s">
        <v>42181</v>
      </c>
      <c r="W1796" t="s">
        <v>42182</v>
      </c>
      <c r="X1796" t="s">
        <v>42183</v>
      </c>
      <c r="Y1796" t="s">
        <v>42184</v>
      </c>
    </row>
    <row r="1797" spans="1:25" x14ac:dyDescent="0.3">
      <c r="A1797">
        <v>89800</v>
      </c>
      <c r="B1797" t="s">
        <v>42185</v>
      </c>
      <c r="C1797" t="s">
        <v>42186</v>
      </c>
      <c r="D1797" t="s">
        <v>42187</v>
      </c>
      <c r="E1797" t="s">
        <v>42188</v>
      </c>
      <c r="F1797" t="s">
        <v>42189</v>
      </c>
      <c r="G1797" t="s">
        <v>42190</v>
      </c>
      <c r="H1797" t="s">
        <v>42191</v>
      </c>
      <c r="I1797" t="s">
        <v>42192</v>
      </c>
      <c r="J1797" t="s">
        <v>42193</v>
      </c>
      <c r="K1797" t="s">
        <v>42194</v>
      </c>
      <c r="L1797" t="s">
        <v>42195</v>
      </c>
      <c r="M1797" t="s">
        <v>42196</v>
      </c>
      <c r="N1797" t="s">
        <v>42197</v>
      </c>
      <c r="O1797" t="s">
        <v>42198</v>
      </c>
      <c r="P1797">
        <f>-655.267886343135 -5.44760029999725 -364.156554264772</f>
        <v>-1024.8720409079042</v>
      </c>
      <c r="Q1797" t="s">
        <v>42199</v>
      </c>
      <c r="R1797" t="s">
        <v>42200</v>
      </c>
      <c r="S1797" t="s">
        <v>42201</v>
      </c>
      <c r="T1797" t="s">
        <v>42202</v>
      </c>
      <c r="U1797" t="s">
        <v>42203</v>
      </c>
      <c r="V1797" t="s">
        <v>42204</v>
      </c>
      <c r="W1797" t="s">
        <v>42205</v>
      </c>
      <c r="X1797" t="s">
        <v>42206</v>
      </c>
      <c r="Y1797" t="s">
        <v>42207</v>
      </c>
    </row>
    <row r="1798" spans="1:25" x14ac:dyDescent="0.3">
      <c r="A1798">
        <v>89850</v>
      </c>
      <c r="B1798" t="s">
        <v>42208</v>
      </c>
      <c r="C1798" t="s">
        <v>42209</v>
      </c>
      <c r="D1798" t="s">
        <v>42210</v>
      </c>
      <c r="E1798" t="s">
        <v>42211</v>
      </c>
      <c r="F1798" t="s">
        <v>42212</v>
      </c>
      <c r="G1798" t="s">
        <v>42213</v>
      </c>
      <c r="H1798" t="s">
        <v>42214</v>
      </c>
      <c r="I1798" t="s">
        <v>42215</v>
      </c>
      <c r="J1798" t="s">
        <v>42216</v>
      </c>
      <c r="K1798" t="s">
        <v>42217</v>
      </c>
      <c r="L1798" t="s">
        <v>42218</v>
      </c>
      <c r="M1798" t="s">
        <v>42219</v>
      </c>
      <c r="N1798" t="s">
        <v>42220</v>
      </c>
      <c r="O1798" t="s">
        <v>42221</v>
      </c>
      <c r="P1798">
        <f>-655.912554007068 -5.5497631524413 -364.26092380559</f>
        <v>-1025.7232409650992</v>
      </c>
      <c r="Q1798" t="s">
        <v>42222</v>
      </c>
      <c r="R1798" t="s">
        <v>42223</v>
      </c>
      <c r="S1798" t="s">
        <v>42224</v>
      </c>
      <c r="T1798" t="s">
        <v>42225</v>
      </c>
      <c r="U1798" t="s">
        <v>42226</v>
      </c>
      <c r="V1798" t="s">
        <v>42227</v>
      </c>
      <c r="W1798" t="s">
        <v>42228</v>
      </c>
      <c r="X1798" t="s">
        <v>42229</v>
      </c>
      <c r="Y1798" t="s">
        <v>42230</v>
      </c>
    </row>
    <row r="1799" spans="1:25" x14ac:dyDescent="0.3">
      <c r="A1799">
        <v>89900</v>
      </c>
      <c r="B1799" t="s">
        <v>42231</v>
      </c>
      <c r="C1799" t="s">
        <v>42232</v>
      </c>
      <c r="D1799" t="s">
        <v>42233</v>
      </c>
      <c r="E1799" t="s">
        <v>42234</v>
      </c>
      <c r="F1799" t="s">
        <v>42235</v>
      </c>
      <c r="G1799" t="s">
        <v>42236</v>
      </c>
      <c r="H1799" t="s">
        <v>42237</v>
      </c>
      <c r="I1799" t="s">
        <v>42238</v>
      </c>
      <c r="J1799" t="s">
        <v>42239</v>
      </c>
      <c r="K1799" t="s">
        <v>42240</v>
      </c>
      <c r="L1799" t="s">
        <v>42241</v>
      </c>
      <c r="M1799" t="s">
        <v>42242</v>
      </c>
      <c r="N1799" t="s">
        <v>42243</v>
      </c>
      <c r="O1799" t="s">
        <v>42244</v>
      </c>
      <c r="P1799">
        <f>-656.206236725873 -5.33164861297928 -364.265150047496</f>
        <v>-1025.8030353863483</v>
      </c>
      <c r="Q1799" t="s">
        <v>42245</v>
      </c>
      <c r="R1799" t="s">
        <v>42246</v>
      </c>
      <c r="S1799" t="s">
        <v>42247</v>
      </c>
      <c r="T1799" t="s">
        <v>42248</v>
      </c>
      <c r="U1799" t="s">
        <v>42249</v>
      </c>
      <c r="V1799" t="s">
        <v>42250</v>
      </c>
      <c r="W1799" t="s">
        <v>42251</v>
      </c>
      <c r="X1799" t="s">
        <v>42252</v>
      </c>
      <c r="Y1799" t="s">
        <v>42253</v>
      </c>
    </row>
    <row r="1800" spans="1:25" x14ac:dyDescent="0.3">
      <c r="A1800">
        <v>89950</v>
      </c>
      <c r="B1800" t="s">
        <v>42254</v>
      </c>
      <c r="C1800" t="s">
        <v>42255</v>
      </c>
      <c r="D1800" t="s">
        <v>42256</v>
      </c>
      <c r="E1800" t="s">
        <v>42257</v>
      </c>
      <c r="F1800" t="s">
        <v>42258</v>
      </c>
      <c r="G1800" t="s">
        <v>42259</v>
      </c>
      <c r="H1800" t="s">
        <v>42260</v>
      </c>
      <c r="I1800" t="s">
        <v>42261</v>
      </c>
      <c r="J1800" t="s">
        <v>42262</v>
      </c>
      <c r="K1800" t="s">
        <v>42263</v>
      </c>
      <c r="L1800" t="s">
        <v>42264</v>
      </c>
      <c r="M1800" t="s">
        <v>42265</v>
      </c>
      <c r="N1800" t="s">
        <v>42266</v>
      </c>
      <c r="O1800" t="s">
        <v>42267</v>
      </c>
      <c r="P1800">
        <f>-656.454672205604 -5.40688171587226 -364.310835823231</f>
        <v>-1026.1723897447073</v>
      </c>
      <c r="Q1800" t="s">
        <v>42268</v>
      </c>
      <c r="R1800" t="s">
        <v>42269</v>
      </c>
      <c r="S1800" t="s">
        <v>42270</v>
      </c>
      <c r="T1800" t="s">
        <v>42271</v>
      </c>
      <c r="U1800" t="s">
        <v>42272</v>
      </c>
      <c r="V1800" t="s">
        <v>42273</v>
      </c>
      <c r="W1800" t="s">
        <v>42274</v>
      </c>
      <c r="X1800" t="s">
        <v>42275</v>
      </c>
      <c r="Y1800" t="s">
        <v>42276</v>
      </c>
    </row>
    <row r="1801" spans="1:25" x14ac:dyDescent="0.3">
      <c r="A1801">
        <v>90000</v>
      </c>
      <c r="B1801" t="s">
        <v>42277</v>
      </c>
      <c r="C1801" t="s">
        <v>42278</v>
      </c>
      <c r="D1801" t="s">
        <v>42279</v>
      </c>
      <c r="E1801" t="s">
        <v>42280</v>
      </c>
      <c r="F1801" t="s">
        <v>42281</v>
      </c>
      <c r="G1801" t="s">
        <v>42282</v>
      </c>
      <c r="H1801" t="s">
        <v>42283</v>
      </c>
      <c r="I1801" t="s">
        <v>42284</v>
      </c>
      <c r="J1801" t="s">
        <v>42285</v>
      </c>
      <c r="K1801" t="s">
        <v>42286</v>
      </c>
      <c r="L1801" t="s">
        <v>42287</v>
      </c>
      <c r="M1801" t="s">
        <v>42288</v>
      </c>
      <c r="N1801" t="s">
        <v>42289</v>
      </c>
      <c r="O1801" t="s">
        <v>42290</v>
      </c>
      <c r="P1801">
        <f>-656.722182670166 -5.10921704284397 -364.322439285683</f>
        <v>-1026.1538389986931</v>
      </c>
      <c r="Q1801" t="s">
        <v>42291</v>
      </c>
      <c r="R1801" t="s">
        <v>42292</v>
      </c>
      <c r="S1801" t="s">
        <v>42293</v>
      </c>
      <c r="T1801" t="s">
        <v>42294</v>
      </c>
      <c r="U1801" t="s">
        <v>42295</v>
      </c>
      <c r="V1801" t="s">
        <v>42296</v>
      </c>
      <c r="W1801" t="s">
        <v>42297</v>
      </c>
      <c r="X1801" t="s">
        <v>42298</v>
      </c>
      <c r="Y1801" t="s">
        <v>42299</v>
      </c>
    </row>
    <row r="1802" spans="1:25" x14ac:dyDescent="0.3">
      <c r="A1802">
        <v>90050</v>
      </c>
      <c r="B1802" t="s">
        <v>42300</v>
      </c>
      <c r="C1802" t="s">
        <v>42301</v>
      </c>
      <c r="D1802" t="s">
        <v>42302</v>
      </c>
      <c r="E1802" t="s">
        <v>42303</v>
      </c>
      <c r="F1802" t="s">
        <v>42304</v>
      </c>
      <c r="G1802" t="s">
        <v>42305</v>
      </c>
      <c r="H1802" t="s">
        <v>42306</v>
      </c>
      <c r="I1802" t="s">
        <v>42307</v>
      </c>
      <c r="J1802" t="s">
        <v>42308</v>
      </c>
      <c r="K1802" t="s">
        <v>42309</v>
      </c>
      <c r="L1802" t="s">
        <v>42310</v>
      </c>
      <c r="M1802" t="s">
        <v>42311</v>
      </c>
      <c r="N1802" t="s">
        <v>42312</v>
      </c>
      <c r="O1802" t="s">
        <v>42313</v>
      </c>
      <c r="P1802">
        <f>-656.725008294955 -5.08554359646519 -364.350287051999</f>
        <v>-1026.1608389434191</v>
      </c>
      <c r="Q1802" t="s">
        <v>42314</v>
      </c>
      <c r="R1802" t="s">
        <v>42315</v>
      </c>
      <c r="S1802" t="s">
        <v>42316</v>
      </c>
      <c r="T1802" t="s">
        <v>42317</v>
      </c>
      <c r="U1802" t="s">
        <v>42318</v>
      </c>
      <c r="V1802" t="s">
        <v>42319</v>
      </c>
      <c r="W1802" t="s">
        <v>42320</v>
      </c>
      <c r="X1802" t="s">
        <v>42321</v>
      </c>
      <c r="Y1802" t="s">
        <v>42322</v>
      </c>
    </row>
    <row r="1803" spans="1:25" x14ac:dyDescent="0.3">
      <c r="A1803">
        <v>90100</v>
      </c>
      <c r="B1803" t="s">
        <v>42300</v>
      </c>
      <c r="C1803" t="s">
        <v>42301</v>
      </c>
      <c r="D1803" t="s">
        <v>42302</v>
      </c>
      <c r="E1803" t="s">
        <v>42303</v>
      </c>
      <c r="F1803" t="s">
        <v>42304</v>
      </c>
      <c r="G1803" t="s">
        <v>42305</v>
      </c>
      <c r="H1803" t="s">
        <v>42306</v>
      </c>
      <c r="I1803" t="s">
        <v>42307</v>
      </c>
      <c r="J1803" t="s">
        <v>42308</v>
      </c>
      <c r="K1803" t="s">
        <v>42309</v>
      </c>
      <c r="L1803" t="s">
        <v>42310</v>
      </c>
      <c r="M1803" t="s">
        <v>42311</v>
      </c>
      <c r="N1803" t="s">
        <v>42312</v>
      </c>
      <c r="O1803" t="s">
        <v>42313</v>
      </c>
      <c r="P1803">
        <f>-656.725008294955 -5.08554359646519 -364.350287051999</f>
        <v>-1026.1608389434191</v>
      </c>
      <c r="Q1803" t="s">
        <v>42314</v>
      </c>
      <c r="R1803" t="s">
        <v>42315</v>
      </c>
      <c r="S1803" t="s">
        <v>42316</v>
      </c>
      <c r="T1803" t="s">
        <v>42317</v>
      </c>
      <c r="U1803" t="s">
        <v>42318</v>
      </c>
      <c r="V1803" t="s">
        <v>42319</v>
      </c>
      <c r="W1803" t="s">
        <v>42320</v>
      </c>
      <c r="X1803" t="s">
        <v>42321</v>
      </c>
      <c r="Y1803" t="s">
        <v>42322</v>
      </c>
    </row>
    <row r="1804" spans="1:25" x14ac:dyDescent="0.3">
      <c r="A1804">
        <v>90150</v>
      </c>
      <c r="B1804" t="s">
        <v>42323</v>
      </c>
      <c r="C1804" t="s">
        <v>42324</v>
      </c>
      <c r="D1804" t="s">
        <v>42325</v>
      </c>
      <c r="E1804" t="s">
        <v>42326</v>
      </c>
      <c r="F1804" t="s">
        <v>42327</v>
      </c>
      <c r="G1804" t="s">
        <v>42328</v>
      </c>
      <c r="H1804" t="s">
        <v>42329</v>
      </c>
      <c r="I1804" t="s">
        <v>42330</v>
      </c>
      <c r="J1804" t="s">
        <v>42331</v>
      </c>
      <c r="K1804" t="s">
        <v>42332</v>
      </c>
      <c r="L1804" t="s">
        <v>42333</v>
      </c>
      <c r="M1804" t="s">
        <v>42334</v>
      </c>
      <c r="N1804" t="s">
        <v>42335</v>
      </c>
      <c r="O1804" t="s">
        <v>42336</v>
      </c>
      <c r="P1804">
        <f>-656.891701659858 -4.99604805423678 -364.333207228817</f>
        <v>-1026.2209569429117</v>
      </c>
      <c r="Q1804" t="s">
        <v>42337</v>
      </c>
      <c r="R1804" t="s">
        <v>42338</v>
      </c>
      <c r="S1804" t="s">
        <v>42339</v>
      </c>
      <c r="T1804" t="s">
        <v>42340</v>
      </c>
      <c r="U1804" t="s">
        <v>42341</v>
      </c>
      <c r="V1804" t="s">
        <v>42342</v>
      </c>
      <c r="W1804" t="s">
        <v>42343</v>
      </c>
      <c r="X1804" t="s">
        <v>42344</v>
      </c>
      <c r="Y1804" t="s">
        <v>42345</v>
      </c>
    </row>
    <row r="1805" spans="1:25" x14ac:dyDescent="0.3">
      <c r="A1805">
        <v>90200</v>
      </c>
      <c r="B1805" t="s">
        <v>42323</v>
      </c>
      <c r="C1805" t="s">
        <v>42324</v>
      </c>
      <c r="D1805" t="s">
        <v>42325</v>
      </c>
      <c r="E1805" t="s">
        <v>42326</v>
      </c>
      <c r="F1805" t="s">
        <v>42327</v>
      </c>
      <c r="G1805" t="s">
        <v>42328</v>
      </c>
      <c r="H1805" t="s">
        <v>42329</v>
      </c>
      <c r="I1805" t="s">
        <v>42330</v>
      </c>
      <c r="J1805" t="s">
        <v>42331</v>
      </c>
      <c r="K1805" t="s">
        <v>42332</v>
      </c>
      <c r="L1805" t="s">
        <v>42333</v>
      </c>
      <c r="M1805" t="s">
        <v>42334</v>
      </c>
      <c r="N1805" t="s">
        <v>42335</v>
      </c>
      <c r="O1805" t="s">
        <v>42336</v>
      </c>
      <c r="P1805">
        <f>-656.891701659858 -4.99604805423678 -364.333207228817</f>
        <v>-1026.2209569429117</v>
      </c>
      <c r="Q1805" t="s">
        <v>42337</v>
      </c>
      <c r="R1805" t="s">
        <v>42338</v>
      </c>
      <c r="S1805" t="s">
        <v>42339</v>
      </c>
      <c r="T1805" t="s">
        <v>42340</v>
      </c>
      <c r="U1805" t="s">
        <v>42341</v>
      </c>
      <c r="V1805" t="s">
        <v>42342</v>
      </c>
      <c r="W1805" t="s">
        <v>42343</v>
      </c>
      <c r="X1805" t="s">
        <v>42344</v>
      </c>
      <c r="Y1805" t="s">
        <v>42345</v>
      </c>
    </row>
    <row r="1806" spans="1:25" x14ac:dyDescent="0.3">
      <c r="A1806">
        <v>90250</v>
      </c>
      <c r="B1806" t="s">
        <v>42346</v>
      </c>
      <c r="C1806" t="s">
        <v>42347</v>
      </c>
      <c r="D1806" t="s">
        <v>42348</v>
      </c>
      <c r="E1806" t="s">
        <v>42349</v>
      </c>
      <c r="F1806" t="s">
        <v>42350</v>
      </c>
      <c r="G1806" t="s">
        <v>42351</v>
      </c>
      <c r="H1806" t="s">
        <v>42352</v>
      </c>
      <c r="I1806" t="s">
        <v>42353</v>
      </c>
      <c r="J1806" t="s">
        <v>42354</v>
      </c>
      <c r="K1806" t="s">
        <v>42355</v>
      </c>
      <c r="L1806" t="s">
        <v>42356</v>
      </c>
      <c r="M1806" t="s">
        <v>42357</v>
      </c>
      <c r="N1806" t="s">
        <v>42358</v>
      </c>
      <c r="O1806" t="s">
        <v>42359</v>
      </c>
      <c r="P1806">
        <f>-656.868322745804 -4.94350150104242 -364.299019119086</f>
        <v>-1026.1108433659324</v>
      </c>
      <c r="Q1806" t="s">
        <v>42360</v>
      </c>
      <c r="R1806" t="s">
        <v>42361</v>
      </c>
      <c r="S1806" t="s">
        <v>42362</v>
      </c>
      <c r="T1806" t="s">
        <v>42363</v>
      </c>
      <c r="U1806" t="s">
        <v>42364</v>
      </c>
      <c r="V1806" t="s">
        <v>42365</v>
      </c>
      <c r="W1806" t="s">
        <v>42366</v>
      </c>
      <c r="X1806" t="s">
        <v>42367</v>
      </c>
      <c r="Y1806" t="s">
        <v>42368</v>
      </c>
    </row>
    <row r="1807" spans="1:25" x14ac:dyDescent="0.3">
      <c r="A1807">
        <v>90300</v>
      </c>
      <c r="B1807" t="s">
        <v>42369</v>
      </c>
      <c r="C1807" t="s">
        <v>42370</v>
      </c>
      <c r="D1807" t="s">
        <v>42371</v>
      </c>
      <c r="E1807" t="s">
        <v>42372</v>
      </c>
      <c r="F1807" t="s">
        <v>42373</v>
      </c>
      <c r="G1807" t="s">
        <v>42374</v>
      </c>
      <c r="H1807" t="s">
        <v>42375</v>
      </c>
      <c r="I1807" t="s">
        <v>42376</v>
      </c>
      <c r="J1807" t="s">
        <v>42377</v>
      </c>
      <c r="K1807" t="s">
        <v>42378</v>
      </c>
      <c r="L1807" t="s">
        <v>42379</v>
      </c>
      <c r="M1807" t="s">
        <v>42380</v>
      </c>
      <c r="N1807" t="s">
        <v>42381</v>
      </c>
      <c r="O1807" t="s">
        <v>42382</v>
      </c>
      <c r="P1807">
        <f>-656.646761883192 -4.76087898137439 -364.254771527855</f>
        <v>-1025.6624123924214</v>
      </c>
      <c r="Q1807" t="s">
        <v>42383</v>
      </c>
      <c r="R1807" t="s">
        <v>42384</v>
      </c>
      <c r="S1807" t="s">
        <v>42385</v>
      </c>
      <c r="T1807" t="s">
        <v>42386</v>
      </c>
      <c r="U1807" t="s">
        <v>42387</v>
      </c>
      <c r="V1807" t="s">
        <v>42388</v>
      </c>
      <c r="W1807" t="s">
        <v>42389</v>
      </c>
      <c r="X1807" t="s">
        <v>42390</v>
      </c>
      <c r="Y1807" t="s">
        <v>42391</v>
      </c>
    </row>
    <row r="1808" spans="1:25" x14ac:dyDescent="0.3">
      <c r="A1808">
        <v>90350</v>
      </c>
      <c r="B1808" t="s">
        <v>42392</v>
      </c>
      <c r="C1808" t="s">
        <v>42393</v>
      </c>
      <c r="D1808" t="s">
        <v>42394</v>
      </c>
      <c r="E1808" t="s">
        <v>42395</v>
      </c>
      <c r="F1808" t="s">
        <v>42396</v>
      </c>
      <c r="G1808" t="s">
        <v>42397</v>
      </c>
      <c r="H1808" t="s">
        <v>42398</v>
      </c>
      <c r="I1808" t="s">
        <v>42399</v>
      </c>
      <c r="J1808" t="s">
        <v>42400</v>
      </c>
      <c r="K1808" t="s">
        <v>42401</v>
      </c>
      <c r="L1808" t="s">
        <v>42402</v>
      </c>
      <c r="M1808" t="s">
        <v>42403</v>
      </c>
      <c r="N1808" t="s">
        <v>42404</v>
      </c>
      <c r="O1808" t="s">
        <v>42405</v>
      </c>
      <c r="P1808">
        <f>-656.422250689821 -5.06201491637989 -364.23657139562</f>
        <v>-1025.7208370018209</v>
      </c>
      <c r="Q1808" t="s">
        <v>42406</v>
      </c>
      <c r="R1808" t="s">
        <v>42407</v>
      </c>
      <c r="S1808" t="s">
        <v>42408</v>
      </c>
      <c r="T1808" t="s">
        <v>42409</v>
      </c>
      <c r="U1808" t="s">
        <v>42410</v>
      </c>
      <c r="V1808" t="s">
        <v>42411</v>
      </c>
      <c r="W1808" t="s">
        <v>42412</v>
      </c>
      <c r="X1808" t="s">
        <v>42413</v>
      </c>
      <c r="Y1808" t="s">
        <v>42414</v>
      </c>
    </row>
    <row r="1809" spans="1:25" x14ac:dyDescent="0.3">
      <c r="A1809">
        <v>90400</v>
      </c>
      <c r="B1809" t="s">
        <v>42415</v>
      </c>
      <c r="C1809" t="s">
        <v>42416</v>
      </c>
      <c r="D1809" t="s">
        <v>42417</v>
      </c>
      <c r="E1809" t="s">
        <v>42418</v>
      </c>
      <c r="F1809" t="s">
        <v>42419</v>
      </c>
      <c r="G1809" t="s">
        <v>42420</v>
      </c>
      <c r="H1809" t="s">
        <v>42421</v>
      </c>
      <c r="I1809" t="s">
        <v>42422</v>
      </c>
      <c r="J1809" t="s">
        <v>42423</v>
      </c>
      <c r="K1809" t="s">
        <v>42424</v>
      </c>
      <c r="L1809" t="s">
        <v>42425</v>
      </c>
      <c r="M1809" t="s">
        <v>42426</v>
      </c>
      <c r="N1809" t="s">
        <v>42427</v>
      </c>
      <c r="O1809" t="s">
        <v>42428</v>
      </c>
      <c r="P1809">
        <f>-656.37654551821 -5.32561848586033 -364.246639404377</f>
        <v>-1025.9488034084475</v>
      </c>
      <c r="Q1809" t="s">
        <v>42429</v>
      </c>
      <c r="R1809" t="s">
        <v>42430</v>
      </c>
      <c r="S1809" t="s">
        <v>42431</v>
      </c>
      <c r="T1809" t="s">
        <v>42432</v>
      </c>
      <c r="U1809" t="s">
        <v>42433</v>
      </c>
      <c r="V1809" t="s">
        <v>42434</v>
      </c>
      <c r="W1809" t="s">
        <v>42435</v>
      </c>
      <c r="X1809" t="s">
        <v>42436</v>
      </c>
      <c r="Y1809" t="s">
        <v>42437</v>
      </c>
    </row>
    <row r="1810" spans="1:25" x14ac:dyDescent="0.3">
      <c r="A1810">
        <v>90450</v>
      </c>
      <c r="B1810" t="s">
        <v>42438</v>
      </c>
      <c r="C1810" t="s">
        <v>42439</v>
      </c>
      <c r="D1810" t="s">
        <v>42440</v>
      </c>
      <c r="E1810" t="s">
        <v>42441</v>
      </c>
      <c r="F1810" t="s">
        <v>42442</v>
      </c>
      <c r="G1810" t="s">
        <v>42443</v>
      </c>
      <c r="H1810" t="s">
        <v>42444</v>
      </c>
      <c r="I1810" t="s">
        <v>42445</v>
      </c>
      <c r="J1810" t="s">
        <v>42446</v>
      </c>
      <c r="K1810" t="s">
        <v>42447</v>
      </c>
      <c r="L1810" t="s">
        <v>42448</v>
      </c>
      <c r="M1810" t="s">
        <v>42449</v>
      </c>
      <c r="N1810" t="s">
        <v>42450</v>
      </c>
      <c r="O1810" t="s">
        <v>42451</v>
      </c>
      <c r="P1810">
        <f>-656.393263568352 -5.29911185610558 -364.177914327091</f>
        <v>-1025.8702897515486</v>
      </c>
      <c r="Q1810" t="s">
        <v>42452</v>
      </c>
      <c r="R1810" t="s">
        <v>42453</v>
      </c>
      <c r="S1810" t="s">
        <v>42454</v>
      </c>
      <c r="T1810" t="s">
        <v>42455</v>
      </c>
      <c r="U1810" t="s">
        <v>42456</v>
      </c>
      <c r="V1810" t="s">
        <v>42457</v>
      </c>
      <c r="W1810" t="s">
        <v>42458</v>
      </c>
      <c r="X1810" t="s">
        <v>42459</v>
      </c>
      <c r="Y1810" t="s">
        <v>42460</v>
      </c>
    </row>
    <row r="1811" spans="1:25" x14ac:dyDescent="0.3">
      <c r="A1811">
        <v>90500</v>
      </c>
      <c r="B1811" t="s">
        <v>42461</v>
      </c>
      <c r="C1811" t="s">
        <v>42462</v>
      </c>
      <c r="D1811" t="s">
        <v>42463</v>
      </c>
      <c r="E1811" t="s">
        <v>42464</v>
      </c>
      <c r="F1811" t="s">
        <v>42465</v>
      </c>
      <c r="G1811" t="s">
        <v>42466</v>
      </c>
      <c r="H1811" t="s">
        <v>42467</v>
      </c>
      <c r="I1811" t="s">
        <v>42468</v>
      </c>
      <c r="J1811" t="s">
        <v>42469</v>
      </c>
      <c r="K1811" t="s">
        <v>42470</v>
      </c>
      <c r="L1811" t="s">
        <v>42471</v>
      </c>
      <c r="M1811" t="s">
        <v>42472</v>
      </c>
      <c r="N1811" t="s">
        <v>42473</v>
      </c>
      <c r="O1811" t="s">
        <v>42474</v>
      </c>
      <c r="P1811">
        <f>-656.452903639041 -5.49285592216984 -364.178187142403</f>
        <v>-1026.1239467036139</v>
      </c>
      <c r="Q1811" t="s">
        <v>42475</v>
      </c>
      <c r="R1811" t="s">
        <v>42476</v>
      </c>
      <c r="S1811" t="s">
        <v>42477</v>
      </c>
      <c r="T1811" t="s">
        <v>42478</v>
      </c>
      <c r="U1811" t="s">
        <v>42479</v>
      </c>
      <c r="V1811" t="s">
        <v>42480</v>
      </c>
      <c r="W1811" t="s">
        <v>42481</v>
      </c>
      <c r="X1811" t="s">
        <v>42482</v>
      </c>
      <c r="Y1811" t="s">
        <v>42483</v>
      </c>
    </row>
    <row r="1812" spans="1:25" x14ac:dyDescent="0.3">
      <c r="A1812">
        <v>90550</v>
      </c>
      <c r="B1812" t="s">
        <v>42484</v>
      </c>
      <c r="C1812" t="s">
        <v>42485</v>
      </c>
      <c r="D1812" t="s">
        <v>42486</v>
      </c>
      <c r="E1812" t="s">
        <v>42487</v>
      </c>
      <c r="F1812" t="s">
        <v>42488</v>
      </c>
      <c r="G1812" t="s">
        <v>42489</v>
      </c>
      <c r="H1812" t="s">
        <v>42490</v>
      </c>
      <c r="I1812" t="s">
        <v>42491</v>
      </c>
      <c r="J1812" t="s">
        <v>42492</v>
      </c>
      <c r="K1812" t="s">
        <v>42493</v>
      </c>
      <c r="L1812" t="s">
        <v>42494</v>
      </c>
      <c r="M1812" t="s">
        <v>42495</v>
      </c>
      <c r="N1812" t="s">
        <v>42496</v>
      </c>
      <c r="O1812" t="s">
        <v>42497</v>
      </c>
      <c r="P1812">
        <f>-656.822317138878 -5.57616893233103 -364.135143398259</f>
        <v>-1026.533629469468</v>
      </c>
      <c r="Q1812" t="s">
        <v>42498</v>
      </c>
      <c r="R1812" t="s">
        <v>42499</v>
      </c>
      <c r="S1812" t="s">
        <v>42500</v>
      </c>
      <c r="T1812" t="s">
        <v>42501</v>
      </c>
      <c r="U1812" t="s">
        <v>42502</v>
      </c>
      <c r="V1812" t="s">
        <v>42503</v>
      </c>
      <c r="W1812" t="s">
        <v>42504</v>
      </c>
      <c r="X1812" t="s">
        <v>42505</v>
      </c>
      <c r="Y1812" t="s">
        <v>42506</v>
      </c>
    </row>
    <row r="1813" spans="1:25" x14ac:dyDescent="0.3">
      <c r="A1813">
        <v>90600</v>
      </c>
      <c r="B1813" t="s">
        <v>42507</v>
      </c>
      <c r="C1813" t="s">
        <v>42508</v>
      </c>
      <c r="D1813" t="s">
        <v>42509</v>
      </c>
      <c r="E1813" t="s">
        <v>42510</v>
      </c>
      <c r="F1813" t="s">
        <v>42511</v>
      </c>
      <c r="G1813" t="s">
        <v>42512</v>
      </c>
      <c r="H1813" t="s">
        <v>42513</v>
      </c>
      <c r="I1813" t="s">
        <v>42514</v>
      </c>
      <c r="J1813" t="s">
        <v>42515</v>
      </c>
      <c r="K1813" t="s">
        <v>42516</v>
      </c>
      <c r="L1813" t="s">
        <v>42517</v>
      </c>
      <c r="M1813" t="s">
        <v>42518</v>
      </c>
      <c r="N1813" t="s">
        <v>42519</v>
      </c>
      <c r="O1813" t="s">
        <v>42520</v>
      </c>
      <c r="P1813">
        <f>-656.92965132546 -5.65792972289591 -364.147724088354</f>
        <v>-1026.7353051367099</v>
      </c>
      <c r="Q1813" t="s">
        <v>42521</v>
      </c>
      <c r="R1813" t="s">
        <v>42522</v>
      </c>
      <c r="S1813" t="s">
        <v>42523</v>
      </c>
      <c r="T1813" t="s">
        <v>42524</v>
      </c>
      <c r="U1813" t="s">
        <v>42525</v>
      </c>
      <c r="V1813" t="s">
        <v>42526</v>
      </c>
      <c r="W1813" t="s">
        <v>42527</v>
      </c>
      <c r="X1813" t="s">
        <v>42528</v>
      </c>
      <c r="Y1813" t="s">
        <v>42529</v>
      </c>
    </row>
    <row r="1814" spans="1:25" x14ac:dyDescent="0.3">
      <c r="A1814">
        <v>90650</v>
      </c>
      <c r="B1814" t="s">
        <v>42530</v>
      </c>
      <c r="C1814" t="s">
        <v>42531</v>
      </c>
      <c r="D1814" t="s">
        <v>42532</v>
      </c>
      <c r="E1814" t="s">
        <v>42533</v>
      </c>
      <c r="F1814" t="s">
        <v>42534</v>
      </c>
      <c r="G1814" t="s">
        <v>42535</v>
      </c>
      <c r="H1814" t="s">
        <v>42536</v>
      </c>
      <c r="I1814" t="s">
        <v>42537</v>
      </c>
      <c r="J1814" t="s">
        <v>42538</v>
      </c>
      <c r="K1814" t="s">
        <v>42539</v>
      </c>
      <c r="L1814" t="s">
        <v>42540</v>
      </c>
      <c r="M1814" t="s">
        <v>42541</v>
      </c>
      <c r="N1814" t="s">
        <v>42542</v>
      </c>
      <c r="O1814" t="s">
        <v>42543</v>
      </c>
      <c r="P1814">
        <f>-657.240328620136 -5.93396770005438 -364.21235747774</f>
        <v>-1027.3866537979304</v>
      </c>
      <c r="Q1814" t="s">
        <v>42544</v>
      </c>
      <c r="R1814" t="s">
        <v>42545</v>
      </c>
      <c r="S1814" t="s">
        <v>42546</v>
      </c>
      <c r="T1814" t="s">
        <v>42547</v>
      </c>
      <c r="U1814" t="s">
        <v>42548</v>
      </c>
      <c r="V1814" t="s">
        <v>42549</v>
      </c>
      <c r="W1814" t="s">
        <v>42550</v>
      </c>
      <c r="X1814" t="s">
        <v>42551</v>
      </c>
      <c r="Y1814" t="s">
        <v>42552</v>
      </c>
    </row>
    <row r="1815" spans="1:25" x14ac:dyDescent="0.3">
      <c r="A1815">
        <v>90700</v>
      </c>
      <c r="B1815" t="s">
        <v>42553</v>
      </c>
      <c r="C1815" t="s">
        <v>42554</v>
      </c>
      <c r="D1815" t="s">
        <v>42555</v>
      </c>
      <c r="E1815" t="s">
        <v>42556</v>
      </c>
      <c r="F1815" t="s">
        <v>42557</v>
      </c>
      <c r="G1815" t="s">
        <v>42558</v>
      </c>
      <c r="H1815" t="s">
        <v>42559</v>
      </c>
      <c r="I1815" t="s">
        <v>42560</v>
      </c>
      <c r="J1815" t="s">
        <v>42561</v>
      </c>
      <c r="K1815" t="s">
        <v>42562</v>
      </c>
      <c r="L1815" t="s">
        <v>42563</v>
      </c>
      <c r="M1815" t="s">
        <v>42564</v>
      </c>
      <c r="N1815" t="s">
        <v>42565</v>
      </c>
      <c r="O1815" t="s">
        <v>42566</v>
      </c>
      <c r="P1815">
        <f>-657.498647867282 -5.88474271539758 -364.254504947495</f>
        <v>-1027.6378955301745</v>
      </c>
      <c r="Q1815" t="s">
        <v>42567</v>
      </c>
      <c r="R1815" t="s">
        <v>42568</v>
      </c>
      <c r="S1815" t="s">
        <v>42569</v>
      </c>
      <c r="T1815" t="s">
        <v>42570</v>
      </c>
      <c r="U1815" t="s">
        <v>42571</v>
      </c>
      <c r="V1815" t="s">
        <v>42572</v>
      </c>
      <c r="W1815" t="s">
        <v>42573</v>
      </c>
      <c r="X1815" t="s">
        <v>42574</v>
      </c>
      <c r="Y1815" t="s">
        <v>42575</v>
      </c>
    </row>
    <row r="1816" spans="1:25" x14ac:dyDescent="0.3">
      <c r="A1816">
        <v>90750</v>
      </c>
      <c r="B1816" t="s">
        <v>42576</v>
      </c>
      <c r="C1816" t="s">
        <v>42577</v>
      </c>
      <c r="D1816" t="s">
        <v>42578</v>
      </c>
      <c r="E1816" t="s">
        <v>42579</v>
      </c>
      <c r="F1816" t="s">
        <v>42580</v>
      </c>
      <c r="G1816" t="s">
        <v>42581</v>
      </c>
      <c r="H1816" t="s">
        <v>42582</v>
      </c>
      <c r="I1816" t="s">
        <v>42583</v>
      </c>
      <c r="J1816" t="s">
        <v>42584</v>
      </c>
      <c r="K1816" t="s">
        <v>42585</v>
      </c>
      <c r="L1816" t="s">
        <v>42586</v>
      </c>
      <c r="M1816" t="s">
        <v>42587</v>
      </c>
      <c r="N1816" t="s">
        <v>42588</v>
      </c>
      <c r="O1816" t="s">
        <v>42589</v>
      </c>
      <c r="P1816">
        <f>-658.372316662047 -6.12538970027663 -364.456233149552</f>
        <v>-1028.9539395118757</v>
      </c>
      <c r="Q1816" t="s">
        <v>42590</v>
      </c>
      <c r="R1816" t="s">
        <v>42591</v>
      </c>
      <c r="S1816" t="s">
        <v>42592</v>
      </c>
      <c r="T1816" t="s">
        <v>42593</v>
      </c>
      <c r="U1816" t="s">
        <v>42594</v>
      </c>
      <c r="V1816" t="s">
        <v>42595</v>
      </c>
      <c r="W1816" t="s">
        <v>42596</v>
      </c>
      <c r="X1816" t="s">
        <v>42597</v>
      </c>
      <c r="Y1816" t="s">
        <v>42598</v>
      </c>
    </row>
    <row r="1817" spans="1:25" x14ac:dyDescent="0.3">
      <c r="A1817">
        <v>90800</v>
      </c>
      <c r="B1817" t="s">
        <v>42599</v>
      </c>
      <c r="C1817" t="s">
        <v>42600</v>
      </c>
      <c r="D1817" t="s">
        <v>42601</v>
      </c>
      <c r="E1817" t="s">
        <v>42602</v>
      </c>
      <c r="F1817" t="s">
        <v>42603</v>
      </c>
      <c r="G1817" t="s">
        <v>42604</v>
      </c>
      <c r="H1817" t="s">
        <v>42605</v>
      </c>
      <c r="I1817" t="s">
        <v>42606</v>
      </c>
      <c r="J1817" t="s">
        <v>42607</v>
      </c>
      <c r="K1817" t="s">
        <v>42608</v>
      </c>
      <c r="L1817" t="s">
        <v>42609</v>
      </c>
      <c r="M1817" t="s">
        <v>42610</v>
      </c>
      <c r="N1817" t="s">
        <v>42611</v>
      </c>
      <c r="O1817" t="s">
        <v>42612</v>
      </c>
      <c r="P1817">
        <f>-658.758870105774 -6.21121219256656 -364.604475831986</f>
        <v>-1029.5745581303265</v>
      </c>
      <c r="Q1817" t="s">
        <v>42613</v>
      </c>
      <c r="R1817" t="s">
        <v>42614</v>
      </c>
      <c r="S1817" t="s">
        <v>42615</v>
      </c>
      <c r="T1817" t="s">
        <v>42616</v>
      </c>
      <c r="U1817" t="s">
        <v>42617</v>
      </c>
      <c r="V1817" t="s">
        <v>42618</v>
      </c>
      <c r="W1817" t="s">
        <v>42619</v>
      </c>
      <c r="X1817" t="s">
        <v>42620</v>
      </c>
      <c r="Y1817" t="s">
        <v>42621</v>
      </c>
    </row>
    <row r="1818" spans="1:25" x14ac:dyDescent="0.3">
      <c r="A1818">
        <v>90850</v>
      </c>
      <c r="B1818" t="s">
        <v>42622</v>
      </c>
      <c r="C1818" t="s">
        <v>42623</v>
      </c>
      <c r="D1818" t="s">
        <v>42624</v>
      </c>
      <c r="E1818" t="s">
        <v>42625</v>
      </c>
      <c r="F1818" t="s">
        <v>42626</v>
      </c>
      <c r="G1818" t="s">
        <v>42627</v>
      </c>
      <c r="H1818" t="s">
        <v>42628</v>
      </c>
      <c r="I1818" t="s">
        <v>42629</v>
      </c>
      <c r="J1818" t="s">
        <v>42630</v>
      </c>
      <c r="K1818" t="s">
        <v>42631</v>
      </c>
      <c r="L1818" t="s">
        <v>42632</v>
      </c>
      <c r="M1818" t="s">
        <v>42633</v>
      </c>
      <c r="N1818" t="s">
        <v>42634</v>
      </c>
      <c r="O1818" t="s">
        <v>42635</v>
      </c>
      <c r="P1818">
        <f>-659.182665149077 -6.69961180644896 -365.065247295087</f>
        <v>-1030.947524250613</v>
      </c>
      <c r="Q1818" t="s">
        <v>42636</v>
      </c>
      <c r="R1818" t="s">
        <v>42637</v>
      </c>
      <c r="S1818" t="s">
        <v>42638</v>
      </c>
      <c r="T1818" t="s">
        <v>42639</v>
      </c>
      <c r="U1818" t="s">
        <v>42640</v>
      </c>
      <c r="V1818" t="s">
        <v>42641</v>
      </c>
      <c r="W1818" t="s">
        <v>42642</v>
      </c>
      <c r="X1818" t="s">
        <v>42643</v>
      </c>
      <c r="Y1818" t="s">
        <v>42644</v>
      </c>
    </row>
    <row r="1819" spans="1:25" x14ac:dyDescent="0.3">
      <c r="A1819">
        <v>90900</v>
      </c>
      <c r="B1819" t="s">
        <v>42645</v>
      </c>
      <c r="C1819" t="s">
        <v>42646</v>
      </c>
      <c r="D1819" t="s">
        <v>42647</v>
      </c>
      <c r="E1819" t="s">
        <v>42648</v>
      </c>
      <c r="F1819" t="s">
        <v>42649</v>
      </c>
      <c r="G1819" t="s">
        <v>42650</v>
      </c>
      <c r="H1819" t="s">
        <v>42651</v>
      </c>
      <c r="I1819" t="s">
        <v>42652</v>
      </c>
      <c r="J1819" t="s">
        <v>42653</v>
      </c>
      <c r="K1819" t="s">
        <v>42654</v>
      </c>
      <c r="L1819" t="s">
        <v>42655</v>
      </c>
      <c r="M1819" t="s">
        <v>42656</v>
      </c>
      <c r="N1819" t="s">
        <v>42657</v>
      </c>
      <c r="O1819" t="s">
        <v>42658</v>
      </c>
      <c r="P1819">
        <f>-659.38580703509 -6.7808296845883 -365.3464687402</f>
        <v>-1031.5131054598783</v>
      </c>
      <c r="Q1819" t="s">
        <v>42659</v>
      </c>
      <c r="R1819" t="s">
        <v>42660</v>
      </c>
      <c r="S1819" t="s">
        <v>42661</v>
      </c>
      <c r="T1819" t="s">
        <v>42662</v>
      </c>
      <c r="U1819" t="s">
        <v>42663</v>
      </c>
      <c r="V1819" t="s">
        <v>42664</v>
      </c>
      <c r="W1819" t="s">
        <v>42665</v>
      </c>
      <c r="X1819" t="s">
        <v>42666</v>
      </c>
      <c r="Y1819" t="s">
        <v>42667</v>
      </c>
    </row>
    <row r="1820" spans="1:25" x14ac:dyDescent="0.3">
      <c r="A1820">
        <v>90950</v>
      </c>
      <c r="B1820" t="s">
        <v>42668</v>
      </c>
      <c r="C1820" t="s">
        <v>42669</v>
      </c>
      <c r="D1820" t="s">
        <v>42670</v>
      </c>
      <c r="E1820" t="s">
        <v>42671</v>
      </c>
      <c r="F1820" t="s">
        <v>42672</v>
      </c>
      <c r="G1820" t="s">
        <v>42673</v>
      </c>
      <c r="H1820" t="s">
        <v>42674</v>
      </c>
      <c r="I1820" t="s">
        <v>42675</v>
      </c>
      <c r="J1820" t="s">
        <v>42676</v>
      </c>
      <c r="K1820" t="s">
        <v>42677</v>
      </c>
      <c r="L1820" t="s">
        <v>42678</v>
      </c>
      <c r="M1820" t="s">
        <v>42679</v>
      </c>
      <c r="N1820" t="s">
        <v>42680</v>
      </c>
      <c r="O1820" t="s">
        <v>42681</v>
      </c>
      <c r="P1820">
        <f>-659.87624089806 -7.12215429694334 -365.786631675551</f>
        <v>-1032.7850268705542</v>
      </c>
      <c r="Q1820" t="s">
        <v>42682</v>
      </c>
      <c r="R1820" t="s">
        <v>42683</v>
      </c>
      <c r="S1820" t="s">
        <v>42684</v>
      </c>
      <c r="T1820" t="s">
        <v>42685</v>
      </c>
      <c r="U1820" t="s">
        <v>42686</v>
      </c>
      <c r="V1820" t="s">
        <v>42687</v>
      </c>
      <c r="W1820" t="s">
        <v>42688</v>
      </c>
      <c r="X1820" t="s">
        <v>42689</v>
      </c>
      <c r="Y1820" t="s">
        <v>42690</v>
      </c>
    </row>
    <row r="1821" spans="1:25" x14ac:dyDescent="0.3">
      <c r="A1821">
        <v>91000</v>
      </c>
      <c r="B1821" t="s">
        <v>42691</v>
      </c>
      <c r="C1821" t="s">
        <v>42692</v>
      </c>
      <c r="D1821" t="s">
        <v>42693</v>
      </c>
      <c r="E1821" t="s">
        <v>42694</v>
      </c>
      <c r="F1821" t="s">
        <v>42695</v>
      </c>
      <c r="G1821" t="s">
        <v>42696</v>
      </c>
      <c r="H1821" t="s">
        <v>42697</v>
      </c>
      <c r="I1821" t="s">
        <v>42698</v>
      </c>
      <c r="J1821" t="s">
        <v>42699</v>
      </c>
      <c r="K1821" t="s">
        <v>42700</v>
      </c>
      <c r="L1821" t="s">
        <v>42701</v>
      </c>
      <c r="M1821" t="s">
        <v>42702</v>
      </c>
      <c r="N1821" t="s">
        <v>42703</v>
      </c>
      <c r="O1821" t="s">
        <v>42704</v>
      </c>
      <c r="P1821">
        <f>-659.885877013226 -7.19747952145235 -365.881467951114</f>
        <v>-1032.9648244857924</v>
      </c>
      <c r="Q1821" t="s">
        <v>42705</v>
      </c>
      <c r="R1821" t="s">
        <v>42706</v>
      </c>
      <c r="S1821" t="s">
        <v>42707</v>
      </c>
      <c r="T1821" t="s">
        <v>42708</v>
      </c>
      <c r="U1821" t="s">
        <v>42709</v>
      </c>
      <c r="V1821" t="s">
        <v>42710</v>
      </c>
      <c r="W1821" t="s">
        <v>42711</v>
      </c>
      <c r="X1821" t="s">
        <v>42712</v>
      </c>
      <c r="Y1821" t="s">
        <v>42713</v>
      </c>
    </row>
    <row r="1822" spans="1:25" x14ac:dyDescent="0.3">
      <c r="A1822">
        <v>91050</v>
      </c>
      <c r="B1822" t="s">
        <v>42714</v>
      </c>
      <c r="C1822" t="s">
        <v>42715</v>
      </c>
      <c r="D1822" t="s">
        <v>42716</v>
      </c>
      <c r="E1822" t="s">
        <v>42717</v>
      </c>
      <c r="F1822" t="s">
        <v>42718</v>
      </c>
      <c r="G1822" t="s">
        <v>42719</v>
      </c>
      <c r="H1822" t="s">
        <v>42720</v>
      </c>
      <c r="I1822" t="s">
        <v>42721</v>
      </c>
      <c r="J1822" t="s">
        <v>42722</v>
      </c>
      <c r="K1822" t="s">
        <v>42723</v>
      </c>
      <c r="L1822" t="s">
        <v>42724</v>
      </c>
      <c r="M1822" t="s">
        <v>42725</v>
      </c>
      <c r="N1822" t="s">
        <v>42726</v>
      </c>
      <c r="O1822" t="s">
        <v>42727</v>
      </c>
      <c r="P1822">
        <f>-659.813654097791 -6.70975349672017 -366.031519153317</f>
        <v>-1032.5549267478282</v>
      </c>
      <c r="Q1822" t="s">
        <v>42728</v>
      </c>
      <c r="R1822" t="s">
        <v>42729</v>
      </c>
      <c r="S1822" t="s">
        <v>42730</v>
      </c>
      <c r="T1822" t="s">
        <v>42731</v>
      </c>
      <c r="U1822" t="s">
        <v>42732</v>
      </c>
      <c r="V1822" t="s">
        <v>42733</v>
      </c>
      <c r="W1822" t="s">
        <v>42734</v>
      </c>
      <c r="X1822" t="s">
        <v>42735</v>
      </c>
      <c r="Y1822" t="s">
        <v>42736</v>
      </c>
    </row>
    <row r="1823" spans="1:25" x14ac:dyDescent="0.3">
      <c r="A1823">
        <v>91100</v>
      </c>
      <c r="B1823" t="s">
        <v>42737</v>
      </c>
      <c r="C1823" t="s">
        <v>42738</v>
      </c>
      <c r="D1823" t="s">
        <v>42739</v>
      </c>
      <c r="E1823" t="s">
        <v>42740</v>
      </c>
      <c r="F1823" t="s">
        <v>42741</v>
      </c>
      <c r="G1823" t="s">
        <v>42742</v>
      </c>
      <c r="H1823" t="s">
        <v>42743</v>
      </c>
      <c r="I1823" t="s">
        <v>42744</v>
      </c>
      <c r="J1823" t="s">
        <v>42745</v>
      </c>
      <c r="K1823" t="s">
        <v>42746</v>
      </c>
      <c r="L1823" t="s">
        <v>42747</v>
      </c>
      <c r="M1823" t="s">
        <v>42748</v>
      </c>
      <c r="N1823" t="s">
        <v>42749</v>
      </c>
      <c r="O1823" t="s">
        <v>42750</v>
      </c>
      <c r="P1823">
        <f>-659.64922445469 -6.19351657529342 -366.057564627582</f>
        <v>-1031.9003056575655</v>
      </c>
      <c r="Q1823" t="s">
        <v>42751</v>
      </c>
      <c r="R1823" t="s">
        <v>42752</v>
      </c>
      <c r="S1823" t="s">
        <v>42753</v>
      </c>
      <c r="T1823" t="s">
        <v>42754</v>
      </c>
      <c r="U1823" t="s">
        <v>42755</v>
      </c>
      <c r="V1823" t="s">
        <v>42756</v>
      </c>
      <c r="W1823" t="s">
        <v>42757</v>
      </c>
      <c r="X1823" t="s">
        <v>42758</v>
      </c>
      <c r="Y1823" t="s">
        <v>42759</v>
      </c>
    </row>
    <row r="1824" spans="1:25" x14ac:dyDescent="0.3">
      <c r="A1824">
        <v>91150</v>
      </c>
      <c r="B1824" t="s">
        <v>42760</v>
      </c>
      <c r="C1824" t="s">
        <v>42761</v>
      </c>
      <c r="D1824" t="s">
        <v>42762</v>
      </c>
      <c r="E1824" t="s">
        <v>42763</v>
      </c>
      <c r="F1824" t="s">
        <v>42764</v>
      </c>
      <c r="G1824" t="s">
        <v>42765</v>
      </c>
      <c r="H1824" t="s">
        <v>42766</v>
      </c>
      <c r="I1824" t="s">
        <v>42767</v>
      </c>
      <c r="J1824" t="s">
        <v>42768</v>
      </c>
      <c r="K1824" t="s">
        <v>42769</v>
      </c>
      <c r="L1824" t="s">
        <v>42770</v>
      </c>
      <c r="M1824" t="s">
        <v>42771</v>
      </c>
      <c r="N1824" t="s">
        <v>42772</v>
      </c>
      <c r="O1824" t="s">
        <v>42773</v>
      </c>
      <c r="P1824">
        <f>-659.336049574855 -4.83116289669329 -366.000233249438</f>
        <v>-1030.1674457209863</v>
      </c>
      <c r="Q1824" t="s">
        <v>42774</v>
      </c>
      <c r="R1824" t="s">
        <v>42775</v>
      </c>
      <c r="S1824" t="s">
        <v>42776</v>
      </c>
      <c r="T1824" t="s">
        <v>42777</v>
      </c>
      <c r="U1824" t="s">
        <v>42778</v>
      </c>
      <c r="V1824" t="s">
        <v>42779</v>
      </c>
      <c r="W1824" t="s">
        <v>42780</v>
      </c>
      <c r="X1824" t="s">
        <v>42781</v>
      </c>
      <c r="Y1824" t="s">
        <v>42782</v>
      </c>
    </row>
    <row r="1825" spans="1:25" x14ac:dyDescent="0.3">
      <c r="A1825">
        <v>91200</v>
      </c>
      <c r="B1825" t="s">
        <v>42783</v>
      </c>
      <c r="C1825" t="s">
        <v>42784</v>
      </c>
      <c r="D1825" t="s">
        <v>42785</v>
      </c>
      <c r="E1825" t="s">
        <v>42786</v>
      </c>
      <c r="F1825" t="s">
        <v>42787</v>
      </c>
      <c r="G1825" t="s">
        <v>42788</v>
      </c>
      <c r="H1825" t="s">
        <v>42789</v>
      </c>
      <c r="I1825" t="s">
        <v>42790</v>
      </c>
      <c r="J1825" t="s">
        <v>42791</v>
      </c>
      <c r="K1825" t="s">
        <v>42792</v>
      </c>
      <c r="L1825" t="s">
        <v>42793</v>
      </c>
      <c r="M1825" t="s">
        <v>42794</v>
      </c>
      <c r="N1825" t="s">
        <v>42795</v>
      </c>
      <c r="O1825" t="s">
        <v>42796</v>
      </c>
      <c r="P1825">
        <f>-659.228196647265 -4.08334785297939 -365.920358626271</f>
        <v>-1029.2319031265154</v>
      </c>
      <c r="Q1825" t="s">
        <v>42797</v>
      </c>
      <c r="R1825" t="s">
        <v>42798</v>
      </c>
      <c r="S1825" t="s">
        <v>42799</v>
      </c>
      <c r="T1825" t="s">
        <v>42800</v>
      </c>
      <c r="U1825" t="s">
        <v>42801</v>
      </c>
      <c r="V1825" t="s">
        <v>42802</v>
      </c>
      <c r="W1825" t="s">
        <v>42803</v>
      </c>
      <c r="X1825" t="s">
        <v>42804</v>
      </c>
      <c r="Y1825" t="s">
        <v>42805</v>
      </c>
    </row>
    <row r="1826" spans="1:25" x14ac:dyDescent="0.3">
      <c r="A1826">
        <v>91250</v>
      </c>
      <c r="B1826" t="s">
        <v>42806</v>
      </c>
      <c r="C1826" t="s">
        <v>42807</v>
      </c>
      <c r="D1826" t="s">
        <v>42808</v>
      </c>
      <c r="E1826" t="s">
        <v>42809</v>
      </c>
      <c r="F1826" t="s">
        <v>42810</v>
      </c>
      <c r="G1826" t="s">
        <v>42811</v>
      </c>
      <c r="H1826" t="s">
        <v>42812</v>
      </c>
      <c r="I1826" t="s">
        <v>42813</v>
      </c>
      <c r="J1826" t="s">
        <v>42814</v>
      </c>
      <c r="K1826" t="s">
        <v>42815</v>
      </c>
      <c r="L1826" t="s">
        <v>42816</v>
      </c>
      <c r="M1826" t="s">
        <v>42817</v>
      </c>
      <c r="N1826" t="s">
        <v>42818</v>
      </c>
      <c r="O1826" t="s">
        <v>42819</v>
      </c>
      <c r="P1826">
        <f>-659.09857808779 -3.05993304751087 -365.883527263598</f>
        <v>-1028.042038398899</v>
      </c>
      <c r="Q1826" t="s">
        <v>42820</v>
      </c>
      <c r="R1826" t="s">
        <v>42821</v>
      </c>
      <c r="S1826" t="s">
        <v>42822</v>
      </c>
      <c r="T1826" t="s">
        <v>42823</v>
      </c>
      <c r="U1826" t="s">
        <v>42824</v>
      </c>
      <c r="V1826" t="s">
        <v>42825</v>
      </c>
      <c r="W1826" t="s">
        <v>42826</v>
      </c>
      <c r="X1826" t="s">
        <v>42827</v>
      </c>
      <c r="Y1826" t="s">
        <v>42828</v>
      </c>
    </row>
    <row r="1827" spans="1:25" x14ac:dyDescent="0.3">
      <c r="A1827">
        <v>91300</v>
      </c>
      <c r="B1827" t="s">
        <v>42829</v>
      </c>
      <c r="C1827" t="s">
        <v>42830</v>
      </c>
      <c r="D1827" t="s">
        <v>42831</v>
      </c>
      <c r="E1827" t="s">
        <v>42832</v>
      </c>
      <c r="F1827" t="s">
        <v>42833</v>
      </c>
      <c r="G1827" t="s">
        <v>42834</v>
      </c>
      <c r="H1827" t="s">
        <v>42835</v>
      </c>
      <c r="I1827" t="s">
        <v>42836</v>
      </c>
      <c r="J1827" t="s">
        <v>42837</v>
      </c>
      <c r="K1827" t="s">
        <v>42838</v>
      </c>
      <c r="L1827" t="s">
        <v>42839</v>
      </c>
      <c r="M1827" t="s">
        <v>42840</v>
      </c>
      <c r="N1827" t="s">
        <v>42841</v>
      </c>
      <c r="O1827" t="s">
        <v>42842</v>
      </c>
      <c r="P1827">
        <f>-659.091008365114 -2.6072697556408 -365.87969181423</f>
        <v>-1027.5779699349848</v>
      </c>
      <c r="Q1827" t="s">
        <v>42843</v>
      </c>
      <c r="R1827" t="s">
        <v>42844</v>
      </c>
      <c r="S1827" t="s">
        <v>42845</v>
      </c>
      <c r="T1827" t="s">
        <v>42846</v>
      </c>
      <c r="U1827" t="s">
        <v>42847</v>
      </c>
      <c r="V1827" t="s">
        <v>42848</v>
      </c>
      <c r="W1827" t="s">
        <v>42849</v>
      </c>
      <c r="X1827" t="s">
        <v>42850</v>
      </c>
      <c r="Y1827" t="s">
        <v>42851</v>
      </c>
    </row>
    <row r="1828" spans="1:25" x14ac:dyDescent="0.3">
      <c r="A1828">
        <v>91350</v>
      </c>
      <c r="B1828" t="s">
        <v>42852</v>
      </c>
      <c r="C1828" t="s">
        <v>42853</v>
      </c>
      <c r="D1828" t="s">
        <v>42854</v>
      </c>
      <c r="E1828" t="s">
        <v>42855</v>
      </c>
      <c r="F1828" t="s">
        <v>42856</v>
      </c>
      <c r="G1828" t="s">
        <v>42857</v>
      </c>
      <c r="H1828" t="s">
        <v>42858</v>
      </c>
      <c r="I1828" t="s">
        <v>42859</v>
      </c>
      <c r="J1828" t="s">
        <v>42860</v>
      </c>
      <c r="K1828" t="s">
        <v>42861</v>
      </c>
      <c r="L1828" t="s">
        <v>42862</v>
      </c>
      <c r="M1828" t="s">
        <v>42863</v>
      </c>
      <c r="N1828" t="s">
        <v>42864</v>
      </c>
      <c r="O1828" t="s">
        <v>42865</v>
      </c>
      <c r="P1828">
        <f>-658.923852804084 -1.85069328835925 -365.911577576135</f>
        <v>-1026.6861236685784</v>
      </c>
      <c r="Q1828" t="s">
        <v>42866</v>
      </c>
      <c r="R1828" t="s">
        <v>42867</v>
      </c>
      <c r="S1828" t="s">
        <v>42868</v>
      </c>
      <c r="T1828" t="s">
        <v>42869</v>
      </c>
      <c r="U1828" t="s">
        <v>42870</v>
      </c>
      <c r="V1828" t="s">
        <v>42871</v>
      </c>
      <c r="W1828" t="s">
        <v>42872</v>
      </c>
      <c r="X1828" t="s">
        <v>42873</v>
      </c>
      <c r="Y1828" t="s">
        <v>42874</v>
      </c>
    </row>
    <row r="1829" spans="1:25" x14ac:dyDescent="0.3">
      <c r="A1829">
        <v>91400</v>
      </c>
      <c r="B1829" t="s">
        <v>42875</v>
      </c>
      <c r="C1829" t="s">
        <v>42876</v>
      </c>
      <c r="D1829" t="s">
        <v>42877</v>
      </c>
      <c r="E1829" t="s">
        <v>42878</v>
      </c>
      <c r="F1829" t="s">
        <v>42879</v>
      </c>
      <c r="G1829" t="s">
        <v>42880</v>
      </c>
      <c r="H1829" t="s">
        <v>42881</v>
      </c>
      <c r="I1829" t="s">
        <v>42882</v>
      </c>
      <c r="J1829" t="s">
        <v>42883</v>
      </c>
      <c r="K1829" t="s">
        <v>42884</v>
      </c>
      <c r="L1829" t="s">
        <v>42885</v>
      </c>
      <c r="M1829" t="s">
        <v>42886</v>
      </c>
      <c r="N1829" t="s">
        <v>42887</v>
      </c>
      <c r="O1829" t="s">
        <v>42888</v>
      </c>
      <c r="P1829">
        <f>-658.666316466556 -1.57718134187235 -365.939716042198</f>
        <v>-1026.1832138506263</v>
      </c>
      <c r="Q1829" t="s">
        <v>42889</v>
      </c>
      <c r="R1829" t="s">
        <v>42890</v>
      </c>
      <c r="S1829" t="s">
        <v>42891</v>
      </c>
      <c r="T1829" t="s">
        <v>42892</v>
      </c>
      <c r="U1829" t="s">
        <v>42893</v>
      </c>
      <c r="V1829" t="s">
        <v>42894</v>
      </c>
      <c r="W1829" t="s">
        <v>42895</v>
      </c>
      <c r="X1829" t="s">
        <v>42896</v>
      </c>
      <c r="Y1829" t="s">
        <v>42897</v>
      </c>
    </row>
    <row r="1830" spans="1:25" x14ac:dyDescent="0.3">
      <c r="A1830">
        <v>91450</v>
      </c>
      <c r="B1830" t="s">
        <v>42898</v>
      </c>
      <c r="C1830" t="s">
        <v>42899</v>
      </c>
      <c r="D1830" t="s">
        <v>42900</v>
      </c>
      <c r="E1830" t="s">
        <v>42901</v>
      </c>
      <c r="F1830" t="s">
        <v>42902</v>
      </c>
      <c r="G1830" t="s">
        <v>42903</v>
      </c>
      <c r="H1830" t="s">
        <v>42904</v>
      </c>
      <c r="I1830" t="s">
        <v>42905</v>
      </c>
      <c r="J1830" t="s">
        <v>42906</v>
      </c>
      <c r="K1830" t="s">
        <v>42907</v>
      </c>
      <c r="L1830" t="s">
        <v>42908</v>
      </c>
      <c r="M1830" t="s">
        <v>42909</v>
      </c>
      <c r="N1830" t="s">
        <v>42910</v>
      </c>
      <c r="O1830" t="s">
        <v>42911</v>
      </c>
      <c r="P1830">
        <f>-657.966587724157 -1.18576625925039 -365.938899973932</f>
        <v>-1025.0912539573394</v>
      </c>
      <c r="Q1830" t="s">
        <v>42912</v>
      </c>
      <c r="R1830" t="s">
        <v>42913</v>
      </c>
      <c r="S1830" t="s">
        <v>42914</v>
      </c>
      <c r="T1830" t="s">
        <v>42915</v>
      </c>
      <c r="U1830" t="s">
        <v>42916</v>
      </c>
      <c r="V1830" t="s">
        <v>42917</v>
      </c>
      <c r="W1830" t="s">
        <v>42918</v>
      </c>
      <c r="X1830" t="s">
        <v>42919</v>
      </c>
      <c r="Y1830" t="s">
        <v>42920</v>
      </c>
    </row>
    <row r="1831" spans="1:25" x14ac:dyDescent="0.3">
      <c r="A1831">
        <v>91500</v>
      </c>
      <c r="B1831" t="s">
        <v>42921</v>
      </c>
      <c r="C1831" t="s">
        <v>42922</v>
      </c>
      <c r="D1831" t="s">
        <v>42923</v>
      </c>
      <c r="E1831" t="s">
        <v>42924</v>
      </c>
      <c r="F1831" t="s">
        <v>42925</v>
      </c>
      <c r="G1831" t="s">
        <v>42926</v>
      </c>
      <c r="H1831" t="s">
        <v>42927</v>
      </c>
      <c r="I1831" t="s">
        <v>42928</v>
      </c>
      <c r="J1831" t="s">
        <v>42929</v>
      </c>
      <c r="K1831" t="s">
        <v>42930</v>
      </c>
      <c r="L1831" t="s">
        <v>42931</v>
      </c>
      <c r="M1831" t="s">
        <v>42932</v>
      </c>
      <c r="N1831" t="s">
        <v>42933</v>
      </c>
      <c r="O1831" t="s">
        <v>42934</v>
      </c>
      <c r="P1831">
        <f>-657.469140429396 -0.908558790214329 -366.044299731772</f>
        <v>-1024.4219989513824</v>
      </c>
      <c r="Q1831" t="s">
        <v>42935</v>
      </c>
      <c r="R1831" t="s">
        <v>42936</v>
      </c>
      <c r="S1831" t="s">
        <v>42937</v>
      </c>
      <c r="T1831" t="s">
        <v>42938</v>
      </c>
      <c r="U1831" t="s">
        <v>42939</v>
      </c>
      <c r="V1831" t="s">
        <v>42940</v>
      </c>
      <c r="W1831" t="s">
        <v>42941</v>
      </c>
      <c r="X1831" t="s">
        <v>42942</v>
      </c>
      <c r="Y1831" t="s">
        <v>42943</v>
      </c>
    </row>
    <row r="1832" spans="1:25" x14ac:dyDescent="0.3">
      <c r="A1832">
        <v>91550</v>
      </c>
      <c r="B1832" t="s">
        <v>42944</v>
      </c>
      <c r="C1832" t="s">
        <v>42945</v>
      </c>
      <c r="D1832" t="s">
        <v>42946</v>
      </c>
      <c r="E1832" t="s">
        <v>42947</v>
      </c>
      <c r="F1832" t="s">
        <v>42948</v>
      </c>
      <c r="G1832" t="s">
        <v>42949</v>
      </c>
      <c r="H1832" t="s">
        <v>42950</v>
      </c>
      <c r="I1832" t="s">
        <v>42951</v>
      </c>
      <c r="J1832" t="s">
        <v>42952</v>
      </c>
      <c r="K1832" t="s">
        <v>42953</v>
      </c>
      <c r="L1832" t="s">
        <v>42954</v>
      </c>
      <c r="M1832" t="s">
        <v>42955</v>
      </c>
      <c r="N1832" t="s">
        <v>42956</v>
      </c>
      <c r="O1832" t="s">
        <v>42957</v>
      </c>
      <c r="P1832">
        <f>-656.720204448261 -0.390400799777808 -366.472021419534</f>
        <v>-1023.5826266675729</v>
      </c>
      <c r="Q1832" t="s">
        <v>42958</v>
      </c>
      <c r="R1832" t="s">
        <v>42959</v>
      </c>
      <c r="S1832" t="s">
        <v>42960</v>
      </c>
      <c r="T1832" t="s">
        <v>42961</v>
      </c>
      <c r="U1832" t="s">
        <v>42962</v>
      </c>
      <c r="V1832" t="s">
        <v>42963</v>
      </c>
      <c r="W1832" t="s">
        <v>42964</v>
      </c>
      <c r="X1832" t="s">
        <v>42965</v>
      </c>
      <c r="Y1832" t="s">
        <v>42966</v>
      </c>
    </row>
    <row r="1833" spans="1:25" x14ac:dyDescent="0.3">
      <c r="A1833">
        <v>91600</v>
      </c>
      <c r="B1833" t="s">
        <v>42967</v>
      </c>
      <c r="C1833" t="s">
        <v>42968</v>
      </c>
      <c r="D1833" t="s">
        <v>42969</v>
      </c>
      <c r="E1833" t="s">
        <v>42970</v>
      </c>
      <c r="F1833" t="s">
        <v>42971</v>
      </c>
      <c r="G1833" t="s">
        <v>42972</v>
      </c>
      <c r="H1833" t="s">
        <v>42973</v>
      </c>
      <c r="I1833" t="s">
        <v>42974</v>
      </c>
      <c r="J1833" t="s">
        <v>42975</v>
      </c>
      <c r="K1833" t="s">
        <v>42976</v>
      </c>
      <c r="L1833" t="s">
        <v>42977</v>
      </c>
      <c r="M1833" t="s">
        <v>42978</v>
      </c>
      <c r="N1833" t="s">
        <v>42979</v>
      </c>
      <c r="O1833" t="s">
        <v>42980</v>
      </c>
      <c r="P1833">
        <f>-656.354116976648 -0.432935940877996 -366.638700756009</f>
        <v>-1023.4257536735349</v>
      </c>
      <c r="Q1833" t="s">
        <v>42981</v>
      </c>
      <c r="R1833" t="s">
        <v>42982</v>
      </c>
      <c r="S1833" t="s">
        <v>42983</v>
      </c>
      <c r="T1833" t="s">
        <v>42984</v>
      </c>
      <c r="U1833" t="s">
        <v>42985</v>
      </c>
      <c r="V1833" t="s">
        <v>42986</v>
      </c>
      <c r="W1833" t="s">
        <v>42987</v>
      </c>
      <c r="X1833" t="s">
        <v>42988</v>
      </c>
      <c r="Y1833" t="s">
        <v>42989</v>
      </c>
    </row>
    <row r="1834" spans="1:25" x14ac:dyDescent="0.3">
      <c r="A1834">
        <v>91650</v>
      </c>
      <c r="B1834" t="s">
        <v>42990</v>
      </c>
      <c r="C1834" t="s">
        <v>42991</v>
      </c>
      <c r="D1834" t="s">
        <v>42992</v>
      </c>
      <c r="E1834" t="s">
        <v>42993</v>
      </c>
      <c r="F1834" t="s">
        <v>42994</v>
      </c>
      <c r="G1834" t="s">
        <v>42995</v>
      </c>
      <c r="H1834" t="s">
        <v>42996</v>
      </c>
      <c r="I1834" t="s">
        <v>42997</v>
      </c>
      <c r="J1834" t="s">
        <v>42998</v>
      </c>
      <c r="K1834" t="s">
        <v>42999</v>
      </c>
      <c r="L1834" t="s">
        <v>43000</v>
      </c>
      <c r="M1834" t="s">
        <v>43001</v>
      </c>
      <c r="N1834" t="s">
        <v>43002</v>
      </c>
      <c r="O1834" t="s">
        <v>43003</v>
      </c>
      <c r="P1834">
        <f>-655.948434249274 -0.742891364537627 -366.755272663373</f>
        <v>-1023.4465982771846</v>
      </c>
      <c r="Q1834" t="s">
        <v>43004</v>
      </c>
      <c r="R1834" t="s">
        <v>43005</v>
      </c>
      <c r="S1834" t="s">
        <v>43006</v>
      </c>
      <c r="T1834" t="s">
        <v>43007</v>
      </c>
      <c r="U1834" t="s">
        <v>43008</v>
      </c>
      <c r="V1834" t="s">
        <v>43009</v>
      </c>
      <c r="W1834" t="s">
        <v>43010</v>
      </c>
      <c r="X1834" t="s">
        <v>43011</v>
      </c>
      <c r="Y1834" t="s">
        <v>43012</v>
      </c>
    </row>
    <row r="1835" spans="1:25" x14ac:dyDescent="0.3">
      <c r="A1835">
        <v>91700</v>
      </c>
      <c r="B1835" t="s">
        <v>43013</v>
      </c>
      <c r="C1835" t="s">
        <v>43014</v>
      </c>
      <c r="D1835" t="s">
        <v>43015</v>
      </c>
      <c r="E1835" t="s">
        <v>43016</v>
      </c>
      <c r="F1835" t="s">
        <v>43017</v>
      </c>
      <c r="G1835" t="s">
        <v>43018</v>
      </c>
      <c r="H1835" t="s">
        <v>43019</v>
      </c>
      <c r="I1835" t="s">
        <v>43020</v>
      </c>
      <c r="J1835" t="s">
        <v>43021</v>
      </c>
      <c r="K1835" t="s">
        <v>43022</v>
      </c>
      <c r="L1835" t="s">
        <v>43023</v>
      </c>
      <c r="M1835" t="s">
        <v>43024</v>
      </c>
      <c r="N1835" t="s">
        <v>43025</v>
      </c>
      <c r="O1835" t="s">
        <v>43026</v>
      </c>
      <c r="P1835">
        <f>-655.85405070071 -0.657446795718215 -366.755524940207</f>
        <v>-1023.2670224366352</v>
      </c>
      <c r="Q1835" t="s">
        <v>43027</v>
      </c>
      <c r="R1835" t="s">
        <v>43028</v>
      </c>
      <c r="S1835" t="s">
        <v>43029</v>
      </c>
      <c r="T1835" t="s">
        <v>43030</v>
      </c>
      <c r="U1835" t="s">
        <v>43031</v>
      </c>
      <c r="V1835" t="s">
        <v>43032</v>
      </c>
      <c r="W1835" t="s">
        <v>43033</v>
      </c>
      <c r="X1835" t="s">
        <v>43034</v>
      </c>
      <c r="Y1835" t="s">
        <v>43035</v>
      </c>
    </row>
    <row r="1836" spans="1:25" x14ac:dyDescent="0.3">
      <c r="A1836">
        <v>91750</v>
      </c>
      <c r="B1836" t="s">
        <v>43036</v>
      </c>
      <c r="C1836" t="s">
        <v>43037</v>
      </c>
      <c r="D1836" t="s">
        <v>43038</v>
      </c>
      <c r="E1836" t="s">
        <v>43039</v>
      </c>
      <c r="F1836" t="s">
        <v>43040</v>
      </c>
      <c r="G1836" t="s">
        <v>43041</v>
      </c>
      <c r="H1836" t="s">
        <v>43042</v>
      </c>
      <c r="I1836" t="s">
        <v>43043</v>
      </c>
      <c r="J1836" t="s">
        <v>43044</v>
      </c>
      <c r="K1836" t="s">
        <v>43045</v>
      </c>
      <c r="L1836" t="s">
        <v>43046</v>
      </c>
      <c r="M1836" t="s">
        <v>43047</v>
      </c>
      <c r="N1836" t="s">
        <v>43048</v>
      </c>
      <c r="O1836" t="s">
        <v>43049</v>
      </c>
      <c r="P1836">
        <f>-655.731707801343 -0.604219352248037 -366.794210397704</f>
        <v>-1023.130137551295</v>
      </c>
      <c r="Q1836" t="s">
        <v>43050</v>
      </c>
      <c r="R1836" t="s">
        <v>43051</v>
      </c>
      <c r="S1836" t="s">
        <v>43052</v>
      </c>
      <c r="T1836" t="s">
        <v>43053</v>
      </c>
      <c r="U1836" t="s">
        <v>43054</v>
      </c>
      <c r="V1836" t="s">
        <v>43055</v>
      </c>
      <c r="W1836" t="s">
        <v>43056</v>
      </c>
      <c r="X1836" t="s">
        <v>43057</v>
      </c>
      <c r="Y1836" t="s">
        <v>43058</v>
      </c>
    </row>
    <row r="1837" spans="1:25" x14ac:dyDescent="0.3">
      <c r="A1837">
        <v>91800</v>
      </c>
      <c r="B1837" t="s">
        <v>43059</v>
      </c>
      <c r="C1837" t="s">
        <v>43060</v>
      </c>
      <c r="D1837" t="s">
        <v>43061</v>
      </c>
      <c r="E1837" t="s">
        <v>43062</v>
      </c>
      <c r="F1837" t="s">
        <v>43063</v>
      </c>
      <c r="G1837" t="s">
        <v>43064</v>
      </c>
      <c r="H1837" t="s">
        <v>43065</v>
      </c>
      <c r="I1837" t="s">
        <v>43066</v>
      </c>
      <c r="J1837" t="s">
        <v>43067</v>
      </c>
      <c r="K1837" t="s">
        <v>43068</v>
      </c>
      <c r="L1837" t="s">
        <v>43069</v>
      </c>
      <c r="M1837" t="s">
        <v>43070</v>
      </c>
      <c r="N1837" t="s">
        <v>43071</v>
      </c>
      <c r="O1837" t="s">
        <v>43072</v>
      </c>
      <c r="P1837">
        <f>-655.417584398716 -0.527487014911458 -366.871693686603</f>
        <v>-1022.8167651002304</v>
      </c>
      <c r="Q1837" t="s">
        <v>43073</v>
      </c>
      <c r="R1837" t="s">
        <v>43074</v>
      </c>
      <c r="S1837" t="s">
        <v>43075</v>
      </c>
      <c r="T1837" t="s">
        <v>43076</v>
      </c>
      <c r="U1837" t="s">
        <v>43077</v>
      </c>
      <c r="V1837" t="s">
        <v>43078</v>
      </c>
      <c r="W1837" t="s">
        <v>43079</v>
      </c>
      <c r="X1837" t="s">
        <v>43080</v>
      </c>
      <c r="Y1837" t="s">
        <v>43081</v>
      </c>
    </row>
    <row r="1838" spans="1:25" x14ac:dyDescent="0.3">
      <c r="A1838">
        <v>91850</v>
      </c>
      <c r="B1838" t="s">
        <v>43082</v>
      </c>
      <c r="C1838" t="s">
        <v>43083</v>
      </c>
      <c r="D1838" t="s">
        <v>43084</v>
      </c>
      <c r="E1838" t="s">
        <v>43085</v>
      </c>
      <c r="F1838" t="s">
        <v>43086</v>
      </c>
      <c r="G1838" t="s">
        <v>43087</v>
      </c>
      <c r="H1838" t="s">
        <v>43088</v>
      </c>
      <c r="I1838" t="s">
        <v>43089</v>
      </c>
      <c r="J1838" t="s">
        <v>43090</v>
      </c>
      <c r="K1838" t="s">
        <v>43091</v>
      </c>
      <c r="L1838" t="s">
        <v>43092</v>
      </c>
      <c r="M1838" t="s">
        <v>43093</v>
      </c>
      <c r="N1838" t="s">
        <v>43094</v>
      </c>
      <c r="O1838" t="s">
        <v>43095</v>
      </c>
      <c r="P1838">
        <f>-655.240055450707 -0.412039409243107 -366.917003122952</f>
        <v>-1022.5690979829021</v>
      </c>
      <c r="Q1838" t="s">
        <v>43096</v>
      </c>
      <c r="R1838" t="s">
        <v>43097</v>
      </c>
      <c r="S1838" t="s">
        <v>43098</v>
      </c>
      <c r="T1838" t="s">
        <v>43099</v>
      </c>
      <c r="U1838" t="s">
        <v>43100</v>
      </c>
      <c r="V1838" t="s">
        <v>43101</v>
      </c>
      <c r="W1838" t="s">
        <v>43102</v>
      </c>
      <c r="X1838" t="s">
        <v>43103</v>
      </c>
      <c r="Y1838" t="s">
        <v>43104</v>
      </c>
    </row>
    <row r="1839" spans="1:25" x14ac:dyDescent="0.3">
      <c r="A1839">
        <v>91900</v>
      </c>
      <c r="B1839" t="s">
        <v>43105</v>
      </c>
      <c r="C1839" t="s">
        <v>43106</v>
      </c>
      <c r="D1839" t="s">
        <v>43107</v>
      </c>
      <c r="E1839" t="s">
        <v>43108</v>
      </c>
      <c r="F1839" t="s">
        <v>43109</v>
      </c>
      <c r="G1839" t="s">
        <v>43110</v>
      </c>
      <c r="H1839" t="s">
        <v>43111</v>
      </c>
      <c r="I1839" t="s">
        <v>43112</v>
      </c>
      <c r="J1839" t="s">
        <v>43113</v>
      </c>
      <c r="K1839" t="s">
        <v>43114</v>
      </c>
      <c r="L1839" t="s">
        <v>43115</v>
      </c>
      <c r="M1839" t="s">
        <v>43116</v>
      </c>
      <c r="N1839" t="s">
        <v>43117</v>
      </c>
      <c r="O1839" t="s">
        <v>43118</v>
      </c>
      <c r="P1839">
        <f>-655.117505711457 -0.41094569528218 -366.949535862252</f>
        <v>-1022.4779872689912</v>
      </c>
      <c r="Q1839" t="s">
        <v>43119</v>
      </c>
      <c r="R1839" t="s">
        <v>43120</v>
      </c>
      <c r="S1839" t="s">
        <v>43121</v>
      </c>
      <c r="T1839" t="s">
        <v>43122</v>
      </c>
      <c r="U1839" t="s">
        <v>43123</v>
      </c>
      <c r="V1839" t="s">
        <v>43124</v>
      </c>
      <c r="W1839" t="s">
        <v>43125</v>
      </c>
      <c r="X1839" t="s">
        <v>43126</v>
      </c>
      <c r="Y1839" t="s">
        <v>43127</v>
      </c>
    </row>
    <row r="1840" spans="1:25" x14ac:dyDescent="0.3">
      <c r="A1840">
        <v>91950</v>
      </c>
      <c r="B1840" t="s">
        <v>43128</v>
      </c>
      <c r="C1840" t="s">
        <v>43129</v>
      </c>
      <c r="D1840" t="s">
        <v>43130</v>
      </c>
      <c r="E1840" t="s">
        <v>43131</v>
      </c>
      <c r="F1840" t="s">
        <v>43132</v>
      </c>
      <c r="G1840" t="s">
        <v>43133</v>
      </c>
      <c r="H1840" t="s">
        <v>43134</v>
      </c>
      <c r="I1840" t="s">
        <v>43135</v>
      </c>
      <c r="J1840" t="s">
        <v>43136</v>
      </c>
      <c r="K1840" t="s">
        <v>43137</v>
      </c>
      <c r="L1840" t="s">
        <v>43138</v>
      </c>
      <c r="M1840" t="s">
        <v>43139</v>
      </c>
      <c r="N1840" t="s">
        <v>43140</v>
      </c>
      <c r="O1840" t="s">
        <v>43141</v>
      </c>
      <c r="P1840">
        <f>-655.105261555124 -0.513339906010287 -367.033235208442</f>
        <v>-1022.6518366695764</v>
      </c>
      <c r="Q1840" t="s">
        <v>43142</v>
      </c>
      <c r="R1840" t="s">
        <v>43143</v>
      </c>
      <c r="S1840" t="s">
        <v>43144</v>
      </c>
      <c r="T1840" t="s">
        <v>43145</v>
      </c>
      <c r="U1840" t="s">
        <v>43146</v>
      </c>
      <c r="V1840" t="s">
        <v>43147</v>
      </c>
      <c r="W1840" t="s">
        <v>43148</v>
      </c>
      <c r="X1840" t="s">
        <v>43149</v>
      </c>
      <c r="Y1840" t="s">
        <v>43150</v>
      </c>
    </row>
    <row r="1841" spans="1:25" x14ac:dyDescent="0.3">
      <c r="A1841">
        <v>92000</v>
      </c>
      <c r="B1841" t="s">
        <v>43151</v>
      </c>
      <c r="C1841" t="s">
        <v>43152</v>
      </c>
      <c r="D1841" t="s">
        <v>43153</v>
      </c>
      <c r="E1841" t="s">
        <v>43154</v>
      </c>
      <c r="F1841" t="s">
        <v>43155</v>
      </c>
      <c r="G1841" t="s">
        <v>43156</v>
      </c>
      <c r="H1841" t="s">
        <v>43157</v>
      </c>
      <c r="I1841" t="s">
        <v>43158</v>
      </c>
      <c r="J1841" t="s">
        <v>43159</v>
      </c>
      <c r="K1841" t="s">
        <v>43160</v>
      </c>
      <c r="L1841" t="s">
        <v>43161</v>
      </c>
      <c r="M1841" t="s">
        <v>43162</v>
      </c>
      <c r="N1841" t="s">
        <v>43163</v>
      </c>
      <c r="O1841" t="s">
        <v>43164</v>
      </c>
      <c r="P1841">
        <f>-655.132016848478 -0.516014565403566 -367.02722559033</f>
        <v>-1022.6752570042115</v>
      </c>
      <c r="Q1841" t="s">
        <v>43165</v>
      </c>
      <c r="R1841" t="s">
        <v>43166</v>
      </c>
      <c r="S1841" t="s">
        <v>43167</v>
      </c>
      <c r="T1841" t="s">
        <v>43168</v>
      </c>
      <c r="U1841" t="s">
        <v>43169</v>
      </c>
      <c r="V1841" t="s">
        <v>43170</v>
      </c>
      <c r="W1841" t="s">
        <v>43171</v>
      </c>
      <c r="X1841" t="s">
        <v>43172</v>
      </c>
      <c r="Y1841" t="s">
        <v>43173</v>
      </c>
    </row>
    <row r="1842" spans="1:25" x14ac:dyDescent="0.3">
      <c r="A1842">
        <v>92050</v>
      </c>
      <c r="B1842" t="s">
        <v>43174</v>
      </c>
      <c r="C1842" t="s">
        <v>43175</v>
      </c>
      <c r="D1842" t="s">
        <v>43176</v>
      </c>
      <c r="E1842" t="s">
        <v>43177</v>
      </c>
      <c r="F1842" t="s">
        <v>43178</v>
      </c>
      <c r="G1842" t="s">
        <v>43179</v>
      </c>
      <c r="H1842" t="s">
        <v>43180</v>
      </c>
      <c r="I1842" t="s">
        <v>43181</v>
      </c>
      <c r="J1842" t="s">
        <v>43182</v>
      </c>
      <c r="K1842" t="s">
        <v>43183</v>
      </c>
      <c r="L1842" t="s">
        <v>43184</v>
      </c>
      <c r="M1842" t="s">
        <v>43185</v>
      </c>
      <c r="N1842" t="s">
        <v>43186</v>
      </c>
      <c r="O1842" t="s">
        <v>43187</v>
      </c>
      <c r="P1842">
        <f>-655.309575968534 -0.821068793606628 -367.011985832931</f>
        <v>-1023.1426305950715</v>
      </c>
      <c r="Q1842" t="s">
        <v>43188</v>
      </c>
      <c r="R1842" t="s">
        <v>43189</v>
      </c>
      <c r="S1842" t="s">
        <v>43190</v>
      </c>
      <c r="T1842" t="s">
        <v>43191</v>
      </c>
      <c r="U1842" t="s">
        <v>43192</v>
      </c>
      <c r="V1842" t="s">
        <v>43193</v>
      </c>
      <c r="W1842" t="s">
        <v>43194</v>
      </c>
      <c r="X1842" t="s">
        <v>43195</v>
      </c>
      <c r="Y1842" t="s">
        <v>43196</v>
      </c>
    </row>
    <row r="1843" spans="1:25" x14ac:dyDescent="0.3">
      <c r="A1843">
        <v>92100</v>
      </c>
      <c r="B1843" t="s">
        <v>43197</v>
      </c>
      <c r="C1843" t="s">
        <v>43198</v>
      </c>
      <c r="D1843" t="s">
        <v>43199</v>
      </c>
      <c r="E1843" t="s">
        <v>43200</v>
      </c>
      <c r="F1843" t="s">
        <v>43201</v>
      </c>
      <c r="G1843" t="s">
        <v>43202</v>
      </c>
      <c r="H1843" t="s">
        <v>43203</v>
      </c>
      <c r="I1843" t="s">
        <v>43204</v>
      </c>
      <c r="J1843" t="s">
        <v>43205</v>
      </c>
      <c r="K1843" t="s">
        <v>43206</v>
      </c>
      <c r="L1843" t="s">
        <v>43207</v>
      </c>
      <c r="M1843" t="s">
        <v>43208</v>
      </c>
      <c r="N1843" t="s">
        <v>43209</v>
      </c>
      <c r="O1843" t="s">
        <v>43210</v>
      </c>
      <c r="P1843">
        <f>-655.44651490898 -1.12230097129668 -366.997036938373</f>
        <v>-1023.5658528186498</v>
      </c>
      <c r="Q1843" t="s">
        <v>43211</v>
      </c>
      <c r="R1843" t="s">
        <v>43212</v>
      </c>
      <c r="S1843" t="s">
        <v>43213</v>
      </c>
      <c r="T1843" t="s">
        <v>43214</v>
      </c>
      <c r="U1843" t="s">
        <v>43215</v>
      </c>
      <c r="V1843" t="s">
        <v>43216</v>
      </c>
      <c r="W1843" t="s">
        <v>43217</v>
      </c>
      <c r="X1843" t="s">
        <v>43218</v>
      </c>
      <c r="Y1843" t="s">
        <v>43219</v>
      </c>
    </row>
    <row r="1844" spans="1:25" x14ac:dyDescent="0.3">
      <c r="A1844">
        <v>92150</v>
      </c>
      <c r="B1844" t="s">
        <v>43220</v>
      </c>
      <c r="C1844" t="s">
        <v>43221</v>
      </c>
      <c r="D1844" t="s">
        <v>43222</v>
      </c>
      <c r="E1844" t="s">
        <v>43223</v>
      </c>
      <c r="F1844" t="s">
        <v>43224</v>
      </c>
      <c r="G1844" t="s">
        <v>43225</v>
      </c>
      <c r="H1844" t="s">
        <v>43226</v>
      </c>
      <c r="I1844" t="s">
        <v>43227</v>
      </c>
      <c r="J1844" t="s">
        <v>43228</v>
      </c>
      <c r="K1844" t="s">
        <v>43229</v>
      </c>
      <c r="L1844" t="s">
        <v>43230</v>
      </c>
      <c r="M1844" t="s">
        <v>43231</v>
      </c>
      <c r="N1844" t="s">
        <v>43232</v>
      </c>
      <c r="O1844" t="s">
        <v>43233</v>
      </c>
      <c r="P1844">
        <f>-655.702345395541 -1.25879005036995 -366.992218638325</f>
        <v>-1023.953354084236</v>
      </c>
      <c r="Q1844" t="s">
        <v>43234</v>
      </c>
      <c r="R1844" t="s">
        <v>43235</v>
      </c>
      <c r="S1844" t="s">
        <v>43236</v>
      </c>
      <c r="T1844" t="s">
        <v>43237</v>
      </c>
      <c r="U1844" t="s">
        <v>43238</v>
      </c>
      <c r="V1844" t="s">
        <v>43239</v>
      </c>
      <c r="W1844" t="s">
        <v>43240</v>
      </c>
      <c r="X1844" t="s">
        <v>43241</v>
      </c>
      <c r="Y1844" t="s">
        <v>43242</v>
      </c>
    </row>
    <row r="1845" spans="1:25" x14ac:dyDescent="0.3">
      <c r="A1845">
        <v>92200</v>
      </c>
      <c r="B1845" t="s">
        <v>43243</v>
      </c>
      <c r="C1845" t="s">
        <v>43244</v>
      </c>
      <c r="D1845" t="s">
        <v>43245</v>
      </c>
      <c r="E1845" t="s">
        <v>43246</v>
      </c>
      <c r="F1845" t="s">
        <v>43247</v>
      </c>
      <c r="G1845" t="s">
        <v>43248</v>
      </c>
      <c r="H1845" t="s">
        <v>43249</v>
      </c>
      <c r="I1845" t="s">
        <v>43250</v>
      </c>
      <c r="J1845" t="s">
        <v>43251</v>
      </c>
      <c r="K1845" t="s">
        <v>43252</v>
      </c>
      <c r="L1845" t="s">
        <v>43253</v>
      </c>
      <c r="M1845" t="s">
        <v>43254</v>
      </c>
      <c r="N1845" t="s">
        <v>43255</v>
      </c>
      <c r="O1845" t="s">
        <v>43256</v>
      </c>
      <c r="P1845">
        <f>-655.91983668345 -1.49329947899855 -367.028988336414</f>
        <v>-1024.4421244988625</v>
      </c>
      <c r="Q1845" t="s">
        <v>43257</v>
      </c>
      <c r="R1845" t="s">
        <v>43258</v>
      </c>
      <c r="S1845" t="s">
        <v>43259</v>
      </c>
      <c r="T1845" t="s">
        <v>43260</v>
      </c>
      <c r="U1845" t="s">
        <v>43261</v>
      </c>
      <c r="V1845" t="s">
        <v>43262</v>
      </c>
      <c r="W1845" t="s">
        <v>43263</v>
      </c>
      <c r="X1845" t="s">
        <v>43264</v>
      </c>
      <c r="Y1845" t="s">
        <v>43265</v>
      </c>
    </row>
    <row r="1846" spans="1:25" x14ac:dyDescent="0.3">
      <c r="A1846">
        <v>92250</v>
      </c>
      <c r="B1846" t="s">
        <v>43266</v>
      </c>
      <c r="C1846" t="s">
        <v>43267</v>
      </c>
      <c r="D1846" t="s">
        <v>43268</v>
      </c>
      <c r="E1846" t="s">
        <v>43269</v>
      </c>
      <c r="F1846" t="s">
        <v>43270</v>
      </c>
      <c r="G1846" t="s">
        <v>43271</v>
      </c>
      <c r="H1846" t="s">
        <v>43272</v>
      </c>
      <c r="I1846" t="s">
        <v>43273</v>
      </c>
      <c r="J1846" t="s">
        <v>43274</v>
      </c>
      <c r="K1846" t="s">
        <v>43275</v>
      </c>
      <c r="L1846" t="s">
        <v>43276</v>
      </c>
      <c r="M1846" t="s">
        <v>43277</v>
      </c>
      <c r="N1846" t="s">
        <v>43278</v>
      </c>
      <c r="O1846" t="s">
        <v>43279</v>
      </c>
      <c r="P1846">
        <f>-656.600263928315 -1.83929859980003 -367.00043135512</f>
        <v>-1025.439993883235</v>
      </c>
      <c r="Q1846" t="s">
        <v>43280</v>
      </c>
      <c r="R1846" t="s">
        <v>43281</v>
      </c>
      <c r="S1846" t="s">
        <v>43282</v>
      </c>
      <c r="T1846" t="s">
        <v>43283</v>
      </c>
      <c r="U1846" t="s">
        <v>43284</v>
      </c>
      <c r="V1846" t="s">
        <v>43285</v>
      </c>
      <c r="W1846" t="s">
        <v>43286</v>
      </c>
      <c r="X1846" t="s">
        <v>43287</v>
      </c>
      <c r="Y1846" t="s">
        <v>43288</v>
      </c>
    </row>
    <row r="1847" spans="1:25" x14ac:dyDescent="0.3">
      <c r="A1847">
        <v>92300</v>
      </c>
      <c r="B1847" t="s">
        <v>43289</v>
      </c>
      <c r="C1847" t="s">
        <v>43290</v>
      </c>
      <c r="D1847" t="s">
        <v>43291</v>
      </c>
      <c r="E1847" t="s">
        <v>43292</v>
      </c>
      <c r="F1847" t="s">
        <v>43293</v>
      </c>
      <c r="G1847" t="s">
        <v>43294</v>
      </c>
      <c r="H1847" t="s">
        <v>43295</v>
      </c>
      <c r="I1847" t="s">
        <v>43296</v>
      </c>
      <c r="J1847" t="s">
        <v>43297</v>
      </c>
      <c r="K1847" t="s">
        <v>43298</v>
      </c>
      <c r="L1847" t="s">
        <v>43299</v>
      </c>
      <c r="M1847" t="s">
        <v>43300</v>
      </c>
      <c r="N1847" t="s">
        <v>43301</v>
      </c>
      <c r="O1847" t="s">
        <v>43302</v>
      </c>
      <c r="P1847">
        <f>-657.432936622039 -1.73143810222973 -366.890519088636</f>
        <v>-1026.0548938129048</v>
      </c>
      <c r="Q1847" t="s">
        <v>43303</v>
      </c>
      <c r="R1847" t="s">
        <v>43304</v>
      </c>
      <c r="S1847" t="s">
        <v>43305</v>
      </c>
      <c r="T1847" t="s">
        <v>43306</v>
      </c>
      <c r="U1847" t="s">
        <v>43307</v>
      </c>
      <c r="V1847" t="s">
        <v>43308</v>
      </c>
      <c r="W1847" t="s">
        <v>43309</v>
      </c>
      <c r="X1847" t="s">
        <v>43310</v>
      </c>
      <c r="Y1847" t="s">
        <v>43311</v>
      </c>
    </row>
    <row r="1848" spans="1:25" x14ac:dyDescent="0.3">
      <c r="A1848">
        <v>92350</v>
      </c>
      <c r="B1848" t="s">
        <v>43312</v>
      </c>
      <c r="C1848" t="s">
        <v>43313</v>
      </c>
      <c r="D1848" t="s">
        <v>43314</v>
      </c>
      <c r="E1848" t="s">
        <v>43315</v>
      </c>
      <c r="F1848" t="s">
        <v>43316</v>
      </c>
      <c r="G1848" t="s">
        <v>43317</v>
      </c>
      <c r="H1848" t="s">
        <v>43318</v>
      </c>
      <c r="I1848" t="s">
        <v>43319</v>
      </c>
      <c r="J1848" t="s">
        <v>43320</v>
      </c>
      <c r="K1848" t="s">
        <v>43321</v>
      </c>
      <c r="L1848" t="s">
        <v>43322</v>
      </c>
      <c r="M1848" t="s">
        <v>43323</v>
      </c>
      <c r="N1848" t="s">
        <v>43324</v>
      </c>
      <c r="O1848" t="s">
        <v>43325</v>
      </c>
      <c r="P1848">
        <f>-659.51646048397 -1.47128538582956 -366.751124350912</f>
        <v>-1027.7388702207115</v>
      </c>
      <c r="Q1848" t="s">
        <v>43326</v>
      </c>
      <c r="R1848" t="s">
        <v>43327</v>
      </c>
      <c r="S1848" t="s">
        <v>43328</v>
      </c>
      <c r="T1848" t="s">
        <v>43329</v>
      </c>
      <c r="U1848" t="s">
        <v>43330</v>
      </c>
      <c r="V1848" t="s">
        <v>43331</v>
      </c>
      <c r="W1848" t="s">
        <v>43332</v>
      </c>
      <c r="X1848" t="s">
        <v>43333</v>
      </c>
      <c r="Y1848" t="s">
        <v>43334</v>
      </c>
    </row>
    <row r="1849" spans="1:25" x14ac:dyDescent="0.3">
      <c r="A1849">
        <v>92400</v>
      </c>
      <c r="B1849" t="s">
        <v>43335</v>
      </c>
      <c r="C1849" t="s">
        <v>43336</v>
      </c>
      <c r="D1849" t="s">
        <v>43337</v>
      </c>
      <c r="E1849" t="s">
        <v>43338</v>
      </c>
      <c r="F1849" t="s">
        <v>43339</v>
      </c>
      <c r="G1849" t="s">
        <v>43340</v>
      </c>
      <c r="H1849" t="s">
        <v>43341</v>
      </c>
      <c r="I1849" t="s">
        <v>43342</v>
      </c>
      <c r="J1849" t="s">
        <v>43343</v>
      </c>
      <c r="K1849" t="s">
        <v>43344</v>
      </c>
      <c r="L1849" t="s">
        <v>43345</v>
      </c>
      <c r="M1849" t="s">
        <v>43346</v>
      </c>
      <c r="N1849" t="s">
        <v>43347</v>
      </c>
      <c r="O1849" t="s">
        <v>43348</v>
      </c>
      <c r="P1849">
        <f>-660.470705109626 -1.40961464164138 -366.660150516685</f>
        <v>-1028.5404702679525</v>
      </c>
      <c r="Q1849" t="s">
        <v>43349</v>
      </c>
      <c r="R1849" t="s">
        <v>43350</v>
      </c>
      <c r="S1849" t="s">
        <v>43351</v>
      </c>
      <c r="T1849" t="s">
        <v>43352</v>
      </c>
      <c r="U1849" t="s">
        <v>43353</v>
      </c>
      <c r="V1849" t="s">
        <v>43354</v>
      </c>
      <c r="W1849" t="s">
        <v>43355</v>
      </c>
      <c r="X1849" t="s">
        <v>43356</v>
      </c>
      <c r="Y1849" t="s">
        <v>43357</v>
      </c>
    </row>
    <row r="1850" spans="1:25" x14ac:dyDescent="0.3">
      <c r="A1850">
        <v>92450</v>
      </c>
      <c r="B1850" t="s">
        <v>43358</v>
      </c>
      <c r="C1850" t="s">
        <v>43359</v>
      </c>
      <c r="D1850" t="s">
        <v>43360</v>
      </c>
      <c r="E1850" t="s">
        <v>43361</v>
      </c>
      <c r="F1850" t="s">
        <v>43362</v>
      </c>
      <c r="G1850" t="s">
        <v>43363</v>
      </c>
      <c r="H1850" t="s">
        <v>43364</v>
      </c>
      <c r="I1850" t="s">
        <v>43365</v>
      </c>
      <c r="J1850" t="s">
        <v>43366</v>
      </c>
      <c r="K1850" t="s">
        <v>43367</v>
      </c>
      <c r="L1850" t="s">
        <v>43368</v>
      </c>
      <c r="M1850" t="s">
        <v>43369</v>
      </c>
      <c r="N1850" t="s">
        <v>43370</v>
      </c>
      <c r="O1850" t="s">
        <v>43371</v>
      </c>
      <c r="P1850">
        <f>-662.369010135041 -1.43944944941018 -366.625957432653</f>
        <v>-1030.4344170171041</v>
      </c>
      <c r="Q1850" t="s">
        <v>43372</v>
      </c>
      <c r="R1850" t="s">
        <v>43373</v>
      </c>
      <c r="S1850" t="s">
        <v>43374</v>
      </c>
      <c r="T1850" t="s">
        <v>43375</v>
      </c>
      <c r="U1850" t="s">
        <v>43376</v>
      </c>
      <c r="V1850" t="s">
        <v>43377</v>
      </c>
      <c r="W1850" t="s">
        <v>43378</v>
      </c>
      <c r="X1850" t="s">
        <v>43379</v>
      </c>
      <c r="Y1850" t="s">
        <v>43380</v>
      </c>
    </row>
    <row r="1851" spans="1:25" x14ac:dyDescent="0.3">
      <c r="A1851">
        <v>92500</v>
      </c>
      <c r="B1851" t="s">
        <v>43381</v>
      </c>
      <c r="C1851" t="s">
        <v>43382</v>
      </c>
      <c r="D1851" t="s">
        <v>43383</v>
      </c>
      <c r="E1851" t="s">
        <v>43384</v>
      </c>
      <c r="F1851" t="s">
        <v>43385</v>
      </c>
      <c r="G1851" t="s">
        <v>43386</v>
      </c>
      <c r="H1851" t="s">
        <v>43387</v>
      </c>
      <c r="I1851" t="s">
        <v>43388</v>
      </c>
      <c r="J1851" t="s">
        <v>43389</v>
      </c>
      <c r="K1851" t="s">
        <v>43390</v>
      </c>
      <c r="L1851" t="s">
        <v>43391</v>
      </c>
      <c r="M1851" t="s">
        <v>43392</v>
      </c>
      <c r="N1851" t="s">
        <v>43393</v>
      </c>
      <c r="O1851" t="s">
        <v>43394</v>
      </c>
      <c r="P1851">
        <f>-663.394442094091 -1.19507201530359 -366.635434423998</f>
        <v>-1031.2249485333925</v>
      </c>
      <c r="Q1851" t="s">
        <v>43395</v>
      </c>
      <c r="R1851" t="s">
        <v>43396</v>
      </c>
      <c r="S1851" t="s">
        <v>43397</v>
      </c>
      <c r="T1851" t="s">
        <v>43398</v>
      </c>
      <c r="U1851" t="s">
        <v>43399</v>
      </c>
      <c r="V1851" t="s">
        <v>43400</v>
      </c>
      <c r="W1851" t="s">
        <v>43401</v>
      </c>
      <c r="X1851" t="s">
        <v>43402</v>
      </c>
      <c r="Y1851" t="s">
        <v>43403</v>
      </c>
    </row>
    <row r="1852" spans="1:25" x14ac:dyDescent="0.3">
      <c r="A1852">
        <v>92550</v>
      </c>
      <c r="B1852" t="s">
        <v>43404</v>
      </c>
      <c r="C1852" t="s">
        <v>43405</v>
      </c>
      <c r="D1852" t="s">
        <v>43406</v>
      </c>
      <c r="E1852" t="s">
        <v>43407</v>
      </c>
      <c r="F1852" t="s">
        <v>43408</v>
      </c>
      <c r="G1852" t="s">
        <v>43409</v>
      </c>
      <c r="H1852" t="s">
        <v>43410</v>
      </c>
      <c r="I1852" t="s">
        <v>43411</v>
      </c>
      <c r="J1852" t="s">
        <v>43412</v>
      </c>
      <c r="K1852" t="s">
        <v>43413</v>
      </c>
      <c r="L1852" t="s">
        <v>43414</v>
      </c>
      <c r="M1852" t="s">
        <v>43415</v>
      </c>
      <c r="N1852" t="s">
        <v>43416</v>
      </c>
      <c r="O1852" t="s">
        <v>43417</v>
      </c>
      <c r="P1852">
        <f>-665.485021897221 -0.530517452787763 -366.874286031835</f>
        <v>-1032.8898253818438</v>
      </c>
      <c r="Q1852" t="s">
        <v>43418</v>
      </c>
      <c r="R1852" t="s">
        <v>43419</v>
      </c>
      <c r="S1852" t="s">
        <v>43420</v>
      </c>
      <c r="T1852" t="s">
        <v>43421</v>
      </c>
      <c r="U1852" t="s">
        <v>43422</v>
      </c>
      <c r="V1852" t="s">
        <v>43423</v>
      </c>
      <c r="W1852" t="s">
        <v>43424</v>
      </c>
      <c r="X1852" t="s">
        <v>43425</v>
      </c>
      <c r="Y1852" t="s">
        <v>43426</v>
      </c>
    </row>
    <row r="1853" spans="1:25" x14ac:dyDescent="0.3">
      <c r="A1853">
        <v>92600</v>
      </c>
      <c r="B1853" t="s">
        <v>43427</v>
      </c>
      <c r="C1853" t="s">
        <v>43428</v>
      </c>
      <c r="D1853" t="s">
        <v>43429</v>
      </c>
      <c r="E1853" t="s">
        <v>43430</v>
      </c>
      <c r="F1853" t="s">
        <v>43431</v>
      </c>
      <c r="G1853" t="s">
        <v>43432</v>
      </c>
      <c r="H1853" t="s">
        <v>43433</v>
      </c>
      <c r="I1853" t="s">
        <v>43434</v>
      </c>
      <c r="J1853" t="s">
        <v>43435</v>
      </c>
      <c r="K1853" t="s">
        <v>43436</v>
      </c>
      <c r="L1853" t="s">
        <v>43437</v>
      </c>
      <c r="M1853" t="s">
        <v>43438</v>
      </c>
      <c r="N1853" t="s">
        <v>43439</v>
      </c>
      <c r="O1853" t="s">
        <v>43440</v>
      </c>
      <c r="P1853">
        <f>-666.361259418141 -0.29332217267779 -367.067185406436</f>
        <v>-1033.7217669972547</v>
      </c>
      <c r="Q1853" t="s">
        <v>43441</v>
      </c>
      <c r="R1853" t="s">
        <v>43442</v>
      </c>
      <c r="S1853" t="s">
        <v>43443</v>
      </c>
      <c r="T1853" t="s">
        <v>43444</v>
      </c>
      <c r="U1853" t="s">
        <v>43445</v>
      </c>
      <c r="V1853" t="s">
        <v>43446</v>
      </c>
      <c r="W1853" t="s">
        <v>43447</v>
      </c>
      <c r="X1853" t="s">
        <v>43448</v>
      </c>
      <c r="Y1853" t="s">
        <v>43449</v>
      </c>
    </row>
    <row r="1854" spans="1:25" x14ac:dyDescent="0.3">
      <c r="A1854">
        <v>92650</v>
      </c>
      <c r="B1854" t="s">
        <v>43450</v>
      </c>
      <c r="C1854" t="s">
        <v>43451</v>
      </c>
      <c r="D1854" t="s">
        <v>43452</v>
      </c>
      <c r="E1854" t="s">
        <v>43453</v>
      </c>
      <c r="F1854" t="s">
        <v>43454</v>
      </c>
      <c r="G1854" t="s">
        <v>43455</v>
      </c>
      <c r="H1854" t="s">
        <v>43456</v>
      </c>
      <c r="I1854" t="s">
        <v>43457</v>
      </c>
      <c r="J1854" t="s">
        <v>43458</v>
      </c>
      <c r="K1854" t="s">
        <v>43459</v>
      </c>
      <c r="L1854" t="s">
        <v>43460</v>
      </c>
      <c r="M1854" t="s">
        <v>43461</v>
      </c>
      <c r="N1854" t="s">
        <v>43462</v>
      </c>
      <c r="O1854" t="s">
        <v>43463</v>
      </c>
      <c r="P1854" t="s">
        <v>43464</v>
      </c>
      <c r="Q1854" t="s">
        <v>43465</v>
      </c>
      <c r="R1854" t="s">
        <v>43466</v>
      </c>
      <c r="S1854" t="s">
        <v>43467</v>
      </c>
      <c r="T1854" t="s">
        <v>43468</v>
      </c>
      <c r="U1854" t="s">
        <v>43469</v>
      </c>
      <c r="V1854" t="s">
        <v>43470</v>
      </c>
      <c r="W1854" t="s">
        <v>43471</v>
      </c>
      <c r="X1854" t="s">
        <v>43472</v>
      </c>
      <c r="Y1854" t="s">
        <v>43473</v>
      </c>
    </row>
    <row r="1855" spans="1:25" x14ac:dyDescent="0.3">
      <c r="A1855">
        <v>92700</v>
      </c>
      <c r="B1855" t="s">
        <v>43474</v>
      </c>
      <c r="C1855" t="s">
        <v>43475</v>
      </c>
      <c r="D1855" t="s">
        <v>43476</v>
      </c>
      <c r="E1855" t="s">
        <v>43477</v>
      </c>
      <c r="F1855" t="s">
        <v>43478</v>
      </c>
      <c r="G1855" t="s">
        <v>43479</v>
      </c>
      <c r="H1855" t="s">
        <v>43480</v>
      </c>
      <c r="I1855" t="s">
        <v>43481</v>
      </c>
      <c r="J1855" t="s">
        <v>43482</v>
      </c>
      <c r="K1855" t="s">
        <v>43483</v>
      </c>
      <c r="L1855" t="s">
        <v>43484</v>
      </c>
      <c r="M1855" t="s">
        <v>43485</v>
      </c>
      <c r="N1855" t="s">
        <v>43486</v>
      </c>
      <c r="O1855" t="s">
        <v>43487</v>
      </c>
      <c r="P1855" t="s">
        <v>43488</v>
      </c>
      <c r="Q1855" t="s">
        <v>43489</v>
      </c>
      <c r="R1855" t="s">
        <v>43490</v>
      </c>
      <c r="S1855" t="s">
        <v>43491</v>
      </c>
      <c r="T1855" t="s">
        <v>43492</v>
      </c>
      <c r="U1855" t="s">
        <v>43493</v>
      </c>
      <c r="V1855" t="s">
        <v>43494</v>
      </c>
      <c r="W1855" t="s">
        <v>43495</v>
      </c>
      <c r="X1855" t="s">
        <v>43496</v>
      </c>
      <c r="Y1855" t="s">
        <v>43497</v>
      </c>
    </row>
    <row r="1856" spans="1:25" x14ac:dyDescent="0.3">
      <c r="A1856">
        <v>92750</v>
      </c>
      <c r="B1856" t="s">
        <v>43498</v>
      </c>
      <c r="C1856" t="s">
        <v>43499</v>
      </c>
      <c r="D1856" t="s">
        <v>43500</v>
      </c>
      <c r="E1856" t="s">
        <v>43501</v>
      </c>
      <c r="F1856" t="s">
        <v>43502</v>
      </c>
      <c r="G1856" t="s">
        <v>43503</v>
      </c>
      <c r="H1856" t="s">
        <v>43504</v>
      </c>
      <c r="I1856" t="s">
        <v>43505</v>
      </c>
      <c r="J1856" t="s">
        <v>43506</v>
      </c>
      <c r="K1856" t="s">
        <v>43507</v>
      </c>
      <c r="L1856" t="s">
        <v>43508</v>
      </c>
      <c r="M1856" t="s">
        <v>43509</v>
      </c>
      <c r="N1856" t="s">
        <v>43510</v>
      </c>
      <c r="O1856" t="s">
        <v>43511</v>
      </c>
      <c r="P1856" t="s">
        <v>43512</v>
      </c>
      <c r="Q1856" t="s">
        <v>43513</v>
      </c>
      <c r="R1856" t="s">
        <v>43514</v>
      </c>
      <c r="S1856" t="s">
        <v>43515</v>
      </c>
      <c r="T1856" t="s">
        <v>43516</v>
      </c>
      <c r="U1856" t="s">
        <v>43517</v>
      </c>
      <c r="V1856" t="s">
        <v>43518</v>
      </c>
      <c r="W1856" t="s">
        <v>43519</v>
      </c>
      <c r="X1856" t="s">
        <v>43520</v>
      </c>
      <c r="Y1856" t="s">
        <v>43521</v>
      </c>
    </row>
    <row r="1857" spans="1:25" x14ac:dyDescent="0.3">
      <c r="A1857">
        <v>92800</v>
      </c>
      <c r="B1857" t="s">
        <v>43522</v>
      </c>
      <c r="C1857" t="s">
        <v>43523</v>
      </c>
      <c r="D1857" t="s">
        <v>43524</v>
      </c>
      <c r="E1857" t="s">
        <v>43525</v>
      </c>
      <c r="F1857" t="s">
        <v>43526</v>
      </c>
      <c r="G1857" t="s">
        <v>43527</v>
      </c>
      <c r="H1857" t="s">
        <v>43528</v>
      </c>
      <c r="I1857" t="s">
        <v>43529</v>
      </c>
      <c r="J1857" t="s">
        <v>43530</v>
      </c>
      <c r="K1857" t="s">
        <v>43531</v>
      </c>
      <c r="L1857" t="s">
        <v>43532</v>
      </c>
      <c r="M1857" t="s">
        <v>43533</v>
      </c>
      <c r="N1857" t="s">
        <v>43534</v>
      </c>
      <c r="O1857" t="s">
        <v>43535</v>
      </c>
      <c r="P1857" t="s">
        <v>43536</v>
      </c>
      <c r="Q1857" t="s">
        <v>43537</v>
      </c>
      <c r="R1857" t="s">
        <v>43538</v>
      </c>
      <c r="S1857" t="s">
        <v>43539</v>
      </c>
      <c r="T1857" t="s">
        <v>43540</v>
      </c>
      <c r="U1857" t="s">
        <v>43541</v>
      </c>
      <c r="V1857" t="s">
        <v>43542</v>
      </c>
      <c r="W1857" t="s">
        <v>43543</v>
      </c>
      <c r="X1857" t="s">
        <v>43544</v>
      </c>
      <c r="Y1857" t="s">
        <v>43545</v>
      </c>
    </row>
    <row r="1858" spans="1:25" x14ac:dyDescent="0.3">
      <c r="A1858">
        <v>92850</v>
      </c>
      <c r="B1858" t="s">
        <v>43546</v>
      </c>
      <c r="C1858" t="s">
        <v>43547</v>
      </c>
      <c r="D1858" t="s">
        <v>43548</v>
      </c>
      <c r="E1858" t="s">
        <v>43549</v>
      </c>
      <c r="F1858" t="s">
        <v>43550</v>
      </c>
      <c r="G1858" t="s">
        <v>43551</v>
      </c>
      <c r="H1858" t="s">
        <v>43552</v>
      </c>
      <c r="I1858" t="s">
        <v>43553</v>
      </c>
      <c r="J1858" t="s">
        <v>43554</v>
      </c>
      <c r="K1858" t="s">
        <v>43555</v>
      </c>
      <c r="L1858" t="s">
        <v>43556</v>
      </c>
      <c r="M1858" t="s">
        <v>43557</v>
      </c>
      <c r="N1858" t="s">
        <v>43558</v>
      </c>
      <c r="O1858" t="s">
        <v>43559</v>
      </c>
      <c r="P1858" t="s">
        <v>43560</v>
      </c>
      <c r="Q1858" t="s">
        <v>43561</v>
      </c>
      <c r="R1858" t="s">
        <v>43562</v>
      </c>
      <c r="S1858" t="s">
        <v>43563</v>
      </c>
      <c r="T1858" t="s">
        <v>43564</v>
      </c>
      <c r="U1858" t="s">
        <v>43565</v>
      </c>
      <c r="V1858" t="s">
        <v>43566</v>
      </c>
      <c r="W1858" t="s">
        <v>43567</v>
      </c>
      <c r="X1858" t="s">
        <v>43568</v>
      </c>
      <c r="Y1858" t="s">
        <v>43569</v>
      </c>
    </row>
    <row r="1859" spans="1:25" x14ac:dyDescent="0.3">
      <c r="A1859">
        <v>92900</v>
      </c>
      <c r="B1859" t="s">
        <v>43570</v>
      </c>
      <c r="C1859" t="s">
        <v>43571</v>
      </c>
      <c r="D1859" t="s">
        <v>43572</v>
      </c>
      <c r="E1859" t="s">
        <v>43573</v>
      </c>
      <c r="F1859" t="s">
        <v>43574</v>
      </c>
      <c r="G1859" t="s">
        <v>43575</v>
      </c>
      <c r="H1859" t="s">
        <v>43576</v>
      </c>
      <c r="I1859" t="s">
        <v>43577</v>
      </c>
      <c r="J1859" t="s">
        <v>43578</v>
      </c>
      <c r="K1859" t="s">
        <v>43579</v>
      </c>
      <c r="L1859" t="s">
        <v>43580</v>
      </c>
      <c r="M1859" t="s">
        <v>43581</v>
      </c>
      <c r="N1859" t="s">
        <v>43582</v>
      </c>
      <c r="O1859" t="s">
        <v>43583</v>
      </c>
      <c r="P1859" t="s">
        <v>43584</v>
      </c>
      <c r="Q1859" t="s">
        <v>43585</v>
      </c>
      <c r="R1859" t="s">
        <v>43586</v>
      </c>
      <c r="S1859" t="s">
        <v>43587</v>
      </c>
      <c r="T1859" t="s">
        <v>43588</v>
      </c>
      <c r="U1859" t="s">
        <v>43589</v>
      </c>
      <c r="V1859" t="s">
        <v>43590</v>
      </c>
      <c r="W1859" t="s">
        <v>43591</v>
      </c>
      <c r="X1859" t="s">
        <v>43592</v>
      </c>
      <c r="Y1859" t="s">
        <v>43593</v>
      </c>
    </row>
    <row r="1860" spans="1:25" x14ac:dyDescent="0.3">
      <c r="A1860">
        <v>92950</v>
      </c>
      <c r="B1860" t="s">
        <v>43594</v>
      </c>
      <c r="C1860" t="s">
        <v>43595</v>
      </c>
      <c r="D1860" t="s">
        <v>43596</v>
      </c>
      <c r="E1860" t="s">
        <v>43597</v>
      </c>
      <c r="F1860" t="s">
        <v>43598</v>
      </c>
      <c r="G1860" t="s">
        <v>43599</v>
      </c>
      <c r="H1860" t="s">
        <v>43600</v>
      </c>
      <c r="I1860" t="s">
        <v>43601</v>
      </c>
      <c r="J1860" t="s">
        <v>43602</v>
      </c>
      <c r="K1860" t="s">
        <v>43603</v>
      </c>
      <c r="L1860" t="s">
        <v>43604</v>
      </c>
      <c r="M1860" t="s">
        <v>43605</v>
      </c>
      <c r="N1860" t="s">
        <v>43606</v>
      </c>
      <c r="O1860" t="s">
        <v>43607</v>
      </c>
      <c r="P1860" t="s">
        <v>43608</v>
      </c>
      <c r="Q1860" t="s">
        <v>43609</v>
      </c>
      <c r="R1860" t="s">
        <v>43610</v>
      </c>
      <c r="S1860" t="s">
        <v>43611</v>
      </c>
      <c r="T1860" t="s">
        <v>43612</v>
      </c>
      <c r="U1860" t="s">
        <v>43613</v>
      </c>
      <c r="V1860" t="s">
        <v>43614</v>
      </c>
      <c r="W1860" t="s">
        <v>43615</v>
      </c>
      <c r="X1860" t="s">
        <v>43616</v>
      </c>
      <c r="Y1860" t="s">
        <v>43617</v>
      </c>
    </row>
    <row r="1861" spans="1:25" x14ac:dyDescent="0.3">
      <c r="A1861">
        <v>93000</v>
      </c>
      <c r="B1861" t="s">
        <v>43618</v>
      </c>
      <c r="C1861" t="s">
        <v>43619</v>
      </c>
      <c r="D1861" t="s">
        <v>43620</v>
      </c>
      <c r="E1861" t="s">
        <v>43621</v>
      </c>
      <c r="F1861" t="s">
        <v>43622</v>
      </c>
      <c r="G1861" t="s">
        <v>43623</v>
      </c>
      <c r="H1861" t="s">
        <v>43624</v>
      </c>
      <c r="I1861" t="s">
        <v>43625</v>
      </c>
      <c r="J1861" t="s">
        <v>43626</v>
      </c>
      <c r="K1861" t="s">
        <v>43627</v>
      </c>
      <c r="L1861" t="s">
        <v>43628</v>
      </c>
      <c r="M1861" t="s">
        <v>43629</v>
      </c>
      <c r="N1861" t="s">
        <v>43630</v>
      </c>
      <c r="O1861" t="s">
        <v>43631</v>
      </c>
      <c r="P1861" t="s">
        <v>43632</v>
      </c>
      <c r="Q1861" t="s">
        <v>43633</v>
      </c>
      <c r="R1861" t="s">
        <v>43634</v>
      </c>
      <c r="S1861" t="s">
        <v>43635</v>
      </c>
      <c r="T1861" t="s">
        <v>43636</v>
      </c>
      <c r="U1861" t="s">
        <v>43637</v>
      </c>
      <c r="V1861" t="s">
        <v>43638</v>
      </c>
      <c r="W1861" t="s">
        <v>43639</v>
      </c>
      <c r="X1861" t="s">
        <v>43640</v>
      </c>
      <c r="Y1861" t="s">
        <v>43641</v>
      </c>
    </row>
    <row r="1862" spans="1:25" x14ac:dyDescent="0.3">
      <c r="A1862">
        <v>93050</v>
      </c>
      <c r="B1862" t="s">
        <v>43642</v>
      </c>
      <c r="C1862" t="s">
        <v>43643</v>
      </c>
      <c r="D1862" t="s">
        <v>43644</v>
      </c>
      <c r="E1862" t="s">
        <v>43645</v>
      </c>
      <c r="F1862" t="s">
        <v>43646</v>
      </c>
      <c r="G1862" t="s">
        <v>43647</v>
      </c>
      <c r="H1862" t="s">
        <v>43648</v>
      </c>
      <c r="I1862" t="s">
        <v>43649</v>
      </c>
      <c r="J1862" t="s">
        <v>43650</v>
      </c>
      <c r="K1862" t="s">
        <v>43651</v>
      </c>
      <c r="L1862" t="s">
        <v>43652</v>
      </c>
      <c r="M1862" t="s">
        <v>43653</v>
      </c>
      <c r="N1862" t="s">
        <v>43654</v>
      </c>
      <c r="O1862" t="s">
        <v>43655</v>
      </c>
      <c r="P1862" t="s">
        <v>43656</v>
      </c>
      <c r="Q1862" t="s">
        <v>43657</v>
      </c>
      <c r="R1862" t="s">
        <v>43658</v>
      </c>
      <c r="S1862" t="s">
        <v>43659</v>
      </c>
      <c r="T1862" t="s">
        <v>43660</v>
      </c>
      <c r="U1862" t="s">
        <v>43661</v>
      </c>
      <c r="V1862" t="s">
        <v>43662</v>
      </c>
      <c r="W1862" t="s">
        <v>43663</v>
      </c>
      <c r="X1862" t="s">
        <v>43664</v>
      </c>
      <c r="Y1862" t="s">
        <v>43665</v>
      </c>
    </row>
    <row r="1863" spans="1:25" x14ac:dyDescent="0.3">
      <c r="A1863">
        <v>93100</v>
      </c>
      <c r="B1863" t="s">
        <v>43666</v>
      </c>
      <c r="C1863" t="s">
        <v>43667</v>
      </c>
      <c r="D1863" t="s">
        <v>43668</v>
      </c>
      <c r="E1863" t="s">
        <v>43669</v>
      </c>
      <c r="F1863" t="s">
        <v>43670</v>
      </c>
      <c r="G1863" t="s">
        <v>43671</v>
      </c>
      <c r="H1863" t="s">
        <v>43672</v>
      </c>
      <c r="I1863" t="s">
        <v>43673</v>
      </c>
      <c r="J1863" t="s">
        <v>43674</v>
      </c>
      <c r="K1863" t="s">
        <v>43675</v>
      </c>
      <c r="L1863" t="s">
        <v>43676</v>
      </c>
      <c r="M1863" t="s">
        <v>43677</v>
      </c>
      <c r="N1863" t="s">
        <v>43678</v>
      </c>
      <c r="O1863" t="s">
        <v>43679</v>
      </c>
      <c r="P1863" t="s">
        <v>43680</v>
      </c>
      <c r="Q1863" t="s">
        <v>43681</v>
      </c>
      <c r="R1863" t="s">
        <v>43682</v>
      </c>
      <c r="S1863" t="s">
        <v>43683</v>
      </c>
      <c r="T1863" t="s">
        <v>43684</v>
      </c>
      <c r="U1863" t="s">
        <v>43685</v>
      </c>
      <c r="V1863" t="s">
        <v>43686</v>
      </c>
      <c r="W1863" t="s">
        <v>43687</v>
      </c>
      <c r="X1863" t="s">
        <v>43688</v>
      </c>
      <c r="Y1863" t="s">
        <v>43689</v>
      </c>
    </row>
    <row r="1864" spans="1:25" x14ac:dyDescent="0.3">
      <c r="A1864">
        <v>93150</v>
      </c>
      <c r="B1864" t="s">
        <v>43690</v>
      </c>
      <c r="C1864" t="s">
        <v>43691</v>
      </c>
      <c r="D1864" t="s">
        <v>43692</v>
      </c>
      <c r="E1864" t="s">
        <v>43693</v>
      </c>
      <c r="F1864" t="s">
        <v>43694</v>
      </c>
      <c r="G1864" t="s">
        <v>43695</v>
      </c>
      <c r="H1864" t="s">
        <v>43696</v>
      </c>
      <c r="I1864" t="s">
        <v>43697</v>
      </c>
      <c r="J1864" t="s">
        <v>43698</v>
      </c>
      <c r="K1864" t="s">
        <v>43699</v>
      </c>
      <c r="L1864" t="s">
        <v>43700</v>
      </c>
      <c r="M1864" t="s">
        <v>43701</v>
      </c>
      <c r="N1864" t="s">
        <v>43702</v>
      </c>
      <c r="O1864" t="s">
        <v>43703</v>
      </c>
      <c r="P1864" t="s">
        <v>43704</v>
      </c>
      <c r="Q1864" t="s">
        <v>43705</v>
      </c>
      <c r="R1864" t="s">
        <v>43706</v>
      </c>
      <c r="S1864" t="s">
        <v>43707</v>
      </c>
      <c r="T1864" t="s">
        <v>43708</v>
      </c>
      <c r="U1864" t="s">
        <v>43709</v>
      </c>
      <c r="V1864" t="s">
        <v>43710</v>
      </c>
      <c r="W1864" t="s">
        <v>43711</v>
      </c>
      <c r="X1864" t="s">
        <v>43712</v>
      </c>
      <c r="Y1864" t="s">
        <v>43713</v>
      </c>
    </row>
    <row r="1865" spans="1:25" x14ac:dyDescent="0.3">
      <c r="A1865">
        <v>93200</v>
      </c>
      <c r="B1865" t="s">
        <v>43714</v>
      </c>
      <c r="C1865" t="s">
        <v>43715</v>
      </c>
      <c r="D1865" t="s">
        <v>43716</v>
      </c>
      <c r="E1865" t="s">
        <v>43717</v>
      </c>
      <c r="F1865" t="s">
        <v>43718</v>
      </c>
      <c r="G1865" t="s">
        <v>43719</v>
      </c>
      <c r="H1865" t="s">
        <v>43720</v>
      </c>
      <c r="I1865" t="s">
        <v>43721</v>
      </c>
      <c r="J1865" t="s">
        <v>43722</v>
      </c>
      <c r="K1865" t="s">
        <v>43723</v>
      </c>
      <c r="L1865" t="s">
        <v>43724</v>
      </c>
      <c r="M1865" t="s">
        <v>43725</v>
      </c>
      <c r="N1865" t="s">
        <v>43726</v>
      </c>
      <c r="O1865" t="s">
        <v>43727</v>
      </c>
      <c r="P1865" t="s">
        <v>43728</v>
      </c>
      <c r="Q1865" t="s">
        <v>43729</v>
      </c>
      <c r="R1865" t="s">
        <v>43730</v>
      </c>
      <c r="S1865" t="s">
        <v>43731</v>
      </c>
      <c r="T1865" t="s">
        <v>43732</v>
      </c>
      <c r="U1865" t="s">
        <v>43733</v>
      </c>
      <c r="V1865" t="s">
        <v>43734</v>
      </c>
      <c r="W1865" t="s">
        <v>43735</v>
      </c>
      <c r="X1865" t="s">
        <v>43736</v>
      </c>
      <c r="Y1865" t="s">
        <v>43737</v>
      </c>
    </row>
    <row r="1866" spans="1:25" x14ac:dyDescent="0.3">
      <c r="A1866">
        <v>93250</v>
      </c>
      <c r="B1866" t="s">
        <v>43738</v>
      </c>
      <c r="C1866" t="s">
        <v>43739</v>
      </c>
      <c r="D1866" t="s">
        <v>43740</v>
      </c>
      <c r="E1866" t="s">
        <v>43741</v>
      </c>
      <c r="F1866" t="s">
        <v>43742</v>
      </c>
      <c r="G1866" t="s">
        <v>43743</v>
      </c>
      <c r="H1866" t="s">
        <v>43744</v>
      </c>
      <c r="I1866" t="s">
        <v>43745</v>
      </c>
      <c r="J1866" t="s">
        <v>43746</v>
      </c>
      <c r="K1866" t="s">
        <v>43747</v>
      </c>
      <c r="L1866" t="s">
        <v>43748</v>
      </c>
      <c r="M1866" t="s">
        <v>43749</v>
      </c>
      <c r="N1866" t="s">
        <v>43750</v>
      </c>
      <c r="O1866" t="s">
        <v>43751</v>
      </c>
      <c r="P1866" t="s">
        <v>43752</v>
      </c>
      <c r="Q1866" t="s">
        <v>43753</v>
      </c>
      <c r="R1866" t="s">
        <v>43754</v>
      </c>
      <c r="S1866" t="s">
        <v>43755</v>
      </c>
      <c r="T1866" t="s">
        <v>43756</v>
      </c>
      <c r="U1866" t="s">
        <v>43757</v>
      </c>
      <c r="V1866" t="s">
        <v>43758</v>
      </c>
      <c r="W1866" t="s">
        <v>43759</v>
      </c>
      <c r="X1866" t="s">
        <v>43760</v>
      </c>
      <c r="Y1866" t="s">
        <v>43761</v>
      </c>
    </row>
    <row r="1867" spans="1:25" x14ac:dyDescent="0.3">
      <c r="A1867">
        <v>93300</v>
      </c>
      <c r="B1867" t="s">
        <v>43762</v>
      </c>
      <c r="C1867" t="s">
        <v>43763</v>
      </c>
      <c r="D1867" t="s">
        <v>43764</v>
      </c>
      <c r="E1867" t="s">
        <v>43765</v>
      </c>
      <c r="F1867" t="s">
        <v>43766</v>
      </c>
      <c r="G1867" t="s">
        <v>43767</v>
      </c>
      <c r="H1867" t="s">
        <v>43768</v>
      </c>
      <c r="I1867" t="s">
        <v>43769</v>
      </c>
      <c r="J1867" t="s">
        <v>43770</v>
      </c>
      <c r="K1867" t="s">
        <v>43771</v>
      </c>
      <c r="L1867" t="s">
        <v>43772</v>
      </c>
      <c r="M1867" t="s">
        <v>43773</v>
      </c>
      <c r="N1867" t="s">
        <v>43774</v>
      </c>
      <c r="O1867" t="s">
        <v>43775</v>
      </c>
      <c r="P1867" t="s">
        <v>43776</v>
      </c>
      <c r="Q1867" t="s">
        <v>43777</v>
      </c>
      <c r="R1867" t="s">
        <v>43778</v>
      </c>
      <c r="S1867" t="s">
        <v>43779</v>
      </c>
      <c r="T1867" t="s">
        <v>43780</v>
      </c>
      <c r="U1867" t="s">
        <v>43781</v>
      </c>
      <c r="V1867" t="s">
        <v>43782</v>
      </c>
      <c r="W1867" t="s">
        <v>43783</v>
      </c>
      <c r="X1867" t="s">
        <v>43784</v>
      </c>
      <c r="Y1867" t="s">
        <v>43785</v>
      </c>
    </row>
    <row r="1868" spans="1:25" x14ac:dyDescent="0.3">
      <c r="A1868">
        <v>93350</v>
      </c>
      <c r="B1868" t="s">
        <v>43786</v>
      </c>
      <c r="C1868" t="s">
        <v>43787</v>
      </c>
      <c r="D1868" t="s">
        <v>43788</v>
      </c>
      <c r="E1868" t="s">
        <v>43789</v>
      </c>
      <c r="F1868" t="s">
        <v>43790</v>
      </c>
      <c r="G1868" t="s">
        <v>43791</v>
      </c>
      <c r="H1868" t="s">
        <v>43792</v>
      </c>
      <c r="I1868" t="s">
        <v>43793</v>
      </c>
      <c r="J1868" t="s">
        <v>43794</v>
      </c>
      <c r="K1868" t="s">
        <v>43795</v>
      </c>
      <c r="L1868" t="s">
        <v>43796</v>
      </c>
      <c r="M1868" t="s">
        <v>43797</v>
      </c>
      <c r="N1868" t="s">
        <v>43798</v>
      </c>
      <c r="O1868" t="s">
        <v>43799</v>
      </c>
      <c r="P1868" t="s">
        <v>43800</v>
      </c>
      <c r="Q1868" t="s">
        <v>43801</v>
      </c>
      <c r="R1868" t="s">
        <v>43802</v>
      </c>
      <c r="S1868" t="s">
        <v>43803</v>
      </c>
      <c r="T1868" t="s">
        <v>43804</v>
      </c>
      <c r="U1868" t="s">
        <v>43805</v>
      </c>
      <c r="V1868" t="s">
        <v>43806</v>
      </c>
      <c r="W1868" t="s">
        <v>43807</v>
      </c>
      <c r="X1868" t="s">
        <v>43808</v>
      </c>
      <c r="Y1868" t="s">
        <v>43809</v>
      </c>
    </row>
    <row r="1869" spans="1:25" x14ac:dyDescent="0.3">
      <c r="A1869">
        <v>93400</v>
      </c>
      <c r="B1869" t="s">
        <v>43810</v>
      </c>
      <c r="C1869" t="s">
        <v>43811</v>
      </c>
      <c r="D1869" t="s">
        <v>43812</v>
      </c>
      <c r="E1869" t="s">
        <v>43813</v>
      </c>
      <c r="F1869" t="s">
        <v>43814</v>
      </c>
      <c r="G1869" t="s">
        <v>43815</v>
      </c>
      <c r="H1869" t="s">
        <v>43816</v>
      </c>
      <c r="I1869" t="s">
        <v>43817</v>
      </c>
      <c r="J1869" t="s">
        <v>43818</v>
      </c>
      <c r="K1869" t="s">
        <v>43819</v>
      </c>
      <c r="L1869" t="s">
        <v>43820</v>
      </c>
      <c r="M1869" t="s">
        <v>43821</v>
      </c>
      <c r="N1869" t="s">
        <v>43822</v>
      </c>
      <c r="O1869" t="s">
        <v>43823</v>
      </c>
      <c r="P1869" t="s">
        <v>43824</v>
      </c>
      <c r="Q1869" t="s">
        <v>43825</v>
      </c>
      <c r="R1869" t="s">
        <v>43826</v>
      </c>
      <c r="S1869" t="s">
        <v>43827</v>
      </c>
      <c r="T1869" t="s">
        <v>43828</v>
      </c>
      <c r="U1869" t="s">
        <v>43829</v>
      </c>
      <c r="V1869" t="s">
        <v>43830</v>
      </c>
      <c r="W1869" t="s">
        <v>43831</v>
      </c>
      <c r="X1869" t="s">
        <v>43832</v>
      </c>
      <c r="Y1869" t="s">
        <v>43833</v>
      </c>
    </row>
    <row r="1870" spans="1:25" x14ac:dyDescent="0.3">
      <c r="A1870">
        <v>93450</v>
      </c>
      <c r="B1870" t="s">
        <v>43810</v>
      </c>
      <c r="C1870" t="s">
        <v>43811</v>
      </c>
      <c r="D1870" t="s">
        <v>43812</v>
      </c>
      <c r="E1870" t="s">
        <v>43813</v>
      </c>
      <c r="F1870" t="s">
        <v>43814</v>
      </c>
      <c r="G1870" t="s">
        <v>43815</v>
      </c>
      <c r="H1870" t="s">
        <v>43816</v>
      </c>
      <c r="I1870" t="s">
        <v>43817</v>
      </c>
      <c r="J1870" t="s">
        <v>43818</v>
      </c>
      <c r="K1870" t="s">
        <v>43819</v>
      </c>
      <c r="L1870" t="s">
        <v>43820</v>
      </c>
      <c r="M1870" t="s">
        <v>43821</v>
      </c>
      <c r="N1870" t="s">
        <v>43822</v>
      </c>
      <c r="O1870" t="s">
        <v>43823</v>
      </c>
      <c r="P1870" t="s">
        <v>43824</v>
      </c>
      <c r="Q1870" t="s">
        <v>43825</v>
      </c>
      <c r="R1870" t="s">
        <v>43826</v>
      </c>
      <c r="S1870" t="s">
        <v>43827</v>
      </c>
      <c r="T1870" t="s">
        <v>43828</v>
      </c>
      <c r="U1870" t="s">
        <v>43829</v>
      </c>
      <c r="V1870" t="s">
        <v>43830</v>
      </c>
      <c r="W1870" t="s">
        <v>43831</v>
      </c>
      <c r="X1870" t="s">
        <v>43832</v>
      </c>
      <c r="Y1870" t="s">
        <v>43833</v>
      </c>
    </row>
    <row r="1871" spans="1:25" x14ac:dyDescent="0.3">
      <c r="A1871">
        <v>93500</v>
      </c>
      <c r="B1871" t="s">
        <v>43834</v>
      </c>
      <c r="C1871" t="s">
        <v>43835</v>
      </c>
      <c r="D1871" t="s">
        <v>43836</v>
      </c>
      <c r="E1871" t="s">
        <v>43837</v>
      </c>
      <c r="F1871" t="s">
        <v>43838</v>
      </c>
      <c r="G1871" t="s">
        <v>43839</v>
      </c>
      <c r="H1871" t="s">
        <v>43840</v>
      </c>
      <c r="I1871" t="s">
        <v>43841</v>
      </c>
      <c r="J1871" t="s">
        <v>43842</v>
      </c>
      <c r="K1871" t="s">
        <v>43843</v>
      </c>
      <c r="L1871" t="s">
        <v>43844</v>
      </c>
      <c r="M1871" t="s">
        <v>43845</v>
      </c>
      <c r="N1871" t="s">
        <v>43846</v>
      </c>
      <c r="O1871" t="s">
        <v>43847</v>
      </c>
      <c r="P1871" t="s">
        <v>43848</v>
      </c>
      <c r="Q1871" t="s">
        <v>43849</v>
      </c>
      <c r="R1871" t="s">
        <v>43850</v>
      </c>
      <c r="S1871" t="s">
        <v>43851</v>
      </c>
      <c r="T1871" t="s">
        <v>43852</v>
      </c>
      <c r="U1871" t="s">
        <v>43853</v>
      </c>
      <c r="V1871" t="s">
        <v>43854</v>
      </c>
      <c r="W1871" t="s">
        <v>43855</v>
      </c>
      <c r="X1871" t="s">
        <v>43856</v>
      </c>
      <c r="Y1871" t="s">
        <v>43857</v>
      </c>
    </row>
    <row r="1872" spans="1:25" x14ac:dyDescent="0.3">
      <c r="A1872">
        <v>93550</v>
      </c>
      <c r="B1872" t="s">
        <v>43858</v>
      </c>
      <c r="C1872" t="s">
        <v>43859</v>
      </c>
      <c r="D1872" t="s">
        <v>43860</v>
      </c>
      <c r="E1872" t="s">
        <v>43861</v>
      </c>
      <c r="F1872" t="s">
        <v>43862</v>
      </c>
      <c r="G1872" t="s">
        <v>43863</v>
      </c>
      <c r="H1872" t="s">
        <v>43864</v>
      </c>
      <c r="I1872" t="s">
        <v>43865</v>
      </c>
      <c r="J1872" t="s">
        <v>43866</v>
      </c>
      <c r="K1872" t="s">
        <v>43867</v>
      </c>
      <c r="L1872" t="s">
        <v>43868</v>
      </c>
      <c r="M1872" t="s">
        <v>43869</v>
      </c>
      <c r="N1872" t="s">
        <v>43870</v>
      </c>
      <c r="O1872" t="s">
        <v>43871</v>
      </c>
      <c r="P1872" t="s">
        <v>43872</v>
      </c>
      <c r="Q1872" t="s">
        <v>43873</v>
      </c>
      <c r="R1872" t="s">
        <v>43874</v>
      </c>
      <c r="S1872" t="s">
        <v>43875</v>
      </c>
      <c r="T1872" t="s">
        <v>43876</v>
      </c>
      <c r="U1872" t="s">
        <v>43877</v>
      </c>
      <c r="V1872" t="s">
        <v>43878</v>
      </c>
      <c r="W1872" t="s">
        <v>43879</v>
      </c>
      <c r="X1872" t="s">
        <v>43880</v>
      </c>
      <c r="Y1872" t="s">
        <v>43881</v>
      </c>
    </row>
    <row r="1873" spans="1:25" x14ac:dyDescent="0.3">
      <c r="A1873">
        <v>93600</v>
      </c>
      <c r="B1873" t="s">
        <v>43882</v>
      </c>
      <c r="C1873" t="s">
        <v>43883</v>
      </c>
      <c r="D1873" t="s">
        <v>43884</v>
      </c>
      <c r="E1873" t="s">
        <v>43885</v>
      </c>
      <c r="F1873" t="s">
        <v>43886</v>
      </c>
      <c r="G1873" t="s">
        <v>43887</v>
      </c>
      <c r="H1873" t="s">
        <v>43888</v>
      </c>
      <c r="I1873" t="s">
        <v>43889</v>
      </c>
      <c r="J1873" t="s">
        <v>43890</v>
      </c>
      <c r="K1873" t="s">
        <v>43891</v>
      </c>
      <c r="L1873" t="s">
        <v>43892</v>
      </c>
      <c r="M1873" t="s">
        <v>43893</v>
      </c>
      <c r="N1873" t="s">
        <v>43894</v>
      </c>
      <c r="O1873" t="s">
        <v>43895</v>
      </c>
      <c r="P1873" t="s">
        <v>43896</v>
      </c>
      <c r="Q1873" t="s">
        <v>43897</v>
      </c>
      <c r="R1873" t="s">
        <v>43898</v>
      </c>
      <c r="S1873" t="s">
        <v>43899</v>
      </c>
      <c r="T1873" t="s">
        <v>43900</v>
      </c>
      <c r="U1873" t="s">
        <v>43901</v>
      </c>
      <c r="V1873" t="s">
        <v>43902</v>
      </c>
      <c r="W1873" t="s">
        <v>43903</v>
      </c>
      <c r="X1873" t="s">
        <v>43904</v>
      </c>
      <c r="Y1873" t="s">
        <v>43905</v>
      </c>
    </row>
    <row r="1874" spans="1:25" x14ac:dyDescent="0.3">
      <c r="A1874">
        <v>93650</v>
      </c>
      <c r="B1874" t="s">
        <v>43906</v>
      </c>
      <c r="C1874" t="s">
        <v>43907</v>
      </c>
      <c r="D1874" t="s">
        <v>43908</v>
      </c>
      <c r="E1874" t="s">
        <v>43909</v>
      </c>
      <c r="F1874" t="s">
        <v>43910</v>
      </c>
      <c r="G1874" t="s">
        <v>43911</v>
      </c>
      <c r="H1874" t="s">
        <v>43912</v>
      </c>
      <c r="I1874" t="s">
        <v>43913</v>
      </c>
      <c r="J1874" t="s">
        <v>43914</v>
      </c>
      <c r="K1874" t="s">
        <v>43915</v>
      </c>
      <c r="L1874" t="s">
        <v>43916</v>
      </c>
      <c r="M1874" t="s">
        <v>43917</v>
      </c>
      <c r="N1874" t="s">
        <v>43918</v>
      </c>
      <c r="O1874" t="s">
        <v>43919</v>
      </c>
      <c r="P1874" t="s">
        <v>43920</v>
      </c>
      <c r="Q1874" t="s">
        <v>43921</v>
      </c>
      <c r="R1874" t="s">
        <v>43922</v>
      </c>
      <c r="S1874" t="s">
        <v>43923</v>
      </c>
      <c r="T1874" t="s">
        <v>43924</v>
      </c>
      <c r="U1874" t="s">
        <v>43925</v>
      </c>
      <c r="V1874" t="s">
        <v>43926</v>
      </c>
      <c r="W1874" t="s">
        <v>43927</v>
      </c>
      <c r="X1874" t="s">
        <v>43928</v>
      </c>
      <c r="Y1874" t="s">
        <v>43929</v>
      </c>
    </row>
    <row r="1875" spans="1:25" x14ac:dyDescent="0.3">
      <c r="A1875">
        <v>93700</v>
      </c>
      <c r="B1875" t="s">
        <v>43930</v>
      </c>
      <c r="C1875" t="s">
        <v>43931</v>
      </c>
      <c r="D1875" t="s">
        <v>43932</v>
      </c>
      <c r="E1875" t="s">
        <v>43933</v>
      </c>
      <c r="F1875" t="s">
        <v>43934</v>
      </c>
      <c r="G1875" t="s">
        <v>43935</v>
      </c>
      <c r="H1875" t="s">
        <v>43936</v>
      </c>
      <c r="I1875" t="s">
        <v>43937</v>
      </c>
      <c r="J1875" t="s">
        <v>43938</v>
      </c>
      <c r="K1875" t="s">
        <v>43939</v>
      </c>
      <c r="L1875" t="s">
        <v>43940</v>
      </c>
      <c r="M1875" t="s">
        <v>43941</v>
      </c>
      <c r="N1875" t="s">
        <v>43942</v>
      </c>
      <c r="O1875" t="s">
        <v>43943</v>
      </c>
      <c r="P1875" t="s">
        <v>43944</v>
      </c>
      <c r="Q1875" t="s">
        <v>43945</v>
      </c>
      <c r="R1875" t="s">
        <v>43946</v>
      </c>
      <c r="S1875" t="s">
        <v>43947</v>
      </c>
      <c r="T1875" t="s">
        <v>43948</v>
      </c>
      <c r="U1875" t="s">
        <v>43949</v>
      </c>
      <c r="V1875" t="s">
        <v>43950</v>
      </c>
      <c r="W1875" t="s">
        <v>43951</v>
      </c>
      <c r="X1875" t="s">
        <v>43952</v>
      </c>
      <c r="Y1875" t="s">
        <v>43953</v>
      </c>
    </row>
    <row r="1876" spans="1:25" x14ac:dyDescent="0.3">
      <c r="A1876">
        <v>93750</v>
      </c>
      <c r="B1876" t="s">
        <v>43954</v>
      </c>
      <c r="C1876" t="s">
        <v>43955</v>
      </c>
      <c r="D1876" t="s">
        <v>43956</v>
      </c>
      <c r="E1876" t="s">
        <v>43957</v>
      </c>
      <c r="F1876" t="s">
        <v>43958</v>
      </c>
      <c r="G1876" t="s">
        <v>43959</v>
      </c>
      <c r="H1876" t="s">
        <v>43960</v>
      </c>
      <c r="I1876" t="s">
        <v>43961</v>
      </c>
      <c r="J1876" t="s">
        <v>43962</v>
      </c>
      <c r="K1876" t="s">
        <v>43963</v>
      </c>
      <c r="L1876" t="s">
        <v>43964</v>
      </c>
      <c r="M1876" t="s">
        <v>43965</v>
      </c>
      <c r="N1876" t="s">
        <v>43966</v>
      </c>
      <c r="O1876" t="s">
        <v>43967</v>
      </c>
      <c r="P1876" t="s">
        <v>43968</v>
      </c>
      <c r="Q1876" t="s">
        <v>43969</v>
      </c>
      <c r="R1876" t="s">
        <v>43970</v>
      </c>
      <c r="S1876" t="s">
        <v>43971</v>
      </c>
      <c r="T1876" t="s">
        <v>43972</v>
      </c>
      <c r="U1876" t="s">
        <v>43973</v>
      </c>
      <c r="V1876" t="s">
        <v>43974</v>
      </c>
      <c r="W1876" t="s">
        <v>43975</v>
      </c>
      <c r="X1876" t="s">
        <v>43976</v>
      </c>
      <c r="Y1876" t="s">
        <v>43977</v>
      </c>
    </row>
    <row r="1877" spans="1:25" x14ac:dyDescent="0.3">
      <c r="A1877">
        <v>93800</v>
      </c>
      <c r="B1877" t="s">
        <v>43978</v>
      </c>
      <c r="C1877" t="s">
        <v>43979</v>
      </c>
      <c r="D1877" t="s">
        <v>43980</v>
      </c>
      <c r="E1877" t="s">
        <v>43981</v>
      </c>
      <c r="F1877" t="s">
        <v>43982</v>
      </c>
      <c r="G1877" t="s">
        <v>43983</v>
      </c>
      <c r="H1877" t="s">
        <v>43984</v>
      </c>
      <c r="I1877" t="s">
        <v>43985</v>
      </c>
      <c r="J1877" t="s">
        <v>43986</v>
      </c>
      <c r="K1877" t="s">
        <v>43987</v>
      </c>
      <c r="L1877" t="s">
        <v>43988</v>
      </c>
      <c r="M1877" t="s">
        <v>43989</v>
      </c>
      <c r="N1877" t="s">
        <v>43990</v>
      </c>
      <c r="O1877" t="s">
        <v>43991</v>
      </c>
      <c r="P1877" t="s">
        <v>43992</v>
      </c>
      <c r="Q1877" t="s">
        <v>43993</v>
      </c>
      <c r="R1877" t="s">
        <v>43994</v>
      </c>
      <c r="S1877" t="s">
        <v>43995</v>
      </c>
      <c r="T1877" t="s">
        <v>43996</v>
      </c>
      <c r="U1877" t="s">
        <v>43997</v>
      </c>
      <c r="V1877" t="s">
        <v>43998</v>
      </c>
      <c r="W1877" t="s">
        <v>43999</v>
      </c>
      <c r="X1877" t="s">
        <v>44000</v>
      </c>
      <c r="Y1877" t="s">
        <v>44001</v>
      </c>
    </row>
    <row r="1878" spans="1:25" x14ac:dyDescent="0.3">
      <c r="A1878">
        <v>93850</v>
      </c>
      <c r="B1878" t="s">
        <v>44002</v>
      </c>
      <c r="C1878" t="s">
        <v>44003</v>
      </c>
      <c r="D1878" t="s">
        <v>44004</v>
      </c>
      <c r="E1878" t="s">
        <v>44005</v>
      </c>
      <c r="F1878" t="s">
        <v>44006</v>
      </c>
      <c r="G1878" t="s">
        <v>44007</v>
      </c>
      <c r="H1878" t="s">
        <v>44008</v>
      </c>
      <c r="I1878" t="s">
        <v>44009</v>
      </c>
      <c r="J1878" t="s">
        <v>44010</v>
      </c>
      <c r="K1878" t="s">
        <v>44011</v>
      </c>
      <c r="L1878" t="s">
        <v>44012</v>
      </c>
      <c r="M1878" t="s">
        <v>44013</v>
      </c>
      <c r="N1878" t="s">
        <v>44014</v>
      </c>
      <c r="O1878" t="s">
        <v>44015</v>
      </c>
      <c r="P1878" t="s">
        <v>44016</v>
      </c>
      <c r="Q1878" t="s">
        <v>44017</v>
      </c>
      <c r="R1878" t="s">
        <v>44018</v>
      </c>
      <c r="S1878" t="s">
        <v>44019</v>
      </c>
      <c r="T1878" t="s">
        <v>44020</v>
      </c>
      <c r="U1878" t="s">
        <v>44021</v>
      </c>
      <c r="V1878" t="s">
        <v>44022</v>
      </c>
      <c r="W1878" t="s">
        <v>44023</v>
      </c>
      <c r="X1878" t="s">
        <v>44024</v>
      </c>
      <c r="Y1878" t="s">
        <v>44025</v>
      </c>
    </row>
    <row r="1879" spans="1:25" x14ac:dyDescent="0.3">
      <c r="A1879">
        <v>93900</v>
      </c>
      <c r="B1879" t="s">
        <v>44026</v>
      </c>
      <c r="C1879" t="s">
        <v>44027</v>
      </c>
      <c r="D1879" t="s">
        <v>44028</v>
      </c>
      <c r="E1879" t="s">
        <v>44029</v>
      </c>
      <c r="F1879" t="s">
        <v>44030</v>
      </c>
      <c r="G1879" t="s">
        <v>44031</v>
      </c>
      <c r="H1879" t="s">
        <v>44032</v>
      </c>
      <c r="I1879" t="s">
        <v>44033</v>
      </c>
      <c r="J1879" t="s">
        <v>44034</v>
      </c>
      <c r="K1879" t="s">
        <v>44035</v>
      </c>
      <c r="L1879" t="s">
        <v>44036</v>
      </c>
      <c r="M1879" t="s">
        <v>44037</v>
      </c>
      <c r="N1879" t="s">
        <v>44038</v>
      </c>
      <c r="O1879" t="s">
        <v>44039</v>
      </c>
      <c r="P1879" t="s">
        <v>44040</v>
      </c>
      <c r="Q1879" t="s">
        <v>44041</v>
      </c>
      <c r="R1879" t="s">
        <v>44042</v>
      </c>
      <c r="S1879" t="s">
        <v>44043</v>
      </c>
      <c r="T1879" t="s">
        <v>44044</v>
      </c>
      <c r="U1879" t="s">
        <v>44045</v>
      </c>
      <c r="V1879" t="s">
        <v>44046</v>
      </c>
      <c r="W1879" t="s">
        <v>44047</v>
      </c>
      <c r="X1879" t="s">
        <v>44048</v>
      </c>
      <c r="Y1879" t="s">
        <v>44049</v>
      </c>
    </row>
    <row r="1880" spans="1:25" x14ac:dyDescent="0.3">
      <c r="A1880">
        <v>93950</v>
      </c>
      <c r="B1880" t="s">
        <v>44050</v>
      </c>
      <c r="C1880" t="s">
        <v>44051</v>
      </c>
      <c r="D1880" t="s">
        <v>44052</v>
      </c>
      <c r="E1880" t="s">
        <v>44053</v>
      </c>
      <c r="F1880" t="s">
        <v>44054</v>
      </c>
      <c r="G1880" t="s">
        <v>44055</v>
      </c>
      <c r="H1880" t="s">
        <v>44056</v>
      </c>
      <c r="I1880" t="s">
        <v>44057</v>
      </c>
      <c r="J1880" t="s">
        <v>44058</v>
      </c>
      <c r="K1880" t="s">
        <v>44059</v>
      </c>
      <c r="L1880" t="s">
        <v>44060</v>
      </c>
      <c r="M1880" t="s">
        <v>44061</v>
      </c>
      <c r="N1880" t="s">
        <v>44062</v>
      </c>
      <c r="O1880" t="s">
        <v>44063</v>
      </c>
      <c r="P1880" t="s">
        <v>44064</v>
      </c>
      <c r="Q1880" t="s">
        <v>44065</v>
      </c>
      <c r="R1880" t="s">
        <v>44066</v>
      </c>
      <c r="S1880" t="s">
        <v>44067</v>
      </c>
      <c r="T1880" t="s">
        <v>44068</v>
      </c>
      <c r="U1880" t="s">
        <v>44069</v>
      </c>
      <c r="V1880" t="s">
        <v>44070</v>
      </c>
      <c r="W1880" t="s">
        <v>44071</v>
      </c>
      <c r="X1880" t="s">
        <v>44072</v>
      </c>
      <c r="Y1880" t="s">
        <v>44073</v>
      </c>
    </row>
    <row r="1881" spans="1:25" x14ac:dyDescent="0.3">
      <c r="A1881">
        <v>94000</v>
      </c>
      <c r="B1881" t="s">
        <v>44074</v>
      </c>
      <c r="C1881" t="s">
        <v>44075</v>
      </c>
      <c r="D1881" t="s">
        <v>44076</v>
      </c>
      <c r="E1881" t="s">
        <v>44077</v>
      </c>
      <c r="F1881" t="s">
        <v>44078</v>
      </c>
      <c r="G1881" t="s">
        <v>44079</v>
      </c>
      <c r="H1881" t="s">
        <v>44080</v>
      </c>
      <c r="I1881" t="s">
        <v>44081</v>
      </c>
      <c r="J1881" t="s">
        <v>44082</v>
      </c>
      <c r="K1881" t="s">
        <v>44083</v>
      </c>
      <c r="L1881" t="s">
        <v>44084</v>
      </c>
      <c r="M1881" t="s">
        <v>44085</v>
      </c>
      <c r="N1881" t="s">
        <v>44086</v>
      </c>
      <c r="O1881" t="s">
        <v>44087</v>
      </c>
      <c r="P1881" t="s">
        <v>44088</v>
      </c>
      <c r="Q1881" t="s">
        <v>44089</v>
      </c>
      <c r="R1881" t="s">
        <v>44090</v>
      </c>
      <c r="S1881" t="s">
        <v>44091</v>
      </c>
      <c r="T1881" t="s">
        <v>44092</v>
      </c>
      <c r="U1881" t="s">
        <v>44093</v>
      </c>
      <c r="V1881" t="s">
        <v>44094</v>
      </c>
      <c r="W1881" t="s">
        <v>44095</v>
      </c>
      <c r="X1881" t="s">
        <v>44096</v>
      </c>
      <c r="Y1881" t="s">
        <v>44097</v>
      </c>
    </row>
    <row r="1882" spans="1:25" x14ac:dyDescent="0.3">
      <c r="A1882">
        <v>94050</v>
      </c>
      <c r="B1882" t="s">
        <v>44098</v>
      </c>
      <c r="C1882" t="s">
        <v>44099</v>
      </c>
      <c r="D1882" t="s">
        <v>44100</v>
      </c>
      <c r="E1882" t="s">
        <v>44101</v>
      </c>
      <c r="F1882" t="s">
        <v>44102</v>
      </c>
      <c r="G1882" t="s">
        <v>44103</v>
      </c>
      <c r="H1882" t="s">
        <v>44104</v>
      </c>
      <c r="I1882" t="s">
        <v>44105</v>
      </c>
      <c r="J1882" t="s">
        <v>44106</v>
      </c>
      <c r="K1882" t="s">
        <v>44107</v>
      </c>
      <c r="L1882" t="s">
        <v>44108</v>
      </c>
      <c r="M1882" t="s">
        <v>44109</v>
      </c>
      <c r="N1882" t="s">
        <v>44110</v>
      </c>
      <c r="O1882" t="s">
        <v>44111</v>
      </c>
      <c r="P1882" t="s">
        <v>44112</v>
      </c>
      <c r="Q1882" t="s">
        <v>44113</v>
      </c>
      <c r="R1882" t="s">
        <v>44114</v>
      </c>
      <c r="S1882" t="s">
        <v>44115</v>
      </c>
      <c r="T1882" t="s">
        <v>44116</v>
      </c>
      <c r="U1882" t="s">
        <v>44117</v>
      </c>
      <c r="V1882" t="s">
        <v>44118</v>
      </c>
      <c r="W1882" t="s">
        <v>44119</v>
      </c>
      <c r="X1882" t="s">
        <v>44120</v>
      </c>
      <c r="Y1882" t="s">
        <v>44121</v>
      </c>
    </row>
    <row r="1883" spans="1:25" x14ac:dyDescent="0.3">
      <c r="A1883">
        <v>94100</v>
      </c>
      <c r="B1883" t="s">
        <v>44122</v>
      </c>
      <c r="C1883" t="s">
        <v>44123</v>
      </c>
      <c r="D1883" t="s">
        <v>44124</v>
      </c>
      <c r="E1883" t="s">
        <v>44125</v>
      </c>
      <c r="F1883" t="s">
        <v>44126</v>
      </c>
      <c r="G1883" t="s">
        <v>44127</v>
      </c>
      <c r="H1883" t="s">
        <v>44128</v>
      </c>
      <c r="I1883" t="s">
        <v>44129</v>
      </c>
      <c r="J1883" t="s">
        <v>44130</v>
      </c>
      <c r="K1883" t="s">
        <v>44131</v>
      </c>
      <c r="L1883" t="s">
        <v>44132</v>
      </c>
      <c r="M1883" t="s">
        <v>44133</v>
      </c>
      <c r="N1883" t="s">
        <v>44134</v>
      </c>
      <c r="O1883" t="s">
        <v>44135</v>
      </c>
      <c r="P1883" t="s">
        <v>44136</v>
      </c>
      <c r="Q1883" t="s">
        <v>44137</v>
      </c>
      <c r="R1883" t="s">
        <v>44138</v>
      </c>
      <c r="S1883" t="s">
        <v>44139</v>
      </c>
      <c r="T1883" t="s">
        <v>44140</v>
      </c>
      <c r="U1883" t="s">
        <v>44141</v>
      </c>
      <c r="V1883" t="s">
        <v>44142</v>
      </c>
      <c r="W1883" t="s">
        <v>44143</v>
      </c>
      <c r="X1883" t="s">
        <v>44144</v>
      </c>
      <c r="Y1883" t="s">
        <v>44145</v>
      </c>
    </row>
    <row r="1884" spans="1:25" x14ac:dyDescent="0.3">
      <c r="A1884">
        <v>94150</v>
      </c>
      <c r="B1884" t="s">
        <v>44146</v>
      </c>
      <c r="C1884" t="s">
        <v>44147</v>
      </c>
      <c r="D1884" t="s">
        <v>44148</v>
      </c>
      <c r="E1884" t="s">
        <v>44149</v>
      </c>
      <c r="F1884" t="s">
        <v>44150</v>
      </c>
      <c r="G1884" t="s">
        <v>44151</v>
      </c>
      <c r="H1884" t="s">
        <v>44152</v>
      </c>
      <c r="I1884" t="s">
        <v>44153</v>
      </c>
      <c r="J1884" t="s">
        <v>44154</v>
      </c>
      <c r="K1884" t="s">
        <v>44155</v>
      </c>
      <c r="L1884" t="s">
        <v>44156</v>
      </c>
      <c r="M1884" t="s">
        <v>44157</v>
      </c>
      <c r="N1884" t="s">
        <v>44158</v>
      </c>
      <c r="O1884" t="s">
        <v>44159</v>
      </c>
      <c r="P1884" t="s">
        <v>44160</v>
      </c>
      <c r="Q1884" t="s">
        <v>44161</v>
      </c>
      <c r="R1884" t="s">
        <v>44162</v>
      </c>
      <c r="S1884" t="s">
        <v>44163</v>
      </c>
      <c r="T1884" t="s">
        <v>44164</v>
      </c>
      <c r="U1884" t="s">
        <v>44165</v>
      </c>
      <c r="V1884" t="s">
        <v>44166</v>
      </c>
      <c r="W1884" t="s">
        <v>44167</v>
      </c>
      <c r="X1884" t="s">
        <v>44168</v>
      </c>
      <c r="Y1884" t="s">
        <v>44169</v>
      </c>
    </row>
    <row r="1885" spans="1:25" x14ac:dyDescent="0.3">
      <c r="A1885">
        <v>94200</v>
      </c>
      <c r="B1885" t="s">
        <v>44170</v>
      </c>
      <c r="C1885" t="s">
        <v>44171</v>
      </c>
      <c r="D1885" t="s">
        <v>44172</v>
      </c>
      <c r="E1885" t="s">
        <v>44173</v>
      </c>
      <c r="F1885" t="s">
        <v>44174</v>
      </c>
      <c r="G1885" t="s">
        <v>44175</v>
      </c>
      <c r="H1885" t="s">
        <v>44176</v>
      </c>
      <c r="I1885" t="s">
        <v>44177</v>
      </c>
      <c r="J1885" t="s">
        <v>44178</v>
      </c>
      <c r="K1885" t="s">
        <v>44179</v>
      </c>
      <c r="L1885" t="s">
        <v>44180</v>
      </c>
      <c r="M1885" t="s">
        <v>44181</v>
      </c>
      <c r="N1885" t="s">
        <v>44182</v>
      </c>
      <c r="O1885" t="s">
        <v>44183</v>
      </c>
      <c r="P1885" t="s">
        <v>44184</v>
      </c>
      <c r="Q1885" t="s">
        <v>44185</v>
      </c>
      <c r="R1885" t="s">
        <v>44186</v>
      </c>
      <c r="S1885" t="s">
        <v>44187</v>
      </c>
      <c r="T1885" t="s">
        <v>44188</v>
      </c>
      <c r="U1885" t="s">
        <v>44189</v>
      </c>
      <c r="V1885" t="s">
        <v>44190</v>
      </c>
      <c r="W1885" t="s">
        <v>44191</v>
      </c>
      <c r="X1885" t="s">
        <v>44192</v>
      </c>
      <c r="Y1885" t="s">
        <v>44193</v>
      </c>
    </row>
    <row r="1886" spans="1:25" x14ac:dyDescent="0.3">
      <c r="A1886">
        <v>94250</v>
      </c>
      <c r="B1886" t="s">
        <v>44194</v>
      </c>
      <c r="C1886" t="s">
        <v>44195</v>
      </c>
      <c r="D1886" t="s">
        <v>44196</v>
      </c>
      <c r="E1886" t="s">
        <v>44197</v>
      </c>
      <c r="F1886" t="s">
        <v>44198</v>
      </c>
      <c r="G1886" t="s">
        <v>44199</v>
      </c>
      <c r="H1886" t="s">
        <v>44200</v>
      </c>
      <c r="I1886" t="s">
        <v>44201</v>
      </c>
      <c r="J1886" t="s">
        <v>44202</v>
      </c>
      <c r="K1886" t="s">
        <v>44203</v>
      </c>
      <c r="L1886" t="s">
        <v>44204</v>
      </c>
      <c r="M1886" t="s">
        <v>44205</v>
      </c>
      <c r="N1886" t="s">
        <v>44206</v>
      </c>
      <c r="O1886" t="s">
        <v>44207</v>
      </c>
      <c r="P1886" t="s">
        <v>44208</v>
      </c>
      <c r="Q1886" t="s">
        <v>44209</v>
      </c>
      <c r="R1886" t="s">
        <v>44210</v>
      </c>
      <c r="S1886" t="s">
        <v>44211</v>
      </c>
      <c r="T1886" t="s">
        <v>44212</v>
      </c>
      <c r="U1886" t="s">
        <v>44213</v>
      </c>
      <c r="V1886" t="s">
        <v>44214</v>
      </c>
      <c r="W1886" t="s">
        <v>44215</v>
      </c>
      <c r="X1886" t="s">
        <v>44216</v>
      </c>
      <c r="Y1886" t="s">
        <v>44217</v>
      </c>
    </row>
    <row r="1887" spans="1:25" x14ac:dyDescent="0.3">
      <c r="A1887">
        <v>94300</v>
      </c>
      <c r="B1887" t="s">
        <v>44218</v>
      </c>
      <c r="C1887" t="s">
        <v>44219</v>
      </c>
      <c r="D1887" t="s">
        <v>44220</v>
      </c>
      <c r="E1887" t="s">
        <v>44221</v>
      </c>
      <c r="F1887" t="s">
        <v>44222</v>
      </c>
      <c r="G1887" t="s">
        <v>44223</v>
      </c>
      <c r="H1887" t="s">
        <v>44224</v>
      </c>
      <c r="I1887" t="s">
        <v>44225</v>
      </c>
      <c r="J1887" t="s">
        <v>44226</v>
      </c>
      <c r="K1887" t="s">
        <v>44227</v>
      </c>
      <c r="L1887" t="s">
        <v>44228</v>
      </c>
      <c r="M1887" t="s">
        <v>44229</v>
      </c>
      <c r="N1887" t="s">
        <v>44230</v>
      </c>
      <c r="O1887" t="s">
        <v>44231</v>
      </c>
      <c r="P1887" t="s">
        <v>44232</v>
      </c>
      <c r="Q1887" t="s">
        <v>44233</v>
      </c>
      <c r="R1887" t="s">
        <v>44234</v>
      </c>
      <c r="S1887" t="s">
        <v>44235</v>
      </c>
      <c r="T1887" t="s">
        <v>44236</v>
      </c>
      <c r="U1887" t="s">
        <v>44237</v>
      </c>
      <c r="V1887" t="s">
        <v>44238</v>
      </c>
      <c r="W1887" t="s">
        <v>44239</v>
      </c>
      <c r="X1887" t="s">
        <v>44240</v>
      </c>
      <c r="Y1887" t="s">
        <v>44241</v>
      </c>
    </row>
    <row r="1888" spans="1:25" x14ac:dyDescent="0.3">
      <c r="A1888">
        <v>94350</v>
      </c>
      <c r="B1888" t="s">
        <v>44242</v>
      </c>
      <c r="C1888" t="s">
        <v>44243</v>
      </c>
      <c r="D1888" t="s">
        <v>44244</v>
      </c>
      <c r="E1888" t="s">
        <v>44245</v>
      </c>
      <c r="F1888" t="s">
        <v>44246</v>
      </c>
      <c r="G1888" t="s">
        <v>44247</v>
      </c>
      <c r="H1888" t="s">
        <v>44248</v>
      </c>
      <c r="I1888" t="s">
        <v>44249</v>
      </c>
      <c r="J1888" t="s">
        <v>44250</v>
      </c>
      <c r="K1888" t="s">
        <v>44251</v>
      </c>
      <c r="L1888" t="s">
        <v>44252</v>
      </c>
      <c r="M1888" t="s">
        <v>44253</v>
      </c>
      <c r="N1888" t="s">
        <v>44254</v>
      </c>
      <c r="O1888" t="s">
        <v>44255</v>
      </c>
      <c r="P1888" t="s">
        <v>44256</v>
      </c>
      <c r="Q1888" t="s">
        <v>44257</v>
      </c>
      <c r="R1888" t="s">
        <v>44258</v>
      </c>
      <c r="S1888" t="s">
        <v>44259</v>
      </c>
      <c r="T1888" t="s">
        <v>44260</v>
      </c>
      <c r="U1888" t="s">
        <v>44261</v>
      </c>
      <c r="V1888" t="s">
        <v>44262</v>
      </c>
      <c r="W1888" t="s">
        <v>44263</v>
      </c>
      <c r="X1888" t="s">
        <v>44264</v>
      </c>
      <c r="Y1888" t="s">
        <v>44265</v>
      </c>
    </row>
    <row r="1889" spans="1:25" x14ac:dyDescent="0.3">
      <c r="A1889">
        <v>94400</v>
      </c>
      <c r="B1889" t="s">
        <v>44266</v>
      </c>
      <c r="C1889" t="s">
        <v>44267</v>
      </c>
      <c r="D1889" t="s">
        <v>44268</v>
      </c>
      <c r="E1889" t="s">
        <v>44269</v>
      </c>
      <c r="F1889" t="s">
        <v>44270</v>
      </c>
      <c r="G1889" t="s">
        <v>44271</v>
      </c>
      <c r="H1889" t="s">
        <v>44272</v>
      </c>
      <c r="I1889" t="s">
        <v>44273</v>
      </c>
      <c r="J1889" t="s">
        <v>44274</v>
      </c>
      <c r="K1889" t="s">
        <v>44275</v>
      </c>
      <c r="L1889" t="s">
        <v>44276</v>
      </c>
      <c r="M1889" t="s">
        <v>44277</v>
      </c>
      <c r="N1889" t="s">
        <v>44278</v>
      </c>
      <c r="O1889" t="s">
        <v>44279</v>
      </c>
      <c r="P1889" t="s">
        <v>44280</v>
      </c>
      <c r="Q1889" t="s">
        <v>44281</v>
      </c>
      <c r="R1889" t="s">
        <v>44282</v>
      </c>
      <c r="S1889" t="s">
        <v>44283</v>
      </c>
      <c r="T1889" t="s">
        <v>44284</v>
      </c>
      <c r="U1889" t="s">
        <v>44285</v>
      </c>
      <c r="V1889" t="s">
        <v>44286</v>
      </c>
      <c r="W1889" t="s">
        <v>44287</v>
      </c>
      <c r="X1889" t="s">
        <v>44288</v>
      </c>
      <c r="Y1889" t="s">
        <v>44289</v>
      </c>
    </row>
    <row r="1890" spans="1:25" x14ac:dyDescent="0.3">
      <c r="A1890">
        <v>94450</v>
      </c>
      <c r="B1890" t="s">
        <v>44290</v>
      </c>
      <c r="C1890" t="s">
        <v>44291</v>
      </c>
      <c r="D1890" t="s">
        <v>44292</v>
      </c>
      <c r="E1890" t="s">
        <v>44293</v>
      </c>
      <c r="F1890" t="s">
        <v>44294</v>
      </c>
      <c r="G1890" t="s">
        <v>44295</v>
      </c>
      <c r="H1890" t="s">
        <v>44296</v>
      </c>
      <c r="I1890" t="s">
        <v>44297</v>
      </c>
      <c r="J1890" t="s">
        <v>44298</v>
      </c>
      <c r="K1890" t="s">
        <v>44299</v>
      </c>
      <c r="L1890" t="s">
        <v>44300</v>
      </c>
      <c r="M1890" t="s">
        <v>44301</v>
      </c>
      <c r="N1890" t="s">
        <v>44302</v>
      </c>
      <c r="O1890" t="s">
        <v>44303</v>
      </c>
      <c r="P1890" t="s">
        <v>44304</v>
      </c>
      <c r="Q1890" t="s">
        <v>44305</v>
      </c>
      <c r="R1890" t="s">
        <v>44306</v>
      </c>
      <c r="S1890" t="s">
        <v>44307</v>
      </c>
      <c r="T1890" t="s">
        <v>44308</v>
      </c>
      <c r="U1890" t="s">
        <v>44309</v>
      </c>
      <c r="V1890" t="s">
        <v>44310</v>
      </c>
      <c r="W1890" t="s">
        <v>44311</v>
      </c>
      <c r="X1890" t="s">
        <v>44312</v>
      </c>
      <c r="Y1890" t="s">
        <v>44313</v>
      </c>
    </row>
    <row r="1891" spans="1:25" x14ac:dyDescent="0.3">
      <c r="A1891">
        <v>94500</v>
      </c>
      <c r="B1891" t="s">
        <v>44314</v>
      </c>
      <c r="C1891" t="s">
        <v>44315</v>
      </c>
      <c r="D1891" t="s">
        <v>44316</v>
      </c>
      <c r="E1891" t="s">
        <v>44317</v>
      </c>
      <c r="F1891" t="s">
        <v>44318</v>
      </c>
      <c r="G1891" t="s">
        <v>44319</v>
      </c>
      <c r="H1891" t="s">
        <v>44320</v>
      </c>
      <c r="I1891" t="s">
        <v>44321</v>
      </c>
      <c r="J1891" t="s">
        <v>44322</v>
      </c>
      <c r="K1891" t="s">
        <v>44323</v>
      </c>
      <c r="L1891" t="s">
        <v>44324</v>
      </c>
      <c r="M1891" t="s">
        <v>44325</v>
      </c>
      <c r="N1891" t="s">
        <v>44326</v>
      </c>
      <c r="O1891" t="s">
        <v>44327</v>
      </c>
      <c r="P1891" t="s">
        <v>44328</v>
      </c>
      <c r="Q1891" t="s">
        <v>44329</v>
      </c>
      <c r="R1891" t="s">
        <v>44330</v>
      </c>
      <c r="S1891" t="s">
        <v>44331</v>
      </c>
      <c r="T1891" t="s">
        <v>44332</v>
      </c>
      <c r="U1891" t="s">
        <v>44333</v>
      </c>
      <c r="V1891" t="s">
        <v>44334</v>
      </c>
      <c r="W1891" t="s">
        <v>44335</v>
      </c>
      <c r="X1891" t="s">
        <v>44336</v>
      </c>
      <c r="Y1891" t="s">
        <v>44337</v>
      </c>
    </row>
    <row r="1892" spans="1:25" x14ac:dyDescent="0.3">
      <c r="A1892">
        <v>94550</v>
      </c>
      <c r="B1892" t="s">
        <v>44338</v>
      </c>
      <c r="C1892" t="s">
        <v>44339</v>
      </c>
      <c r="D1892" t="s">
        <v>44340</v>
      </c>
      <c r="E1892" t="s">
        <v>44341</v>
      </c>
      <c r="F1892" t="s">
        <v>44342</v>
      </c>
      <c r="G1892" t="s">
        <v>44343</v>
      </c>
      <c r="H1892" t="s">
        <v>44344</v>
      </c>
      <c r="I1892" t="s">
        <v>44345</v>
      </c>
      <c r="J1892" t="s">
        <v>44346</v>
      </c>
      <c r="K1892" t="s">
        <v>44347</v>
      </c>
      <c r="L1892" t="s">
        <v>44348</v>
      </c>
      <c r="M1892" t="s">
        <v>44349</v>
      </c>
      <c r="N1892" t="s">
        <v>44350</v>
      </c>
      <c r="O1892" t="s">
        <v>44351</v>
      </c>
      <c r="P1892" t="s">
        <v>44352</v>
      </c>
      <c r="Q1892" t="s">
        <v>44353</v>
      </c>
      <c r="R1892" t="s">
        <v>44354</v>
      </c>
      <c r="S1892" t="s">
        <v>44355</v>
      </c>
      <c r="T1892" t="s">
        <v>44356</v>
      </c>
      <c r="U1892" t="s">
        <v>44357</v>
      </c>
      <c r="V1892" t="s">
        <v>44358</v>
      </c>
      <c r="W1892" t="s">
        <v>44359</v>
      </c>
      <c r="X1892" t="s">
        <v>44360</v>
      </c>
      <c r="Y1892" t="s">
        <v>44361</v>
      </c>
    </row>
    <row r="1893" spans="1:25" x14ac:dyDescent="0.3">
      <c r="A1893">
        <v>94600</v>
      </c>
      <c r="B1893" t="s">
        <v>44362</v>
      </c>
      <c r="C1893" t="s">
        <v>44363</v>
      </c>
      <c r="D1893" t="s">
        <v>44364</v>
      </c>
      <c r="E1893" t="s">
        <v>44365</v>
      </c>
      <c r="F1893" t="s">
        <v>44366</v>
      </c>
      <c r="G1893" t="s">
        <v>44367</v>
      </c>
      <c r="H1893" t="s">
        <v>44368</v>
      </c>
      <c r="I1893" t="s">
        <v>44369</v>
      </c>
      <c r="J1893" t="s">
        <v>44370</v>
      </c>
      <c r="K1893" t="s">
        <v>44371</v>
      </c>
      <c r="L1893" t="s">
        <v>44372</v>
      </c>
      <c r="M1893" t="s">
        <v>44373</v>
      </c>
      <c r="N1893" t="s">
        <v>44374</v>
      </c>
      <c r="O1893" t="s">
        <v>44375</v>
      </c>
      <c r="P1893" t="s">
        <v>44376</v>
      </c>
      <c r="Q1893" t="s">
        <v>44377</v>
      </c>
      <c r="R1893" t="s">
        <v>44378</v>
      </c>
      <c r="S1893" t="s">
        <v>44379</v>
      </c>
      <c r="T1893" t="s">
        <v>44380</v>
      </c>
      <c r="U1893" t="s">
        <v>44381</v>
      </c>
      <c r="V1893" t="s">
        <v>44382</v>
      </c>
      <c r="W1893" t="s">
        <v>44383</v>
      </c>
      <c r="X1893" t="s">
        <v>44384</v>
      </c>
      <c r="Y1893" t="s">
        <v>44385</v>
      </c>
    </row>
    <row r="1894" spans="1:25" x14ac:dyDescent="0.3">
      <c r="A1894">
        <v>94650</v>
      </c>
      <c r="B1894" t="s">
        <v>44386</v>
      </c>
      <c r="C1894" t="s">
        <v>44387</v>
      </c>
      <c r="D1894" t="s">
        <v>44388</v>
      </c>
      <c r="E1894" t="s">
        <v>44389</v>
      </c>
      <c r="F1894" t="s">
        <v>44390</v>
      </c>
      <c r="G1894" t="s">
        <v>44391</v>
      </c>
      <c r="H1894" t="s">
        <v>44392</v>
      </c>
      <c r="I1894" t="s">
        <v>44393</v>
      </c>
      <c r="J1894" t="s">
        <v>44394</v>
      </c>
      <c r="K1894" t="s">
        <v>44395</v>
      </c>
      <c r="L1894" t="s">
        <v>44396</v>
      </c>
      <c r="M1894" t="s">
        <v>44397</v>
      </c>
      <c r="N1894" t="s">
        <v>44398</v>
      </c>
      <c r="O1894" t="s">
        <v>44399</v>
      </c>
      <c r="P1894" t="s">
        <v>44400</v>
      </c>
      <c r="Q1894" t="s">
        <v>44401</v>
      </c>
      <c r="R1894" t="s">
        <v>44402</v>
      </c>
      <c r="S1894" t="s">
        <v>44403</v>
      </c>
      <c r="T1894" t="s">
        <v>44404</v>
      </c>
      <c r="U1894" t="s">
        <v>44405</v>
      </c>
      <c r="V1894" t="s">
        <v>44406</v>
      </c>
      <c r="W1894" t="s">
        <v>44407</v>
      </c>
      <c r="X1894" t="s">
        <v>44408</v>
      </c>
      <c r="Y1894" t="s">
        <v>44409</v>
      </c>
    </row>
    <row r="1895" spans="1:25" x14ac:dyDescent="0.3">
      <c r="A1895">
        <v>94700</v>
      </c>
      <c r="B1895" t="s">
        <v>44410</v>
      </c>
      <c r="C1895" t="s">
        <v>44411</v>
      </c>
      <c r="D1895" t="s">
        <v>44412</v>
      </c>
      <c r="E1895" t="s">
        <v>44413</v>
      </c>
      <c r="F1895" t="s">
        <v>44414</v>
      </c>
      <c r="G1895" t="s">
        <v>44415</v>
      </c>
      <c r="H1895" t="s">
        <v>44416</v>
      </c>
      <c r="I1895" t="s">
        <v>44417</v>
      </c>
      <c r="J1895" t="s">
        <v>44418</v>
      </c>
      <c r="K1895" t="s">
        <v>44419</v>
      </c>
      <c r="L1895" t="s">
        <v>44420</v>
      </c>
      <c r="M1895" t="s">
        <v>44421</v>
      </c>
      <c r="N1895" t="s">
        <v>44422</v>
      </c>
      <c r="O1895" t="s">
        <v>44423</v>
      </c>
      <c r="P1895" t="s">
        <v>44424</v>
      </c>
      <c r="Q1895" t="s">
        <v>44425</v>
      </c>
      <c r="R1895" t="s">
        <v>44426</v>
      </c>
      <c r="S1895" t="s">
        <v>44427</v>
      </c>
      <c r="T1895" t="s">
        <v>44428</v>
      </c>
      <c r="U1895" t="s">
        <v>44429</v>
      </c>
      <c r="V1895" t="s">
        <v>44430</v>
      </c>
      <c r="W1895" t="s">
        <v>44431</v>
      </c>
      <c r="X1895" t="s">
        <v>44432</v>
      </c>
      <c r="Y1895" t="s">
        <v>44433</v>
      </c>
    </row>
    <row r="1896" spans="1:25" x14ac:dyDescent="0.3">
      <c r="A1896">
        <v>94750</v>
      </c>
      <c r="B1896" t="s">
        <v>44434</v>
      </c>
      <c r="C1896" t="s">
        <v>44435</v>
      </c>
      <c r="D1896" t="s">
        <v>44436</v>
      </c>
      <c r="E1896" t="s">
        <v>44437</v>
      </c>
      <c r="F1896" t="s">
        <v>44438</v>
      </c>
      <c r="G1896" t="s">
        <v>44439</v>
      </c>
      <c r="H1896" t="s">
        <v>44440</v>
      </c>
      <c r="I1896" t="s">
        <v>44441</v>
      </c>
      <c r="J1896" t="s">
        <v>44442</v>
      </c>
      <c r="K1896" t="s">
        <v>44443</v>
      </c>
      <c r="L1896" t="s">
        <v>44444</v>
      </c>
      <c r="M1896" t="s">
        <v>44445</v>
      </c>
      <c r="N1896" t="s">
        <v>44446</v>
      </c>
      <c r="O1896" t="s">
        <v>44447</v>
      </c>
      <c r="P1896" t="s">
        <v>44448</v>
      </c>
      <c r="Q1896" t="s">
        <v>44449</v>
      </c>
      <c r="R1896" t="s">
        <v>44450</v>
      </c>
      <c r="S1896" t="s">
        <v>44451</v>
      </c>
      <c r="T1896" t="s">
        <v>44452</v>
      </c>
      <c r="U1896" t="s">
        <v>44453</v>
      </c>
      <c r="V1896" t="s">
        <v>44454</v>
      </c>
      <c r="W1896" t="s">
        <v>44455</v>
      </c>
      <c r="X1896" t="s">
        <v>44456</v>
      </c>
      <c r="Y1896" t="s">
        <v>44457</v>
      </c>
    </row>
    <row r="1897" spans="1:25" x14ac:dyDescent="0.3">
      <c r="A1897">
        <v>94800</v>
      </c>
      <c r="B1897" t="s">
        <v>44458</v>
      </c>
      <c r="C1897" t="s">
        <v>44459</v>
      </c>
      <c r="D1897" t="s">
        <v>44460</v>
      </c>
      <c r="E1897" t="s">
        <v>44461</v>
      </c>
      <c r="F1897" t="s">
        <v>44462</v>
      </c>
      <c r="G1897" t="s">
        <v>44463</v>
      </c>
      <c r="H1897" t="s">
        <v>44464</v>
      </c>
      <c r="I1897" t="s">
        <v>44465</v>
      </c>
      <c r="J1897" t="s">
        <v>44466</v>
      </c>
      <c r="K1897" t="s">
        <v>44467</v>
      </c>
      <c r="L1897" t="s">
        <v>44468</v>
      </c>
      <c r="M1897" t="s">
        <v>44469</v>
      </c>
      <c r="N1897" t="s">
        <v>44470</v>
      </c>
      <c r="O1897" t="s">
        <v>44471</v>
      </c>
      <c r="P1897" t="s">
        <v>44472</v>
      </c>
      <c r="Q1897" t="s">
        <v>44473</v>
      </c>
      <c r="R1897" t="s">
        <v>44474</v>
      </c>
      <c r="S1897" t="s">
        <v>44475</v>
      </c>
      <c r="T1897" t="s">
        <v>44476</v>
      </c>
      <c r="U1897" t="s">
        <v>44477</v>
      </c>
      <c r="V1897" t="s">
        <v>44478</v>
      </c>
      <c r="W1897" t="s">
        <v>44479</v>
      </c>
      <c r="X1897" t="s">
        <v>44480</v>
      </c>
      <c r="Y1897" t="s">
        <v>44481</v>
      </c>
    </row>
    <row r="1898" spans="1:25" x14ac:dyDescent="0.3">
      <c r="A1898">
        <v>94850</v>
      </c>
      <c r="B1898" t="s">
        <v>44482</v>
      </c>
      <c r="C1898" t="s">
        <v>44483</v>
      </c>
      <c r="D1898" t="s">
        <v>44484</v>
      </c>
      <c r="E1898" t="s">
        <v>44485</v>
      </c>
      <c r="F1898" t="s">
        <v>44486</v>
      </c>
      <c r="G1898" t="s">
        <v>44487</v>
      </c>
      <c r="H1898" t="s">
        <v>44488</v>
      </c>
      <c r="I1898" t="s">
        <v>44489</v>
      </c>
      <c r="J1898" t="s">
        <v>44490</v>
      </c>
      <c r="K1898" t="s">
        <v>44491</v>
      </c>
      <c r="L1898" t="s">
        <v>44492</v>
      </c>
      <c r="M1898" t="s">
        <v>44493</v>
      </c>
      <c r="N1898" t="s">
        <v>44494</v>
      </c>
      <c r="O1898" t="s">
        <v>44495</v>
      </c>
      <c r="P1898" t="s">
        <v>44496</v>
      </c>
      <c r="Q1898" t="s">
        <v>44497</v>
      </c>
      <c r="R1898" t="s">
        <v>44498</v>
      </c>
      <c r="S1898" t="s">
        <v>44499</v>
      </c>
      <c r="T1898" t="s">
        <v>44500</v>
      </c>
      <c r="U1898" t="s">
        <v>44501</v>
      </c>
      <c r="V1898" t="s">
        <v>44502</v>
      </c>
      <c r="W1898" t="s">
        <v>44503</v>
      </c>
      <c r="X1898" t="s">
        <v>44504</v>
      </c>
      <c r="Y1898" t="s">
        <v>44505</v>
      </c>
    </row>
    <row r="1899" spans="1:25" x14ac:dyDescent="0.3">
      <c r="A1899">
        <v>94900</v>
      </c>
      <c r="B1899" t="s">
        <v>44506</v>
      </c>
      <c r="C1899" t="s">
        <v>44507</v>
      </c>
      <c r="D1899" t="s">
        <v>44508</v>
      </c>
      <c r="E1899" t="s">
        <v>44509</v>
      </c>
      <c r="F1899" t="s">
        <v>44510</v>
      </c>
      <c r="G1899" t="s">
        <v>44511</v>
      </c>
      <c r="H1899" t="s">
        <v>44512</v>
      </c>
      <c r="I1899" t="s">
        <v>44513</v>
      </c>
      <c r="J1899" t="s">
        <v>44514</v>
      </c>
      <c r="K1899" t="s">
        <v>44515</v>
      </c>
      <c r="L1899" t="s">
        <v>44516</v>
      </c>
      <c r="M1899" t="s">
        <v>44517</v>
      </c>
      <c r="N1899" t="s">
        <v>44518</v>
      </c>
      <c r="O1899" t="s">
        <v>44519</v>
      </c>
      <c r="P1899" t="s">
        <v>44520</v>
      </c>
      <c r="Q1899" t="s">
        <v>44521</v>
      </c>
      <c r="R1899" t="s">
        <v>44522</v>
      </c>
      <c r="S1899" t="s">
        <v>44523</v>
      </c>
      <c r="T1899" t="s">
        <v>44524</v>
      </c>
      <c r="U1899" t="s">
        <v>44525</v>
      </c>
      <c r="V1899" t="s">
        <v>44526</v>
      </c>
      <c r="W1899" t="s">
        <v>44527</v>
      </c>
      <c r="X1899" t="s">
        <v>44528</v>
      </c>
      <c r="Y1899" t="s">
        <v>44529</v>
      </c>
    </row>
    <row r="1900" spans="1:25" x14ac:dyDescent="0.3">
      <c r="A1900">
        <v>94950</v>
      </c>
      <c r="B1900" t="s">
        <v>44530</v>
      </c>
      <c r="C1900" t="s">
        <v>44531</v>
      </c>
      <c r="D1900" t="s">
        <v>44532</v>
      </c>
      <c r="E1900" t="s">
        <v>44533</v>
      </c>
      <c r="F1900" t="s">
        <v>44534</v>
      </c>
      <c r="G1900" t="s">
        <v>44535</v>
      </c>
      <c r="H1900" t="s">
        <v>44536</v>
      </c>
      <c r="I1900" t="s">
        <v>44537</v>
      </c>
      <c r="J1900" t="s">
        <v>44538</v>
      </c>
      <c r="K1900" t="s">
        <v>44539</v>
      </c>
      <c r="L1900" t="s">
        <v>44540</v>
      </c>
      <c r="M1900" t="s">
        <v>44541</v>
      </c>
      <c r="N1900" t="s">
        <v>44542</v>
      </c>
      <c r="O1900" t="s">
        <v>44543</v>
      </c>
      <c r="P1900" t="s">
        <v>44544</v>
      </c>
      <c r="Q1900" t="s">
        <v>44545</v>
      </c>
      <c r="R1900" t="s">
        <v>44546</v>
      </c>
      <c r="S1900" t="s">
        <v>44547</v>
      </c>
      <c r="T1900" t="s">
        <v>44548</v>
      </c>
      <c r="U1900" t="s">
        <v>44549</v>
      </c>
      <c r="V1900" t="s">
        <v>44550</v>
      </c>
      <c r="W1900" t="s">
        <v>44551</v>
      </c>
      <c r="X1900" t="s">
        <v>44552</v>
      </c>
      <c r="Y1900" t="s">
        <v>44553</v>
      </c>
    </row>
    <row r="1901" spans="1:25" x14ac:dyDescent="0.3">
      <c r="A1901">
        <v>95000</v>
      </c>
      <c r="B1901" t="s">
        <v>44554</v>
      </c>
      <c r="C1901" t="s">
        <v>44555</v>
      </c>
      <c r="D1901" t="s">
        <v>44556</v>
      </c>
      <c r="E1901" t="s">
        <v>44557</v>
      </c>
      <c r="F1901" t="s">
        <v>44558</v>
      </c>
      <c r="G1901" t="s">
        <v>44559</v>
      </c>
      <c r="H1901" t="s">
        <v>44560</v>
      </c>
      <c r="I1901" t="s">
        <v>44561</v>
      </c>
      <c r="J1901" t="s">
        <v>44562</v>
      </c>
      <c r="K1901" t="s">
        <v>44563</v>
      </c>
      <c r="L1901" t="s">
        <v>44564</v>
      </c>
      <c r="M1901" t="s">
        <v>44565</v>
      </c>
      <c r="N1901" t="s">
        <v>44566</v>
      </c>
      <c r="O1901" t="s">
        <v>44567</v>
      </c>
      <c r="P1901" t="s">
        <v>44568</v>
      </c>
      <c r="Q1901" t="s">
        <v>44569</v>
      </c>
      <c r="R1901" t="s">
        <v>44570</v>
      </c>
      <c r="S1901" t="s">
        <v>44571</v>
      </c>
      <c r="T1901" t="s">
        <v>44572</v>
      </c>
      <c r="U1901" t="s">
        <v>44573</v>
      </c>
      <c r="V1901" t="s">
        <v>44574</v>
      </c>
      <c r="W1901" t="s">
        <v>44575</v>
      </c>
      <c r="X1901" t="s">
        <v>44576</v>
      </c>
      <c r="Y1901" t="s">
        <v>44577</v>
      </c>
    </row>
    <row r="1902" spans="1:25" x14ac:dyDescent="0.3">
      <c r="A1902">
        <v>95050</v>
      </c>
      <c r="B1902" t="s">
        <v>44578</v>
      </c>
      <c r="C1902" t="s">
        <v>44579</v>
      </c>
      <c r="D1902" t="s">
        <v>44580</v>
      </c>
      <c r="E1902" t="s">
        <v>44581</v>
      </c>
      <c r="F1902" t="s">
        <v>44582</v>
      </c>
      <c r="G1902" t="s">
        <v>44583</v>
      </c>
      <c r="H1902" t="s">
        <v>44584</v>
      </c>
      <c r="I1902" t="s">
        <v>44585</v>
      </c>
      <c r="J1902" t="s">
        <v>44586</v>
      </c>
      <c r="K1902" t="s">
        <v>44587</v>
      </c>
      <c r="L1902" t="s">
        <v>44588</v>
      </c>
      <c r="M1902" t="s">
        <v>44589</v>
      </c>
      <c r="N1902" t="s">
        <v>44590</v>
      </c>
      <c r="O1902" t="s">
        <v>44591</v>
      </c>
      <c r="P1902">
        <f>-664.3739143053 -0.0228717820216389 -367.015917693083</f>
        <v>-1031.4127037804046</v>
      </c>
      <c r="Q1902" t="s">
        <v>44592</v>
      </c>
      <c r="R1902" t="s">
        <v>44593</v>
      </c>
      <c r="S1902" t="s">
        <v>44594</v>
      </c>
      <c r="T1902" t="s">
        <v>44595</v>
      </c>
      <c r="U1902" t="s">
        <v>44596</v>
      </c>
      <c r="V1902" t="s">
        <v>44597</v>
      </c>
      <c r="W1902" t="s">
        <v>44598</v>
      </c>
      <c r="X1902" t="s">
        <v>44599</v>
      </c>
      <c r="Y1902" t="s">
        <v>44600</v>
      </c>
    </row>
    <row r="1903" spans="1:25" x14ac:dyDescent="0.3">
      <c r="A1903">
        <v>95100</v>
      </c>
      <c r="B1903" t="s">
        <v>44601</v>
      </c>
      <c r="C1903" t="s">
        <v>44602</v>
      </c>
      <c r="D1903" t="s">
        <v>44603</v>
      </c>
      <c r="E1903" t="s">
        <v>44604</v>
      </c>
      <c r="F1903" t="s">
        <v>44605</v>
      </c>
      <c r="G1903" t="s">
        <v>44606</v>
      </c>
      <c r="H1903" t="s">
        <v>44607</v>
      </c>
      <c r="I1903" t="s">
        <v>44608</v>
      </c>
      <c r="J1903" t="s">
        <v>44609</v>
      </c>
      <c r="K1903" t="s">
        <v>44610</v>
      </c>
      <c r="L1903" t="s">
        <v>44611</v>
      </c>
      <c r="M1903" t="s">
        <v>44612</v>
      </c>
      <c r="N1903" t="s">
        <v>44613</v>
      </c>
      <c r="O1903" t="s">
        <v>44614</v>
      </c>
      <c r="P1903">
        <f>-664.860646956703 -0.0481678013497913 -367.012465530738</f>
        <v>-1031.9212802887907</v>
      </c>
      <c r="Q1903" t="s">
        <v>44615</v>
      </c>
      <c r="R1903" t="s">
        <v>44616</v>
      </c>
      <c r="S1903" t="s">
        <v>44617</v>
      </c>
      <c r="T1903" t="s">
        <v>44618</v>
      </c>
      <c r="U1903" t="s">
        <v>44619</v>
      </c>
      <c r="V1903" t="s">
        <v>44620</v>
      </c>
      <c r="W1903" t="s">
        <v>44621</v>
      </c>
      <c r="X1903" t="s">
        <v>44622</v>
      </c>
      <c r="Y1903" t="s">
        <v>44623</v>
      </c>
    </row>
    <row r="1904" spans="1:25" x14ac:dyDescent="0.3">
      <c r="A1904">
        <v>95150</v>
      </c>
      <c r="B1904" t="s">
        <v>44624</v>
      </c>
      <c r="C1904" t="s">
        <v>44625</v>
      </c>
      <c r="D1904" t="s">
        <v>44626</v>
      </c>
      <c r="E1904" t="s">
        <v>44627</v>
      </c>
      <c r="F1904" t="s">
        <v>44628</v>
      </c>
      <c r="G1904" t="s">
        <v>44629</v>
      </c>
      <c r="H1904" t="s">
        <v>44630</v>
      </c>
      <c r="I1904" t="s">
        <v>44631</v>
      </c>
      <c r="J1904" t="s">
        <v>44632</v>
      </c>
      <c r="K1904" t="s">
        <v>44633</v>
      </c>
      <c r="L1904" t="s">
        <v>44634</v>
      </c>
      <c r="M1904" t="s">
        <v>44635</v>
      </c>
      <c r="N1904" t="s">
        <v>44636</v>
      </c>
      <c r="O1904" t="s">
        <v>44637</v>
      </c>
      <c r="P1904">
        <f>-665.66004031084 -0.073523869151586 -367.050380298655</f>
        <v>-1032.7839444786466</v>
      </c>
      <c r="Q1904" t="s">
        <v>44638</v>
      </c>
      <c r="R1904" t="s">
        <v>44639</v>
      </c>
      <c r="S1904" t="s">
        <v>44640</v>
      </c>
      <c r="T1904" t="s">
        <v>44641</v>
      </c>
      <c r="U1904" t="s">
        <v>44642</v>
      </c>
      <c r="V1904" t="s">
        <v>44643</v>
      </c>
      <c r="W1904" t="s">
        <v>44644</v>
      </c>
      <c r="X1904" t="s">
        <v>44645</v>
      </c>
      <c r="Y1904" t="s">
        <v>44646</v>
      </c>
    </row>
    <row r="1905" spans="1:25" x14ac:dyDescent="0.3">
      <c r="A1905">
        <v>95200</v>
      </c>
      <c r="B1905" t="s">
        <v>44647</v>
      </c>
      <c r="C1905" t="s">
        <v>44648</v>
      </c>
      <c r="D1905" t="s">
        <v>44649</v>
      </c>
      <c r="E1905" t="s">
        <v>44650</v>
      </c>
      <c r="F1905" t="s">
        <v>44651</v>
      </c>
      <c r="G1905" t="s">
        <v>44652</v>
      </c>
      <c r="H1905" t="s">
        <v>44653</v>
      </c>
      <c r="I1905" t="s">
        <v>44654</v>
      </c>
      <c r="J1905" t="s">
        <v>44655</v>
      </c>
      <c r="K1905" t="s">
        <v>44656</v>
      </c>
      <c r="L1905" t="s">
        <v>44657</v>
      </c>
      <c r="M1905" t="s">
        <v>44658</v>
      </c>
      <c r="N1905" t="s">
        <v>44659</v>
      </c>
      <c r="O1905" t="s">
        <v>44660</v>
      </c>
      <c r="P1905">
        <f>-666.077895896711 -0.135810586140451 -367.069202644177</f>
        <v>-1033.2829091270285</v>
      </c>
      <c r="Q1905" t="s">
        <v>44661</v>
      </c>
      <c r="R1905" t="s">
        <v>44662</v>
      </c>
      <c r="S1905" t="s">
        <v>44663</v>
      </c>
      <c r="T1905" t="s">
        <v>44664</v>
      </c>
      <c r="U1905" t="s">
        <v>44665</v>
      </c>
      <c r="V1905" t="s">
        <v>44666</v>
      </c>
      <c r="W1905" t="s">
        <v>44667</v>
      </c>
      <c r="X1905" t="s">
        <v>44668</v>
      </c>
      <c r="Y1905" t="s">
        <v>44669</v>
      </c>
    </row>
    <row r="1906" spans="1:25" x14ac:dyDescent="0.3">
      <c r="A1906">
        <v>95250</v>
      </c>
      <c r="B1906" t="s">
        <v>44670</v>
      </c>
      <c r="C1906" t="s">
        <v>44671</v>
      </c>
      <c r="D1906" t="s">
        <v>44672</v>
      </c>
      <c r="E1906" t="s">
        <v>44673</v>
      </c>
      <c r="F1906" t="s">
        <v>44674</v>
      </c>
      <c r="G1906" t="s">
        <v>44675</v>
      </c>
      <c r="H1906" t="s">
        <v>44676</v>
      </c>
      <c r="I1906" t="s">
        <v>44677</v>
      </c>
      <c r="J1906" t="s">
        <v>44678</v>
      </c>
      <c r="K1906" t="s">
        <v>44679</v>
      </c>
      <c r="L1906" t="s">
        <v>44680</v>
      </c>
      <c r="M1906" t="s">
        <v>44681</v>
      </c>
      <c r="N1906" t="s">
        <v>44682</v>
      </c>
      <c r="O1906" t="s">
        <v>44683</v>
      </c>
      <c r="P1906">
        <f>-666.782488912783 -0.572165963981888 -367.206327635889</f>
        <v>-1034.5609825126539</v>
      </c>
      <c r="Q1906" t="s">
        <v>44684</v>
      </c>
      <c r="R1906" t="s">
        <v>44685</v>
      </c>
      <c r="S1906" t="s">
        <v>44686</v>
      </c>
      <c r="T1906" t="s">
        <v>44687</v>
      </c>
      <c r="U1906" t="s">
        <v>44688</v>
      </c>
      <c r="V1906" t="s">
        <v>44689</v>
      </c>
      <c r="W1906" t="s">
        <v>44690</v>
      </c>
      <c r="X1906" t="s">
        <v>44691</v>
      </c>
      <c r="Y1906" t="s">
        <v>44692</v>
      </c>
    </row>
    <row r="1907" spans="1:25" x14ac:dyDescent="0.3">
      <c r="A1907">
        <v>95300</v>
      </c>
      <c r="B1907" t="s">
        <v>44693</v>
      </c>
      <c r="C1907" t="s">
        <v>44694</v>
      </c>
      <c r="D1907" t="s">
        <v>44695</v>
      </c>
      <c r="E1907" t="s">
        <v>44696</v>
      </c>
      <c r="F1907" t="s">
        <v>44697</v>
      </c>
      <c r="G1907" t="s">
        <v>44698</v>
      </c>
      <c r="H1907" t="s">
        <v>44699</v>
      </c>
      <c r="I1907" t="s">
        <v>44700</v>
      </c>
      <c r="J1907" t="s">
        <v>44701</v>
      </c>
      <c r="K1907" t="s">
        <v>44702</v>
      </c>
      <c r="L1907" t="s">
        <v>44703</v>
      </c>
      <c r="M1907" t="s">
        <v>44704</v>
      </c>
      <c r="N1907" t="s">
        <v>44705</v>
      </c>
      <c r="O1907" t="s">
        <v>44706</v>
      </c>
      <c r="P1907">
        <f>-667.15257786229 -0.790931246066748 -367.282256941209</f>
        <v>-1035.2257660495657</v>
      </c>
      <c r="Q1907" t="s">
        <v>44707</v>
      </c>
      <c r="R1907" t="s">
        <v>44708</v>
      </c>
      <c r="S1907" t="s">
        <v>44709</v>
      </c>
      <c r="T1907" t="s">
        <v>44710</v>
      </c>
      <c r="U1907" t="s">
        <v>44711</v>
      </c>
      <c r="V1907" t="s">
        <v>44712</v>
      </c>
      <c r="W1907" t="s">
        <v>44713</v>
      </c>
      <c r="X1907" t="s">
        <v>44714</v>
      </c>
      <c r="Y1907" t="s">
        <v>44715</v>
      </c>
    </row>
    <row r="1908" spans="1:25" x14ac:dyDescent="0.3">
      <c r="A1908">
        <v>95350</v>
      </c>
      <c r="B1908" t="s">
        <v>44716</v>
      </c>
      <c r="C1908" t="s">
        <v>44717</v>
      </c>
      <c r="D1908" t="s">
        <v>44718</v>
      </c>
      <c r="E1908" t="s">
        <v>44719</v>
      </c>
      <c r="F1908" t="s">
        <v>44720</v>
      </c>
      <c r="G1908" t="s">
        <v>44721</v>
      </c>
      <c r="H1908" t="s">
        <v>44722</v>
      </c>
      <c r="I1908" t="s">
        <v>44723</v>
      </c>
      <c r="J1908" t="s">
        <v>44724</v>
      </c>
      <c r="K1908" t="s">
        <v>44725</v>
      </c>
      <c r="L1908" t="s">
        <v>44726</v>
      </c>
      <c r="M1908" t="s">
        <v>44727</v>
      </c>
      <c r="N1908" t="s">
        <v>44728</v>
      </c>
      <c r="O1908" t="s">
        <v>44729</v>
      </c>
      <c r="P1908">
        <f>-667.682545467762 -0.842421843684633 -367.364869371731</f>
        <v>-1035.8898366831777</v>
      </c>
      <c r="Q1908" t="s">
        <v>44730</v>
      </c>
      <c r="R1908" t="s">
        <v>44731</v>
      </c>
      <c r="S1908" t="s">
        <v>44732</v>
      </c>
      <c r="T1908" t="s">
        <v>44733</v>
      </c>
      <c r="U1908" t="s">
        <v>44734</v>
      </c>
      <c r="V1908" t="s">
        <v>44735</v>
      </c>
      <c r="W1908" t="s">
        <v>44736</v>
      </c>
      <c r="X1908" t="s">
        <v>44737</v>
      </c>
      <c r="Y1908" t="s">
        <v>44738</v>
      </c>
    </row>
    <row r="1909" spans="1:25" x14ac:dyDescent="0.3">
      <c r="A1909">
        <v>95400</v>
      </c>
      <c r="B1909" t="s">
        <v>44739</v>
      </c>
      <c r="C1909" t="s">
        <v>44740</v>
      </c>
      <c r="D1909" t="s">
        <v>44741</v>
      </c>
      <c r="E1909" t="s">
        <v>44742</v>
      </c>
      <c r="F1909" t="s">
        <v>44743</v>
      </c>
      <c r="G1909" t="s">
        <v>44744</v>
      </c>
      <c r="H1909" t="s">
        <v>44745</v>
      </c>
      <c r="I1909" t="s">
        <v>44746</v>
      </c>
      <c r="J1909" t="s">
        <v>44747</v>
      </c>
      <c r="K1909" t="s">
        <v>44748</v>
      </c>
      <c r="L1909" t="s">
        <v>44749</v>
      </c>
      <c r="M1909" t="s">
        <v>44750</v>
      </c>
      <c r="N1909" t="s">
        <v>44751</v>
      </c>
      <c r="O1909" t="s">
        <v>44752</v>
      </c>
      <c r="P1909">
        <f>-667.819996644119 -0.92101124753799 -367.405920779411</f>
        <v>-1036.1469286710681</v>
      </c>
      <c r="Q1909" t="s">
        <v>44753</v>
      </c>
      <c r="R1909" t="s">
        <v>44754</v>
      </c>
      <c r="S1909" t="s">
        <v>44755</v>
      </c>
      <c r="T1909" t="s">
        <v>44756</v>
      </c>
      <c r="U1909" t="s">
        <v>44757</v>
      </c>
      <c r="V1909" t="s">
        <v>44758</v>
      </c>
      <c r="W1909" t="s">
        <v>44759</v>
      </c>
      <c r="X1909" t="s">
        <v>44760</v>
      </c>
      <c r="Y1909" t="s">
        <v>44761</v>
      </c>
    </row>
    <row r="1910" spans="1:25" x14ac:dyDescent="0.3">
      <c r="A1910">
        <v>95450</v>
      </c>
      <c r="B1910" t="s">
        <v>44762</v>
      </c>
      <c r="C1910" t="s">
        <v>44763</v>
      </c>
      <c r="D1910" t="s">
        <v>44764</v>
      </c>
      <c r="E1910" t="s">
        <v>44765</v>
      </c>
      <c r="F1910" t="s">
        <v>44766</v>
      </c>
      <c r="G1910" t="s">
        <v>44767</v>
      </c>
      <c r="H1910" t="s">
        <v>44768</v>
      </c>
      <c r="I1910" t="s">
        <v>44769</v>
      </c>
      <c r="J1910" t="s">
        <v>44770</v>
      </c>
      <c r="K1910" t="s">
        <v>44771</v>
      </c>
      <c r="L1910" t="s">
        <v>44772</v>
      </c>
      <c r="M1910" t="s">
        <v>44773</v>
      </c>
      <c r="N1910" t="s">
        <v>44774</v>
      </c>
      <c r="O1910" t="s">
        <v>44775</v>
      </c>
      <c r="P1910">
        <f>-667.963073861285 -0.941585726410949 -367.432797045548</f>
        <v>-1036.3374566332441</v>
      </c>
      <c r="Q1910" t="s">
        <v>44776</v>
      </c>
      <c r="R1910" t="s">
        <v>44777</v>
      </c>
      <c r="S1910" t="s">
        <v>44778</v>
      </c>
      <c r="T1910" t="s">
        <v>44779</v>
      </c>
      <c r="U1910" t="s">
        <v>44780</v>
      </c>
      <c r="V1910" t="s">
        <v>44781</v>
      </c>
      <c r="W1910" t="s">
        <v>44782</v>
      </c>
      <c r="X1910" t="s">
        <v>44783</v>
      </c>
      <c r="Y1910" t="s">
        <v>44784</v>
      </c>
    </row>
    <row r="1911" spans="1:25" x14ac:dyDescent="0.3">
      <c r="A1911">
        <v>95500</v>
      </c>
      <c r="B1911" t="s">
        <v>44785</v>
      </c>
      <c r="C1911" t="s">
        <v>44786</v>
      </c>
      <c r="D1911" t="s">
        <v>44787</v>
      </c>
      <c r="E1911" t="s">
        <v>44788</v>
      </c>
      <c r="F1911" t="s">
        <v>44789</v>
      </c>
      <c r="G1911" t="s">
        <v>44790</v>
      </c>
      <c r="H1911" t="s">
        <v>44791</v>
      </c>
      <c r="I1911" t="s">
        <v>44792</v>
      </c>
      <c r="J1911" t="s">
        <v>44793</v>
      </c>
      <c r="K1911" t="s">
        <v>44794</v>
      </c>
      <c r="L1911" t="s">
        <v>44795</v>
      </c>
      <c r="M1911" t="s">
        <v>44796</v>
      </c>
      <c r="N1911" t="s">
        <v>44797</v>
      </c>
      <c r="O1911" t="s">
        <v>44798</v>
      </c>
      <c r="P1911">
        <f>-667.994844396437 -0.929941104153158 -367.468992066384</f>
        <v>-1036.3937775669742</v>
      </c>
      <c r="Q1911" t="s">
        <v>44799</v>
      </c>
      <c r="R1911" t="s">
        <v>44800</v>
      </c>
      <c r="S1911" t="s">
        <v>44801</v>
      </c>
      <c r="T1911" t="s">
        <v>44802</v>
      </c>
      <c r="U1911" t="s">
        <v>44803</v>
      </c>
      <c r="V1911" t="s">
        <v>44804</v>
      </c>
      <c r="W1911" t="s">
        <v>44805</v>
      </c>
      <c r="X1911" t="s">
        <v>44806</v>
      </c>
      <c r="Y1911" t="s">
        <v>44807</v>
      </c>
    </row>
    <row r="1912" spans="1:25" x14ac:dyDescent="0.3">
      <c r="A1912">
        <v>95550</v>
      </c>
      <c r="B1912" t="s">
        <v>44785</v>
      </c>
      <c r="C1912" t="s">
        <v>44786</v>
      </c>
      <c r="D1912" t="s">
        <v>44787</v>
      </c>
      <c r="E1912" t="s">
        <v>44788</v>
      </c>
      <c r="F1912" t="s">
        <v>44789</v>
      </c>
      <c r="G1912" t="s">
        <v>44790</v>
      </c>
      <c r="H1912" t="s">
        <v>44791</v>
      </c>
      <c r="I1912" t="s">
        <v>44792</v>
      </c>
      <c r="J1912" t="s">
        <v>44793</v>
      </c>
      <c r="K1912" t="s">
        <v>44794</v>
      </c>
      <c r="L1912" t="s">
        <v>44795</v>
      </c>
      <c r="M1912" t="s">
        <v>44796</v>
      </c>
      <c r="N1912" t="s">
        <v>44797</v>
      </c>
      <c r="O1912" t="s">
        <v>44798</v>
      </c>
      <c r="P1912">
        <f>-667.994844396437 -0.929941104153158 -367.468992066384</f>
        <v>-1036.3937775669742</v>
      </c>
      <c r="Q1912" t="s">
        <v>44799</v>
      </c>
      <c r="R1912" t="s">
        <v>44800</v>
      </c>
      <c r="S1912" t="s">
        <v>44801</v>
      </c>
      <c r="T1912" t="s">
        <v>44802</v>
      </c>
      <c r="U1912" t="s">
        <v>44803</v>
      </c>
      <c r="V1912" t="s">
        <v>44804</v>
      </c>
      <c r="W1912" t="s">
        <v>44805</v>
      </c>
      <c r="X1912" t="s">
        <v>44806</v>
      </c>
      <c r="Y1912" t="s">
        <v>44807</v>
      </c>
    </row>
    <row r="1913" spans="1:25" x14ac:dyDescent="0.3">
      <c r="A1913">
        <v>95600</v>
      </c>
      <c r="B1913" t="s">
        <v>44808</v>
      </c>
      <c r="C1913" t="s">
        <v>44809</v>
      </c>
      <c r="D1913" t="s">
        <v>44810</v>
      </c>
      <c r="E1913" t="s">
        <v>44811</v>
      </c>
      <c r="F1913" t="s">
        <v>44812</v>
      </c>
      <c r="G1913" t="s">
        <v>44813</v>
      </c>
      <c r="H1913" t="s">
        <v>44814</v>
      </c>
      <c r="I1913" t="s">
        <v>44815</v>
      </c>
      <c r="J1913" t="s">
        <v>44816</v>
      </c>
      <c r="K1913" t="s">
        <v>44817</v>
      </c>
      <c r="L1913" t="s">
        <v>44818</v>
      </c>
      <c r="M1913" t="s">
        <v>44819</v>
      </c>
      <c r="N1913" t="s">
        <v>44820</v>
      </c>
      <c r="O1913" t="s">
        <v>44821</v>
      </c>
      <c r="P1913">
        <f>-667.92497647728 -0.974553874413914 -367.500034350128</f>
        <v>-1036.3995647018219</v>
      </c>
      <c r="Q1913" t="s">
        <v>44822</v>
      </c>
      <c r="R1913" t="s">
        <v>44823</v>
      </c>
      <c r="S1913" t="s">
        <v>44824</v>
      </c>
      <c r="T1913" t="s">
        <v>44825</v>
      </c>
      <c r="U1913" t="s">
        <v>44826</v>
      </c>
      <c r="V1913" t="s">
        <v>44827</v>
      </c>
      <c r="W1913" t="s">
        <v>44828</v>
      </c>
      <c r="X1913" t="s">
        <v>44829</v>
      </c>
      <c r="Y1913" t="s">
        <v>44830</v>
      </c>
    </row>
    <row r="1914" spans="1:25" x14ac:dyDescent="0.3">
      <c r="A1914">
        <v>95650</v>
      </c>
      <c r="B1914" t="s">
        <v>44808</v>
      </c>
      <c r="C1914" t="s">
        <v>44809</v>
      </c>
      <c r="D1914" t="s">
        <v>44810</v>
      </c>
      <c r="E1914" t="s">
        <v>44811</v>
      </c>
      <c r="F1914" t="s">
        <v>44812</v>
      </c>
      <c r="G1914" t="s">
        <v>44813</v>
      </c>
      <c r="H1914" t="s">
        <v>44814</v>
      </c>
      <c r="I1914" t="s">
        <v>44815</v>
      </c>
      <c r="J1914" t="s">
        <v>44816</v>
      </c>
      <c r="K1914" t="s">
        <v>44817</v>
      </c>
      <c r="L1914" t="s">
        <v>44818</v>
      </c>
      <c r="M1914" t="s">
        <v>44819</v>
      </c>
      <c r="N1914" t="s">
        <v>44820</v>
      </c>
      <c r="O1914" t="s">
        <v>44821</v>
      </c>
      <c r="P1914">
        <f>-667.92497647728 -0.974553874413914 -367.500034350128</f>
        <v>-1036.3995647018219</v>
      </c>
      <c r="Q1914" t="s">
        <v>44822</v>
      </c>
      <c r="R1914" t="s">
        <v>44823</v>
      </c>
      <c r="S1914" t="s">
        <v>44824</v>
      </c>
      <c r="T1914" t="s">
        <v>44825</v>
      </c>
      <c r="U1914" t="s">
        <v>44826</v>
      </c>
      <c r="V1914" t="s">
        <v>44827</v>
      </c>
      <c r="W1914" t="s">
        <v>44828</v>
      </c>
      <c r="X1914" t="s">
        <v>44829</v>
      </c>
      <c r="Y1914" t="s">
        <v>44830</v>
      </c>
    </row>
    <row r="1915" spans="1:25" x14ac:dyDescent="0.3">
      <c r="A1915">
        <v>95700</v>
      </c>
      <c r="B1915" t="s">
        <v>44831</v>
      </c>
      <c r="C1915" t="s">
        <v>44832</v>
      </c>
      <c r="D1915" t="s">
        <v>44833</v>
      </c>
      <c r="E1915" t="s">
        <v>44834</v>
      </c>
      <c r="F1915" t="s">
        <v>44835</v>
      </c>
      <c r="G1915" t="s">
        <v>44836</v>
      </c>
      <c r="H1915" t="s">
        <v>44837</v>
      </c>
      <c r="I1915" t="s">
        <v>44838</v>
      </c>
      <c r="J1915" t="s">
        <v>44839</v>
      </c>
      <c r="K1915" t="s">
        <v>44840</v>
      </c>
      <c r="L1915" t="s">
        <v>44841</v>
      </c>
      <c r="M1915" t="s">
        <v>44842</v>
      </c>
      <c r="N1915" t="s">
        <v>44843</v>
      </c>
      <c r="O1915" t="s">
        <v>44844</v>
      </c>
      <c r="P1915">
        <f>-666.882451946614 -1.02253274186796 -367.544577239096</f>
        <v>-1035.4495619275779</v>
      </c>
      <c r="Q1915" t="s">
        <v>44845</v>
      </c>
      <c r="R1915" t="s">
        <v>44846</v>
      </c>
      <c r="S1915" t="s">
        <v>44847</v>
      </c>
      <c r="T1915" t="s">
        <v>44848</v>
      </c>
      <c r="U1915" t="s">
        <v>44849</v>
      </c>
      <c r="V1915" t="s">
        <v>44850</v>
      </c>
      <c r="W1915" t="s">
        <v>44851</v>
      </c>
      <c r="X1915" t="s">
        <v>44852</v>
      </c>
      <c r="Y1915" t="s">
        <v>44853</v>
      </c>
    </row>
    <row r="1916" spans="1:25" x14ac:dyDescent="0.3">
      <c r="A1916">
        <v>95750</v>
      </c>
      <c r="B1916" t="s">
        <v>44854</v>
      </c>
      <c r="C1916" t="s">
        <v>44855</v>
      </c>
      <c r="D1916" t="s">
        <v>44856</v>
      </c>
      <c r="E1916" t="s">
        <v>44857</v>
      </c>
      <c r="F1916" t="s">
        <v>44858</v>
      </c>
      <c r="G1916" t="s">
        <v>44859</v>
      </c>
      <c r="H1916" t="s">
        <v>44860</v>
      </c>
      <c r="I1916" t="s">
        <v>44861</v>
      </c>
      <c r="J1916" t="s">
        <v>44862</v>
      </c>
      <c r="K1916" t="s">
        <v>44863</v>
      </c>
      <c r="L1916" t="s">
        <v>44864</v>
      </c>
      <c r="M1916" t="s">
        <v>44865</v>
      </c>
      <c r="N1916" t="s">
        <v>44866</v>
      </c>
      <c r="O1916" t="s">
        <v>44867</v>
      </c>
      <c r="P1916">
        <f>-666.540588267073 -0.890639271450254 -367.652600294673</f>
        <v>-1035.0838278331962</v>
      </c>
      <c r="Q1916" t="s">
        <v>44868</v>
      </c>
      <c r="R1916" t="s">
        <v>44869</v>
      </c>
      <c r="S1916" t="s">
        <v>44870</v>
      </c>
      <c r="T1916" t="s">
        <v>44871</v>
      </c>
      <c r="U1916" t="s">
        <v>44872</v>
      </c>
      <c r="V1916" t="s">
        <v>44873</v>
      </c>
      <c r="W1916" t="s">
        <v>44874</v>
      </c>
      <c r="X1916" t="s">
        <v>44875</v>
      </c>
      <c r="Y1916" t="s">
        <v>44876</v>
      </c>
    </row>
    <row r="1917" spans="1:25" x14ac:dyDescent="0.3">
      <c r="A1917">
        <v>95800</v>
      </c>
      <c r="B1917" t="s">
        <v>44877</v>
      </c>
      <c r="C1917" t="s">
        <v>44878</v>
      </c>
      <c r="D1917" t="s">
        <v>44879</v>
      </c>
      <c r="E1917" t="s">
        <v>44880</v>
      </c>
      <c r="F1917" t="s">
        <v>44881</v>
      </c>
      <c r="G1917" t="s">
        <v>44882</v>
      </c>
      <c r="H1917" t="s">
        <v>44883</v>
      </c>
      <c r="I1917" t="s">
        <v>44884</v>
      </c>
      <c r="J1917" t="s">
        <v>44885</v>
      </c>
      <c r="K1917" t="s">
        <v>44886</v>
      </c>
      <c r="L1917" t="s">
        <v>44887</v>
      </c>
      <c r="M1917" t="s">
        <v>44888</v>
      </c>
      <c r="N1917" t="s">
        <v>44889</v>
      </c>
      <c r="O1917" t="s">
        <v>44890</v>
      </c>
      <c r="P1917">
        <f>-666.353595624147 -0.904026164879269 -367.692896020801</f>
        <v>-1034.9505178098273</v>
      </c>
      <c r="Q1917" t="s">
        <v>44891</v>
      </c>
      <c r="R1917" t="s">
        <v>44892</v>
      </c>
      <c r="S1917" t="s">
        <v>44893</v>
      </c>
      <c r="T1917" t="s">
        <v>44894</v>
      </c>
      <c r="U1917" t="s">
        <v>44895</v>
      </c>
      <c r="V1917" t="s">
        <v>44896</v>
      </c>
      <c r="W1917" t="s">
        <v>44897</v>
      </c>
      <c r="X1917" t="s">
        <v>44898</v>
      </c>
      <c r="Y1917" t="s">
        <v>44899</v>
      </c>
    </row>
    <row r="1918" spans="1:25" x14ac:dyDescent="0.3">
      <c r="A1918">
        <v>95850</v>
      </c>
      <c r="B1918" t="s">
        <v>44900</v>
      </c>
      <c r="C1918" t="s">
        <v>44901</v>
      </c>
      <c r="D1918" t="s">
        <v>44902</v>
      </c>
      <c r="E1918" t="s">
        <v>44903</v>
      </c>
      <c r="F1918" t="s">
        <v>44904</v>
      </c>
      <c r="G1918" t="s">
        <v>44905</v>
      </c>
      <c r="H1918" t="s">
        <v>44906</v>
      </c>
      <c r="I1918" t="s">
        <v>44907</v>
      </c>
      <c r="J1918" t="s">
        <v>44908</v>
      </c>
      <c r="K1918" t="s">
        <v>44909</v>
      </c>
      <c r="L1918" t="s">
        <v>44910</v>
      </c>
      <c r="M1918" t="s">
        <v>44911</v>
      </c>
      <c r="N1918" t="s">
        <v>44912</v>
      </c>
      <c r="O1918" t="s">
        <v>44913</v>
      </c>
      <c r="P1918">
        <f>-666.161385817742 -1.03555816923449 -367.689803538856</f>
        <v>-1034.8867475258326</v>
      </c>
      <c r="Q1918" t="s">
        <v>44914</v>
      </c>
      <c r="R1918" t="s">
        <v>44915</v>
      </c>
      <c r="S1918" t="s">
        <v>44916</v>
      </c>
      <c r="T1918" t="s">
        <v>44917</v>
      </c>
      <c r="U1918" t="s">
        <v>44918</v>
      </c>
      <c r="V1918" t="s">
        <v>44919</v>
      </c>
      <c r="W1918" t="s">
        <v>44920</v>
      </c>
      <c r="X1918" t="s">
        <v>44921</v>
      </c>
      <c r="Y1918" t="s">
        <v>44922</v>
      </c>
    </row>
    <row r="1919" spans="1:25" x14ac:dyDescent="0.3">
      <c r="A1919">
        <v>95900</v>
      </c>
      <c r="B1919" t="s">
        <v>44923</v>
      </c>
      <c r="C1919" t="s">
        <v>44924</v>
      </c>
      <c r="D1919" t="s">
        <v>44925</v>
      </c>
      <c r="E1919" t="s">
        <v>44926</v>
      </c>
      <c r="F1919" t="s">
        <v>44927</v>
      </c>
      <c r="G1919" t="s">
        <v>44928</v>
      </c>
      <c r="H1919" t="s">
        <v>44929</v>
      </c>
      <c r="I1919" t="s">
        <v>44930</v>
      </c>
      <c r="J1919" t="s">
        <v>44931</v>
      </c>
      <c r="K1919" t="s">
        <v>44932</v>
      </c>
      <c r="L1919" t="s">
        <v>44933</v>
      </c>
      <c r="M1919" t="s">
        <v>44934</v>
      </c>
      <c r="N1919" t="s">
        <v>44935</v>
      </c>
      <c r="O1919" t="s">
        <v>44936</v>
      </c>
      <c r="P1919">
        <f>-666.095265613921 -0.883062233424198 -367.640488639829</f>
        <v>-1034.6188164871742</v>
      </c>
      <c r="Q1919" t="s">
        <v>44937</v>
      </c>
      <c r="R1919" t="s">
        <v>44938</v>
      </c>
      <c r="S1919" t="s">
        <v>44939</v>
      </c>
      <c r="T1919" t="s">
        <v>44940</v>
      </c>
      <c r="U1919" t="s">
        <v>44941</v>
      </c>
      <c r="V1919" t="s">
        <v>44942</v>
      </c>
      <c r="W1919" t="s">
        <v>44943</v>
      </c>
      <c r="X1919" t="s">
        <v>44944</v>
      </c>
      <c r="Y1919" t="s">
        <v>44945</v>
      </c>
    </row>
    <row r="1920" spans="1:25" x14ac:dyDescent="0.3">
      <c r="A1920">
        <v>95950</v>
      </c>
      <c r="B1920" t="s">
        <v>44946</v>
      </c>
      <c r="C1920" t="s">
        <v>44947</v>
      </c>
      <c r="D1920" t="s">
        <v>44948</v>
      </c>
      <c r="E1920" t="s">
        <v>44949</v>
      </c>
      <c r="F1920" t="s">
        <v>44950</v>
      </c>
      <c r="G1920" t="s">
        <v>44951</v>
      </c>
      <c r="H1920" t="s">
        <v>44952</v>
      </c>
      <c r="I1920" t="s">
        <v>44953</v>
      </c>
      <c r="J1920" t="s">
        <v>44954</v>
      </c>
      <c r="K1920" t="s">
        <v>44955</v>
      </c>
      <c r="L1920" t="s">
        <v>44956</v>
      </c>
      <c r="M1920" t="s">
        <v>44957</v>
      </c>
      <c r="N1920" t="s">
        <v>44958</v>
      </c>
      <c r="O1920" t="s">
        <v>44959</v>
      </c>
      <c r="P1920">
        <f>-665.992851396386 -0.391663619963992 -367.581288501256</f>
        <v>-1033.965803517606</v>
      </c>
      <c r="Q1920" t="s">
        <v>44960</v>
      </c>
      <c r="R1920" t="s">
        <v>44961</v>
      </c>
      <c r="S1920" t="s">
        <v>44962</v>
      </c>
      <c r="T1920" t="s">
        <v>44963</v>
      </c>
      <c r="U1920" t="s">
        <v>44964</v>
      </c>
      <c r="V1920" t="s">
        <v>44965</v>
      </c>
      <c r="W1920" t="s">
        <v>44966</v>
      </c>
      <c r="X1920" t="s">
        <v>44967</v>
      </c>
      <c r="Y1920" t="s">
        <v>44968</v>
      </c>
    </row>
    <row r="1921" spans="1:25" x14ac:dyDescent="0.3">
      <c r="A1921">
        <v>96000</v>
      </c>
      <c r="B1921" t="s">
        <v>44969</v>
      </c>
      <c r="C1921" t="s">
        <v>44970</v>
      </c>
      <c r="D1921" t="s">
        <v>44971</v>
      </c>
      <c r="E1921" t="s">
        <v>44972</v>
      </c>
      <c r="F1921" t="s">
        <v>44973</v>
      </c>
      <c r="G1921" t="s">
        <v>44974</v>
      </c>
      <c r="H1921" t="s">
        <v>44975</v>
      </c>
      <c r="I1921" t="s">
        <v>44976</v>
      </c>
      <c r="J1921" t="s">
        <v>44977</v>
      </c>
      <c r="K1921" t="s">
        <v>44978</v>
      </c>
      <c r="L1921" t="s">
        <v>44979</v>
      </c>
      <c r="M1921" t="s">
        <v>44980</v>
      </c>
      <c r="N1921" t="s">
        <v>44981</v>
      </c>
      <c r="O1921" t="s">
        <v>44982</v>
      </c>
      <c r="P1921">
        <f>-665.90029796491 -0.293398987405453 -367.606226027086</f>
        <v>-1033.7999229794013</v>
      </c>
      <c r="Q1921" t="s">
        <v>44983</v>
      </c>
      <c r="R1921" t="s">
        <v>44984</v>
      </c>
      <c r="S1921" t="s">
        <v>44985</v>
      </c>
      <c r="T1921" t="s">
        <v>44986</v>
      </c>
      <c r="U1921" t="s">
        <v>44987</v>
      </c>
      <c r="V1921" t="s">
        <v>44988</v>
      </c>
      <c r="W1921" t="s">
        <v>44989</v>
      </c>
      <c r="X1921" t="s">
        <v>44990</v>
      </c>
      <c r="Y1921" t="s">
        <v>44991</v>
      </c>
    </row>
    <row r="1922" spans="1:25" x14ac:dyDescent="0.3">
      <c r="A1922">
        <v>96050</v>
      </c>
      <c r="B1922" t="s">
        <v>44992</v>
      </c>
      <c r="C1922" t="s">
        <v>44993</v>
      </c>
      <c r="D1922" t="s">
        <v>44994</v>
      </c>
      <c r="E1922" t="s">
        <v>44995</v>
      </c>
      <c r="F1922" t="s">
        <v>44996</v>
      </c>
      <c r="G1922" t="s">
        <v>44997</v>
      </c>
      <c r="H1922" t="s">
        <v>44998</v>
      </c>
      <c r="I1922" t="s">
        <v>44999</v>
      </c>
      <c r="J1922" t="s">
        <v>45000</v>
      </c>
      <c r="K1922" t="s">
        <v>45001</v>
      </c>
      <c r="L1922" t="s">
        <v>45002</v>
      </c>
      <c r="M1922" t="s">
        <v>45003</v>
      </c>
      <c r="N1922" t="s">
        <v>45004</v>
      </c>
      <c r="O1922" t="s">
        <v>45005</v>
      </c>
      <c r="P1922">
        <f>-665.647938570349 -0.0330151658431532 -367.638872538959</f>
        <v>-1033.3198262751512</v>
      </c>
      <c r="Q1922" t="s">
        <v>45006</v>
      </c>
      <c r="R1922" t="s">
        <v>45007</v>
      </c>
      <c r="S1922" t="s">
        <v>45008</v>
      </c>
      <c r="T1922" t="s">
        <v>45009</v>
      </c>
      <c r="U1922" t="s">
        <v>45010</v>
      </c>
      <c r="V1922" t="s">
        <v>45011</v>
      </c>
      <c r="W1922" t="s">
        <v>45012</v>
      </c>
      <c r="X1922" t="s">
        <v>45013</v>
      </c>
      <c r="Y1922" t="s">
        <v>45014</v>
      </c>
    </row>
    <row r="1923" spans="1:25" x14ac:dyDescent="0.3">
      <c r="A1923">
        <v>96100</v>
      </c>
      <c r="B1923" t="s">
        <v>45015</v>
      </c>
      <c r="C1923" t="s">
        <v>45016</v>
      </c>
      <c r="D1923" t="s">
        <v>45017</v>
      </c>
      <c r="E1923" t="s">
        <v>45018</v>
      </c>
      <c r="F1923" t="s">
        <v>45019</v>
      </c>
      <c r="G1923" t="s">
        <v>45020</v>
      </c>
      <c r="H1923" t="s">
        <v>45021</v>
      </c>
      <c r="I1923" t="s">
        <v>45022</v>
      </c>
      <c r="J1923" t="s">
        <v>45023</v>
      </c>
      <c r="K1923" t="s">
        <v>45024</v>
      </c>
      <c r="L1923" t="s">
        <v>45025</v>
      </c>
      <c r="M1923" t="s">
        <v>45026</v>
      </c>
      <c r="N1923" t="s">
        <v>45027</v>
      </c>
      <c r="O1923" t="s">
        <v>45028</v>
      </c>
      <c r="P1923" t="s">
        <v>45029</v>
      </c>
      <c r="Q1923" t="s">
        <v>45030</v>
      </c>
      <c r="R1923" t="s">
        <v>45031</v>
      </c>
      <c r="S1923" t="s">
        <v>45032</v>
      </c>
      <c r="T1923" t="s">
        <v>45033</v>
      </c>
      <c r="U1923" t="s">
        <v>45034</v>
      </c>
      <c r="V1923" t="s">
        <v>45035</v>
      </c>
      <c r="W1923" t="s">
        <v>45036</v>
      </c>
      <c r="X1923" t="s">
        <v>45037</v>
      </c>
      <c r="Y1923" t="s">
        <v>45038</v>
      </c>
    </row>
    <row r="1924" spans="1:25" x14ac:dyDescent="0.3">
      <c r="A1924">
        <v>96150</v>
      </c>
      <c r="B1924" t="s">
        <v>45039</v>
      </c>
      <c r="C1924" t="s">
        <v>45040</v>
      </c>
      <c r="D1924" t="s">
        <v>45041</v>
      </c>
      <c r="E1924" t="s">
        <v>45042</v>
      </c>
      <c r="F1924" t="s">
        <v>45043</v>
      </c>
      <c r="G1924" t="s">
        <v>45044</v>
      </c>
      <c r="H1924" t="s">
        <v>45045</v>
      </c>
      <c r="I1924" t="s">
        <v>45046</v>
      </c>
      <c r="J1924" t="s">
        <v>45047</v>
      </c>
      <c r="K1924" t="s">
        <v>45048</v>
      </c>
      <c r="L1924" t="s">
        <v>45049</v>
      </c>
      <c r="M1924" t="s">
        <v>45050</v>
      </c>
      <c r="N1924" t="s">
        <v>45051</v>
      </c>
      <c r="O1924" t="s">
        <v>45052</v>
      </c>
      <c r="P1924" t="s">
        <v>45053</v>
      </c>
      <c r="Q1924" t="s">
        <v>45054</v>
      </c>
      <c r="R1924" t="s">
        <v>45055</v>
      </c>
      <c r="S1924" t="s">
        <v>45056</v>
      </c>
      <c r="T1924" t="s">
        <v>45057</v>
      </c>
      <c r="U1924" t="s">
        <v>45058</v>
      </c>
      <c r="V1924" t="s">
        <v>45059</v>
      </c>
      <c r="W1924" t="s">
        <v>45060</v>
      </c>
      <c r="X1924" t="s">
        <v>45061</v>
      </c>
      <c r="Y1924" t="s">
        <v>45062</v>
      </c>
    </row>
    <row r="1925" spans="1:25" x14ac:dyDescent="0.3">
      <c r="A1925">
        <v>96200</v>
      </c>
      <c r="B1925" t="s">
        <v>45063</v>
      </c>
      <c r="C1925" t="s">
        <v>45064</v>
      </c>
      <c r="D1925" t="s">
        <v>45065</v>
      </c>
      <c r="E1925" t="s">
        <v>45066</v>
      </c>
      <c r="F1925" t="s">
        <v>45067</v>
      </c>
      <c r="G1925" t="s">
        <v>45068</v>
      </c>
      <c r="H1925" t="s">
        <v>45069</v>
      </c>
      <c r="I1925" t="s">
        <v>45070</v>
      </c>
      <c r="J1925" t="s">
        <v>45071</v>
      </c>
      <c r="K1925" t="s">
        <v>45072</v>
      </c>
      <c r="L1925" t="s">
        <v>45073</v>
      </c>
      <c r="M1925" t="s">
        <v>45074</v>
      </c>
      <c r="N1925" t="s">
        <v>45075</v>
      </c>
      <c r="O1925" t="s">
        <v>45076</v>
      </c>
      <c r="P1925" t="s">
        <v>45077</v>
      </c>
      <c r="Q1925" t="s">
        <v>45078</v>
      </c>
      <c r="R1925" t="s">
        <v>45079</v>
      </c>
      <c r="S1925" t="s">
        <v>45080</v>
      </c>
      <c r="T1925" t="s">
        <v>45081</v>
      </c>
      <c r="U1925" t="s">
        <v>45082</v>
      </c>
      <c r="V1925" t="s">
        <v>45083</v>
      </c>
      <c r="W1925" t="s">
        <v>45084</v>
      </c>
      <c r="X1925" t="s">
        <v>45085</v>
      </c>
      <c r="Y1925" t="s">
        <v>45086</v>
      </c>
    </row>
    <row r="1926" spans="1:25" x14ac:dyDescent="0.3">
      <c r="A1926">
        <v>96250</v>
      </c>
      <c r="B1926" t="s">
        <v>45087</v>
      </c>
      <c r="C1926" t="s">
        <v>45088</v>
      </c>
      <c r="D1926" t="s">
        <v>45089</v>
      </c>
      <c r="E1926" t="s">
        <v>45090</v>
      </c>
      <c r="F1926" t="s">
        <v>45091</v>
      </c>
      <c r="G1926" t="s">
        <v>45092</v>
      </c>
      <c r="H1926" t="s">
        <v>45093</v>
      </c>
      <c r="I1926" t="s">
        <v>45094</v>
      </c>
      <c r="J1926" t="s">
        <v>45095</v>
      </c>
      <c r="K1926" t="s">
        <v>45096</v>
      </c>
      <c r="L1926" t="s">
        <v>45097</v>
      </c>
      <c r="M1926" t="s">
        <v>45098</v>
      </c>
      <c r="N1926" t="s">
        <v>45099</v>
      </c>
      <c r="O1926" t="s">
        <v>45100</v>
      </c>
      <c r="P1926" t="s">
        <v>45101</v>
      </c>
      <c r="Q1926" t="s">
        <v>45102</v>
      </c>
      <c r="R1926" t="s">
        <v>45103</v>
      </c>
      <c r="S1926" t="s">
        <v>45104</v>
      </c>
      <c r="T1926" t="s">
        <v>45105</v>
      </c>
      <c r="U1926" t="s">
        <v>45106</v>
      </c>
      <c r="V1926" t="s">
        <v>45107</v>
      </c>
      <c r="W1926" t="s">
        <v>45108</v>
      </c>
      <c r="X1926" t="s">
        <v>45109</v>
      </c>
      <c r="Y1926" t="s">
        <v>45110</v>
      </c>
    </row>
    <row r="1927" spans="1:25" x14ac:dyDescent="0.3">
      <c r="A1927">
        <v>96300</v>
      </c>
      <c r="B1927" t="s">
        <v>45111</v>
      </c>
      <c r="C1927" t="s">
        <v>45112</v>
      </c>
      <c r="D1927" t="s">
        <v>45113</v>
      </c>
      <c r="E1927" t="s">
        <v>45114</v>
      </c>
      <c r="F1927" t="s">
        <v>45115</v>
      </c>
      <c r="G1927" t="s">
        <v>45116</v>
      </c>
      <c r="H1927" t="s">
        <v>45117</v>
      </c>
      <c r="I1927" t="s">
        <v>45118</v>
      </c>
      <c r="J1927" t="s">
        <v>45119</v>
      </c>
      <c r="K1927" t="s">
        <v>45120</v>
      </c>
      <c r="L1927" t="s">
        <v>45121</v>
      </c>
      <c r="M1927" t="s">
        <v>45122</v>
      </c>
      <c r="N1927" t="s">
        <v>45123</v>
      </c>
      <c r="O1927" t="s">
        <v>45124</v>
      </c>
      <c r="P1927" t="s">
        <v>45125</v>
      </c>
      <c r="Q1927" t="s">
        <v>45126</v>
      </c>
      <c r="R1927" t="s">
        <v>45127</v>
      </c>
      <c r="S1927" t="s">
        <v>45128</v>
      </c>
      <c r="T1927" t="s">
        <v>45129</v>
      </c>
      <c r="U1927" t="s">
        <v>45130</v>
      </c>
      <c r="V1927" t="s">
        <v>45131</v>
      </c>
      <c r="W1927" t="s">
        <v>45132</v>
      </c>
      <c r="X1927" t="s">
        <v>45133</v>
      </c>
      <c r="Y1927" t="s">
        <v>45134</v>
      </c>
    </row>
    <row r="1928" spans="1:25" x14ac:dyDescent="0.3">
      <c r="A1928">
        <v>96350</v>
      </c>
      <c r="B1928" t="s">
        <v>45135</v>
      </c>
      <c r="C1928" t="s">
        <v>45136</v>
      </c>
      <c r="D1928" t="s">
        <v>45137</v>
      </c>
      <c r="E1928" t="s">
        <v>45138</v>
      </c>
      <c r="F1928" t="s">
        <v>45139</v>
      </c>
      <c r="G1928" t="s">
        <v>45140</v>
      </c>
      <c r="H1928" t="s">
        <v>45141</v>
      </c>
      <c r="I1928" t="s">
        <v>45142</v>
      </c>
      <c r="J1928" t="s">
        <v>45143</v>
      </c>
      <c r="K1928" t="s">
        <v>45144</v>
      </c>
      <c r="L1928" t="s">
        <v>45145</v>
      </c>
      <c r="M1928" t="s">
        <v>45146</v>
      </c>
      <c r="N1928" t="s">
        <v>45147</v>
      </c>
      <c r="O1928" t="s">
        <v>45148</v>
      </c>
      <c r="P1928" t="s">
        <v>45149</v>
      </c>
      <c r="Q1928" t="s">
        <v>45150</v>
      </c>
      <c r="R1928" t="s">
        <v>45151</v>
      </c>
      <c r="S1928" t="s">
        <v>45152</v>
      </c>
      <c r="T1928" t="s">
        <v>45153</v>
      </c>
      <c r="U1928" t="s">
        <v>45154</v>
      </c>
      <c r="V1928" t="s">
        <v>45155</v>
      </c>
      <c r="W1928" t="s">
        <v>45156</v>
      </c>
      <c r="X1928" t="s">
        <v>45157</v>
      </c>
      <c r="Y1928" t="s">
        <v>45158</v>
      </c>
    </row>
    <row r="1929" spans="1:25" x14ac:dyDescent="0.3">
      <c r="A1929">
        <v>96400</v>
      </c>
      <c r="B1929" t="s">
        <v>45159</v>
      </c>
      <c r="C1929" t="s">
        <v>45160</v>
      </c>
      <c r="D1929" t="s">
        <v>45161</v>
      </c>
      <c r="E1929" t="s">
        <v>45162</v>
      </c>
      <c r="F1929" t="s">
        <v>45163</v>
      </c>
      <c r="G1929" t="s">
        <v>45164</v>
      </c>
      <c r="H1929" t="s">
        <v>45165</v>
      </c>
      <c r="I1929" t="s">
        <v>45166</v>
      </c>
      <c r="J1929" t="s">
        <v>45167</v>
      </c>
      <c r="K1929" t="s">
        <v>45168</v>
      </c>
      <c r="L1929" t="s">
        <v>45169</v>
      </c>
      <c r="M1929" t="s">
        <v>45170</v>
      </c>
      <c r="N1929" t="s">
        <v>45171</v>
      </c>
      <c r="O1929" t="s">
        <v>45172</v>
      </c>
      <c r="P1929" t="s">
        <v>45173</v>
      </c>
      <c r="Q1929" t="s">
        <v>45174</v>
      </c>
      <c r="R1929" t="s">
        <v>45175</v>
      </c>
      <c r="S1929" t="s">
        <v>45176</v>
      </c>
      <c r="T1929" t="s">
        <v>45177</v>
      </c>
      <c r="U1929" t="s">
        <v>45178</v>
      </c>
      <c r="V1929" t="s">
        <v>45179</v>
      </c>
      <c r="W1929" t="s">
        <v>45180</v>
      </c>
      <c r="X1929" t="s">
        <v>45181</v>
      </c>
      <c r="Y1929" t="s">
        <v>45182</v>
      </c>
    </row>
    <row r="1930" spans="1:25" x14ac:dyDescent="0.3">
      <c r="A1930">
        <v>96450</v>
      </c>
      <c r="B1930" t="s">
        <v>45183</v>
      </c>
      <c r="C1930" t="s">
        <v>45184</v>
      </c>
      <c r="D1930" t="s">
        <v>45185</v>
      </c>
      <c r="E1930" t="s">
        <v>45186</v>
      </c>
      <c r="F1930" t="s">
        <v>45187</v>
      </c>
      <c r="G1930" t="s">
        <v>45188</v>
      </c>
      <c r="H1930" t="s">
        <v>45189</v>
      </c>
      <c r="I1930" t="s">
        <v>45190</v>
      </c>
      <c r="J1930" t="s">
        <v>45191</v>
      </c>
      <c r="K1930" t="s">
        <v>45192</v>
      </c>
      <c r="L1930" t="s">
        <v>45193</v>
      </c>
      <c r="M1930" t="s">
        <v>45194</v>
      </c>
      <c r="N1930" t="s">
        <v>45195</v>
      </c>
      <c r="O1930" t="s">
        <v>45196</v>
      </c>
      <c r="P1930" t="s">
        <v>45197</v>
      </c>
      <c r="Q1930" t="s">
        <v>45198</v>
      </c>
      <c r="R1930" t="s">
        <v>45199</v>
      </c>
      <c r="S1930" t="s">
        <v>45200</v>
      </c>
      <c r="T1930" t="s">
        <v>45201</v>
      </c>
      <c r="U1930" t="s">
        <v>45202</v>
      </c>
      <c r="V1930" t="s">
        <v>45203</v>
      </c>
      <c r="W1930" t="s">
        <v>45204</v>
      </c>
      <c r="X1930" t="s">
        <v>45205</v>
      </c>
      <c r="Y1930" t="s">
        <v>45206</v>
      </c>
    </row>
    <row r="1931" spans="1:25" x14ac:dyDescent="0.3">
      <c r="A1931">
        <v>96500</v>
      </c>
      <c r="B1931" t="s">
        <v>45207</v>
      </c>
      <c r="C1931" t="s">
        <v>45208</v>
      </c>
      <c r="D1931" t="s">
        <v>45209</v>
      </c>
      <c r="E1931" t="s">
        <v>45210</v>
      </c>
      <c r="F1931" t="s">
        <v>45211</v>
      </c>
      <c r="G1931" t="s">
        <v>45212</v>
      </c>
      <c r="H1931" t="s">
        <v>45213</v>
      </c>
      <c r="I1931" t="s">
        <v>45214</v>
      </c>
      <c r="J1931" t="s">
        <v>45215</v>
      </c>
      <c r="K1931" t="s">
        <v>45216</v>
      </c>
      <c r="L1931" t="s">
        <v>45217</v>
      </c>
      <c r="M1931" t="s">
        <v>45218</v>
      </c>
      <c r="N1931" t="s">
        <v>45219</v>
      </c>
      <c r="O1931" t="s">
        <v>45220</v>
      </c>
      <c r="P1931" t="s">
        <v>45221</v>
      </c>
      <c r="Q1931" t="s">
        <v>45222</v>
      </c>
      <c r="R1931" t="s">
        <v>45223</v>
      </c>
      <c r="S1931" t="s">
        <v>45224</v>
      </c>
      <c r="T1931" t="s">
        <v>45225</v>
      </c>
      <c r="U1931" t="s">
        <v>45226</v>
      </c>
      <c r="V1931" t="s">
        <v>45227</v>
      </c>
      <c r="W1931" t="s">
        <v>45228</v>
      </c>
      <c r="X1931" t="s">
        <v>45229</v>
      </c>
      <c r="Y1931" t="s">
        <v>45230</v>
      </c>
    </row>
    <row r="1932" spans="1:25" x14ac:dyDescent="0.3">
      <c r="A1932">
        <v>96550</v>
      </c>
      <c r="B1932" t="s">
        <v>45231</v>
      </c>
      <c r="C1932" t="s">
        <v>45232</v>
      </c>
      <c r="D1932" t="s">
        <v>45233</v>
      </c>
      <c r="E1932" t="s">
        <v>45234</v>
      </c>
      <c r="F1932" t="s">
        <v>45235</v>
      </c>
      <c r="G1932" t="s">
        <v>45236</v>
      </c>
      <c r="H1932" t="s">
        <v>45237</v>
      </c>
      <c r="I1932" t="s">
        <v>45238</v>
      </c>
      <c r="J1932" t="s">
        <v>45239</v>
      </c>
      <c r="K1932" t="s">
        <v>45240</v>
      </c>
      <c r="L1932" t="s">
        <v>45241</v>
      </c>
      <c r="M1932" t="s">
        <v>45242</v>
      </c>
      <c r="N1932" t="s">
        <v>45243</v>
      </c>
      <c r="O1932" t="s">
        <v>45244</v>
      </c>
      <c r="P1932" t="s">
        <v>45245</v>
      </c>
      <c r="Q1932" t="s">
        <v>45246</v>
      </c>
      <c r="R1932" t="s">
        <v>45247</v>
      </c>
      <c r="S1932" t="s">
        <v>45248</v>
      </c>
      <c r="T1932" t="s">
        <v>45249</v>
      </c>
      <c r="U1932" t="s">
        <v>45250</v>
      </c>
      <c r="V1932" t="s">
        <v>45251</v>
      </c>
      <c r="W1932" t="s">
        <v>45252</v>
      </c>
      <c r="X1932" t="s">
        <v>45253</v>
      </c>
      <c r="Y1932" t="s">
        <v>45254</v>
      </c>
    </row>
    <row r="1933" spans="1:25" x14ac:dyDescent="0.3">
      <c r="A1933">
        <v>96600</v>
      </c>
      <c r="B1933" t="s">
        <v>45255</v>
      </c>
      <c r="C1933" t="s">
        <v>45256</v>
      </c>
      <c r="D1933" t="s">
        <v>45257</v>
      </c>
      <c r="E1933" t="s">
        <v>45258</v>
      </c>
      <c r="F1933" t="s">
        <v>45259</v>
      </c>
      <c r="G1933" t="s">
        <v>45260</v>
      </c>
      <c r="H1933" t="s">
        <v>45261</v>
      </c>
      <c r="I1933" t="s">
        <v>45262</v>
      </c>
      <c r="J1933" t="s">
        <v>45263</v>
      </c>
      <c r="K1933" t="s">
        <v>45264</v>
      </c>
      <c r="L1933" t="s">
        <v>45265</v>
      </c>
      <c r="M1933" t="s">
        <v>45266</v>
      </c>
      <c r="N1933" t="s">
        <v>45267</v>
      </c>
      <c r="O1933" t="s">
        <v>45268</v>
      </c>
      <c r="P1933" t="s">
        <v>45269</v>
      </c>
      <c r="Q1933" t="s">
        <v>45270</v>
      </c>
      <c r="R1933" t="s">
        <v>45271</v>
      </c>
      <c r="S1933" t="s">
        <v>45272</v>
      </c>
      <c r="T1933" t="s">
        <v>45273</v>
      </c>
      <c r="U1933" t="s">
        <v>45274</v>
      </c>
      <c r="V1933" t="s">
        <v>45275</v>
      </c>
      <c r="W1933" t="s">
        <v>45276</v>
      </c>
      <c r="X1933" t="s">
        <v>45277</v>
      </c>
      <c r="Y1933" t="s">
        <v>45278</v>
      </c>
    </row>
    <row r="1934" spans="1:25" x14ac:dyDescent="0.3">
      <c r="A1934">
        <v>96650</v>
      </c>
      <c r="B1934" t="s">
        <v>45279</v>
      </c>
      <c r="C1934" t="s">
        <v>45280</v>
      </c>
      <c r="D1934" t="s">
        <v>45281</v>
      </c>
      <c r="E1934" t="s">
        <v>45282</v>
      </c>
      <c r="F1934" t="s">
        <v>45283</v>
      </c>
      <c r="G1934" t="s">
        <v>45284</v>
      </c>
      <c r="H1934" t="s">
        <v>45285</v>
      </c>
      <c r="I1934" t="s">
        <v>45286</v>
      </c>
      <c r="J1934" t="s">
        <v>45287</v>
      </c>
      <c r="K1934" t="s">
        <v>45288</v>
      </c>
      <c r="L1934" t="s">
        <v>45289</v>
      </c>
      <c r="M1934" t="s">
        <v>45290</v>
      </c>
      <c r="N1934" t="s">
        <v>45291</v>
      </c>
      <c r="O1934" t="s">
        <v>45292</v>
      </c>
      <c r="P1934" t="s">
        <v>45293</v>
      </c>
      <c r="Q1934" t="s">
        <v>45294</v>
      </c>
      <c r="R1934" t="s">
        <v>45295</v>
      </c>
      <c r="S1934" t="s">
        <v>45296</v>
      </c>
      <c r="T1934" t="s">
        <v>45297</v>
      </c>
      <c r="U1934" t="s">
        <v>45298</v>
      </c>
      <c r="V1934" t="s">
        <v>45299</v>
      </c>
      <c r="W1934" t="s">
        <v>45300</v>
      </c>
      <c r="X1934" t="s">
        <v>45301</v>
      </c>
      <c r="Y1934" t="s">
        <v>45302</v>
      </c>
    </row>
    <row r="1935" spans="1:25" x14ac:dyDescent="0.3">
      <c r="A1935">
        <v>96700</v>
      </c>
      <c r="B1935" t="s">
        <v>45303</v>
      </c>
      <c r="C1935" t="s">
        <v>45304</v>
      </c>
      <c r="D1935" t="s">
        <v>45305</v>
      </c>
      <c r="E1935" t="s">
        <v>45306</v>
      </c>
      <c r="F1935" t="s">
        <v>45307</v>
      </c>
      <c r="G1935" t="s">
        <v>45308</v>
      </c>
      <c r="H1935" t="s">
        <v>45309</v>
      </c>
      <c r="I1935" t="s">
        <v>45310</v>
      </c>
      <c r="J1935" t="s">
        <v>45311</v>
      </c>
      <c r="K1935" t="s">
        <v>45312</v>
      </c>
      <c r="L1935" t="s">
        <v>45313</v>
      </c>
      <c r="M1935" t="s">
        <v>45314</v>
      </c>
      <c r="N1935" t="s">
        <v>45315</v>
      </c>
      <c r="O1935" t="s">
        <v>45316</v>
      </c>
      <c r="P1935" t="s">
        <v>45317</v>
      </c>
      <c r="Q1935" t="s">
        <v>45318</v>
      </c>
      <c r="R1935" t="s">
        <v>45319</v>
      </c>
      <c r="S1935" t="s">
        <v>45320</v>
      </c>
      <c r="T1935" t="s">
        <v>45321</v>
      </c>
      <c r="U1935" t="s">
        <v>45322</v>
      </c>
      <c r="V1935" t="s">
        <v>45323</v>
      </c>
      <c r="W1935" t="s">
        <v>45324</v>
      </c>
      <c r="X1935" t="s">
        <v>45325</v>
      </c>
      <c r="Y1935" t="s">
        <v>45326</v>
      </c>
    </row>
    <row r="1936" spans="1:25" x14ac:dyDescent="0.3">
      <c r="A1936">
        <v>96750</v>
      </c>
      <c r="B1936" t="s">
        <v>45327</v>
      </c>
      <c r="C1936" t="s">
        <v>45328</v>
      </c>
      <c r="D1936" t="s">
        <v>45329</v>
      </c>
      <c r="E1936" t="s">
        <v>45330</v>
      </c>
      <c r="F1936" t="s">
        <v>45331</v>
      </c>
      <c r="G1936" t="s">
        <v>45332</v>
      </c>
      <c r="H1936" t="s">
        <v>45333</v>
      </c>
      <c r="I1936" t="s">
        <v>45334</v>
      </c>
      <c r="J1936" t="s">
        <v>45335</v>
      </c>
      <c r="K1936" t="s">
        <v>45336</v>
      </c>
      <c r="L1936" t="s">
        <v>45337</v>
      </c>
      <c r="M1936" t="s">
        <v>45338</v>
      </c>
      <c r="N1936" t="s">
        <v>45339</v>
      </c>
      <c r="O1936" t="s">
        <v>45340</v>
      </c>
      <c r="P1936" t="s">
        <v>45341</v>
      </c>
      <c r="Q1936" t="s">
        <v>45342</v>
      </c>
      <c r="R1936" t="s">
        <v>45343</v>
      </c>
      <c r="S1936" t="s">
        <v>45344</v>
      </c>
      <c r="T1936" t="s">
        <v>45345</v>
      </c>
      <c r="U1936" t="s">
        <v>45346</v>
      </c>
      <c r="V1936" t="s">
        <v>45347</v>
      </c>
      <c r="W1936" t="s">
        <v>45348</v>
      </c>
      <c r="X1936" t="s">
        <v>45349</v>
      </c>
      <c r="Y1936" t="s">
        <v>45350</v>
      </c>
    </row>
    <row r="1937" spans="1:25" x14ac:dyDescent="0.3">
      <c r="A1937">
        <v>96800</v>
      </c>
      <c r="B1937" t="s">
        <v>45351</v>
      </c>
      <c r="C1937" t="s">
        <v>45352</v>
      </c>
      <c r="D1937" t="s">
        <v>45353</v>
      </c>
      <c r="E1937" t="s">
        <v>45354</v>
      </c>
      <c r="F1937" t="s">
        <v>45355</v>
      </c>
      <c r="G1937" t="s">
        <v>45356</v>
      </c>
      <c r="H1937" t="s">
        <v>45357</v>
      </c>
      <c r="I1937" t="s">
        <v>45358</v>
      </c>
      <c r="J1937" t="s">
        <v>45359</v>
      </c>
      <c r="K1937" t="s">
        <v>45360</v>
      </c>
      <c r="L1937" t="s">
        <v>45361</v>
      </c>
      <c r="M1937" t="s">
        <v>45362</v>
      </c>
      <c r="N1937" t="s">
        <v>45363</v>
      </c>
      <c r="O1937" t="s">
        <v>45364</v>
      </c>
      <c r="P1937" t="s">
        <v>45365</v>
      </c>
      <c r="Q1937" t="s">
        <v>45366</v>
      </c>
      <c r="R1937" t="s">
        <v>45367</v>
      </c>
      <c r="S1937" t="s">
        <v>45368</v>
      </c>
      <c r="T1937" t="s">
        <v>45369</v>
      </c>
      <c r="U1937" t="s">
        <v>45370</v>
      </c>
      <c r="V1937" t="s">
        <v>45371</v>
      </c>
      <c r="W1937" t="s">
        <v>45372</v>
      </c>
      <c r="X1937" t="s">
        <v>45373</v>
      </c>
      <c r="Y1937" t="s">
        <v>45374</v>
      </c>
    </row>
    <row r="1938" spans="1:25" x14ac:dyDescent="0.3">
      <c r="A1938">
        <v>96850</v>
      </c>
      <c r="B1938" t="s">
        <v>45375</v>
      </c>
      <c r="C1938" t="s">
        <v>45376</v>
      </c>
      <c r="D1938" t="s">
        <v>45377</v>
      </c>
      <c r="E1938" t="s">
        <v>45378</v>
      </c>
      <c r="F1938" t="s">
        <v>45379</v>
      </c>
      <c r="G1938" t="s">
        <v>45380</v>
      </c>
      <c r="H1938" t="s">
        <v>45381</v>
      </c>
      <c r="I1938" t="s">
        <v>45382</v>
      </c>
      <c r="J1938" t="s">
        <v>45383</v>
      </c>
      <c r="K1938" t="s">
        <v>45384</v>
      </c>
      <c r="L1938" t="s">
        <v>45385</v>
      </c>
      <c r="M1938" t="s">
        <v>45386</v>
      </c>
      <c r="N1938" t="s">
        <v>45387</v>
      </c>
      <c r="O1938" t="s">
        <v>45388</v>
      </c>
      <c r="P1938" t="s">
        <v>45389</v>
      </c>
      <c r="Q1938" t="s">
        <v>45390</v>
      </c>
      <c r="R1938" t="s">
        <v>45391</v>
      </c>
      <c r="S1938" t="s">
        <v>45392</v>
      </c>
      <c r="T1938" t="s">
        <v>45393</v>
      </c>
      <c r="U1938" t="s">
        <v>45394</v>
      </c>
      <c r="V1938" t="s">
        <v>45395</v>
      </c>
      <c r="W1938" t="s">
        <v>45396</v>
      </c>
      <c r="X1938" t="s">
        <v>45397</v>
      </c>
      <c r="Y1938" t="s">
        <v>45398</v>
      </c>
    </row>
    <row r="1939" spans="1:25" x14ac:dyDescent="0.3">
      <c r="A1939">
        <v>96900</v>
      </c>
      <c r="B1939" t="s">
        <v>45399</v>
      </c>
      <c r="C1939" t="s">
        <v>45400</v>
      </c>
      <c r="D1939" t="s">
        <v>45401</v>
      </c>
      <c r="E1939" t="s">
        <v>45402</v>
      </c>
      <c r="F1939" t="s">
        <v>45403</v>
      </c>
      <c r="G1939" t="s">
        <v>45404</v>
      </c>
      <c r="H1939" t="s">
        <v>45405</v>
      </c>
      <c r="I1939" t="s">
        <v>45406</v>
      </c>
      <c r="J1939" t="s">
        <v>45407</v>
      </c>
      <c r="K1939" t="s">
        <v>45408</v>
      </c>
      <c r="L1939" t="s">
        <v>45409</v>
      </c>
      <c r="M1939" t="s">
        <v>45410</v>
      </c>
      <c r="N1939" t="s">
        <v>45411</v>
      </c>
      <c r="O1939" t="s">
        <v>45412</v>
      </c>
      <c r="P1939" t="s">
        <v>45413</v>
      </c>
      <c r="Q1939" t="s">
        <v>45414</v>
      </c>
      <c r="R1939" t="s">
        <v>45415</v>
      </c>
      <c r="S1939" t="s">
        <v>45416</v>
      </c>
      <c r="T1939" t="s">
        <v>45417</v>
      </c>
      <c r="U1939" t="s">
        <v>45418</v>
      </c>
      <c r="V1939" t="s">
        <v>45419</v>
      </c>
      <c r="W1939" t="s">
        <v>45420</v>
      </c>
      <c r="X1939" t="s">
        <v>45421</v>
      </c>
      <c r="Y1939" t="s">
        <v>45422</v>
      </c>
    </row>
    <row r="1940" spans="1:25" x14ac:dyDescent="0.3">
      <c r="A1940">
        <v>96950</v>
      </c>
      <c r="B1940" t="s">
        <v>45423</v>
      </c>
      <c r="C1940" t="s">
        <v>45424</v>
      </c>
      <c r="D1940" t="s">
        <v>45425</v>
      </c>
      <c r="E1940" t="s">
        <v>45426</v>
      </c>
      <c r="F1940" t="s">
        <v>45427</v>
      </c>
      <c r="G1940" t="s">
        <v>45428</v>
      </c>
      <c r="H1940" t="s">
        <v>45429</v>
      </c>
      <c r="I1940" t="s">
        <v>45430</v>
      </c>
      <c r="J1940" t="s">
        <v>45431</v>
      </c>
      <c r="K1940" t="s">
        <v>45432</v>
      </c>
      <c r="L1940" t="s">
        <v>45433</v>
      </c>
      <c r="M1940" t="s">
        <v>45434</v>
      </c>
      <c r="N1940" t="s">
        <v>45435</v>
      </c>
      <c r="O1940" t="s">
        <v>45436</v>
      </c>
      <c r="P1940" t="s">
        <v>45437</v>
      </c>
      <c r="Q1940" t="s">
        <v>45438</v>
      </c>
      <c r="R1940" t="s">
        <v>45439</v>
      </c>
      <c r="S1940" t="s">
        <v>45440</v>
      </c>
      <c r="T1940" t="s">
        <v>45441</v>
      </c>
      <c r="U1940" t="s">
        <v>45442</v>
      </c>
      <c r="V1940" t="s">
        <v>45443</v>
      </c>
      <c r="W1940" t="s">
        <v>45444</v>
      </c>
      <c r="X1940" t="s">
        <v>45445</v>
      </c>
      <c r="Y1940" t="s">
        <v>45446</v>
      </c>
    </row>
    <row r="1941" spans="1:25" x14ac:dyDescent="0.3">
      <c r="A1941">
        <v>97000</v>
      </c>
      <c r="B1941" t="s">
        <v>45447</v>
      </c>
      <c r="C1941" t="s">
        <v>45448</v>
      </c>
      <c r="D1941" t="s">
        <v>45449</v>
      </c>
      <c r="E1941" t="s">
        <v>45450</v>
      </c>
      <c r="F1941" t="s">
        <v>45451</v>
      </c>
      <c r="G1941" t="s">
        <v>45452</v>
      </c>
      <c r="H1941" t="s">
        <v>45453</v>
      </c>
      <c r="I1941" t="s">
        <v>45454</v>
      </c>
      <c r="J1941" t="s">
        <v>45455</v>
      </c>
      <c r="K1941" t="s">
        <v>45456</v>
      </c>
      <c r="L1941" t="s">
        <v>45457</v>
      </c>
      <c r="M1941" t="s">
        <v>45458</v>
      </c>
      <c r="N1941" t="s">
        <v>45459</v>
      </c>
      <c r="O1941" t="s">
        <v>45460</v>
      </c>
      <c r="P1941" t="s">
        <v>45461</v>
      </c>
      <c r="Q1941" t="s">
        <v>45462</v>
      </c>
      <c r="R1941" t="s">
        <v>45463</v>
      </c>
      <c r="S1941" t="s">
        <v>45464</v>
      </c>
      <c r="T1941" t="s">
        <v>45465</v>
      </c>
      <c r="U1941" t="s">
        <v>45466</v>
      </c>
      <c r="V1941" t="s">
        <v>45467</v>
      </c>
      <c r="W1941" t="s">
        <v>45468</v>
      </c>
      <c r="X1941" t="s">
        <v>45469</v>
      </c>
      <c r="Y1941" t="s">
        <v>45470</v>
      </c>
    </row>
    <row r="1942" spans="1:25" x14ac:dyDescent="0.3">
      <c r="A1942">
        <v>97050</v>
      </c>
      <c r="B1942" t="s">
        <v>45471</v>
      </c>
      <c r="C1942" t="s">
        <v>45472</v>
      </c>
      <c r="D1942" t="s">
        <v>45473</v>
      </c>
      <c r="E1942" t="s">
        <v>45474</v>
      </c>
      <c r="F1942" t="s">
        <v>45475</v>
      </c>
      <c r="G1942" t="s">
        <v>45476</v>
      </c>
      <c r="H1942" t="s">
        <v>45477</v>
      </c>
      <c r="I1942" t="s">
        <v>45478</v>
      </c>
      <c r="J1942" t="s">
        <v>45479</v>
      </c>
      <c r="K1942" t="s">
        <v>45480</v>
      </c>
      <c r="L1942" t="s">
        <v>45481</v>
      </c>
      <c r="M1942" t="s">
        <v>45482</v>
      </c>
      <c r="N1942" t="s">
        <v>45483</v>
      </c>
      <c r="O1942" t="s">
        <v>45484</v>
      </c>
      <c r="P1942" t="s">
        <v>45485</v>
      </c>
      <c r="Q1942" t="s">
        <v>45486</v>
      </c>
      <c r="R1942" t="s">
        <v>45487</v>
      </c>
      <c r="S1942" t="s">
        <v>45488</v>
      </c>
      <c r="T1942" t="s">
        <v>45489</v>
      </c>
      <c r="U1942" t="s">
        <v>45490</v>
      </c>
      <c r="V1942" t="s">
        <v>45491</v>
      </c>
      <c r="W1942" t="s">
        <v>45492</v>
      </c>
      <c r="X1942" t="s">
        <v>45493</v>
      </c>
      <c r="Y1942" t="s">
        <v>45494</v>
      </c>
    </row>
    <row r="1943" spans="1:25" x14ac:dyDescent="0.3">
      <c r="A1943">
        <v>97100</v>
      </c>
      <c r="B1943" t="s">
        <v>45495</v>
      </c>
      <c r="C1943" t="s">
        <v>45496</v>
      </c>
      <c r="D1943" t="s">
        <v>45497</v>
      </c>
      <c r="E1943" t="s">
        <v>45498</v>
      </c>
      <c r="F1943" t="s">
        <v>45499</v>
      </c>
      <c r="G1943" t="s">
        <v>45500</v>
      </c>
      <c r="H1943" t="s">
        <v>45501</v>
      </c>
      <c r="I1943" t="s">
        <v>45502</v>
      </c>
      <c r="J1943" t="s">
        <v>45503</v>
      </c>
      <c r="K1943" t="s">
        <v>45504</v>
      </c>
      <c r="L1943" t="s">
        <v>45505</v>
      </c>
      <c r="M1943" t="s">
        <v>45506</v>
      </c>
      <c r="N1943" t="s">
        <v>45507</v>
      </c>
      <c r="O1943" t="s">
        <v>45508</v>
      </c>
      <c r="P1943" t="s">
        <v>45509</v>
      </c>
      <c r="Q1943" t="s">
        <v>45510</v>
      </c>
      <c r="R1943" t="s">
        <v>45511</v>
      </c>
      <c r="S1943" t="s">
        <v>45512</v>
      </c>
      <c r="T1943" t="s">
        <v>45513</v>
      </c>
      <c r="U1943" t="s">
        <v>45514</v>
      </c>
      <c r="V1943" t="s">
        <v>45515</v>
      </c>
      <c r="W1943" t="s">
        <v>45516</v>
      </c>
      <c r="X1943" t="s">
        <v>45517</v>
      </c>
      <c r="Y1943" t="s">
        <v>45518</v>
      </c>
    </row>
    <row r="1944" spans="1:25" x14ac:dyDescent="0.3">
      <c r="A1944">
        <v>97150</v>
      </c>
      <c r="B1944" t="s">
        <v>45519</v>
      </c>
      <c r="C1944" t="s">
        <v>45520</v>
      </c>
      <c r="D1944" t="s">
        <v>45521</v>
      </c>
      <c r="E1944" t="s">
        <v>45522</v>
      </c>
      <c r="F1944" t="s">
        <v>45523</v>
      </c>
      <c r="G1944" t="s">
        <v>45524</v>
      </c>
      <c r="H1944" t="s">
        <v>45525</v>
      </c>
      <c r="I1944" t="s">
        <v>45526</v>
      </c>
      <c r="J1944" t="s">
        <v>45527</v>
      </c>
      <c r="K1944" t="s">
        <v>45528</v>
      </c>
      <c r="L1944" t="s">
        <v>45529</v>
      </c>
      <c r="M1944" t="s">
        <v>45530</v>
      </c>
      <c r="N1944" t="s">
        <v>45531</v>
      </c>
      <c r="O1944" t="s">
        <v>45532</v>
      </c>
      <c r="P1944" t="s">
        <v>45533</v>
      </c>
      <c r="Q1944" t="s">
        <v>45534</v>
      </c>
      <c r="R1944" t="s">
        <v>45535</v>
      </c>
      <c r="S1944" t="s">
        <v>45536</v>
      </c>
      <c r="T1944" t="s">
        <v>45537</v>
      </c>
      <c r="U1944" t="s">
        <v>45538</v>
      </c>
      <c r="V1944" t="s">
        <v>45539</v>
      </c>
      <c r="W1944" t="s">
        <v>45540</v>
      </c>
      <c r="X1944" t="s">
        <v>45541</v>
      </c>
      <c r="Y1944" t="s">
        <v>45542</v>
      </c>
    </row>
    <row r="1945" spans="1:25" x14ac:dyDescent="0.3">
      <c r="A1945">
        <v>97200</v>
      </c>
      <c r="B1945" t="s">
        <v>45543</v>
      </c>
      <c r="C1945" t="s">
        <v>45544</v>
      </c>
      <c r="D1945" t="s">
        <v>45545</v>
      </c>
      <c r="E1945" t="s">
        <v>45546</v>
      </c>
      <c r="F1945" t="s">
        <v>45547</v>
      </c>
      <c r="G1945" t="s">
        <v>45548</v>
      </c>
      <c r="H1945" t="s">
        <v>45549</v>
      </c>
      <c r="I1945" t="s">
        <v>45550</v>
      </c>
      <c r="J1945" t="s">
        <v>45551</v>
      </c>
      <c r="K1945" t="s">
        <v>45552</v>
      </c>
      <c r="L1945" t="s">
        <v>45553</v>
      </c>
      <c r="M1945" t="s">
        <v>45554</v>
      </c>
      <c r="N1945" t="s">
        <v>45555</v>
      </c>
      <c r="O1945" t="s">
        <v>45556</v>
      </c>
      <c r="P1945">
        <f>-665.998440988604 -0.00236025419599173 -367.139381921004</f>
        <v>-1033.1401831638041</v>
      </c>
      <c r="Q1945" t="s">
        <v>45557</v>
      </c>
      <c r="R1945" t="s">
        <v>45558</v>
      </c>
      <c r="S1945" t="s">
        <v>45559</v>
      </c>
      <c r="T1945" t="s">
        <v>45560</v>
      </c>
      <c r="U1945" t="s">
        <v>45561</v>
      </c>
      <c r="V1945" t="s">
        <v>45562</v>
      </c>
      <c r="W1945" t="s">
        <v>45563</v>
      </c>
      <c r="X1945" t="s">
        <v>45564</v>
      </c>
      <c r="Y1945" t="s">
        <v>45565</v>
      </c>
    </row>
    <row r="1946" spans="1:25" x14ac:dyDescent="0.3">
      <c r="A1946">
        <v>97250</v>
      </c>
      <c r="B1946" t="s">
        <v>45566</v>
      </c>
      <c r="C1946" t="s">
        <v>45567</v>
      </c>
      <c r="D1946" t="s">
        <v>45568</v>
      </c>
      <c r="E1946" t="s">
        <v>45569</v>
      </c>
      <c r="F1946" t="s">
        <v>45570</v>
      </c>
      <c r="G1946" t="s">
        <v>45571</v>
      </c>
      <c r="H1946" t="s">
        <v>45572</v>
      </c>
      <c r="I1946" t="s">
        <v>45573</v>
      </c>
      <c r="J1946" t="s">
        <v>45574</v>
      </c>
      <c r="K1946" t="s">
        <v>45575</v>
      </c>
      <c r="L1946" t="s">
        <v>45576</v>
      </c>
      <c r="M1946" t="s">
        <v>45577</v>
      </c>
      <c r="N1946" t="s">
        <v>45578</v>
      </c>
      <c r="O1946" t="s">
        <v>45579</v>
      </c>
      <c r="P1946">
        <f>-666.669417686586 -0.636933221945355 -366.923526688172</f>
        <v>-1034.2298775967033</v>
      </c>
      <c r="Q1946" t="s">
        <v>45580</v>
      </c>
      <c r="R1946" t="s">
        <v>45581</v>
      </c>
      <c r="S1946" t="s">
        <v>45582</v>
      </c>
      <c r="T1946" t="s">
        <v>45583</v>
      </c>
      <c r="U1946" t="s">
        <v>45584</v>
      </c>
      <c r="V1946" t="s">
        <v>45585</v>
      </c>
      <c r="W1946" t="s">
        <v>45586</v>
      </c>
      <c r="X1946" t="s">
        <v>45587</v>
      </c>
      <c r="Y1946" t="s">
        <v>45588</v>
      </c>
    </row>
    <row r="1947" spans="1:25" x14ac:dyDescent="0.3">
      <c r="A1947">
        <v>97300</v>
      </c>
      <c r="B1947" t="s">
        <v>45589</v>
      </c>
      <c r="C1947" t="s">
        <v>45590</v>
      </c>
      <c r="D1947" t="s">
        <v>45591</v>
      </c>
      <c r="E1947" t="s">
        <v>45592</v>
      </c>
      <c r="F1947" t="s">
        <v>45593</v>
      </c>
      <c r="G1947" t="s">
        <v>45594</v>
      </c>
      <c r="H1947" t="s">
        <v>45595</v>
      </c>
      <c r="I1947" t="s">
        <v>45596</v>
      </c>
      <c r="J1947" t="s">
        <v>45597</v>
      </c>
      <c r="K1947" t="s">
        <v>45598</v>
      </c>
      <c r="L1947" t="s">
        <v>45599</v>
      </c>
      <c r="M1947" t="s">
        <v>45600</v>
      </c>
      <c r="N1947" t="s">
        <v>45601</v>
      </c>
      <c r="O1947" t="s">
        <v>45602</v>
      </c>
      <c r="P1947">
        <f>-667.004798850147 -0.950059374125431 -366.786136539492</f>
        <v>-1034.7409947637645</v>
      </c>
      <c r="Q1947" t="s">
        <v>45603</v>
      </c>
      <c r="R1947" t="s">
        <v>45604</v>
      </c>
      <c r="S1947" t="s">
        <v>45605</v>
      </c>
      <c r="T1947" t="s">
        <v>45606</v>
      </c>
      <c r="U1947" t="s">
        <v>45607</v>
      </c>
      <c r="V1947" t="s">
        <v>45608</v>
      </c>
      <c r="W1947" t="s">
        <v>45609</v>
      </c>
      <c r="X1947" t="s">
        <v>45610</v>
      </c>
      <c r="Y1947" t="s">
        <v>45611</v>
      </c>
    </row>
    <row r="1948" spans="1:25" x14ac:dyDescent="0.3">
      <c r="A1948">
        <v>97350</v>
      </c>
      <c r="B1948" t="s">
        <v>45612</v>
      </c>
      <c r="C1948" t="s">
        <v>45613</v>
      </c>
      <c r="D1948" t="s">
        <v>45614</v>
      </c>
      <c r="E1948" t="s">
        <v>45615</v>
      </c>
      <c r="F1948" t="s">
        <v>45616</v>
      </c>
      <c r="G1948" t="s">
        <v>45617</v>
      </c>
      <c r="H1948" t="s">
        <v>45618</v>
      </c>
      <c r="I1948" t="s">
        <v>45619</v>
      </c>
      <c r="J1948" t="s">
        <v>45620</v>
      </c>
      <c r="K1948" t="s">
        <v>45621</v>
      </c>
      <c r="L1948" t="s">
        <v>45622</v>
      </c>
      <c r="M1948" t="s">
        <v>45623</v>
      </c>
      <c r="N1948" t="s">
        <v>45624</v>
      </c>
      <c r="O1948" t="s">
        <v>45625</v>
      </c>
      <c r="P1948">
        <f>-667.398301228422 -1.60897283034524 -366.506562771336</f>
        <v>-1035.5138368301032</v>
      </c>
      <c r="Q1948" t="s">
        <v>45626</v>
      </c>
      <c r="R1948" t="s">
        <v>45627</v>
      </c>
      <c r="S1948" t="s">
        <v>45628</v>
      </c>
      <c r="T1948" t="s">
        <v>45629</v>
      </c>
      <c r="U1948" t="s">
        <v>45630</v>
      </c>
      <c r="V1948" t="s">
        <v>45631</v>
      </c>
      <c r="W1948" t="s">
        <v>45632</v>
      </c>
      <c r="X1948" t="s">
        <v>45633</v>
      </c>
      <c r="Y1948" t="s">
        <v>45634</v>
      </c>
    </row>
    <row r="1949" spans="1:25" x14ac:dyDescent="0.3">
      <c r="A1949">
        <v>97400</v>
      </c>
      <c r="B1949" t="s">
        <v>45635</v>
      </c>
      <c r="C1949" t="s">
        <v>45636</v>
      </c>
      <c r="D1949" t="s">
        <v>45637</v>
      </c>
      <c r="E1949" t="s">
        <v>45638</v>
      </c>
      <c r="F1949" t="s">
        <v>45639</v>
      </c>
      <c r="G1949" t="s">
        <v>45640</v>
      </c>
      <c r="H1949" t="s">
        <v>45641</v>
      </c>
      <c r="I1949" t="s">
        <v>45642</v>
      </c>
      <c r="J1949" t="s">
        <v>45643</v>
      </c>
      <c r="K1949" t="s">
        <v>45644</v>
      </c>
      <c r="L1949" t="s">
        <v>45645</v>
      </c>
      <c r="M1949" t="s">
        <v>45646</v>
      </c>
      <c r="N1949" t="s">
        <v>45647</v>
      </c>
      <c r="O1949" t="s">
        <v>45648</v>
      </c>
      <c r="P1949">
        <f>-667.527199300719 -1.99014317191404 -366.385967211471</f>
        <v>-1035.903309684104</v>
      </c>
      <c r="Q1949" t="s">
        <v>45649</v>
      </c>
      <c r="R1949" t="s">
        <v>45650</v>
      </c>
      <c r="S1949" t="s">
        <v>45651</v>
      </c>
      <c r="T1949" t="s">
        <v>45652</v>
      </c>
      <c r="U1949" t="s">
        <v>45653</v>
      </c>
      <c r="V1949" t="s">
        <v>45654</v>
      </c>
      <c r="W1949" t="s">
        <v>45655</v>
      </c>
      <c r="X1949" t="s">
        <v>45656</v>
      </c>
      <c r="Y1949" t="s">
        <v>45657</v>
      </c>
    </row>
    <row r="1950" spans="1:25" x14ac:dyDescent="0.3">
      <c r="A1950">
        <v>97450</v>
      </c>
      <c r="B1950" t="s">
        <v>45658</v>
      </c>
      <c r="C1950" t="s">
        <v>45659</v>
      </c>
      <c r="D1950" t="s">
        <v>45660</v>
      </c>
      <c r="E1950" t="s">
        <v>45661</v>
      </c>
      <c r="F1950" t="s">
        <v>45662</v>
      </c>
      <c r="G1950" t="s">
        <v>45663</v>
      </c>
      <c r="H1950" t="s">
        <v>45664</v>
      </c>
      <c r="I1950" t="s">
        <v>45665</v>
      </c>
      <c r="J1950" t="s">
        <v>45666</v>
      </c>
      <c r="K1950" t="s">
        <v>45667</v>
      </c>
      <c r="L1950" t="s">
        <v>45668</v>
      </c>
      <c r="M1950" t="s">
        <v>45669</v>
      </c>
      <c r="N1950" t="s">
        <v>45670</v>
      </c>
      <c r="O1950" t="s">
        <v>45671</v>
      </c>
      <c r="P1950">
        <f>-667.871485201414 -2.70563032264249 -366.182484418884</f>
        <v>-1036.7595999429404</v>
      </c>
      <c r="Q1950" t="s">
        <v>45672</v>
      </c>
      <c r="R1950" t="s">
        <v>45673</v>
      </c>
      <c r="S1950" t="s">
        <v>45674</v>
      </c>
      <c r="T1950" t="s">
        <v>45675</v>
      </c>
      <c r="U1950" t="s">
        <v>45676</v>
      </c>
      <c r="V1950" t="s">
        <v>45677</v>
      </c>
      <c r="W1950" t="s">
        <v>45678</v>
      </c>
      <c r="X1950" t="s">
        <v>45679</v>
      </c>
      <c r="Y1950" t="s">
        <v>45680</v>
      </c>
    </row>
    <row r="1951" spans="1:25" x14ac:dyDescent="0.3">
      <c r="A1951">
        <v>97500</v>
      </c>
      <c r="B1951" t="s">
        <v>45681</v>
      </c>
      <c r="C1951" t="s">
        <v>45682</v>
      </c>
      <c r="D1951" t="s">
        <v>45683</v>
      </c>
      <c r="E1951" t="s">
        <v>45684</v>
      </c>
      <c r="F1951" t="s">
        <v>45685</v>
      </c>
      <c r="G1951" t="s">
        <v>45686</v>
      </c>
      <c r="H1951" t="s">
        <v>45687</v>
      </c>
      <c r="I1951" t="s">
        <v>45688</v>
      </c>
      <c r="J1951" t="s">
        <v>45689</v>
      </c>
      <c r="K1951" t="s">
        <v>45690</v>
      </c>
      <c r="L1951" t="s">
        <v>45691</v>
      </c>
      <c r="M1951" t="s">
        <v>45692</v>
      </c>
      <c r="N1951" t="s">
        <v>45693</v>
      </c>
      <c r="O1951" t="s">
        <v>45694</v>
      </c>
      <c r="P1951">
        <f>-668.010274675933 -3.06197638257709 -366.16502578021</f>
        <v>-1037.2372768387202</v>
      </c>
      <c r="Q1951" t="s">
        <v>45695</v>
      </c>
      <c r="R1951" t="s">
        <v>45696</v>
      </c>
      <c r="S1951" t="s">
        <v>45697</v>
      </c>
      <c r="T1951" t="s">
        <v>45698</v>
      </c>
      <c r="U1951" t="s">
        <v>45699</v>
      </c>
      <c r="V1951" t="s">
        <v>45700</v>
      </c>
      <c r="W1951" t="s">
        <v>45701</v>
      </c>
      <c r="X1951" t="s">
        <v>45702</v>
      </c>
      <c r="Y1951" t="s">
        <v>45703</v>
      </c>
    </row>
    <row r="1952" spans="1:25" x14ac:dyDescent="0.3">
      <c r="A1952">
        <v>97550</v>
      </c>
      <c r="B1952" t="s">
        <v>45704</v>
      </c>
      <c r="C1952" t="s">
        <v>45705</v>
      </c>
      <c r="D1952" t="s">
        <v>45706</v>
      </c>
      <c r="E1952" t="s">
        <v>45707</v>
      </c>
      <c r="F1952" t="s">
        <v>45708</v>
      </c>
      <c r="G1952" t="s">
        <v>45709</v>
      </c>
      <c r="H1952" t="s">
        <v>45710</v>
      </c>
      <c r="I1952" t="s">
        <v>45711</v>
      </c>
      <c r="J1952" t="s">
        <v>45712</v>
      </c>
      <c r="K1952" t="s">
        <v>45713</v>
      </c>
      <c r="L1952" t="s">
        <v>45714</v>
      </c>
      <c r="M1952" t="s">
        <v>45715</v>
      </c>
      <c r="N1952" t="s">
        <v>45716</v>
      </c>
      <c r="O1952" t="s">
        <v>45717</v>
      </c>
      <c r="P1952">
        <f>-668.233974534296 -3.59681354274971 -366.126558510999</f>
        <v>-1037.9573465880446</v>
      </c>
      <c r="Q1952" t="s">
        <v>45718</v>
      </c>
      <c r="R1952" t="s">
        <v>45719</v>
      </c>
      <c r="S1952" t="s">
        <v>45720</v>
      </c>
      <c r="T1952" t="s">
        <v>45721</v>
      </c>
      <c r="U1952" t="s">
        <v>45722</v>
      </c>
      <c r="V1952" t="s">
        <v>45723</v>
      </c>
      <c r="W1952" t="s">
        <v>45724</v>
      </c>
      <c r="X1952" t="s">
        <v>45725</v>
      </c>
      <c r="Y1952" t="s">
        <v>45726</v>
      </c>
    </row>
    <row r="1953" spans="1:25" x14ac:dyDescent="0.3">
      <c r="A1953">
        <v>97600</v>
      </c>
      <c r="B1953" t="s">
        <v>45727</v>
      </c>
      <c r="C1953" t="s">
        <v>45728</v>
      </c>
      <c r="D1953" t="s">
        <v>45729</v>
      </c>
      <c r="E1953" t="s">
        <v>45730</v>
      </c>
      <c r="F1953" t="s">
        <v>45731</v>
      </c>
      <c r="G1953" t="s">
        <v>45732</v>
      </c>
      <c r="H1953" t="s">
        <v>45733</v>
      </c>
      <c r="I1953" t="s">
        <v>45734</v>
      </c>
      <c r="J1953" t="s">
        <v>45735</v>
      </c>
      <c r="K1953" t="s">
        <v>45736</v>
      </c>
      <c r="L1953" t="s">
        <v>45737</v>
      </c>
      <c r="M1953" t="s">
        <v>45738</v>
      </c>
      <c r="N1953" t="s">
        <v>45739</v>
      </c>
      <c r="O1953" t="s">
        <v>45740</v>
      </c>
      <c r="P1953">
        <f>-668.347360102078 -4.12054085246791 -366.173834126628</f>
        <v>-1038.6417350811739</v>
      </c>
      <c r="Q1953" t="s">
        <v>45741</v>
      </c>
      <c r="R1953" t="s">
        <v>45742</v>
      </c>
      <c r="S1953" t="s">
        <v>45743</v>
      </c>
      <c r="T1953" t="s">
        <v>45744</v>
      </c>
      <c r="U1953" t="s">
        <v>45745</v>
      </c>
      <c r="V1953" t="s">
        <v>45746</v>
      </c>
      <c r="W1953" t="s">
        <v>45747</v>
      </c>
      <c r="X1953" t="s">
        <v>45748</v>
      </c>
      <c r="Y1953" t="s">
        <v>45749</v>
      </c>
    </row>
    <row r="1954" spans="1:25" x14ac:dyDescent="0.3">
      <c r="A1954">
        <v>97650</v>
      </c>
      <c r="B1954" t="s">
        <v>45750</v>
      </c>
      <c r="C1954" t="s">
        <v>45751</v>
      </c>
      <c r="D1954" t="s">
        <v>45752</v>
      </c>
      <c r="E1954" t="s">
        <v>45753</v>
      </c>
      <c r="F1954" t="s">
        <v>45754</v>
      </c>
      <c r="G1954" t="s">
        <v>45755</v>
      </c>
      <c r="H1954" t="s">
        <v>45756</v>
      </c>
      <c r="I1954" t="s">
        <v>45757</v>
      </c>
      <c r="J1954" t="s">
        <v>45758</v>
      </c>
      <c r="K1954" t="s">
        <v>45759</v>
      </c>
      <c r="L1954" t="s">
        <v>45760</v>
      </c>
      <c r="M1954" t="s">
        <v>45761</v>
      </c>
      <c r="N1954" t="s">
        <v>45762</v>
      </c>
      <c r="O1954" t="s">
        <v>45763</v>
      </c>
      <c r="P1954">
        <f>-668.622242336758 -4.57921415746705 -366.17587970966</f>
        <v>-1039.3773362038851</v>
      </c>
      <c r="Q1954" t="s">
        <v>45764</v>
      </c>
      <c r="R1954" t="s">
        <v>45765</v>
      </c>
      <c r="S1954" t="s">
        <v>45766</v>
      </c>
      <c r="T1954" t="s">
        <v>45767</v>
      </c>
      <c r="U1954" t="s">
        <v>45768</v>
      </c>
      <c r="V1954" t="s">
        <v>45769</v>
      </c>
      <c r="W1954" t="s">
        <v>45770</v>
      </c>
      <c r="X1954" t="s">
        <v>45771</v>
      </c>
      <c r="Y1954" t="s">
        <v>45772</v>
      </c>
    </row>
    <row r="1955" spans="1:25" x14ac:dyDescent="0.3">
      <c r="A1955">
        <v>97700</v>
      </c>
      <c r="B1955" t="s">
        <v>45773</v>
      </c>
      <c r="C1955" t="s">
        <v>45774</v>
      </c>
      <c r="D1955" t="s">
        <v>45775</v>
      </c>
      <c r="E1955" t="s">
        <v>45776</v>
      </c>
      <c r="F1955" t="s">
        <v>45777</v>
      </c>
      <c r="G1955" t="s">
        <v>45778</v>
      </c>
      <c r="H1955" t="s">
        <v>45779</v>
      </c>
      <c r="I1955" t="s">
        <v>45780</v>
      </c>
      <c r="J1955" t="s">
        <v>45781</v>
      </c>
      <c r="K1955" t="s">
        <v>45782</v>
      </c>
      <c r="L1955" t="s">
        <v>45783</v>
      </c>
      <c r="M1955" t="s">
        <v>45784</v>
      </c>
      <c r="N1955" t="s">
        <v>45785</v>
      </c>
      <c r="O1955" t="s">
        <v>45786</v>
      </c>
      <c r="P1955">
        <f>-668.742760768409 -4.67479722455232 -366.191572074382</f>
        <v>-1039.6091300673434</v>
      </c>
      <c r="Q1955" t="s">
        <v>45787</v>
      </c>
      <c r="R1955" t="s">
        <v>45788</v>
      </c>
      <c r="S1955" t="s">
        <v>45789</v>
      </c>
      <c r="T1955" t="s">
        <v>45790</v>
      </c>
      <c r="U1955" t="s">
        <v>45791</v>
      </c>
      <c r="V1955" t="s">
        <v>45792</v>
      </c>
      <c r="W1955" t="s">
        <v>45793</v>
      </c>
      <c r="X1955" t="s">
        <v>45794</v>
      </c>
      <c r="Y1955" t="s">
        <v>45795</v>
      </c>
    </row>
    <row r="1956" spans="1:25" x14ac:dyDescent="0.3">
      <c r="A1956">
        <v>97750</v>
      </c>
      <c r="B1956" t="s">
        <v>45796</v>
      </c>
      <c r="C1956" t="s">
        <v>45797</v>
      </c>
      <c r="D1956" t="s">
        <v>45798</v>
      </c>
      <c r="E1956" t="s">
        <v>45799</v>
      </c>
      <c r="F1956" t="s">
        <v>45800</v>
      </c>
      <c r="G1956" t="s">
        <v>45801</v>
      </c>
      <c r="H1956" t="s">
        <v>45802</v>
      </c>
      <c r="I1956" t="s">
        <v>45803</v>
      </c>
      <c r="J1956" t="s">
        <v>45804</v>
      </c>
      <c r="K1956" t="s">
        <v>45805</v>
      </c>
      <c r="L1956" t="s">
        <v>45806</v>
      </c>
      <c r="M1956" t="s">
        <v>45807</v>
      </c>
      <c r="N1956" t="s">
        <v>45808</v>
      </c>
      <c r="O1956" t="s">
        <v>45809</v>
      </c>
      <c r="P1956">
        <f>-669.034665941665 -4.77699909374405 -366.211499580542</f>
        <v>-1040.0231646159511</v>
      </c>
      <c r="Q1956" t="s">
        <v>45810</v>
      </c>
      <c r="R1956" t="s">
        <v>45811</v>
      </c>
      <c r="S1956" t="s">
        <v>45812</v>
      </c>
      <c r="T1956" t="s">
        <v>45813</v>
      </c>
      <c r="U1956" t="s">
        <v>45814</v>
      </c>
      <c r="V1956" t="s">
        <v>45815</v>
      </c>
      <c r="W1956" t="s">
        <v>45816</v>
      </c>
      <c r="X1956" t="s">
        <v>45817</v>
      </c>
      <c r="Y1956" t="s">
        <v>45818</v>
      </c>
    </row>
    <row r="1957" spans="1:25" x14ac:dyDescent="0.3">
      <c r="A1957">
        <v>97800</v>
      </c>
      <c r="B1957" t="s">
        <v>45819</v>
      </c>
      <c r="C1957" t="s">
        <v>45820</v>
      </c>
      <c r="D1957" t="s">
        <v>45821</v>
      </c>
      <c r="E1957" t="s">
        <v>45822</v>
      </c>
      <c r="F1957" t="s">
        <v>45823</v>
      </c>
      <c r="G1957" t="s">
        <v>45824</v>
      </c>
      <c r="H1957" t="s">
        <v>45825</v>
      </c>
      <c r="I1957" t="s">
        <v>45826</v>
      </c>
      <c r="J1957" t="s">
        <v>45827</v>
      </c>
      <c r="K1957" t="s">
        <v>45828</v>
      </c>
      <c r="L1957" t="s">
        <v>45829</v>
      </c>
      <c r="M1957" t="s">
        <v>45830</v>
      </c>
      <c r="N1957" t="s">
        <v>45831</v>
      </c>
      <c r="O1957" t="s">
        <v>45832</v>
      </c>
      <c r="P1957">
        <f>-669.127188470245 -4.72145464250866 -366.160261388454</f>
        <v>-1040.0089045012076</v>
      </c>
      <c r="Q1957" t="s">
        <v>45833</v>
      </c>
      <c r="R1957" t="s">
        <v>45834</v>
      </c>
      <c r="S1957" t="s">
        <v>45835</v>
      </c>
      <c r="T1957" t="s">
        <v>45836</v>
      </c>
      <c r="U1957" t="s">
        <v>45837</v>
      </c>
      <c r="V1957" t="s">
        <v>45838</v>
      </c>
      <c r="W1957" t="s">
        <v>45839</v>
      </c>
      <c r="X1957" t="s">
        <v>45840</v>
      </c>
      <c r="Y1957" t="s">
        <v>45841</v>
      </c>
    </row>
    <row r="1958" spans="1:25" x14ac:dyDescent="0.3">
      <c r="A1958">
        <v>97850</v>
      </c>
      <c r="B1958" t="s">
        <v>45842</v>
      </c>
      <c r="C1958" t="s">
        <v>45843</v>
      </c>
      <c r="D1958" t="s">
        <v>45844</v>
      </c>
      <c r="E1958" t="s">
        <v>45845</v>
      </c>
      <c r="F1958" t="s">
        <v>45846</v>
      </c>
      <c r="G1958" t="s">
        <v>45847</v>
      </c>
      <c r="H1958" t="s">
        <v>45848</v>
      </c>
      <c r="I1958" t="s">
        <v>45849</v>
      </c>
      <c r="J1958" t="s">
        <v>45850</v>
      </c>
      <c r="K1958" t="s">
        <v>45851</v>
      </c>
      <c r="L1958" t="s">
        <v>45852</v>
      </c>
      <c r="M1958" t="s">
        <v>45853</v>
      </c>
      <c r="N1958" t="s">
        <v>45854</v>
      </c>
      <c r="O1958" t="s">
        <v>45855</v>
      </c>
      <c r="P1958">
        <f>-669.310497232294 -4.68116117350178 -365.984397061741</f>
        <v>-1039.9760554675368</v>
      </c>
      <c r="Q1958" t="s">
        <v>45856</v>
      </c>
      <c r="R1958" t="s">
        <v>45857</v>
      </c>
      <c r="S1958" t="s">
        <v>45858</v>
      </c>
      <c r="T1958" t="s">
        <v>45859</v>
      </c>
      <c r="U1958" t="s">
        <v>45860</v>
      </c>
      <c r="V1958" t="s">
        <v>45861</v>
      </c>
      <c r="W1958" t="s">
        <v>45862</v>
      </c>
      <c r="X1958" t="s">
        <v>45863</v>
      </c>
      <c r="Y1958" t="s">
        <v>45864</v>
      </c>
    </row>
    <row r="1959" spans="1:25" x14ac:dyDescent="0.3">
      <c r="A1959">
        <v>97900</v>
      </c>
      <c r="B1959" t="s">
        <v>45865</v>
      </c>
      <c r="C1959" t="s">
        <v>45866</v>
      </c>
      <c r="D1959" t="s">
        <v>45867</v>
      </c>
      <c r="E1959" t="s">
        <v>45868</v>
      </c>
      <c r="F1959" t="s">
        <v>45869</v>
      </c>
      <c r="G1959" t="s">
        <v>45870</v>
      </c>
      <c r="H1959" t="s">
        <v>45871</v>
      </c>
      <c r="I1959" t="s">
        <v>45872</v>
      </c>
      <c r="J1959" t="s">
        <v>45873</v>
      </c>
      <c r="K1959" t="s">
        <v>45874</v>
      </c>
      <c r="L1959" t="s">
        <v>45875</v>
      </c>
      <c r="M1959" t="s">
        <v>45876</v>
      </c>
      <c r="N1959" t="s">
        <v>45877</v>
      </c>
      <c r="O1959" t="s">
        <v>45878</v>
      </c>
      <c r="P1959">
        <f>-669.357307104881 -4.56815836800865 -365.856252390376</f>
        <v>-1039.7817178632656</v>
      </c>
      <c r="Q1959" t="s">
        <v>45879</v>
      </c>
      <c r="R1959" t="s">
        <v>45880</v>
      </c>
      <c r="S1959" t="s">
        <v>45881</v>
      </c>
      <c r="T1959" t="s">
        <v>45882</v>
      </c>
      <c r="U1959" t="s">
        <v>45883</v>
      </c>
      <c r="V1959" t="s">
        <v>45884</v>
      </c>
      <c r="W1959" t="s">
        <v>45885</v>
      </c>
      <c r="X1959" t="s">
        <v>45886</v>
      </c>
      <c r="Y1959" t="s">
        <v>45887</v>
      </c>
    </row>
    <row r="1960" spans="1:25" x14ac:dyDescent="0.3">
      <c r="A1960">
        <v>97950</v>
      </c>
      <c r="B1960" t="s">
        <v>45888</v>
      </c>
      <c r="C1960" t="s">
        <v>45889</v>
      </c>
      <c r="D1960" t="s">
        <v>45890</v>
      </c>
      <c r="E1960" t="s">
        <v>45891</v>
      </c>
      <c r="F1960" t="s">
        <v>45892</v>
      </c>
      <c r="G1960" t="s">
        <v>45893</v>
      </c>
      <c r="H1960" t="s">
        <v>45894</v>
      </c>
      <c r="I1960" t="s">
        <v>45895</v>
      </c>
      <c r="J1960" t="s">
        <v>45896</v>
      </c>
      <c r="K1960" t="s">
        <v>45897</v>
      </c>
      <c r="L1960" t="s">
        <v>45898</v>
      </c>
      <c r="M1960" t="s">
        <v>45899</v>
      </c>
      <c r="N1960" t="s">
        <v>45900</v>
      </c>
      <c r="O1960" t="s">
        <v>45901</v>
      </c>
      <c r="P1960">
        <f>-668.805852035626 -4.57420061401149 -365.55220492727</f>
        <v>-1038.9322575769074</v>
      </c>
      <c r="Q1960" t="s">
        <v>45902</v>
      </c>
      <c r="R1960" t="s">
        <v>45903</v>
      </c>
      <c r="S1960" t="s">
        <v>45904</v>
      </c>
      <c r="T1960" t="s">
        <v>45905</v>
      </c>
      <c r="U1960" t="s">
        <v>45906</v>
      </c>
      <c r="V1960" t="s">
        <v>45907</v>
      </c>
      <c r="W1960" t="s">
        <v>45908</v>
      </c>
      <c r="X1960" t="s">
        <v>45909</v>
      </c>
      <c r="Y1960" t="s">
        <v>45910</v>
      </c>
    </row>
    <row r="1961" spans="1:25" x14ac:dyDescent="0.3">
      <c r="A1961">
        <v>98000</v>
      </c>
      <c r="B1961" t="s">
        <v>45911</v>
      </c>
      <c r="C1961" t="s">
        <v>45912</v>
      </c>
      <c r="D1961" t="s">
        <v>45913</v>
      </c>
      <c r="E1961" t="s">
        <v>45914</v>
      </c>
      <c r="F1961" t="s">
        <v>45915</v>
      </c>
      <c r="G1961" t="s">
        <v>45916</v>
      </c>
      <c r="H1961" t="s">
        <v>45917</v>
      </c>
      <c r="I1961" t="s">
        <v>45918</v>
      </c>
      <c r="J1961" t="s">
        <v>45919</v>
      </c>
      <c r="K1961" t="s">
        <v>45920</v>
      </c>
      <c r="L1961" t="s">
        <v>45921</v>
      </c>
      <c r="M1961" t="s">
        <v>45922</v>
      </c>
      <c r="N1961" t="s">
        <v>45923</v>
      </c>
      <c r="O1961" t="s">
        <v>45924</v>
      </c>
      <c r="P1961">
        <f>-668.411357056998 -4.54374204006604 -365.338254353299</f>
        <v>-1038.2933534503632</v>
      </c>
      <c r="Q1961" t="s">
        <v>45925</v>
      </c>
      <c r="R1961" t="s">
        <v>45926</v>
      </c>
      <c r="S1961" t="s">
        <v>45927</v>
      </c>
      <c r="T1961" t="s">
        <v>45928</v>
      </c>
      <c r="U1961" t="s">
        <v>45929</v>
      </c>
      <c r="V1961" t="s">
        <v>45930</v>
      </c>
      <c r="W1961" t="s">
        <v>45931</v>
      </c>
      <c r="X1961" t="s">
        <v>45932</v>
      </c>
      <c r="Y1961" t="s">
        <v>45933</v>
      </c>
    </row>
    <row r="1962" spans="1:25" x14ac:dyDescent="0.3">
      <c r="A1962">
        <v>98050</v>
      </c>
      <c r="B1962" t="s">
        <v>45934</v>
      </c>
      <c r="C1962" t="s">
        <v>45935</v>
      </c>
      <c r="D1962" t="s">
        <v>45936</v>
      </c>
      <c r="E1962" t="s">
        <v>45937</v>
      </c>
      <c r="F1962" t="s">
        <v>45938</v>
      </c>
      <c r="G1962" t="s">
        <v>45939</v>
      </c>
      <c r="H1962" t="s">
        <v>45940</v>
      </c>
      <c r="I1962" t="s">
        <v>45941</v>
      </c>
      <c r="J1962" t="s">
        <v>45942</v>
      </c>
      <c r="K1962" t="s">
        <v>45943</v>
      </c>
      <c r="L1962" t="s">
        <v>45944</v>
      </c>
      <c r="M1962" t="s">
        <v>45945</v>
      </c>
      <c r="N1962" t="s">
        <v>45946</v>
      </c>
      <c r="O1962" t="s">
        <v>45947</v>
      </c>
      <c r="P1962">
        <f>-667.428859067796 -4.53590663122623 -364.99706948393</f>
        <v>-1036.9618351829522</v>
      </c>
      <c r="Q1962" t="s">
        <v>45948</v>
      </c>
      <c r="R1962" t="s">
        <v>45949</v>
      </c>
      <c r="S1962" t="s">
        <v>45950</v>
      </c>
      <c r="T1962" t="s">
        <v>45951</v>
      </c>
      <c r="U1962" t="s">
        <v>45952</v>
      </c>
      <c r="V1962" t="s">
        <v>45953</v>
      </c>
      <c r="W1962" t="s">
        <v>45954</v>
      </c>
      <c r="X1962" t="s">
        <v>45955</v>
      </c>
      <c r="Y1962" t="s">
        <v>45956</v>
      </c>
    </row>
    <row r="1963" spans="1:25" x14ac:dyDescent="0.3">
      <c r="A1963">
        <v>98100</v>
      </c>
      <c r="B1963" t="s">
        <v>45957</v>
      </c>
      <c r="C1963" t="s">
        <v>45958</v>
      </c>
      <c r="D1963" t="s">
        <v>45959</v>
      </c>
      <c r="E1963" t="s">
        <v>45960</v>
      </c>
      <c r="F1963" t="s">
        <v>45961</v>
      </c>
      <c r="G1963" t="s">
        <v>45962</v>
      </c>
      <c r="H1963" t="s">
        <v>45963</v>
      </c>
      <c r="I1963" t="s">
        <v>45964</v>
      </c>
      <c r="J1963" t="s">
        <v>45965</v>
      </c>
      <c r="K1963" t="s">
        <v>45966</v>
      </c>
      <c r="L1963" t="s">
        <v>45967</v>
      </c>
      <c r="M1963" t="s">
        <v>45968</v>
      </c>
      <c r="N1963" t="s">
        <v>45969</v>
      </c>
      <c r="O1963" t="s">
        <v>45970</v>
      </c>
      <c r="P1963">
        <f>-666.912495964063 -4.46216512993919 -364.927476074889</f>
        <v>-1036.3021371688912</v>
      </c>
      <c r="Q1963" t="s">
        <v>45971</v>
      </c>
      <c r="R1963" t="s">
        <v>45972</v>
      </c>
      <c r="S1963" t="s">
        <v>45973</v>
      </c>
      <c r="T1963" t="s">
        <v>45974</v>
      </c>
      <c r="U1963" t="s">
        <v>45975</v>
      </c>
      <c r="V1963" t="s">
        <v>45976</v>
      </c>
      <c r="W1963" t="s">
        <v>45977</v>
      </c>
      <c r="X1963" t="s">
        <v>45978</v>
      </c>
      <c r="Y1963" t="s">
        <v>45979</v>
      </c>
    </row>
    <row r="1964" spans="1:25" x14ac:dyDescent="0.3">
      <c r="A1964">
        <v>98150</v>
      </c>
      <c r="B1964" t="s">
        <v>45980</v>
      </c>
      <c r="C1964" t="s">
        <v>45981</v>
      </c>
      <c r="D1964" t="s">
        <v>45982</v>
      </c>
      <c r="E1964" t="s">
        <v>45983</v>
      </c>
      <c r="F1964" t="s">
        <v>45984</v>
      </c>
      <c r="G1964" t="s">
        <v>45985</v>
      </c>
      <c r="H1964" t="s">
        <v>45986</v>
      </c>
      <c r="I1964" t="s">
        <v>45987</v>
      </c>
      <c r="J1964" t="s">
        <v>45988</v>
      </c>
      <c r="K1964" t="s">
        <v>45989</v>
      </c>
      <c r="L1964" t="s">
        <v>45990</v>
      </c>
      <c r="M1964" t="s">
        <v>45991</v>
      </c>
      <c r="N1964" t="s">
        <v>45992</v>
      </c>
      <c r="O1964" t="s">
        <v>45993</v>
      </c>
      <c r="P1964">
        <f>-665.989130898999 -4.49122942957638 -364.857254309654</f>
        <v>-1035.3376146382293</v>
      </c>
      <c r="Q1964" t="s">
        <v>45994</v>
      </c>
      <c r="R1964" t="s">
        <v>45995</v>
      </c>
      <c r="S1964" t="s">
        <v>45996</v>
      </c>
      <c r="T1964" t="s">
        <v>45997</v>
      </c>
      <c r="U1964" t="s">
        <v>45998</v>
      </c>
      <c r="V1964" t="s">
        <v>45999</v>
      </c>
      <c r="W1964" t="s">
        <v>46000</v>
      </c>
      <c r="X1964" t="s">
        <v>46001</v>
      </c>
      <c r="Y1964" t="s">
        <v>46002</v>
      </c>
    </row>
    <row r="1965" spans="1:25" x14ac:dyDescent="0.3">
      <c r="A1965">
        <v>98200</v>
      </c>
      <c r="B1965" t="s">
        <v>46003</v>
      </c>
      <c r="C1965" t="s">
        <v>46004</v>
      </c>
      <c r="D1965" t="s">
        <v>46005</v>
      </c>
      <c r="E1965" t="s">
        <v>46006</v>
      </c>
      <c r="F1965" t="s">
        <v>46007</v>
      </c>
      <c r="G1965" t="s">
        <v>46008</v>
      </c>
      <c r="H1965" t="s">
        <v>46009</v>
      </c>
      <c r="I1965" t="s">
        <v>46010</v>
      </c>
      <c r="J1965" t="s">
        <v>46011</v>
      </c>
      <c r="K1965" t="s">
        <v>46012</v>
      </c>
      <c r="L1965" t="s">
        <v>46013</v>
      </c>
      <c r="M1965" t="s">
        <v>46014</v>
      </c>
      <c r="N1965" t="s">
        <v>46015</v>
      </c>
      <c r="O1965" t="s">
        <v>46016</v>
      </c>
      <c r="P1965">
        <f>-665.49695146781 -4.56864894311502 -364.875005920866</f>
        <v>-1034.9406063317911</v>
      </c>
      <c r="Q1965" t="s">
        <v>46017</v>
      </c>
      <c r="R1965" t="s">
        <v>46018</v>
      </c>
      <c r="S1965" t="s">
        <v>46019</v>
      </c>
      <c r="T1965" t="s">
        <v>46020</v>
      </c>
      <c r="U1965" t="s">
        <v>46021</v>
      </c>
      <c r="V1965" t="s">
        <v>46022</v>
      </c>
      <c r="W1965" t="s">
        <v>46023</v>
      </c>
      <c r="X1965" t="s">
        <v>46024</v>
      </c>
      <c r="Y1965" t="s">
        <v>46025</v>
      </c>
    </row>
    <row r="1966" spans="1:25" x14ac:dyDescent="0.3">
      <c r="A1966">
        <v>98250</v>
      </c>
      <c r="B1966" t="s">
        <v>46026</v>
      </c>
      <c r="C1966" t="s">
        <v>46027</v>
      </c>
      <c r="D1966" t="s">
        <v>46028</v>
      </c>
      <c r="E1966" t="s">
        <v>46029</v>
      </c>
      <c r="F1966" t="s">
        <v>46030</v>
      </c>
      <c r="G1966" t="s">
        <v>46031</v>
      </c>
      <c r="H1966" t="s">
        <v>46032</v>
      </c>
      <c r="I1966" t="s">
        <v>46033</v>
      </c>
      <c r="J1966" t="s">
        <v>46034</v>
      </c>
      <c r="K1966" t="s">
        <v>46035</v>
      </c>
      <c r="L1966" t="s">
        <v>46036</v>
      </c>
      <c r="M1966" t="s">
        <v>46037</v>
      </c>
      <c r="N1966" t="s">
        <v>46038</v>
      </c>
      <c r="O1966" t="s">
        <v>46039</v>
      </c>
      <c r="P1966">
        <f>-664.661451545138 -4.36602173149049 -365.005792232777</f>
        <v>-1034.0332655094055</v>
      </c>
      <c r="Q1966" t="s">
        <v>46040</v>
      </c>
      <c r="R1966" t="s">
        <v>46041</v>
      </c>
      <c r="S1966" t="s">
        <v>46042</v>
      </c>
      <c r="T1966" t="s">
        <v>46043</v>
      </c>
      <c r="U1966" t="s">
        <v>46044</v>
      </c>
      <c r="V1966" t="s">
        <v>46045</v>
      </c>
      <c r="W1966" t="s">
        <v>46046</v>
      </c>
      <c r="X1966" t="s">
        <v>46047</v>
      </c>
      <c r="Y1966" t="s">
        <v>46048</v>
      </c>
    </row>
    <row r="1967" spans="1:25" x14ac:dyDescent="0.3">
      <c r="A1967">
        <v>98300</v>
      </c>
      <c r="B1967" t="s">
        <v>46049</v>
      </c>
      <c r="C1967" t="s">
        <v>46050</v>
      </c>
      <c r="D1967" t="s">
        <v>46051</v>
      </c>
      <c r="E1967" t="s">
        <v>46052</v>
      </c>
      <c r="F1967" t="s">
        <v>46053</v>
      </c>
      <c r="G1967" t="s">
        <v>46054</v>
      </c>
      <c r="H1967" t="s">
        <v>46055</v>
      </c>
      <c r="I1967" t="s">
        <v>46056</v>
      </c>
      <c r="J1967" t="s">
        <v>46057</v>
      </c>
      <c r="K1967" t="s">
        <v>46058</v>
      </c>
      <c r="L1967" t="s">
        <v>46059</v>
      </c>
      <c r="M1967" t="s">
        <v>46060</v>
      </c>
      <c r="N1967" t="s">
        <v>46061</v>
      </c>
      <c r="O1967" t="s">
        <v>46062</v>
      </c>
      <c r="P1967">
        <f>-664.344832302135 -4.33420460421303 -365.132482709494</f>
        <v>-1033.8115196158421</v>
      </c>
      <c r="Q1967" t="s">
        <v>46063</v>
      </c>
      <c r="R1967" t="s">
        <v>46064</v>
      </c>
      <c r="S1967" t="s">
        <v>46065</v>
      </c>
      <c r="T1967" t="s">
        <v>46066</v>
      </c>
      <c r="U1967" t="s">
        <v>46067</v>
      </c>
      <c r="V1967" t="s">
        <v>46068</v>
      </c>
      <c r="W1967" t="s">
        <v>46069</v>
      </c>
      <c r="X1967" t="s">
        <v>46070</v>
      </c>
      <c r="Y1967" t="s">
        <v>46071</v>
      </c>
    </row>
    <row r="1968" spans="1:25" x14ac:dyDescent="0.3">
      <c r="A1968">
        <v>98350</v>
      </c>
      <c r="B1968" t="s">
        <v>46072</v>
      </c>
      <c r="C1968" t="s">
        <v>46073</v>
      </c>
      <c r="D1968" t="s">
        <v>46074</v>
      </c>
      <c r="E1968" t="s">
        <v>46075</v>
      </c>
      <c r="F1968" t="s">
        <v>46076</v>
      </c>
      <c r="G1968" t="s">
        <v>46077</v>
      </c>
      <c r="H1968" t="s">
        <v>46078</v>
      </c>
      <c r="I1968" t="s">
        <v>46079</v>
      </c>
      <c r="J1968" t="s">
        <v>46080</v>
      </c>
      <c r="K1968" t="s">
        <v>46081</v>
      </c>
      <c r="L1968" t="s">
        <v>46082</v>
      </c>
      <c r="M1968" t="s">
        <v>46083</v>
      </c>
      <c r="N1968" t="s">
        <v>46084</v>
      </c>
      <c r="O1968" t="s">
        <v>46085</v>
      </c>
      <c r="P1968">
        <f>-664.161804624063 -4.43221602805829 -365.370462394487</f>
        <v>-1033.9644830466084</v>
      </c>
      <c r="Q1968" t="s">
        <v>46086</v>
      </c>
      <c r="R1968" t="s">
        <v>46087</v>
      </c>
      <c r="S1968" t="s">
        <v>46088</v>
      </c>
      <c r="T1968" t="s">
        <v>46089</v>
      </c>
      <c r="U1968" t="s">
        <v>46090</v>
      </c>
      <c r="V1968" t="s">
        <v>46091</v>
      </c>
      <c r="W1968" t="s">
        <v>46092</v>
      </c>
      <c r="X1968" t="s">
        <v>46093</v>
      </c>
      <c r="Y1968" t="s">
        <v>46094</v>
      </c>
    </row>
    <row r="1969" spans="1:25" x14ac:dyDescent="0.3">
      <c r="A1969">
        <v>98400</v>
      </c>
      <c r="B1969" t="s">
        <v>46095</v>
      </c>
      <c r="C1969" t="s">
        <v>46096</v>
      </c>
      <c r="D1969" t="s">
        <v>46097</v>
      </c>
      <c r="E1969" t="s">
        <v>46098</v>
      </c>
      <c r="F1969" t="s">
        <v>46099</v>
      </c>
      <c r="G1969" t="s">
        <v>46100</v>
      </c>
      <c r="H1969" t="s">
        <v>46101</v>
      </c>
      <c r="I1969" t="s">
        <v>46102</v>
      </c>
      <c r="J1969" t="s">
        <v>46103</v>
      </c>
      <c r="K1969" t="s">
        <v>46104</v>
      </c>
      <c r="L1969" t="s">
        <v>46105</v>
      </c>
      <c r="M1969" t="s">
        <v>46106</v>
      </c>
      <c r="N1969" t="s">
        <v>46107</v>
      </c>
      <c r="O1969" t="s">
        <v>46108</v>
      </c>
      <c r="P1969">
        <f>-664.106910921335 -4.37647021971657 -365.453159147967</f>
        <v>-1033.9365402890187</v>
      </c>
      <c r="Q1969" t="s">
        <v>46109</v>
      </c>
      <c r="R1969" t="s">
        <v>46110</v>
      </c>
      <c r="S1969" t="s">
        <v>46111</v>
      </c>
      <c r="T1969" t="s">
        <v>46112</v>
      </c>
      <c r="U1969" t="s">
        <v>46113</v>
      </c>
      <c r="V1969" t="s">
        <v>46114</v>
      </c>
      <c r="W1969" t="s">
        <v>46115</v>
      </c>
      <c r="X1969" t="s">
        <v>46116</v>
      </c>
      <c r="Y1969" t="s">
        <v>46117</v>
      </c>
    </row>
    <row r="1970" spans="1:25" x14ac:dyDescent="0.3">
      <c r="A1970">
        <v>98450</v>
      </c>
      <c r="B1970" t="s">
        <v>46118</v>
      </c>
      <c r="C1970" t="s">
        <v>46119</v>
      </c>
      <c r="D1970" t="s">
        <v>46120</v>
      </c>
      <c r="E1970" t="s">
        <v>46121</v>
      </c>
      <c r="F1970" t="s">
        <v>46122</v>
      </c>
      <c r="G1970" t="s">
        <v>46123</v>
      </c>
      <c r="H1970" t="s">
        <v>46124</v>
      </c>
      <c r="I1970" t="s">
        <v>46125</v>
      </c>
      <c r="J1970" t="s">
        <v>46126</v>
      </c>
      <c r="K1970" t="s">
        <v>46127</v>
      </c>
      <c r="L1970" t="s">
        <v>46128</v>
      </c>
      <c r="M1970" t="s">
        <v>46129</v>
      </c>
      <c r="N1970" t="s">
        <v>46130</v>
      </c>
      <c r="O1970" t="s">
        <v>46131</v>
      </c>
      <c r="P1970">
        <f>-663.973487698001 -4.17237504193076 -365.626526452536</f>
        <v>-1033.7723891924677</v>
      </c>
      <c r="Q1970" t="s">
        <v>46132</v>
      </c>
      <c r="R1970" t="s">
        <v>46133</v>
      </c>
      <c r="S1970" t="s">
        <v>46134</v>
      </c>
      <c r="T1970" t="s">
        <v>46135</v>
      </c>
      <c r="U1970" t="s">
        <v>46136</v>
      </c>
      <c r="V1970" t="s">
        <v>46137</v>
      </c>
      <c r="W1970" t="s">
        <v>46138</v>
      </c>
      <c r="X1970" t="s">
        <v>46139</v>
      </c>
      <c r="Y1970" t="s">
        <v>46140</v>
      </c>
    </row>
    <row r="1971" spans="1:25" x14ac:dyDescent="0.3">
      <c r="A1971">
        <v>98500</v>
      </c>
      <c r="B1971" t="s">
        <v>46141</v>
      </c>
      <c r="C1971" t="s">
        <v>46142</v>
      </c>
      <c r="D1971" t="s">
        <v>46143</v>
      </c>
      <c r="E1971" t="s">
        <v>46144</v>
      </c>
      <c r="F1971" t="s">
        <v>46145</v>
      </c>
      <c r="G1971" t="s">
        <v>46146</v>
      </c>
      <c r="H1971" t="s">
        <v>46147</v>
      </c>
      <c r="I1971" t="s">
        <v>46148</v>
      </c>
      <c r="J1971" t="s">
        <v>46149</v>
      </c>
      <c r="K1971" t="s">
        <v>46150</v>
      </c>
      <c r="L1971" t="s">
        <v>46151</v>
      </c>
      <c r="M1971" t="s">
        <v>46152</v>
      </c>
      <c r="N1971" t="s">
        <v>46153</v>
      </c>
      <c r="O1971" t="s">
        <v>46154</v>
      </c>
      <c r="P1971">
        <f>-663.916333271635 -3.91372259597733 -365.771192019977</f>
        <v>-1033.6012478875894</v>
      </c>
      <c r="Q1971" t="s">
        <v>46155</v>
      </c>
      <c r="R1971" t="s">
        <v>46156</v>
      </c>
      <c r="S1971" t="s">
        <v>46157</v>
      </c>
      <c r="T1971" t="s">
        <v>46158</v>
      </c>
      <c r="U1971" t="s">
        <v>46159</v>
      </c>
      <c r="V1971" t="s">
        <v>46160</v>
      </c>
      <c r="W1971" t="s">
        <v>46161</v>
      </c>
      <c r="X1971" t="s">
        <v>46162</v>
      </c>
      <c r="Y1971" t="s">
        <v>46163</v>
      </c>
    </row>
    <row r="1972" spans="1:25" x14ac:dyDescent="0.3">
      <c r="A1972">
        <v>98550</v>
      </c>
      <c r="B1972" t="s">
        <v>46164</v>
      </c>
      <c r="C1972" t="s">
        <v>46165</v>
      </c>
      <c r="D1972" t="s">
        <v>46166</v>
      </c>
      <c r="E1972" t="s">
        <v>46167</v>
      </c>
      <c r="F1972" t="s">
        <v>46168</v>
      </c>
      <c r="G1972" t="s">
        <v>46169</v>
      </c>
      <c r="H1972" t="s">
        <v>46170</v>
      </c>
      <c r="I1972" t="s">
        <v>46171</v>
      </c>
      <c r="J1972" t="s">
        <v>46172</v>
      </c>
      <c r="K1972" t="s">
        <v>46173</v>
      </c>
      <c r="L1972" t="s">
        <v>46174</v>
      </c>
      <c r="M1972" t="s">
        <v>46175</v>
      </c>
      <c r="N1972" t="s">
        <v>46176</v>
      </c>
      <c r="O1972" t="s">
        <v>46177</v>
      </c>
      <c r="P1972">
        <f>-663.535054165649 -3.65425112098387 -366.049995366066</f>
        <v>-1033.2393006526988</v>
      </c>
      <c r="Q1972" t="s">
        <v>46178</v>
      </c>
      <c r="R1972" t="s">
        <v>46179</v>
      </c>
      <c r="S1972" t="s">
        <v>46180</v>
      </c>
      <c r="T1972" t="s">
        <v>46181</v>
      </c>
      <c r="U1972" t="s">
        <v>46182</v>
      </c>
      <c r="V1972" t="s">
        <v>46183</v>
      </c>
      <c r="W1972" t="s">
        <v>46184</v>
      </c>
      <c r="X1972" t="s">
        <v>46185</v>
      </c>
      <c r="Y1972" t="s">
        <v>46186</v>
      </c>
    </row>
    <row r="1973" spans="1:25" x14ac:dyDescent="0.3">
      <c r="A1973">
        <v>98600</v>
      </c>
      <c r="B1973" t="s">
        <v>46187</v>
      </c>
      <c r="C1973" t="s">
        <v>46188</v>
      </c>
      <c r="D1973" t="s">
        <v>46189</v>
      </c>
      <c r="E1973" t="s">
        <v>46190</v>
      </c>
      <c r="F1973" t="s">
        <v>46191</v>
      </c>
      <c r="G1973" t="s">
        <v>46192</v>
      </c>
      <c r="H1973" t="s">
        <v>46193</v>
      </c>
      <c r="I1973" t="s">
        <v>46194</v>
      </c>
      <c r="J1973" t="s">
        <v>46195</v>
      </c>
      <c r="K1973" t="s">
        <v>46196</v>
      </c>
      <c r="L1973" t="s">
        <v>46197</v>
      </c>
      <c r="M1973" t="s">
        <v>46198</v>
      </c>
      <c r="N1973" t="s">
        <v>46199</v>
      </c>
      <c r="O1973" t="s">
        <v>46200</v>
      </c>
      <c r="P1973">
        <f>-663.391234120768 -3.60636722312802 -366.147703434491</f>
        <v>-1033.1453047783871</v>
      </c>
      <c r="Q1973" t="s">
        <v>46201</v>
      </c>
      <c r="R1973" t="s">
        <v>46202</v>
      </c>
      <c r="S1973" t="s">
        <v>46203</v>
      </c>
      <c r="T1973" t="s">
        <v>46204</v>
      </c>
      <c r="U1973" t="s">
        <v>46205</v>
      </c>
      <c r="V1973" t="s">
        <v>46206</v>
      </c>
      <c r="W1973" t="s">
        <v>46207</v>
      </c>
      <c r="X1973" t="s">
        <v>46208</v>
      </c>
      <c r="Y1973" t="s">
        <v>46209</v>
      </c>
    </row>
    <row r="1974" spans="1:25" x14ac:dyDescent="0.3">
      <c r="A1974">
        <v>98650</v>
      </c>
      <c r="B1974" t="s">
        <v>46210</v>
      </c>
      <c r="C1974" t="s">
        <v>46211</v>
      </c>
      <c r="D1974" t="s">
        <v>46212</v>
      </c>
      <c r="E1974" t="s">
        <v>46213</v>
      </c>
      <c r="F1974" t="s">
        <v>46214</v>
      </c>
      <c r="G1974" t="s">
        <v>46215</v>
      </c>
      <c r="H1974" t="s">
        <v>46216</v>
      </c>
      <c r="I1974" t="s">
        <v>46217</v>
      </c>
      <c r="J1974" t="s">
        <v>46218</v>
      </c>
      <c r="K1974" t="s">
        <v>46219</v>
      </c>
      <c r="L1974" t="s">
        <v>46220</v>
      </c>
      <c r="M1974" t="s">
        <v>46221</v>
      </c>
      <c r="N1974" t="s">
        <v>46222</v>
      </c>
      <c r="O1974" t="s">
        <v>46223</v>
      </c>
      <c r="P1974">
        <f>-663.295732982874 -3.45268131958073 -366.354558487716</f>
        <v>-1033.1029727901707</v>
      </c>
      <c r="Q1974" t="s">
        <v>46224</v>
      </c>
      <c r="R1974" t="s">
        <v>46225</v>
      </c>
      <c r="S1974" t="s">
        <v>46226</v>
      </c>
      <c r="T1974" t="s">
        <v>46227</v>
      </c>
      <c r="U1974" t="s">
        <v>46228</v>
      </c>
      <c r="V1974" t="s">
        <v>46229</v>
      </c>
      <c r="W1974" t="s">
        <v>46230</v>
      </c>
      <c r="X1974" t="s">
        <v>46231</v>
      </c>
      <c r="Y1974" t="s">
        <v>46232</v>
      </c>
    </row>
    <row r="1975" spans="1:25" x14ac:dyDescent="0.3">
      <c r="A1975">
        <v>98700</v>
      </c>
      <c r="B1975" t="s">
        <v>46233</v>
      </c>
      <c r="C1975" t="s">
        <v>46234</v>
      </c>
      <c r="D1975" t="s">
        <v>46235</v>
      </c>
      <c r="E1975" t="s">
        <v>46236</v>
      </c>
      <c r="F1975" t="s">
        <v>46237</v>
      </c>
      <c r="G1975" t="s">
        <v>46238</v>
      </c>
      <c r="H1975" t="s">
        <v>46239</v>
      </c>
      <c r="I1975" t="s">
        <v>46240</v>
      </c>
      <c r="J1975" t="s">
        <v>46241</v>
      </c>
      <c r="K1975" t="s">
        <v>46242</v>
      </c>
      <c r="L1975" t="s">
        <v>46243</v>
      </c>
      <c r="M1975" t="s">
        <v>46244</v>
      </c>
      <c r="N1975" t="s">
        <v>46245</v>
      </c>
      <c r="O1975" t="s">
        <v>46246</v>
      </c>
      <c r="P1975">
        <f>-663.247666452654 -3.36222192116634 -366.401576313971</f>
        <v>-1033.0114646877914</v>
      </c>
      <c r="Q1975" t="s">
        <v>46247</v>
      </c>
      <c r="R1975" t="s">
        <v>46248</v>
      </c>
      <c r="S1975" t="s">
        <v>46249</v>
      </c>
      <c r="T1975" t="s">
        <v>46250</v>
      </c>
      <c r="U1975" t="s">
        <v>46251</v>
      </c>
      <c r="V1975" t="s">
        <v>46252</v>
      </c>
      <c r="W1975" t="s">
        <v>46253</v>
      </c>
      <c r="X1975" t="s">
        <v>46254</v>
      </c>
      <c r="Y1975" t="s">
        <v>46255</v>
      </c>
    </row>
    <row r="1976" spans="1:25" x14ac:dyDescent="0.3">
      <c r="A1976">
        <v>98750</v>
      </c>
      <c r="B1976" t="s">
        <v>46256</v>
      </c>
      <c r="C1976" t="s">
        <v>46257</v>
      </c>
      <c r="D1976" t="s">
        <v>46258</v>
      </c>
      <c r="E1976" t="s">
        <v>46259</v>
      </c>
      <c r="F1976" t="s">
        <v>46260</v>
      </c>
      <c r="G1976" t="s">
        <v>46261</v>
      </c>
      <c r="H1976" t="s">
        <v>46262</v>
      </c>
      <c r="I1976" t="s">
        <v>46263</v>
      </c>
      <c r="J1976" t="s">
        <v>46264</v>
      </c>
      <c r="K1976" t="s">
        <v>46265</v>
      </c>
      <c r="L1976" t="s">
        <v>46266</v>
      </c>
      <c r="M1976" t="s">
        <v>46267</v>
      </c>
      <c r="N1976" t="s">
        <v>46268</v>
      </c>
      <c r="O1976" t="s">
        <v>46269</v>
      </c>
      <c r="P1976">
        <f>-663.24484721282 -3.1514804883725 -366.418671060856</f>
        <v>-1032.8149987620486</v>
      </c>
      <c r="Q1976" t="s">
        <v>46270</v>
      </c>
      <c r="R1976" t="s">
        <v>46271</v>
      </c>
      <c r="S1976" t="s">
        <v>46272</v>
      </c>
      <c r="T1976" t="s">
        <v>46273</v>
      </c>
      <c r="U1976" t="s">
        <v>46274</v>
      </c>
      <c r="V1976" t="s">
        <v>46275</v>
      </c>
      <c r="W1976" t="s">
        <v>46276</v>
      </c>
      <c r="X1976" t="s">
        <v>46277</v>
      </c>
      <c r="Y1976" t="s">
        <v>46278</v>
      </c>
    </row>
    <row r="1977" spans="1:25" x14ac:dyDescent="0.3">
      <c r="A1977">
        <v>98800</v>
      </c>
      <c r="B1977" t="s">
        <v>46279</v>
      </c>
      <c r="C1977" t="s">
        <v>46280</v>
      </c>
      <c r="D1977" t="s">
        <v>46281</v>
      </c>
      <c r="E1977" t="s">
        <v>46282</v>
      </c>
      <c r="F1977" t="s">
        <v>46283</v>
      </c>
      <c r="G1977" t="s">
        <v>46284</v>
      </c>
      <c r="H1977" t="s">
        <v>46285</v>
      </c>
      <c r="I1977" t="s">
        <v>46286</v>
      </c>
      <c r="J1977" t="s">
        <v>46287</v>
      </c>
      <c r="K1977" t="s">
        <v>46288</v>
      </c>
      <c r="L1977" t="s">
        <v>46289</v>
      </c>
      <c r="M1977" t="s">
        <v>46290</v>
      </c>
      <c r="N1977" t="s">
        <v>46291</v>
      </c>
      <c r="O1977" t="s">
        <v>46292</v>
      </c>
      <c r="P1977">
        <f>-663.205832922365 -2.98674948617531 -366.363942633798</f>
        <v>-1032.5565250423383</v>
      </c>
      <c r="Q1977" t="s">
        <v>46293</v>
      </c>
      <c r="R1977" t="s">
        <v>46294</v>
      </c>
      <c r="S1977" t="s">
        <v>46295</v>
      </c>
      <c r="T1977" t="s">
        <v>46296</v>
      </c>
      <c r="U1977" t="s">
        <v>46297</v>
      </c>
      <c r="V1977" t="s">
        <v>46298</v>
      </c>
      <c r="W1977" t="s">
        <v>46299</v>
      </c>
      <c r="X1977" t="s">
        <v>46300</v>
      </c>
      <c r="Y1977" t="s">
        <v>46301</v>
      </c>
    </row>
    <row r="1978" spans="1:25" x14ac:dyDescent="0.3">
      <c r="A1978">
        <v>98850</v>
      </c>
      <c r="B1978" t="s">
        <v>46302</v>
      </c>
      <c r="C1978" t="s">
        <v>46303</v>
      </c>
      <c r="D1978" t="s">
        <v>46304</v>
      </c>
      <c r="E1978" t="s">
        <v>46305</v>
      </c>
      <c r="F1978" t="s">
        <v>46306</v>
      </c>
      <c r="G1978" t="s">
        <v>46307</v>
      </c>
      <c r="H1978" t="s">
        <v>46308</v>
      </c>
      <c r="I1978" t="s">
        <v>46309</v>
      </c>
      <c r="J1978" t="s">
        <v>46310</v>
      </c>
      <c r="K1978" t="s">
        <v>46311</v>
      </c>
      <c r="L1978" t="s">
        <v>46312</v>
      </c>
      <c r="M1978" t="s">
        <v>46313</v>
      </c>
      <c r="N1978" t="s">
        <v>46314</v>
      </c>
      <c r="O1978" t="s">
        <v>46315</v>
      </c>
      <c r="P1978">
        <f>-663.245638881981 -2.75288339138478 -366.288110061903</f>
        <v>-1032.2866323352687</v>
      </c>
      <c r="Q1978" t="s">
        <v>46316</v>
      </c>
      <c r="R1978" t="s">
        <v>46317</v>
      </c>
      <c r="S1978" t="s">
        <v>46318</v>
      </c>
      <c r="T1978" t="s">
        <v>46319</v>
      </c>
      <c r="U1978" t="s">
        <v>46320</v>
      </c>
      <c r="V1978" t="s">
        <v>46321</v>
      </c>
      <c r="W1978" t="s">
        <v>46322</v>
      </c>
      <c r="X1978" t="s">
        <v>46323</v>
      </c>
      <c r="Y1978" t="s">
        <v>46324</v>
      </c>
    </row>
    <row r="1979" spans="1:25" x14ac:dyDescent="0.3">
      <c r="A1979">
        <v>98900</v>
      </c>
      <c r="B1979" t="s">
        <v>46325</v>
      </c>
      <c r="C1979" t="s">
        <v>46326</v>
      </c>
      <c r="D1979" t="s">
        <v>46327</v>
      </c>
      <c r="E1979" t="s">
        <v>46328</v>
      </c>
      <c r="F1979" t="s">
        <v>46329</v>
      </c>
      <c r="G1979" t="s">
        <v>46330</v>
      </c>
      <c r="H1979" t="s">
        <v>46331</v>
      </c>
      <c r="I1979" t="s">
        <v>46332</v>
      </c>
      <c r="J1979" t="s">
        <v>46333</v>
      </c>
      <c r="K1979" t="s">
        <v>46334</v>
      </c>
      <c r="L1979" t="s">
        <v>46335</v>
      </c>
      <c r="M1979" t="s">
        <v>46336</v>
      </c>
      <c r="N1979" t="s">
        <v>46337</v>
      </c>
      <c r="O1979" t="s">
        <v>46338</v>
      </c>
      <c r="P1979">
        <f>-663.599782983733 -2.00090372615978 -366.1235279738</f>
        <v>-1031.7242146836927</v>
      </c>
      <c r="Q1979" t="s">
        <v>46339</v>
      </c>
      <c r="R1979" t="s">
        <v>46340</v>
      </c>
      <c r="S1979" t="s">
        <v>46341</v>
      </c>
      <c r="T1979" t="s">
        <v>46342</v>
      </c>
      <c r="U1979" t="s">
        <v>46343</v>
      </c>
      <c r="V1979" t="s">
        <v>46344</v>
      </c>
      <c r="W1979" t="s">
        <v>46345</v>
      </c>
      <c r="X1979" t="s">
        <v>46346</v>
      </c>
      <c r="Y1979" t="s">
        <v>46347</v>
      </c>
    </row>
    <row r="1980" spans="1:25" x14ac:dyDescent="0.3">
      <c r="A1980">
        <v>98950</v>
      </c>
      <c r="B1980" t="s">
        <v>46348</v>
      </c>
      <c r="C1980" t="s">
        <v>46349</v>
      </c>
      <c r="D1980" t="s">
        <v>46350</v>
      </c>
      <c r="E1980" t="s">
        <v>46351</v>
      </c>
      <c r="F1980" t="s">
        <v>46352</v>
      </c>
      <c r="G1980" t="s">
        <v>46353</v>
      </c>
      <c r="H1980" t="s">
        <v>46354</v>
      </c>
      <c r="I1980" t="s">
        <v>46355</v>
      </c>
      <c r="J1980" t="s">
        <v>46356</v>
      </c>
      <c r="K1980" t="s">
        <v>46357</v>
      </c>
      <c r="L1980" t="s">
        <v>46358</v>
      </c>
      <c r="M1980" t="s">
        <v>46359</v>
      </c>
      <c r="N1980" t="s">
        <v>46360</v>
      </c>
      <c r="O1980" t="s">
        <v>46361</v>
      </c>
      <c r="P1980">
        <f>-664.090370174829 -1.94551423920529 -366.271338392856</f>
        <v>-1032.3072228068904</v>
      </c>
      <c r="Q1980" t="s">
        <v>46362</v>
      </c>
      <c r="R1980" t="s">
        <v>46363</v>
      </c>
      <c r="S1980" t="s">
        <v>46364</v>
      </c>
      <c r="T1980" t="s">
        <v>46365</v>
      </c>
      <c r="U1980" t="s">
        <v>46366</v>
      </c>
      <c r="V1980" t="s">
        <v>46367</v>
      </c>
      <c r="W1980" t="s">
        <v>46368</v>
      </c>
      <c r="X1980" t="s">
        <v>46369</v>
      </c>
      <c r="Y1980" t="s">
        <v>46370</v>
      </c>
    </row>
    <row r="1981" spans="1:25" x14ac:dyDescent="0.3">
      <c r="A1981">
        <v>99000</v>
      </c>
      <c r="B1981" t="s">
        <v>46371</v>
      </c>
      <c r="C1981" t="s">
        <v>46372</v>
      </c>
      <c r="D1981" t="s">
        <v>46373</v>
      </c>
      <c r="E1981" t="s">
        <v>46374</v>
      </c>
      <c r="F1981" t="s">
        <v>46375</v>
      </c>
      <c r="G1981" t="s">
        <v>46376</v>
      </c>
      <c r="H1981" t="s">
        <v>46377</v>
      </c>
      <c r="I1981" t="s">
        <v>46378</v>
      </c>
      <c r="J1981" t="s">
        <v>46379</v>
      </c>
      <c r="K1981" t="s">
        <v>46380</v>
      </c>
      <c r="L1981" t="s">
        <v>46381</v>
      </c>
      <c r="M1981" t="s">
        <v>46382</v>
      </c>
      <c r="N1981" t="s">
        <v>46383</v>
      </c>
      <c r="O1981" t="s">
        <v>46384</v>
      </c>
      <c r="P1981">
        <f>-664.303140727047 -1.98502103368583 -366.469547554197</f>
        <v>-1032.7577093149298</v>
      </c>
      <c r="Q1981" t="s">
        <v>46385</v>
      </c>
      <c r="R1981" t="s">
        <v>46386</v>
      </c>
      <c r="S1981" t="s">
        <v>46387</v>
      </c>
      <c r="T1981" t="s">
        <v>46388</v>
      </c>
      <c r="U1981" t="s">
        <v>46389</v>
      </c>
      <c r="V1981" t="s">
        <v>46390</v>
      </c>
      <c r="W1981" t="s">
        <v>46391</v>
      </c>
      <c r="X1981" t="s">
        <v>46392</v>
      </c>
      <c r="Y1981" t="s">
        <v>46393</v>
      </c>
    </row>
    <row r="1982" spans="1:25" x14ac:dyDescent="0.3">
      <c r="A1982">
        <v>99050</v>
      </c>
      <c r="B1982" t="s">
        <v>46394</v>
      </c>
      <c r="C1982" t="s">
        <v>46395</v>
      </c>
      <c r="D1982" t="s">
        <v>46396</v>
      </c>
      <c r="E1982" t="s">
        <v>46397</v>
      </c>
      <c r="F1982" t="s">
        <v>46398</v>
      </c>
      <c r="G1982" t="s">
        <v>46399</v>
      </c>
      <c r="H1982" t="s">
        <v>46400</v>
      </c>
      <c r="I1982" t="s">
        <v>46401</v>
      </c>
      <c r="J1982" t="s">
        <v>46402</v>
      </c>
      <c r="K1982" t="s">
        <v>46403</v>
      </c>
      <c r="L1982" t="s">
        <v>46404</v>
      </c>
      <c r="M1982" t="s">
        <v>46405</v>
      </c>
      <c r="N1982" t="s">
        <v>46406</v>
      </c>
      <c r="O1982" t="s">
        <v>46407</v>
      </c>
      <c r="P1982">
        <f>-664.428767216017 -1.84250845975271 -366.73132639133</f>
        <v>-1033.0026020670998</v>
      </c>
      <c r="Q1982" t="s">
        <v>46408</v>
      </c>
      <c r="R1982" t="s">
        <v>46409</v>
      </c>
      <c r="S1982" t="s">
        <v>46410</v>
      </c>
      <c r="T1982" t="s">
        <v>46411</v>
      </c>
      <c r="U1982" t="s">
        <v>46412</v>
      </c>
      <c r="V1982" t="s">
        <v>46413</v>
      </c>
      <c r="W1982" t="s">
        <v>46414</v>
      </c>
      <c r="X1982" t="s">
        <v>46415</v>
      </c>
      <c r="Y1982" t="s">
        <v>46416</v>
      </c>
    </row>
    <row r="1983" spans="1:25" x14ac:dyDescent="0.3">
      <c r="A1983">
        <v>99100</v>
      </c>
      <c r="B1983" t="s">
        <v>46417</v>
      </c>
      <c r="C1983" t="s">
        <v>46418</v>
      </c>
      <c r="D1983" t="s">
        <v>46419</v>
      </c>
      <c r="E1983" t="s">
        <v>46420</v>
      </c>
      <c r="F1983" t="s">
        <v>46421</v>
      </c>
      <c r="G1983" t="s">
        <v>46422</v>
      </c>
      <c r="H1983" t="s">
        <v>46423</v>
      </c>
      <c r="I1983" t="s">
        <v>46424</v>
      </c>
      <c r="J1983" t="s">
        <v>46425</v>
      </c>
      <c r="K1983" t="s">
        <v>46426</v>
      </c>
      <c r="L1983" t="s">
        <v>46427</v>
      </c>
      <c r="M1983" t="s">
        <v>46428</v>
      </c>
      <c r="N1983" t="s">
        <v>46429</v>
      </c>
      <c r="O1983" t="s">
        <v>46430</v>
      </c>
      <c r="P1983">
        <f>-664.433445628534 -1.84377903753784 -366.762776818561</f>
        <v>-1033.0400014846327</v>
      </c>
      <c r="Q1983" t="s">
        <v>46431</v>
      </c>
      <c r="R1983" t="s">
        <v>46432</v>
      </c>
      <c r="S1983" t="s">
        <v>46433</v>
      </c>
      <c r="T1983" t="s">
        <v>46434</v>
      </c>
      <c r="U1983" t="s">
        <v>46435</v>
      </c>
      <c r="V1983" t="s">
        <v>46436</v>
      </c>
      <c r="W1983" t="s">
        <v>46437</v>
      </c>
      <c r="X1983" t="s">
        <v>46438</v>
      </c>
      <c r="Y1983" t="s">
        <v>46439</v>
      </c>
    </row>
    <row r="1984" spans="1:25" x14ac:dyDescent="0.3">
      <c r="A1984">
        <v>99150</v>
      </c>
      <c r="B1984" t="s">
        <v>46440</v>
      </c>
      <c r="C1984" t="s">
        <v>46441</v>
      </c>
      <c r="D1984" t="s">
        <v>46442</v>
      </c>
      <c r="E1984" t="s">
        <v>46443</v>
      </c>
      <c r="F1984" t="s">
        <v>46444</v>
      </c>
      <c r="G1984" t="s">
        <v>46445</v>
      </c>
      <c r="H1984" t="s">
        <v>46446</v>
      </c>
      <c r="I1984" t="s">
        <v>46447</v>
      </c>
      <c r="J1984" t="s">
        <v>46448</v>
      </c>
      <c r="K1984" t="s">
        <v>46449</v>
      </c>
      <c r="L1984" t="s">
        <v>46450</v>
      </c>
      <c r="M1984" t="s">
        <v>46451</v>
      </c>
      <c r="N1984" t="s">
        <v>46452</v>
      </c>
      <c r="O1984" t="s">
        <v>46453</v>
      </c>
      <c r="P1984">
        <f>-664.868300589771 -1.6797697700008 -366.736801816249</f>
        <v>-1033.2848721760208</v>
      </c>
      <c r="Q1984" t="s">
        <v>46454</v>
      </c>
      <c r="R1984" t="s">
        <v>46455</v>
      </c>
      <c r="S1984" t="s">
        <v>46456</v>
      </c>
      <c r="T1984" t="s">
        <v>46457</v>
      </c>
      <c r="U1984" t="s">
        <v>46458</v>
      </c>
      <c r="V1984" t="s">
        <v>46459</v>
      </c>
      <c r="W1984" t="s">
        <v>46460</v>
      </c>
      <c r="X1984" t="s">
        <v>46461</v>
      </c>
      <c r="Y1984" t="s">
        <v>46462</v>
      </c>
    </row>
    <row r="1985" spans="1:25" x14ac:dyDescent="0.3">
      <c r="A1985">
        <v>99200</v>
      </c>
      <c r="B1985" t="s">
        <v>46463</v>
      </c>
      <c r="C1985" t="s">
        <v>46464</v>
      </c>
      <c r="D1985" t="s">
        <v>46465</v>
      </c>
      <c r="E1985" t="s">
        <v>46466</v>
      </c>
      <c r="F1985" t="s">
        <v>46467</v>
      </c>
      <c r="G1985" t="s">
        <v>46468</v>
      </c>
      <c r="H1985" t="s">
        <v>46469</v>
      </c>
      <c r="I1985" t="s">
        <v>46470</v>
      </c>
      <c r="J1985" t="s">
        <v>46471</v>
      </c>
      <c r="K1985" t="s">
        <v>46472</v>
      </c>
      <c r="L1985" t="s">
        <v>46473</v>
      </c>
      <c r="M1985" t="s">
        <v>46474</v>
      </c>
      <c r="N1985" t="s">
        <v>46475</v>
      </c>
      <c r="O1985" t="s">
        <v>46476</v>
      </c>
      <c r="P1985">
        <f>-665.064466351679 -1.672444882126 -366.747842383071</f>
        <v>-1033.4847536168759</v>
      </c>
      <c r="Q1985" t="s">
        <v>46477</v>
      </c>
      <c r="R1985" t="s">
        <v>46478</v>
      </c>
      <c r="S1985" t="s">
        <v>46479</v>
      </c>
      <c r="T1985" t="s">
        <v>46480</v>
      </c>
      <c r="U1985" t="s">
        <v>46481</v>
      </c>
      <c r="V1985" t="s">
        <v>46482</v>
      </c>
      <c r="W1985" t="s">
        <v>46483</v>
      </c>
      <c r="X1985" t="s">
        <v>46484</v>
      </c>
      <c r="Y1985" t="s">
        <v>46485</v>
      </c>
    </row>
    <row r="1986" spans="1:25" x14ac:dyDescent="0.3">
      <c r="A1986">
        <v>99250</v>
      </c>
      <c r="B1986" t="s">
        <v>46486</v>
      </c>
      <c r="C1986" t="s">
        <v>46487</v>
      </c>
      <c r="D1986" t="s">
        <v>46488</v>
      </c>
      <c r="E1986" t="s">
        <v>46489</v>
      </c>
      <c r="F1986" t="s">
        <v>46490</v>
      </c>
      <c r="G1986" t="s">
        <v>46491</v>
      </c>
      <c r="H1986" t="s">
        <v>46492</v>
      </c>
      <c r="I1986" t="s">
        <v>46493</v>
      </c>
      <c r="J1986" t="s">
        <v>46494</v>
      </c>
      <c r="K1986" t="s">
        <v>46495</v>
      </c>
      <c r="L1986" t="s">
        <v>46496</v>
      </c>
      <c r="M1986" t="s">
        <v>46497</v>
      </c>
      <c r="N1986" t="s">
        <v>46498</v>
      </c>
      <c r="O1986" t="s">
        <v>46499</v>
      </c>
      <c r="P1986">
        <f>-665.474266512296 -1.78833627597032 -366.76881430684</f>
        <v>-1034.0314170951065</v>
      </c>
      <c r="Q1986" t="s">
        <v>46500</v>
      </c>
      <c r="R1986" t="s">
        <v>46501</v>
      </c>
      <c r="S1986" t="s">
        <v>46502</v>
      </c>
      <c r="T1986" t="s">
        <v>46503</v>
      </c>
      <c r="U1986" t="s">
        <v>46504</v>
      </c>
      <c r="V1986" t="s">
        <v>46505</v>
      </c>
      <c r="W1986" t="s">
        <v>46506</v>
      </c>
      <c r="X1986" t="s">
        <v>46507</v>
      </c>
      <c r="Y1986" t="s">
        <v>46508</v>
      </c>
    </row>
    <row r="1987" spans="1:25" x14ac:dyDescent="0.3">
      <c r="A1987">
        <v>99300</v>
      </c>
      <c r="B1987" t="s">
        <v>46509</v>
      </c>
      <c r="C1987" t="s">
        <v>46510</v>
      </c>
      <c r="D1987" t="s">
        <v>46511</v>
      </c>
      <c r="E1987" t="s">
        <v>46512</v>
      </c>
      <c r="F1987" t="s">
        <v>46513</v>
      </c>
      <c r="G1987" t="s">
        <v>46514</v>
      </c>
      <c r="H1987" t="s">
        <v>46515</v>
      </c>
      <c r="I1987" t="s">
        <v>46516</v>
      </c>
      <c r="J1987" t="s">
        <v>46517</v>
      </c>
      <c r="K1987" t="s">
        <v>46518</v>
      </c>
      <c r="L1987" t="s">
        <v>46519</v>
      </c>
      <c r="M1987" t="s">
        <v>46520</v>
      </c>
      <c r="N1987" t="s">
        <v>46521</v>
      </c>
      <c r="O1987" t="s">
        <v>46522</v>
      </c>
      <c r="P1987">
        <f>-665.678426197604 -1.76049800723126 -366.716542120395</f>
        <v>-1034.1554663252302</v>
      </c>
      <c r="Q1987" t="s">
        <v>46523</v>
      </c>
      <c r="R1987" t="s">
        <v>46524</v>
      </c>
      <c r="S1987" t="s">
        <v>46525</v>
      </c>
      <c r="T1987" t="s">
        <v>46526</v>
      </c>
      <c r="U1987" t="s">
        <v>46527</v>
      </c>
      <c r="V1987" t="s">
        <v>46528</v>
      </c>
      <c r="W1987" t="s">
        <v>46529</v>
      </c>
      <c r="X1987" t="s">
        <v>46530</v>
      </c>
      <c r="Y1987" t="s">
        <v>46531</v>
      </c>
    </row>
    <row r="1988" spans="1:25" x14ac:dyDescent="0.3">
      <c r="A1988">
        <v>99350</v>
      </c>
      <c r="B1988" t="s">
        <v>46532</v>
      </c>
      <c r="C1988" t="s">
        <v>46533</v>
      </c>
      <c r="D1988" t="s">
        <v>46534</v>
      </c>
      <c r="E1988" t="s">
        <v>46535</v>
      </c>
      <c r="F1988" t="s">
        <v>46536</v>
      </c>
      <c r="G1988" t="s">
        <v>46537</v>
      </c>
      <c r="H1988" t="s">
        <v>46538</v>
      </c>
      <c r="I1988" t="s">
        <v>46539</v>
      </c>
      <c r="J1988" t="s">
        <v>46540</v>
      </c>
      <c r="K1988" t="s">
        <v>46541</v>
      </c>
      <c r="L1988" t="s">
        <v>46542</v>
      </c>
      <c r="M1988" t="s">
        <v>46543</v>
      </c>
      <c r="N1988" t="s">
        <v>46544</v>
      </c>
      <c r="O1988" t="s">
        <v>46545</v>
      </c>
      <c r="P1988">
        <f>-665.792427141145 -2.00825876329873 -366.582374200827</f>
        <v>-1034.3830601052707</v>
      </c>
      <c r="Q1988" t="s">
        <v>46546</v>
      </c>
      <c r="R1988" t="s">
        <v>46547</v>
      </c>
      <c r="S1988" t="s">
        <v>46548</v>
      </c>
      <c r="T1988" t="s">
        <v>46549</v>
      </c>
      <c r="U1988" t="s">
        <v>46550</v>
      </c>
      <c r="V1988" t="s">
        <v>46551</v>
      </c>
      <c r="W1988" t="s">
        <v>46552</v>
      </c>
      <c r="X1988" t="s">
        <v>46553</v>
      </c>
      <c r="Y1988" t="s">
        <v>46554</v>
      </c>
    </row>
    <row r="1989" spans="1:25" x14ac:dyDescent="0.3">
      <c r="A1989">
        <v>99400</v>
      </c>
      <c r="B1989" t="s">
        <v>46555</v>
      </c>
      <c r="C1989" t="s">
        <v>46556</v>
      </c>
      <c r="D1989" t="s">
        <v>46557</v>
      </c>
      <c r="E1989" t="s">
        <v>46558</v>
      </c>
      <c r="F1989" t="s">
        <v>46559</v>
      </c>
      <c r="G1989" t="s">
        <v>46560</v>
      </c>
      <c r="H1989" t="s">
        <v>46561</v>
      </c>
      <c r="I1989" t="s">
        <v>46562</v>
      </c>
      <c r="J1989" t="s">
        <v>46563</v>
      </c>
      <c r="K1989" t="s">
        <v>46564</v>
      </c>
      <c r="L1989" t="s">
        <v>46565</v>
      </c>
      <c r="M1989" t="s">
        <v>46566</v>
      </c>
      <c r="N1989" t="s">
        <v>46567</v>
      </c>
      <c r="O1989" t="s">
        <v>46568</v>
      </c>
      <c r="P1989">
        <f>-665.783988590975 -2.03639212577195 -366.494378376289</f>
        <v>-1034.3147590930359</v>
      </c>
      <c r="Q1989" t="s">
        <v>46569</v>
      </c>
      <c r="R1989" t="s">
        <v>46570</v>
      </c>
      <c r="S1989" t="s">
        <v>46571</v>
      </c>
      <c r="T1989" t="s">
        <v>46572</v>
      </c>
      <c r="U1989" t="s">
        <v>46573</v>
      </c>
      <c r="V1989" t="s">
        <v>46574</v>
      </c>
      <c r="W1989" t="s">
        <v>46575</v>
      </c>
      <c r="X1989" t="s">
        <v>46576</v>
      </c>
      <c r="Y1989" t="s">
        <v>46577</v>
      </c>
    </row>
    <row r="1990" spans="1:25" x14ac:dyDescent="0.3">
      <c r="A1990">
        <v>99450</v>
      </c>
      <c r="B1990" t="s">
        <v>46578</v>
      </c>
      <c r="C1990" t="s">
        <v>46579</v>
      </c>
      <c r="D1990" t="s">
        <v>46580</v>
      </c>
      <c r="E1990" t="s">
        <v>46581</v>
      </c>
      <c r="F1990" t="s">
        <v>46582</v>
      </c>
      <c r="G1990" t="s">
        <v>46583</v>
      </c>
      <c r="H1990" t="s">
        <v>46584</v>
      </c>
      <c r="I1990" t="s">
        <v>46585</v>
      </c>
      <c r="J1990" t="s">
        <v>46586</v>
      </c>
      <c r="K1990" t="s">
        <v>46587</v>
      </c>
      <c r="L1990" t="s">
        <v>46588</v>
      </c>
      <c r="M1990" t="s">
        <v>46589</v>
      </c>
      <c r="N1990" t="s">
        <v>46590</v>
      </c>
      <c r="O1990" t="s">
        <v>46591</v>
      </c>
      <c r="P1990">
        <f>-665.725931745518 -2.1974791310181 -366.445434791032</f>
        <v>-1034.3688456675682</v>
      </c>
      <c r="Q1990" t="s">
        <v>46592</v>
      </c>
      <c r="R1990" t="s">
        <v>46593</v>
      </c>
      <c r="S1990" t="s">
        <v>46594</v>
      </c>
      <c r="T1990" t="s">
        <v>46595</v>
      </c>
      <c r="U1990" t="s">
        <v>46596</v>
      </c>
      <c r="V1990" t="s">
        <v>46597</v>
      </c>
      <c r="W1990" t="s">
        <v>46598</v>
      </c>
      <c r="X1990" t="s">
        <v>46599</v>
      </c>
      <c r="Y1990" t="s">
        <v>46600</v>
      </c>
    </row>
    <row r="1991" spans="1:25" x14ac:dyDescent="0.3">
      <c r="A1991">
        <v>99500</v>
      </c>
      <c r="B1991" t="s">
        <v>46601</v>
      </c>
      <c r="C1991" t="s">
        <v>46602</v>
      </c>
      <c r="D1991" t="s">
        <v>46603</v>
      </c>
      <c r="E1991" t="s">
        <v>46604</v>
      </c>
      <c r="F1991" t="s">
        <v>46605</v>
      </c>
      <c r="G1991" t="s">
        <v>46606</v>
      </c>
      <c r="H1991" t="s">
        <v>46607</v>
      </c>
      <c r="I1991" t="s">
        <v>46608</v>
      </c>
      <c r="J1991" t="s">
        <v>46609</v>
      </c>
      <c r="K1991" t="s">
        <v>46610</v>
      </c>
      <c r="L1991" t="s">
        <v>46611</v>
      </c>
      <c r="M1991" t="s">
        <v>46612</v>
      </c>
      <c r="N1991" t="s">
        <v>46613</v>
      </c>
      <c r="O1991" t="s">
        <v>46614</v>
      </c>
      <c r="P1991">
        <f>-665.742529754157 -2.24381783073795 -366.408413230664</f>
        <v>-1034.394760815559</v>
      </c>
      <c r="Q1991" t="s">
        <v>46615</v>
      </c>
      <c r="R1991" t="s">
        <v>46616</v>
      </c>
      <c r="S1991" t="s">
        <v>46617</v>
      </c>
      <c r="T1991" t="s">
        <v>46618</v>
      </c>
      <c r="U1991" t="s">
        <v>46619</v>
      </c>
      <c r="V1991" t="s">
        <v>46620</v>
      </c>
      <c r="W1991" t="s">
        <v>46621</v>
      </c>
      <c r="X1991" t="s">
        <v>46622</v>
      </c>
      <c r="Y1991" t="s">
        <v>46623</v>
      </c>
    </row>
    <row r="1992" spans="1:25" x14ac:dyDescent="0.3">
      <c r="A1992">
        <v>99550</v>
      </c>
      <c r="B1992" t="s">
        <v>46624</v>
      </c>
      <c r="C1992" t="s">
        <v>46625</v>
      </c>
      <c r="D1992" t="s">
        <v>46626</v>
      </c>
      <c r="E1992" t="s">
        <v>46627</v>
      </c>
      <c r="F1992" t="s">
        <v>46628</v>
      </c>
      <c r="G1992" t="s">
        <v>46629</v>
      </c>
      <c r="H1992" t="s">
        <v>46630</v>
      </c>
      <c r="I1992" t="s">
        <v>46631</v>
      </c>
      <c r="J1992" t="s">
        <v>46632</v>
      </c>
      <c r="K1992" t="s">
        <v>46633</v>
      </c>
      <c r="L1992" t="s">
        <v>46634</v>
      </c>
      <c r="M1992" t="s">
        <v>46635</v>
      </c>
      <c r="N1992" t="s">
        <v>46636</v>
      </c>
      <c r="O1992" t="s">
        <v>46637</v>
      </c>
      <c r="P1992">
        <f>-665.744407459379 -2.47022755062676 -366.367510103365</f>
        <v>-1034.5821451133706</v>
      </c>
      <c r="Q1992" t="s">
        <v>46638</v>
      </c>
      <c r="R1992" t="s">
        <v>46639</v>
      </c>
      <c r="S1992" t="s">
        <v>46640</v>
      </c>
      <c r="T1992" t="s">
        <v>46641</v>
      </c>
      <c r="U1992" t="s">
        <v>46642</v>
      </c>
      <c r="V1992" t="s">
        <v>46643</v>
      </c>
      <c r="W1992" t="s">
        <v>46644</v>
      </c>
      <c r="X1992" t="s">
        <v>46645</v>
      </c>
      <c r="Y1992" t="s">
        <v>46646</v>
      </c>
    </row>
    <row r="1993" spans="1:25" x14ac:dyDescent="0.3">
      <c r="A1993">
        <v>99600</v>
      </c>
      <c r="B1993" t="s">
        <v>46647</v>
      </c>
      <c r="C1993" t="s">
        <v>46648</v>
      </c>
      <c r="D1993" t="s">
        <v>46649</v>
      </c>
      <c r="E1993" t="s">
        <v>46650</v>
      </c>
      <c r="F1993" t="s">
        <v>46651</v>
      </c>
      <c r="G1993" t="s">
        <v>46652</v>
      </c>
      <c r="H1993" t="s">
        <v>46653</v>
      </c>
      <c r="I1993" t="s">
        <v>46654</v>
      </c>
      <c r="J1993" t="s">
        <v>46655</v>
      </c>
      <c r="K1993" t="s">
        <v>46656</v>
      </c>
      <c r="L1993" t="s">
        <v>46657</v>
      </c>
      <c r="M1993" t="s">
        <v>46658</v>
      </c>
      <c r="N1993" t="s">
        <v>46659</v>
      </c>
      <c r="O1993" t="s">
        <v>46660</v>
      </c>
      <c r="P1993">
        <f>-665.645591306728 -2.71691231156933 -366.361764155342</f>
        <v>-1034.7242677736392</v>
      </c>
      <c r="Q1993" t="s">
        <v>46661</v>
      </c>
      <c r="R1993" t="s">
        <v>46662</v>
      </c>
      <c r="S1993" t="s">
        <v>46663</v>
      </c>
      <c r="T1993" t="s">
        <v>46664</v>
      </c>
      <c r="U1993" t="s">
        <v>46665</v>
      </c>
      <c r="V1993" t="s">
        <v>46666</v>
      </c>
      <c r="W1993" t="s">
        <v>46667</v>
      </c>
      <c r="X1993" t="s">
        <v>46668</v>
      </c>
      <c r="Y1993" t="s">
        <v>46669</v>
      </c>
    </row>
    <row r="1994" spans="1:25" x14ac:dyDescent="0.3">
      <c r="A1994">
        <v>99650</v>
      </c>
      <c r="B1994" t="s">
        <v>46670</v>
      </c>
      <c r="C1994" t="s">
        <v>46671</v>
      </c>
      <c r="D1994" t="s">
        <v>46672</v>
      </c>
      <c r="E1994" t="s">
        <v>46673</v>
      </c>
      <c r="F1994" t="s">
        <v>46674</v>
      </c>
      <c r="G1994" t="s">
        <v>46675</v>
      </c>
      <c r="H1994" t="s">
        <v>46676</v>
      </c>
      <c r="I1994" t="s">
        <v>46677</v>
      </c>
      <c r="J1994" t="s">
        <v>46678</v>
      </c>
      <c r="K1994" t="s">
        <v>46679</v>
      </c>
      <c r="L1994" t="s">
        <v>46680</v>
      </c>
      <c r="M1994" t="s">
        <v>46681</v>
      </c>
      <c r="N1994" t="s">
        <v>46682</v>
      </c>
      <c r="O1994" t="s">
        <v>46683</v>
      </c>
      <c r="P1994">
        <f>-665.355677905632 -2.91919053822699 -366.338732542667</f>
        <v>-1034.6136009865259</v>
      </c>
      <c r="Q1994" t="s">
        <v>46684</v>
      </c>
      <c r="R1994" t="s">
        <v>46685</v>
      </c>
      <c r="S1994" t="s">
        <v>46686</v>
      </c>
      <c r="T1994" t="s">
        <v>46687</v>
      </c>
      <c r="U1994" t="s">
        <v>46688</v>
      </c>
      <c r="V1994" t="s">
        <v>46689</v>
      </c>
      <c r="W1994" t="s">
        <v>46690</v>
      </c>
      <c r="X1994" t="s">
        <v>46691</v>
      </c>
      <c r="Y1994" t="s">
        <v>46692</v>
      </c>
    </row>
    <row r="1995" spans="1:25" x14ac:dyDescent="0.3">
      <c r="A1995">
        <v>99700</v>
      </c>
      <c r="B1995" t="s">
        <v>46693</v>
      </c>
      <c r="C1995" t="s">
        <v>46694</v>
      </c>
      <c r="D1995" t="s">
        <v>46695</v>
      </c>
      <c r="E1995" t="s">
        <v>46696</v>
      </c>
      <c r="F1995" t="s">
        <v>46697</v>
      </c>
      <c r="G1995" t="s">
        <v>46698</v>
      </c>
      <c r="H1995" t="s">
        <v>46699</v>
      </c>
      <c r="I1995" t="s">
        <v>46700</v>
      </c>
      <c r="J1995" t="s">
        <v>46701</v>
      </c>
      <c r="K1995" t="s">
        <v>46702</v>
      </c>
      <c r="L1995" t="s">
        <v>46703</v>
      </c>
      <c r="M1995" t="s">
        <v>46704</v>
      </c>
      <c r="N1995" t="s">
        <v>46705</v>
      </c>
      <c r="O1995" t="s">
        <v>46706</v>
      </c>
      <c r="P1995">
        <f>-665.113701838744 -3.24090944966679 -366.402135033551</f>
        <v>-1034.7567463219618</v>
      </c>
      <c r="Q1995" t="s">
        <v>46707</v>
      </c>
      <c r="R1995" t="s">
        <v>46708</v>
      </c>
      <c r="S1995" t="s">
        <v>46709</v>
      </c>
      <c r="T1995" t="s">
        <v>46710</v>
      </c>
      <c r="U1995" t="s">
        <v>46711</v>
      </c>
      <c r="V1995" t="s">
        <v>46712</v>
      </c>
      <c r="W1995" t="s">
        <v>46713</v>
      </c>
      <c r="X1995" t="s">
        <v>46714</v>
      </c>
      <c r="Y1995" t="s">
        <v>46715</v>
      </c>
    </row>
    <row r="1996" spans="1:25" x14ac:dyDescent="0.3">
      <c r="A1996">
        <v>99750</v>
      </c>
      <c r="B1996" t="s">
        <v>46716</v>
      </c>
      <c r="C1996" t="s">
        <v>46717</v>
      </c>
      <c r="D1996" t="s">
        <v>46718</v>
      </c>
      <c r="E1996" t="s">
        <v>46719</v>
      </c>
      <c r="F1996" t="s">
        <v>46720</v>
      </c>
      <c r="G1996" t="s">
        <v>46721</v>
      </c>
      <c r="H1996" t="s">
        <v>46722</v>
      </c>
      <c r="I1996" t="s">
        <v>46723</v>
      </c>
      <c r="J1996" t="s">
        <v>46724</v>
      </c>
      <c r="K1996" t="s">
        <v>46725</v>
      </c>
      <c r="L1996" t="s">
        <v>46726</v>
      </c>
      <c r="M1996" t="s">
        <v>46727</v>
      </c>
      <c r="N1996" t="s">
        <v>46728</v>
      </c>
      <c r="O1996" t="s">
        <v>46729</v>
      </c>
      <c r="P1996">
        <f>-664.882349779989 -4.02685195869276 -366.520422304849</f>
        <v>-1035.4296240435308</v>
      </c>
      <c r="Q1996" t="s">
        <v>46730</v>
      </c>
      <c r="R1996" t="s">
        <v>46731</v>
      </c>
      <c r="S1996" t="s">
        <v>46732</v>
      </c>
      <c r="T1996" t="s">
        <v>46733</v>
      </c>
      <c r="U1996" t="s">
        <v>46734</v>
      </c>
      <c r="V1996" t="s">
        <v>46735</v>
      </c>
      <c r="W1996" t="s">
        <v>46736</v>
      </c>
      <c r="X1996" t="s">
        <v>46737</v>
      </c>
      <c r="Y1996" t="s">
        <v>46738</v>
      </c>
    </row>
    <row r="1997" spans="1:25" x14ac:dyDescent="0.3">
      <c r="A1997">
        <v>99800</v>
      </c>
      <c r="B1997" t="s">
        <v>46739</v>
      </c>
      <c r="C1997" t="s">
        <v>46740</v>
      </c>
      <c r="D1997" t="s">
        <v>46741</v>
      </c>
      <c r="E1997" t="s">
        <v>46742</v>
      </c>
      <c r="F1997" t="s">
        <v>46743</v>
      </c>
      <c r="G1997" t="s">
        <v>46744</v>
      </c>
      <c r="H1997" t="s">
        <v>46745</v>
      </c>
      <c r="I1997" t="s">
        <v>46746</v>
      </c>
      <c r="J1997" t="s">
        <v>46747</v>
      </c>
      <c r="K1997" t="s">
        <v>46748</v>
      </c>
      <c r="L1997" t="s">
        <v>46749</v>
      </c>
      <c r="M1997" t="s">
        <v>46750</v>
      </c>
      <c r="N1997" t="s">
        <v>46751</v>
      </c>
      <c r="O1997" t="s">
        <v>46752</v>
      </c>
      <c r="P1997">
        <f>-664.787535911078 -4.394120465264 -366.53004214689</f>
        <v>-1035.7116985232319</v>
      </c>
      <c r="Q1997" t="s">
        <v>46753</v>
      </c>
      <c r="R1997" t="s">
        <v>46754</v>
      </c>
      <c r="S1997" t="s">
        <v>46755</v>
      </c>
      <c r="T1997" t="s">
        <v>46756</v>
      </c>
      <c r="U1997" t="s">
        <v>46757</v>
      </c>
      <c r="V1997" t="s">
        <v>46758</v>
      </c>
      <c r="W1997" t="s">
        <v>46759</v>
      </c>
      <c r="X1997" t="s">
        <v>46760</v>
      </c>
      <c r="Y1997" t="s">
        <v>46761</v>
      </c>
    </row>
    <row r="1998" spans="1:25" x14ac:dyDescent="0.3">
      <c r="A1998">
        <v>99850</v>
      </c>
      <c r="B1998" t="s">
        <v>46762</v>
      </c>
      <c r="C1998" t="s">
        <v>46763</v>
      </c>
      <c r="D1998" t="s">
        <v>46764</v>
      </c>
      <c r="E1998" t="s">
        <v>46765</v>
      </c>
      <c r="F1998" t="s">
        <v>46766</v>
      </c>
      <c r="G1998" t="s">
        <v>46767</v>
      </c>
      <c r="H1998" t="s">
        <v>46768</v>
      </c>
      <c r="I1998" t="s">
        <v>46769</v>
      </c>
      <c r="J1998" t="s">
        <v>46770</v>
      </c>
      <c r="K1998" t="s">
        <v>46771</v>
      </c>
      <c r="L1998" t="s">
        <v>46772</v>
      </c>
      <c r="M1998" t="s">
        <v>46773</v>
      </c>
      <c r="N1998" t="s">
        <v>46774</v>
      </c>
      <c r="O1998" t="s">
        <v>46775</v>
      </c>
      <c r="P1998">
        <f>-664.824199488248 -5.55250554325812 -366.774901178615</f>
        <v>-1037.1516062101211</v>
      </c>
      <c r="Q1998" t="s">
        <v>46776</v>
      </c>
      <c r="R1998" t="s">
        <v>46777</v>
      </c>
      <c r="S1998" t="s">
        <v>46778</v>
      </c>
      <c r="T1998" t="s">
        <v>46779</v>
      </c>
      <c r="U1998" t="s">
        <v>46780</v>
      </c>
      <c r="V1998" t="s">
        <v>46781</v>
      </c>
      <c r="W1998" t="s">
        <v>46782</v>
      </c>
      <c r="X1998" t="s">
        <v>46783</v>
      </c>
      <c r="Y1998" t="s">
        <v>46784</v>
      </c>
    </row>
    <row r="1999" spans="1:25" x14ac:dyDescent="0.3">
      <c r="A1999">
        <v>99900</v>
      </c>
      <c r="B1999" t="s">
        <v>46785</v>
      </c>
      <c r="C1999" t="s">
        <v>46786</v>
      </c>
      <c r="D1999" t="s">
        <v>46787</v>
      </c>
      <c r="E1999" t="s">
        <v>46788</v>
      </c>
      <c r="F1999" t="s">
        <v>46789</v>
      </c>
      <c r="G1999" t="s">
        <v>46790</v>
      </c>
      <c r="H1999" t="s">
        <v>46791</v>
      </c>
      <c r="I1999" t="s">
        <v>46792</v>
      </c>
      <c r="J1999" t="s">
        <v>46793</v>
      </c>
      <c r="K1999" t="s">
        <v>46794</v>
      </c>
      <c r="L1999" t="s">
        <v>46795</v>
      </c>
      <c r="M1999" t="s">
        <v>46796</v>
      </c>
      <c r="N1999" t="s">
        <v>46797</v>
      </c>
      <c r="O1999" t="s">
        <v>46798</v>
      </c>
      <c r="P1999">
        <f>-665.056906314685 -5.85819172251399 -366.817709945396</f>
        <v>-1037.732807982595</v>
      </c>
      <c r="Q1999" t="s">
        <v>46799</v>
      </c>
      <c r="R1999" t="s">
        <v>46800</v>
      </c>
      <c r="S1999" t="s">
        <v>46801</v>
      </c>
      <c r="T1999" t="s">
        <v>46802</v>
      </c>
      <c r="U1999" t="s">
        <v>46803</v>
      </c>
      <c r="V1999" t="s">
        <v>46804</v>
      </c>
      <c r="W1999" t="s">
        <v>46805</v>
      </c>
      <c r="X1999" t="s">
        <v>46806</v>
      </c>
      <c r="Y1999" t="s">
        <v>46807</v>
      </c>
    </row>
    <row r="2000" spans="1:25" x14ac:dyDescent="0.3">
      <c r="A2000">
        <v>99950</v>
      </c>
      <c r="B2000" t="s">
        <v>46808</v>
      </c>
      <c r="C2000" t="s">
        <v>46809</v>
      </c>
      <c r="D2000" t="s">
        <v>46810</v>
      </c>
      <c r="E2000" t="s">
        <v>46811</v>
      </c>
      <c r="F2000" t="s">
        <v>46812</v>
      </c>
      <c r="G2000" t="s">
        <v>46813</v>
      </c>
      <c r="H2000" t="s">
        <v>46814</v>
      </c>
      <c r="I2000" t="s">
        <v>46815</v>
      </c>
      <c r="J2000" t="s">
        <v>46816</v>
      </c>
      <c r="K2000" t="s">
        <v>46817</v>
      </c>
      <c r="L2000" t="s">
        <v>46818</v>
      </c>
      <c r="M2000" t="s">
        <v>46819</v>
      </c>
      <c r="N2000" t="s">
        <v>46820</v>
      </c>
      <c r="O2000" t="s">
        <v>46821</v>
      </c>
      <c r="P2000">
        <f>-665.435517445473 -6.83337737291777 -366.8321121692</f>
        <v>-1039.1010069875908</v>
      </c>
      <c r="Q2000" t="s">
        <v>46822</v>
      </c>
      <c r="R2000" t="s">
        <v>46823</v>
      </c>
      <c r="S2000" t="s">
        <v>46824</v>
      </c>
      <c r="T2000" t="s">
        <v>46825</v>
      </c>
      <c r="U2000" t="s">
        <v>46826</v>
      </c>
      <c r="V2000" t="s">
        <v>46827</v>
      </c>
      <c r="W2000" t="s">
        <v>46828</v>
      </c>
      <c r="X2000" t="s">
        <v>46829</v>
      </c>
      <c r="Y2000" t="s">
        <v>46830</v>
      </c>
    </row>
    <row r="2001" spans="1:25" x14ac:dyDescent="0.3">
      <c r="A2001">
        <v>100000</v>
      </c>
      <c r="B2001" t="s">
        <v>46831</v>
      </c>
      <c r="C2001" t="s">
        <v>46832</v>
      </c>
      <c r="D2001" t="s">
        <v>46833</v>
      </c>
      <c r="E2001" t="s">
        <v>46834</v>
      </c>
      <c r="F2001" t="s">
        <v>46835</v>
      </c>
      <c r="G2001" t="s">
        <v>46836</v>
      </c>
      <c r="H2001" t="s">
        <v>46837</v>
      </c>
      <c r="I2001" t="s">
        <v>46838</v>
      </c>
      <c r="J2001" t="s">
        <v>46839</v>
      </c>
      <c r="K2001" t="s">
        <v>46840</v>
      </c>
      <c r="L2001" t="s">
        <v>46841</v>
      </c>
      <c r="M2001" t="s">
        <v>46842</v>
      </c>
      <c r="N2001" t="s">
        <v>46843</v>
      </c>
      <c r="O2001" t="s">
        <v>46844</v>
      </c>
      <c r="P2001">
        <f>-665.751266471213 -7.07641011407736 -366.785089585286</f>
        <v>-1039.6127661705764</v>
      </c>
      <c r="Q2001" t="s">
        <v>46845</v>
      </c>
      <c r="R2001" t="s">
        <v>46846</v>
      </c>
      <c r="S2001" t="s">
        <v>46847</v>
      </c>
      <c r="T2001" t="s">
        <v>46848</v>
      </c>
      <c r="U2001" t="s">
        <v>46849</v>
      </c>
      <c r="V2001" t="s">
        <v>46850</v>
      </c>
      <c r="W2001" t="s">
        <v>46851</v>
      </c>
      <c r="X2001" t="s">
        <v>46852</v>
      </c>
      <c r="Y2001" t="s">
        <v>46853</v>
      </c>
    </row>
    <row r="2002" spans="1:25" x14ac:dyDescent="0.3">
      <c r="A2002">
        <v>100050</v>
      </c>
      <c r="B2002" t="s">
        <v>46854</v>
      </c>
      <c r="C2002" t="s">
        <v>46855</v>
      </c>
      <c r="D2002" t="s">
        <v>46856</v>
      </c>
      <c r="E2002" t="s">
        <v>46857</v>
      </c>
      <c r="F2002" t="s">
        <v>46858</v>
      </c>
      <c r="G2002" t="s">
        <v>46859</v>
      </c>
      <c r="H2002" t="s">
        <v>46860</v>
      </c>
      <c r="I2002" t="s">
        <v>46861</v>
      </c>
      <c r="J2002" t="s">
        <v>46862</v>
      </c>
      <c r="K2002" t="s">
        <v>46863</v>
      </c>
      <c r="L2002" t="s">
        <v>46864</v>
      </c>
      <c r="M2002" t="s">
        <v>46865</v>
      </c>
      <c r="N2002" t="s">
        <v>46866</v>
      </c>
      <c r="O2002" t="s">
        <v>46867</v>
      </c>
      <c r="P2002">
        <f>-666.220223463702 -7.61069550416596 -366.779851850248</f>
        <v>-1040.610770818116</v>
      </c>
      <c r="Q2002" t="s">
        <v>46868</v>
      </c>
      <c r="R2002" t="s">
        <v>46869</v>
      </c>
      <c r="S2002" t="s">
        <v>46870</v>
      </c>
      <c r="T2002" t="s">
        <v>46871</v>
      </c>
      <c r="U2002" t="s">
        <v>46872</v>
      </c>
      <c r="V2002" t="s">
        <v>46873</v>
      </c>
      <c r="W2002" t="s">
        <v>46874</v>
      </c>
      <c r="X2002" t="s">
        <v>46875</v>
      </c>
      <c r="Y2002" t="s">
        <v>46876</v>
      </c>
    </row>
    <row r="2003" spans="1:25" x14ac:dyDescent="0.3">
      <c r="A2003">
        <v>100100</v>
      </c>
      <c r="B2003" t="s">
        <v>46877</v>
      </c>
      <c r="C2003" t="s">
        <v>46878</v>
      </c>
      <c r="D2003" t="s">
        <v>46879</v>
      </c>
      <c r="E2003" t="s">
        <v>46880</v>
      </c>
      <c r="F2003" t="s">
        <v>46881</v>
      </c>
      <c r="G2003" t="s">
        <v>46882</v>
      </c>
      <c r="H2003" t="s">
        <v>46883</v>
      </c>
      <c r="I2003" t="s">
        <v>46884</v>
      </c>
      <c r="J2003" t="s">
        <v>46885</v>
      </c>
      <c r="K2003" t="s">
        <v>46886</v>
      </c>
      <c r="L2003" t="s">
        <v>46887</v>
      </c>
      <c r="M2003" t="s">
        <v>46888</v>
      </c>
      <c r="N2003" t="s">
        <v>46889</v>
      </c>
      <c r="O2003" t="s">
        <v>46890</v>
      </c>
      <c r="P2003">
        <f>-666.527811810175 -7.9749998397026 -366.751291254061</f>
        <v>-1041.2541029039385</v>
      </c>
      <c r="Q2003" t="s">
        <v>46891</v>
      </c>
      <c r="R2003" t="s">
        <v>46892</v>
      </c>
      <c r="S2003" t="s">
        <v>46893</v>
      </c>
      <c r="T2003" t="s">
        <v>46894</v>
      </c>
      <c r="U2003" t="s">
        <v>46895</v>
      </c>
      <c r="V2003" t="s">
        <v>46896</v>
      </c>
      <c r="W2003" t="s">
        <v>46897</v>
      </c>
      <c r="X2003" t="s">
        <v>46898</v>
      </c>
      <c r="Y2003" t="s">
        <v>46899</v>
      </c>
    </row>
    <row r="2004" spans="1:25" x14ac:dyDescent="0.3">
      <c r="A2004">
        <v>100150</v>
      </c>
      <c r="B2004" t="s">
        <v>46900</v>
      </c>
      <c r="C2004" t="s">
        <v>46901</v>
      </c>
      <c r="D2004" t="s">
        <v>46902</v>
      </c>
      <c r="E2004" t="s">
        <v>46903</v>
      </c>
      <c r="F2004" t="s">
        <v>46904</v>
      </c>
      <c r="G2004" t="s">
        <v>46905</v>
      </c>
      <c r="H2004" t="s">
        <v>46906</v>
      </c>
      <c r="I2004" t="s">
        <v>46907</v>
      </c>
      <c r="J2004" t="s">
        <v>46908</v>
      </c>
      <c r="K2004" t="s">
        <v>46909</v>
      </c>
      <c r="L2004" t="s">
        <v>46910</v>
      </c>
      <c r="M2004" t="s">
        <v>46911</v>
      </c>
      <c r="N2004" t="s">
        <v>46912</v>
      </c>
      <c r="O2004" t="s">
        <v>46913</v>
      </c>
      <c r="P2004">
        <f>-666.875140397322 -8.56533874218962 -366.727675605409</f>
        <v>-1042.1681547449207</v>
      </c>
      <c r="Q2004" t="s">
        <v>46914</v>
      </c>
      <c r="R2004" t="s">
        <v>46915</v>
      </c>
      <c r="S2004" t="s">
        <v>46916</v>
      </c>
      <c r="T2004" t="s">
        <v>46917</v>
      </c>
      <c r="U2004" t="s">
        <v>46918</v>
      </c>
      <c r="V2004" t="s">
        <v>46919</v>
      </c>
      <c r="W2004" t="s">
        <v>46920</v>
      </c>
      <c r="X2004" t="s">
        <v>46921</v>
      </c>
      <c r="Y2004" t="s">
        <v>46922</v>
      </c>
    </row>
    <row r="2005" spans="1:25" x14ac:dyDescent="0.3">
      <c r="A2005">
        <v>100200</v>
      </c>
      <c r="B2005" t="s">
        <v>46923</v>
      </c>
      <c r="C2005" t="s">
        <v>46924</v>
      </c>
      <c r="D2005" t="s">
        <v>46925</v>
      </c>
      <c r="E2005" t="s">
        <v>46926</v>
      </c>
      <c r="F2005" t="s">
        <v>46927</v>
      </c>
      <c r="G2005" t="s">
        <v>46928</v>
      </c>
      <c r="H2005" t="s">
        <v>46929</v>
      </c>
      <c r="I2005" t="s">
        <v>46930</v>
      </c>
      <c r="J2005" t="s">
        <v>46931</v>
      </c>
      <c r="K2005" t="s">
        <v>46932</v>
      </c>
      <c r="L2005" t="s">
        <v>46933</v>
      </c>
      <c r="M2005" t="s">
        <v>46934</v>
      </c>
      <c r="N2005" t="s">
        <v>46935</v>
      </c>
      <c r="O2005" t="s">
        <v>46936</v>
      </c>
      <c r="P2005">
        <f>-666.995963740431 -8.61292366427392 -366.674152708819</f>
        <v>-1042.2830401135238</v>
      </c>
      <c r="Q2005" t="s">
        <v>46937</v>
      </c>
      <c r="R2005" t="s">
        <v>46938</v>
      </c>
      <c r="S2005" t="s">
        <v>46939</v>
      </c>
      <c r="T2005" t="s">
        <v>46940</v>
      </c>
      <c r="U2005" t="s">
        <v>46941</v>
      </c>
      <c r="V2005" t="s">
        <v>46942</v>
      </c>
      <c r="W2005" t="s">
        <v>46943</v>
      </c>
      <c r="X2005" t="s">
        <v>46944</v>
      </c>
      <c r="Y2005" t="s">
        <v>46945</v>
      </c>
    </row>
    <row r="2006" spans="1:25" x14ac:dyDescent="0.3">
      <c r="A2006">
        <v>100250</v>
      </c>
      <c r="B2006" t="s">
        <v>46946</v>
      </c>
      <c r="C2006" t="s">
        <v>46947</v>
      </c>
      <c r="D2006" t="s">
        <v>46948</v>
      </c>
      <c r="E2006" t="s">
        <v>46949</v>
      </c>
      <c r="F2006" t="s">
        <v>46950</v>
      </c>
      <c r="G2006" t="s">
        <v>46951</v>
      </c>
      <c r="H2006" t="s">
        <v>46952</v>
      </c>
      <c r="I2006" t="s">
        <v>46953</v>
      </c>
      <c r="J2006" t="s">
        <v>46954</v>
      </c>
      <c r="K2006" t="s">
        <v>46955</v>
      </c>
      <c r="L2006" t="s">
        <v>46956</v>
      </c>
      <c r="M2006" t="s">
        <v>46957</v>
      </c>
      <c r="N2006" t="s">
        <v>46958</v>
      </c>
      <c r="O2006" t="s">
        <v>46959</v>
      </c>
      <c r="P2006">
        <f>-667.13101541155 -9.07387122736463 -366.681517523273</f>
        <v>-1042.8864041621878</v>
      </c>
      <c r="Q2006" t="s">
        <v>46960</v>
      </c>
      <c r="R2006" t="s">
        <v>46961</v>
      </c>
      <c r="S2006" t="s">
        <v>46962</v>
      </c>
      <c r="T2006" t="s">
        <v>46963</v>
      </c>
      <c r="U2006" t="s">
        <v>46964</v>
      </c>
      <c r="V2006" t="s">
        <v>46965</v>
      </c>
      <c r="W2006" t="s">
        <v>46966</v>
      </c>
      <c r="X2006" t="s">
        <v>46967</v>
      </c>
      <c r="Y2006" t="s">
        <v>46968</v>
      </c>
    </row>
    <row r="2007" spans="1:25" x14ac:dyDescent="0.3">
      <c r="A2007">
        <v>100300</v>
      </c>
      <c r="B2007" t="s">
        <v>46969</v>
      </c>
      <c r="C2007" t="s">
        <v>46970</v>
      </c>
      <c r="D2007" t="s">
        <v>46971</v>
      </c>
      <c r="E2007" t="s">
        <v>46972</v>
      </c>
      <c r="F2007" t="s">
        <v>46973</v>
      </c>
      <c r="G2007" t="s">
        <v>46974</v>
      </c>
      <c r="H2007" t="s">
        <v>46975</v>
      </c>
      <c r="I2007" t="s">
        <v>46976</v>
      </c>
      <c r="J2007" t="s">
        <v>46977</v>
      </c>
      <c r="K2007" t="s">
        <v>46978</v>
      </c>
      <c r="L2007" t="s">
        <v>46979</v>
      </c>
      <c r="M2007" t="s">
        <v>46980</v>
      </c>
      <c r="N2007" t="s">
        <v>46981</v>
      </c>
      <c r="O2007" t="s">
        <v>46982</v>
      </c>
      <c r="P2007">
        <f>-667.219639569395 -9.1888419101183 -366.703104848339</f>
        <v>-1043.1115863278524</v>
      </c>
      <c r="Q2007" t="s">
        <v>46983</v>
      </c>
      <c r="R2007" t="s">
        <v>46984</v>
      </c>
      <c r="S2007" t="s">
        <v>46985</v>
      </c>
      <c r="T2007" t="s">
        <v>46986</v>
      </c>
      <c r="U2007" t="s">
        <v>46987</v>
      </c>
      <c r="V2007" t="s">
        <v>46988</v>
      </c>
      <c r="W2007" t="s">
        <v>46989</v>
      </c>
      <c r="X2007" t="s">
        <v>46990</v>
      </c>
      <c r="Y2007" t="s">
        <v>46991</v>
      </c>
    </row>
    <row r="2008" spans="1:25" x14ac:dyDescent="0.3">
      <c r="A2008">
        <v>100350</v>
      </c>
      <c r="B2008" t="s">
        <v>46992</v>
      </c>
      <c r="C2008" t="s">
        <v>46993</v>
      </c>
      <c r="D2008" t="s">
        <v>46994</v>
      </c>
      <c r="E2008" t="s">
        <v>46995</v>
      </c>
      <c r="F2008" t="s">
        <v>46996</v>
      </c>
      <c r="G2008" t="s">
        <v>46997</v>
      </c>
      <c r="H2008" t="s">
        <v>46998</v>
      </c>
      <c r="I2008" t="s">
        <v>46999</v>
      </c>
      <c r="J2008" t="s">
        <v>47000</v>
      </c>
      <c r="K2008" t="s">
        <v>47001</v>
      </c>
      <c r="L2008" t="s">
        <v>47002</v>
      </c>
      <c r="M2008" t="s">
        <v>47003</v>
      </c>
      <c r="N2008" t="s">
        <v>47004</v>
      </c>
      <c r="O2008" t="s">
        <v>47005</v>
      </c>
      <c r="P2008">
        <f>-667.331826453456 -9.47657131495635 -366.7201401365</f>
        <v>-1043.5285379049124</v>
      </c>
      <c r="Q2008" t="s">
        <v>47006</v>
      </c>
      <c r="R2008" t="s">
        <v>47007</v>
      </c>
      <c r="S2008" t="s">
        <v>47008</v>
      </c>
      <c r="T2008" t="s">
        <v>47009</v>
      </c>
      <c r="U2008" t="s">
        <v>47010</v>
      </c>
      <c r="V2008" t="s">
        <v>47011</v>
      </c>
      <c r="W2008" t="s">
        <v>47012</v>
      </c>
      <c r="X2008" t="s">
        <v>47013</v>
      </c>
      <c r="Y2008" t="s">
        <v>47014</v>
      </c>
    </row>
    <row r="2009" spans="1:25" x14ac:dyDescent="0.3">
      <c r="A2009">
        <v>100400</v>
      </c>
      <c r="B2009" t="s">
        <v>47015</v>
      </c>
      <c r="C2009" t="s">
        <v>47016</v>
      </c>
      <c r="D2009" t="s">
        <v>47017</v>
      </c>
      <c r="E2009" t="s">
        <v>47018</v>
      </c>
      <c r="F2009" t="s">
        <v>47019</v>
      </c>
      <c r="G2009" t="s">
        <v>47020</v>
      </c>
      <c r="H2009" t="s">
        <v>47021</v>
      </c>
      <c r="I2009" t="s">
        <v>47022</v>
      </c>
      <c r="J2009" t="s">
        <v>47023</v>
      </c>
      <c r="K2009" t="s">
        <v>47024</v>
      </c>
      <c r="L2009" t="s">
        <v>47025</v>
      </c>
      <c r="M2009" t="s">
        <v>47026</v>
      </c>
      <c r="N2009" t="s">
        <v>47027</v>
      </c>
      <c r="O2009" t="s">
        <v>47028</v>
      </c>
      <c r="P2009">
        <f>-667.490693988827 -9.67814833348552 -366.70905706561</f>
        <v>-1043.8778993879225</v>
      </c>
      <c r="Q2009" t="s">
        <v>47029</v>
      </c>
      <c r="R2009" t="s">
        <v>47030</v>
      </c>
      <c r="S2009" t="s">
        <v>47031</v>
      </c>
      <c r="T2009" t="s">
        <v>47032</v>
      </c>
      <c r="U2009" t="s">
        <v>47033</v>
      </c>
      <c r="V2009" t="s">
        <v>47034</v>
      </c>
      <c r="W2009" t="s">
        <v>47035</v>
      </c>
      <c r="X2009" t="s">
        <v>47036</v>
      </c>
      <c r="Y2009" t="s">
        <v>47037</v>
      </c>
    </row>
    <row r="2010" spans="1:25" x14ac:dyDescent="0.3">
      <c r="A2010">
        <v>100450</v>
      </c>
      <c r="B2010" t="s">
        <v>47038</v>
      </c>
      <c r="C2010" t="s">
        <v>47039</v>
      </c>
      <c r="D2010" t="s">
        <v>47040</v>
      </c>
      <c r="E2010" t="s">
        <v>47041</v>
      </c>
      <c r="F2010" t="s">
        <v>47042</v>
      </c>
      <c r="G2010" t="s">
        <v>47043</v>
      </c>
      <c r="H2010" t="s">
        <v>47044</v>
      </c>
      <c r="I2010" t="s">
        <v>47045</v>
      </c>
      <c r="J2010" t="s">
        <v>47046</v>
      </c>
      <c r="K2010" t="s">
        <v>47047</v>
      </c>
      <c r="L2010" t="s">
        <v>47048</v>
      </c>
      <c r="M2010" t="s">
        <v>47049</v>
      </c>
      <c r="N2010" t="s">
        <v>47050</v>
      </c>
      <c r="O2010" t="s">
        <v>47051</v>
      </c>
      <c r="P2010">
        <f>-667.625454405349 -9.90428384475331 -366.767004822701</f>
        <v>-1044.2967430728033</v>
      </c>
      <c r="Q2010" t="s">
        <v>47052</v>
      </c>
      <c r="R2010" t="s">
        <v>47053</v>
      </c>
      <c r="S2010" t="s">
        <v>47054</v>
      </c>
      <c r="T2010" t="s">
        <v>47055</v>
      </c>
      <c r="U2010" t="s">
        <v>47056</v>
      </c>
      <c r="V2010" t="s">
        <v>47057</v>
      </c>
      <c r="W2010" t="s">
        <v>47058</v>
      </c>
      <c r="X2010" t="s">
        <v>47059</v>
      </c>
      <c r="Y2010" t="s">
        <v>47060</v>
      </c>
    </row>
    <row r="2011" spans="1:25" x14ac:dyDescent="0.3">
      <c r="A2011">
        <v>100500</v>
      </c>
      <c r="B2011" t="s">
        <v>47038</v>
      </c>
      <c r="C2011" t="s">
        <v>47039</v>
      </c>
      <c r="D2011" t="s">
        <v>47040</v>
      </c>
      <c r="E2011" t="s">
        <v>47041</v>
      </c>
      <c r="F2011" t="s">
        <v>47042</v>
      </c>
      <c r="G2011" t="s">
        <v>47043</v>
      </c>
      <c r="H2011" t="s">
        <v>47044</v>
      </c>
      <c r="I2011" t="s">
        <v>47045</v>
      </c>
      <c r="J2011" t="s">
        <v>47046</v>
      </c>
      <c r="K2011" t="s">
        <v>47047</v>
      </c>
      <c r="L2011" t="s">
        <v>47048</v>
      </c>
      <c r="M2011" t="s">
        <v>47049</v>
      </c>
      <c r="N2011" t="s">
        <v>47050</v>
      </c>
      <c r="O2011" t="s">
        <v>47051</v>
      </c>
      <c r="P2011">
        <f>-667.625454405349 -9.90428384475331 -366.767004822701</f>
        <v>-1044.2967430728033</v>
      </c>
      <c r="Q2011" t="s">
        <v>47052</v>
      </c>
      <c r="R2011" t="s">
        <v>47053</v>
      </c>
      <c r="S2011" t="s">
        <v>47054</v>
      </c>
      <c r="T2011" t="s">
        <v>47055</v>
      </c>
      <c r="U2011" t="s">
        <v>47056</v>
      </c>
      <c r="V2011" t="s">
        <v>47057</v>
      </c>
      <c r="W2011" t="s">
        <v>47058</v>
      </c>
      <c r="X2011" t="s">
        <v>47059</v>
      </c>
      <c r="Y2011" t="s">
        <v>47060</v>
      </c>
    </row>
    <row r="2012" spans="1:25" x14ac:dyDescent="0.3">
      <c r="A2012">
        <v>100550</v>
      </c>
      <c r="B2012" t="s">
        <v>47061</v>
      </c>
      <c r="C2012" t="s">
        <v>47062</v>
      </c>
      <c r="D2012" t="s">
        <v>47063</v>
      </c>
      <c r="E2012" t="s">
        <v>47064</v>
      </c>
      <c r="F2012" t="s">
        <v>47065</v>
      </c>
      <c r="G2012" t="s">
        <v>47066</v>
      </c>
      <c r="H2012" t="s">
        <v>47067</v>
      </c>
      <c r="I2012" t="s">
        <v>47068</v>
      </c>
      <c r="J2012" t="s">
        <v>47069</v>
      </c>
      <c r="K2012" t="s">
        <v>47070</v>
      </c>
      <c r="L2012" t="s">
        <v>47071</v>
      </c>
      <c r="M2012" t="s">
        <v>47072</v>
      </c>
      <c r="N2012" t="s">
        <v>47073</v>
      </c>
      <c r="O2012" t="s">
        <v>47074</v>
      </c>
      <c r="P2012">
        <f>-667.642941851664 -9.91775717463133 -366.733931209483</f>
        <v>-1044.2946302357782</v>
      </c>
      <c r="Q2012" t="s">
        <v>47075</v>
      </c>
      <c r="R2012" t="s">
        <v>47076</v>
      </c>
      <c r="S2012" t="s">
        <v>47077</v>
      </c>
      <c r="T2012" t="s">
        <v>47078</v>
      </c>
      <c r="U2012" t="s">
        <v>47079</v>
      </c>
      <c r="V2012" t="s">
        <v>47080</v>
      </c>
      <c r="W2012" t="s">
        <v>47081</v>
      </c>
      <c r="X2012" t="s">
        <v>47082</v>
      </c>
      <c r="Y2012" t="s">
        <v>47083</v>
      </c>
    </row>
    <row r="2013" spans="1:25" x14ac:dyDescent="0.3">
      <c r="A2013">
        <v>100600</v>
      </c>
      <c r="B2013" t="s">
        <v>47084</v>
      </c>
      <c r="C2013" t="s">
        <v>47085</v>
      </c>
      <c r="D2013" t="s">
        <v>47086</v>
      </c>
      <c r="E2013" t="s">
        <v>47087</v>
      </c>
      <c r="F2013" t="s">
        <v>47088</v>
      </c>
      <c r="G2013" t="s">
        <v>47089</v>
      </c>
      <c r="H2013" t="s">
        <v>47090</v>
      </c>
      <c r="I2013" t="s">
        <v>47091</v>
      </c>
      <c r="J2013" t="s">
        <v>47092</v>
      </c>
      <c r="K2013" t="s">
        <v>47093</v>
      </c>
      <c r="L2013" t="s">
        <v>47094</v>
      </c>
      <c r="M2013" t="s">
        <v>47095</v>
      </c>
      <c r="N2013" t="s">
        <v>47096</v>
      </c>
      <c r="O2013" t="s">
        <v>47097</v>
      </c>
      <c r="P2013">
        <f>-667.616816074795 -10.6703330155121 -366.730034181162</f>
        <v>-1045.0171832714691</v>
      </c>
      <c r="Q2013" t="s">
        <v>47098</v>
      </c>
      <c r="R2013" t="s">
        <v>47099</v>
      </c>
      <c r="S2013" t="s">
        <v>47100</v>
      </c>
      <c r="T2013" t="s">
        <v>47101</v>
      </c>
      <c r="U2013" t="s">
        <v>47102</v>
      </c>
      <c r="V2013" t="s">
        <v>47103</v>
      </c>
      <c r="W2013" t="s">
        <v>47104</v>
      </c>
      <c r="X2013" t="s">
        <v>47105</v>
      </c>
      <c r="Y2013" t="s">
        <v>47106</v>
      </c>
    </row>
    <row r="2014" spans="1:25" x14ac:dyDescent="0.3">
      <c r="A2014">
        <v>100650</v>
      </c>
      <c r="B2014" t="s">
        <v>47107</v>
      </c>
      <c r="C2014" t="s">
        <v>47108</v>
      </c>
      <c r="D2014" t="s">
        <v>47109</v>
      </c>
      <c r="E2014" t="s">
        <v>47110</v>
      </c>
      <c r="F2014" t="s">
        <v>47111</v>
      </c>
      <c r="G2014" t="s">
        <v>47112</v>
      </c>
      <c r="H2014" t="s">
        <v>47113</v>
      </c>
      <c r="I2014" t="s">
        <v>47114</v>
      </c>
      <c r="J2014" t="s">
        <v>47115</v>
      </c>
      <c r="K2014" t="s">
        <v>47116</v>
      </c>
      <c r="L2014" t="s">
        <v>47117</v>
      </c>
      <c r="M2014" t="s">
        <v>47118</v>
      </c>
      <c r="N2014" t="s">
        <v>47119</v>
      </c>
      <c r="O2014" t="s">
        <v>47120</v>
      </c>
      <c r="P2014">
        <f>-667.657065099513 -10.7399388562733 -366.935369605518</f>
        <v>-1045.3323735613044</v>
      </c>
      <c r="Q2014" t="s">
        <v>47121</v>
      </c>
      <c r="R2014" t="s">
        <v>47122</v>
      </c>
      <c r="S2014" t="s">
        <v>47123</v>
      </c>
      <c r="T2014" t="s">
        <v>47124</v>
      </c>
      <c r="U2014" t="s">
        <v>47125</v>
      </c>
      <c r="V2014" t="s">
        <v>47126</v>
      </c>
      <c r="W2014" t="s">
        <v>47127</v>
      </c>
      <c r="X2014" t="s">
        <v>47128</v>
      </c>
      <c r="Y2014" t="s">
        <v>47129</v>
      </c>
    </row>
    <row r="2015" spans="1:25" x14ac:dyDescent="0.3">
      <c r="A2015">
        <v>100700</v>
      </c>
      <c r="B2015" t="s">
        <v>47130</v>
      </c>
      <c r="C2015" t="s">
        <v>47131</v>
      </c>
      <c r="D2015" t="s">
        <v>47132</v>
      </c>
      <c r="E2015" t="s">
        <v>47133</v>
      </c>
      <c r="F2015" t="s">
        <v>47134</v>
      </c>
      <c r="G2015" t="s">
        <v>47135</v>
      </c>
      <c r="H2015" t="s">
        <v>47136</v>
      </c>
      <c r="I2015" t="s">
        <v>47137</v>
      </c>
      <c r="J2015" t="s">
        <v>47138</v>
      </c>
      <c r="K2015" t="s">
        <v>47139</v>
      </c>
      <c r="L2015" t="s">
        <v>47140</v>
      </c>
      <c r="M2015" t="s">
        <v>47141</v>
      </c>
      <c r="N2015" t="s">
        <v>47142</v>
      </c>
      <c r="O2015" t="s">
        <v>47143</v>
      </c>
      <c r="P2015">
        <f>-667.663274476735 -10.6506761406663 -367.001110299244</f>
        <v>-1045.3150609166453</v>
      </c>
      <c r="Q2015" t="s">
        <v>47144</v>
      </c>
      <c r="R2015" t="s">
        <v>47145</v>
      </c>
      <c r="S2015" t="s">
        <v>47146</v>
      </c>
      <c r="T2015" t="s">
        <v>47147</v>
      </c>
      <c r="U2015" t="s">
        <v>47148</v>
      </c>
      <c r="V2015" t="s">
        <v>47149</v>
      </c>
      <c r="W2015" t="s">
        <v>47150</v>
      </c>
      <c r="X2015" t="s">
        <v>47151</v>
      </c>
      <c r="Y2015" t="s">
        <v>47152</v>
      </c>
    </row>
    <row r="2016" spans="1:25" x14ac:dyDescent="0.3">
      <c r="A2016">
        <v>100750</v>
      </c>
      <c r="B2016" t="s">
        <v>47153</v>
      </c>
      <c r="C2016" t="s">
        <v>47154</v>
      </c>
      <c r="D2016" t="s">
        <v>47155</v>
      </c>
      <c r="E2016" t="s">
        <v>47156</v>
      </c>
      <c r="F2016" t="s">
        <v>47157</v>
      </c>
      <c r="G2016" t="s">
        <v>47158</v>
      </c>
      <c r="H2016" t="s">
        <v>47159</v>
      </c>
      <c r="I2016" t="s">
        <v>47160</v>
      </c>
      <c r="J2016" t="s">
        <v>47161</v>
      </c>
      <c r="K2016" t="s">
        <v>47162</v>
      </c>
      <c r="L2016" t="s">
        <v>47163</v>
      </c>
      <c r="M2016" t="s">
        <v>47164</v>
      </c>
      <c r="N2016" t="s">
        <v>47165</v>
      </c>
      <c r="O2016" t="s">
        <v>47166</v>
      </c>
      <c r="P2016">
        <f>-667.470631940379 -10.1846981132503 -366.940288229767</f>
        <v>-1044.5956182833963</v>
      </c>
      <c r="Q2016" t="s">
        <v>47167</v>
      </c>
      <c r="R2016" t="s">
        <v>47168</v>
      </c>
      <c r="S2016" t="s">
        <v>47169</v>
      </c>
      <c r="T2016" t="s">
        <v>47170</v>
      </c>
      <c r="U2016" t="s">
        <v>47171</v>
      </c>
      <c r="V2016" t="s">
        <v>47172</v>
      </c>
      <c r="W2016" t="s">
        <v>47173</v>
      </c>
      <c r="X2016" t="s">
        <v>47174</v>
      </c>
      <c r="Y2016" t="s">
        <v>47175</v>
      </c>
    </row>
    <row r="2017" spans="1:25" x14ac:dyDescent="0.3">
      <c r="A2017">
        <v>100800</v>
      </c>
      <c r="B2017" t="s">
        <v>47176</v>
      </c>
      <c r="C2017" t="s">
        <v>47177</v>
      </c>
      <c r="D2017" t="s">
        <v>47178</v>
      </c>
      <c r="E2017" t="s">
        <v>47179</v>
      </c>
      <c r="F2017" t="s">
        <v>47180</v>
      </c>
      <c r="G2017" t="s">
        <v>47181</v>
      </c>
      <c r="H2017" t="s">
        <v>47182</v>
      </c>
      <c r="I2017" t="s">
        <v>47183</v>
      </c>
      <c r="J2017" t="s">
        <v>47184</v>
      </c>
      <c r="K2017" t="s">
        <v>47185</v>
      </c>
      <c r="L2017" t="s">
        <v>47186</v>
      </c>
      <c r="M2017" t="s">
        <v>47187</v>
      </c>
      <c r="N2017" t="s">
        <v>47188</v>
      </c>
      <c r="O2017" t="s">
        <v>47189</v>
      </c>
      <c r="P2017">
        <f>-667.356194227375 -9.78369438556138 -366.823953418365</f>
        <v>-1043.9638420313013</v>
      </c>
      <c r="Q2017" t="s">
        <v>47190</v>
      </c>
      <c r="R2017" t="s">
        <v>47191</v>
      </c>
      <c r="S2017" t="s">
        <v>47192</v>
      </c>
      <c r="T2017" t="s">
        <v>47193</v>
      </c>
      <c r="U2017" t="s">
        <v>47194</v>
      </c>
      <c r="V2017" t="s">
        <v>47195</v>
      </c>
      <c r="W2017" t="s">
        <v>47196</v>
      </c>
      <c r="X2017" t="s">
        <v>47197</v>
      </c>
      <c r="Y2017" t="s">
        <v>47198</v>
      </c>
    </row>
    <row r="2018" spans="1:25" x14ac:dyDescent="0.3">
      <c r="A2018">
        <v>100850</v>
      </c>
      <c r="B2018" t="s">
        <v>47199</v>
      </c>
      <c r="C2018" t="s">
        <v>47200</v>
      </c>
      <c r="D2018" t="s">
        <v>47201</v>
      </c>
      <c r="E2018" t="s">
        <v>47202</v>
      </c>
      <c r="F2018" t="s">
        <v>47203</v>
      </c>
      <c r="G2018" t="s">
        <v>47204</v>
      </c>
      <c r="H2018" t="s">
        <v>47205</v>
      </c>
      <c r="I2018" t="s">
        <v>47206</v>
      </c>
      <c r="J2018" t="s">
        <v>47207</v>
      </c>
      <c r="K2018" t="s">
        <v>47208</v>
      </c>
      <c r="L2018" t="s">
        <v>47209</v>
      </c>
      <c r="M2018" t="s">
        <v>47210</v>
      </c>
      <c r="N2018" t="s">
        <v>47211</v>
      </c>
      <c r="O2018" t="s">
        <v>47212</v>
      </c>
      <c r="P2018">
        <f>-667.133056680188 -8.97298001951413 -366.765159643918</f>
        <v>-1042.8711963436201</v>
      </c>
      <c r="Q2018" t="s">
        <v>47213</v>
      </c>
      <c r="R2018" t="s">
        <v>47214</v>
      </c>
      <c r="S2018" t="s">
        <v>47215</v>
      </c>
      <c r="T2018" t="s">
        <v>47216</v>
      </c>
      <c r="U2018" t="s">
        <v>47217</v>
      </c>
      <c r="V2018" t="s">
        <v>47218</v>
      </c>
      <c r="W2018" t="s">
        <v>47219</v>
      </c>
      <c r="X2018" t="s">
        <v>47220</v>
      </c>
      <c r="Y2018" t="s">
        <v>47221</v>
      </c>
    </row>
    <row r="2019" spans="1:25" x14ac:dyDescent="0.3">
      <c r="A2019">
        <v>100900</v>
      </c>
      <c r="B2019" t="s">
        <v>47222</v>
      </c>
      <c r="C2019" t="s">
        <v>47223</v>
      </c>
      <c r="D2019" t="s">
        <v>47224</v>
      </c>
      <c r="E2019" t="s">
        <v>47225</v>
      </c>
      <c r="F2019" t="s">
        <v>47226</v>
      </c>
      <c r="G2019" t="s">
        <v>47227</v>
      </c>
      <c r="H2019" t="s">
        <v>47228</v>
      </c>
      <c r="I2019" t="s">
        <v>47229</v>
      </c>
      <c r="J2019" t="s">
        <v>47230</v>
      </c>
      <c r="K2019" t="s">
        <v>47231</v>
      </c>
      <c r="L2019" t="s">
        <v>47232</v>
      </c>
      <c r="M2019" t="s">
        <v>47233</v>
      </c>
      <c r="N2019" t="s">
        <v>47234</v>
      </c>
      <c r="O2019" t="s">
        <v>47235</v>
      </c>
      <c r="P2019">
        <f>-667.015827309996 -8.54263334487177 -366.739808401294</f>
        <v>-1042.2982690561616</v>
      </c>
      <c r="Q2019" t="s">
        <v>47236</v>
      </c>
      <c r="R2019" t="s">
        <v>47237</v>
      </c>
      <c r="S2019" t="s">
        <v>47238</v>
      </c>
      <c r="T2019" t="s">
        <v>47239</v>
      </c>
      <c r="U2019" t="s">
        <v>47240</v>
      </c>
      <c r="V2019" t="s">
        <v>47241</v>
      </c>
      <c r="W2019" t="s">
        <v>47242</v>
      </c>
      <c r="X2019" t="s">
        <v>47243</v>
      </c>
      <c r="Y2019" t="s">
        <v>47244</v>
      </c>
    </row>
    <row r="2020" spans="1:25" x14ac:dyDescent="0.3">
      <c r="A2020">
        <v>100950</v>
      </c>
      <c r="B2020" t="s">
        <v>47245</v>
      </c>
      <c r="C2020" t="s">
        <v>47246</v>
      </c>
      <c r="D2020" t="s">
        <v>47247</v>
      </c>
      <c r="E2020" t="s">
        <v>47248</v>
      </c>
      <c r="F2020" t="s">
        <v>47249</v>
      </c>
      <c r="G2020" t="s">
        <v>47250</v>
      </c>
      <c r="H2020" t="s">
        <v>47251</v>
      </c>
      <c r="I2020" t="s">
        <v>47252</v>
      </c>
      <c r="J2020" t="s">
        <v>47253</v>
      </c>
      <c r="K2020" t="s">
        <v>47254</v>
      </c>
      <c r="L2020" t="s">
        <v>47255</v>
      </c>
      <c r="M2020" t="s">
        <v>47256</v>
      </c>
      <c r="N2020" t="s">
        <v>47257</v>
      </c>
      <c r="O2020" t="s">
        <v>47258</v>
      </c>
      <c r="P2020">
        <f>-666.58120731894 -8.11656291169379 -366.77284947076</f>
        <v>-1041.4706197013938</v>
      </c>
      <c r="Q2020" t="s">
        <v>47259</v>
      </c>
      <c r="R2020" t="s">
        <v>47260</v>
      </c>
      <c r="S2020" t="s">
        <v>47261</v>
      </c>
      <c r="T2020" t="s">
        <v>47262</v>
      </c>
      <c r="U2020" t="s">
        <v>47263</v>
      </c>
      <c r="V2020" t="s">
        <v>47264</v>
      </c>
      <c r="W2020" t="s">
        <v>47265</v>
      </c>
      <c r="X2020" t="s">
        <v>47266</v>
      </c>
      <c r="Y2020" t="s">
        <v>47267</v>
      </c>
    </row>
    <row r="2021" spans="1:25" x14ac:dyDescent="0.3">
      <c r="A2021">
        <v>101000</v>
      </c>
      <c r="B2021" t="s">
        <v>47268</v>
      </c>
      <c r="C2021" t="s">
        <v>47269</v>
      </c>
      <c r="D2021" t="s">
        <v>47270</v>
      </c>
      <c r="E2021" t="s">
        <v>47271</v>
      </c>
      <c r="F2021" t="s">
        <v>47272</v>
      </c>
      <c r="G2021" t="s">
        <v>47273</v>
      </c>
      <c r="H2021" t="s">
        <v>47274</v>
      </c>
      <c r="I2021" t="s">
        <v>47275</v>
      </c>
      <c r="J2021" t="s">
        <v>47276</v>
      </c>
      <c r="K2021" t="s">
        <v>47277</v>
      </c>
      <c r="L2021" t="s">
        <v>47278</v>
      </c>
      <c r="M2021" t="s">
        <v>47279</v>
      </c>
      <c r="N2021" t="s">
        <v>47280</v>
      </c>
      <c r="O2021" t="s">
        <v>47281</v>
      </c>
      <c r="P2021">
        <f>-666.276540414042 -7.9814427542351 -366.800600339559</f>
        <v>-1041.0585835078361</v>
      </c>
      <c r="Q2021" t="s">
        <v>47282</v>
      </c>
      <c r="R2021" t="s">
        <v>47283</v>
      </c>
      <c r="S2021" t="s">
        <v>47284</v>
      </c>
      <c r="T2021" t="s">
        <v>47285</v>
      </c>
      <c r="U2021" t="s">
        <v>47286</v>
      </c>
      <c r="V2021" t="s">
        <v>47287</v>
      </c>
      <c r="W2021" t="s">
        <v>47288</v>
      </c>
      <c r="X2021" t="s">
        <v>47289</v>
      </c>
      <c r="Y2021" t="s">
        <v>47290</v>
      </c>
    </row>
    <row r="2022" spans="1:25" x14ac:dyDescent="0.3">
      <c r="A2022">
        <v>101050</v>
      </c>
      <c r="B2022" t="s">
        <v>47291</v>
      </c>
      <c r="C2022" t="s">
        <v>47292</v>
      </c>
      <c r="D2022" t="s">
        <v>47293</v>
      </c>
      <c r="E2022" t="s">
        <v>47294</v>
      </c>
      <c r="F2022" t="s">
        <v>47295</v>
      </c>
      <c r="G2022" t="s">
        <v>47296</v>
      </c>
      <c r="H2022" t="s">
        <v>47297</v>
      </c>
      <c r="I2022" t="s">
        <v>47298</v>
      </c>
      <c r="J2022" t="s">
        <v>47299</v>
      </c>
      <c r="K2022" t="s">
        <v>47300</v>
      </c>
      <c r="L2022" t="s">
        <v>47301</v>
      </c>
      <c r="M2022" t="s">
        <v>47302</v>
      </c>
      <c r="N2022" t="s">
        <v>47303</v>
      </c>
      <c r="O2022" t="s">
        <v>47304</v>
      </c>
      <c r="P2022">
        <f>-665.921697943753 -7.71510330241676 -366.765741638503</f>
        <v>-1040.4025428846728</v>
      </c>
      <c r="Q2022" t="s">
        <v>47305</v>
      </c>
      <c r="R2022" t="s">
        <v>47306</v>
      </c>
      <c r="S2022" t="s">
        <v>47307</v>
      </c>
      <c r="T2022" t="s">
        <v>47308</v>
      </c>
      <c r="U2022" t="s">
        <v>47309</v>
      </c>
      <c r="V2022" t="s">
        <v>47310</v>
      </c>
      <c r="W2022" t="s">
        <v>47311</v>
      </c>
      <c r="X2022" t="s">
        <v>47312</v>
      </c>
      <c r="Y2022" t="s">
        <v>47313</v>
      </c>
    </row>
    <row r="2023" spans="1:25" x14ac:dyDescent="0.3">
      <c r="A2023">
        <v>101100</v>
      </c>
      <c r="B2023" t="s">
        <v>47314</v>
      </c>
      <c r="C2023" t="s">
        <v>47315</v>
      </c>
      <c r="D2023" t="s">
        <v>47316</v>
      </c>
      <c r="E2023" t="s">
        <v>47317</v>
      </c>
      <c r="F2023" t="s">
        <v>47318</v>
      </c>
      <c r="G2023" t="s">
        <v>47319</v>
      </c>
      <c r="H2023" t="s">
        <v>47320</v>
      </c>
      <c r="I2023" t="s">
        <v>47321</v>
      </c>
      <c r="J2023" t="s">
        <v>47322</v>
      </c>
      <c r="K2023" t="s">
        <v>47323</v>
      </c>
      <c r="L2023" t="s">
        <v>47324</v>
      </c>
      <c r="M2023" t="s">
        <v>47325</v>
      </c>
      <c r="N2023" t="s">
        <v>47326</v>
      </c>
      <c r="O2023" t="s">
        <v>47327</v>
      </c>
      <c r="P2023">
        <f>-665.037872124185 -7.09972338422858 -366.68824451382</f>
        <v>-1038.8258400222335</v>
      </c>
      <c r="Q2023" t="s">
        <v>47328</v>
      </c>
      <c r="R2023" t="s">
        <v>47329</v>
      </c>
      <c r="S2023" t="s">
        <v>47330</v>
      </c>
      <c r="T2023" t="s">
        <v>47331</v>
      </c>
      <c r="U2023" t="s">
        <v>47332</v>
      </c>
      <c r="V2023" t="s">
        <v>47333</v>
      </c>
      <c r="W2023" t="s">
        <v>47334</v>
      </c>
      <c r="X2023" t="s">
        <v>47335</v>
      </c>
      <c r="Y2023" t="s">
        <v>47336</v>
      </c>
    </row>
    <row r="2024" spans="1:25" x14ac:dyDescent="0.3">
      <c r="A2024">
        <v>101150</v>
      </c>
      <c r="B2024" t="s">
        <v>47314</v>
      </c>
      <c r="C2024" t="s">
        <v>47315</v>
      </c>
      <c r="D2024" t="s">
        <v>47316</v>
      </c>
      <c r="E2024" t="s">
        <v>47317</v>
      </c>
      <c r="F2024" t="s">
        <v>47318</v>
      </c>
      <c r="G2024" t="s">
        <v>47319</v>
      </c>
      <c r="H2024" t="s">
        <v>47320</v>
      </c>
      <c r="I2024" t="s">
        <v>47321</v>
      </c>
      <c r="J2024" t="s">
        <v>47322</v>
      </c>
      <c r="K2024" t="s">
        <v>47323</v>
      </c>
      <c r="L2024" t="s">
        <v>47324</v>
      </c>
      <c r="M2024" t="s">
        <v>47325</v>
      </c>
      <c r="N2024" t="s">
        <v>47326</v>
      </c>
      <c r="O2024" t="s">
        <v>47327</v>
      </c>
      <c r="P2024">
        <f>-665.037872124185 -7.09972338422858 -366.68824451382</f>
        <v>-1038.8258400222335</v>
      </c>
      <c r="Q2024" t="s">
        <v>47328</v>
      </c>
      <c r="R2024" t="s">
        <v>47329</v>
      </c>
      <c r="S2024" t="s">
        <v>47330</v>
      </c>
      <c r="T2024" t="s">
        <v>47331</v>
      </c>
      <c r="U2024" t="s">
        <v>47332</v>
      </c>
      <c r="V2024" t="s">
        <v>47333</v>
      </c>
      <c r="W2024" t="s">
        <v>47334</v>
      </c>
      <c r="X2024" t="s">
        <v>47335</v>
      </c>
      <c r="Y2024" t="s">
        <v>47336</v>
      </c>
    </row>
    <row r="2025" spans="1:25" x14ac:dyDescent="0.3">
      <c r="A2025">
        <v>101200</v>
      </c>
      <c r="B2025" t="s">
        <v>47337</v>
      </c>
      <c r="C2025" t="s">
        <v>47338</v>
      </c>
      <c r="D2025" t="s">
        <v>47339</v>
      </c>
      <c r="E2025" t="s">
        <v>47340</v>
      </c>
      <c r="F2025" t="s">
        <v>47341</v>
      </c>
      <c r="G2025" t="s">
        <v>47342</v>
      </c>
      <c r="H2025" t="s">
        <v>47343</v>
      </c>
      <c r="I2025" t="s">
        <v>47344</v>
      </c>
      <c r="J2025" t="s">
        <v>47345</v>
      </c>
      <c r="K2025" t="s">
        <v>47346</v>
      </c>
      <c r="L2025" t="s">
        <v>47347</v>
      </c>
      <c r="M2025" t="s">
        <v>47348</v>
      </c>
      <c r="N2025" t="s">
        <v>47349</v>
      </c>
      <c r="O2025" t="s">
        <v>47350</v>
      </c>
      <c r="P2025">
        <f>-664.697934314554 -6.91900915820452 -366.660182655579</f>
        <v>-1038.2771261283374</v>
      </c>
      <c r="Q2025" t="s">
        <v>47351</v>
      </c>
      <c r="R2025" t="s">
        <v>47352</v>
      </c>
      <c r="S2025" t="s">
        <v>47353</v>
      </c>
      <c r="T2025" t="s">
        <v>47354</v>
      </c>
      <c r="U2025" t="s">
        <v>47355</v>
      </c>
      <c r="V2025" t="s">
        <v>47356</v>
      </c>
      <c r="W2025" t="s">
        <v>47357</v>
      </c>
      <c r="X2025" t="s">
        <v>47358</v>
      </c>
      <c r="Y2025" t="s">
        <v>47359</v>
      </c>
    </row>
    <row r="2026" spans="1:25" x14ac:dyDescent="0.3">
      <c r="A2026">
        <v>101250</v>
      </c>
      <c r="B2026" t="s">
        <v>47360</v>
      </c>
      <c r="C2026" t="s">
        <v>47361</v>
      </c>
      <c r="D2026" t="s">
        <v>47362</v>
      </c>
      <c r="E2026" t="s">
        <v>47363</v>
      </c>
      <c r="F2026" t="s">
        <v>47364</v>
      </c>
      <c r="G2026" t="s">
        <v>47365</v>
      </c>
      <c r="H2026" t="s">
        <v>47366</v>
      </c>
      <c r="I2026" t="s">
        <v>47367</v>
      </c>
      <c r="J2026" t="s">
        <v>47368</v>
      </c>
      <c r="K2026" t="s">
        <v>47369</v>
      </c>
      <c r="L2026" t="s">
        <v>47370</v>
      </c>
      <c r="M2026" t="s">
        <v>47371</v>
      </c>
      <c r="N2026" t="s">
        <v>47372</v>
      </c>
      <c r="O2026" t="s">
        <v>47373</v>
      </c>
      <c r="P2026">
        <f>-663.944315127587 -6.55822078983033 -366.617738581727</f>
        <v>-1037.1202744991442</v>
      </c>
      <c r="Q2026" t="s">
        <v>47374</v>
      </c>
      <c r="R2026" t="s">
        <v>47375</v>
      </c>
      <c r="S2026" t="s">
        <v>47376</v>
      </c>
      <c r="T2026" t="s">
        <v>47377</v>
      </c>
      <c r="U2026" t="s">
        <v>47378</v>
      </c>
      <c r="V2026" t="s">
        <v>47379</v>
      </c>
      <c r="W2026" t="s">
        <v>47380</v>
      </c>
      <c r="X2026" t="s">
        <v>47381</v>
      </c>
      <c r="Y2026" t="s">
        <v>47382</v>
      </c>
    </row>
    <row r="2027" spans="1:25" x14ac:dyDescent="0.3">
      <c r="A2027">
        <v>101300</v>
      </c>
      <c r="B2027" t="s">
        <v>47383</v>
      </c>
      <c r="C2027" t="s">
        <v>47384</v>
      </c>
      <c r="D2027" t="s">
        <v>47385</v>
      </c>
      <c r="E2027" t="s">
        <v>47386</v>
      </c>
      <c r="F2027" t="s">
        <v>47387</v>
      </c>
      <c r="G2027" t="s">
        <v>47388</v>
      </c>
      <c r="H2027" t="s">
        <v>47389</v>
      </c>
      <c r="I2027" t="s">
        <v>47390</v>
      </c>
      <c r="J2027" t="s">
        <v>47391</v>
      </c>
      <c r="K2027" t="s">
        <v>47392</v>
      </c>
      <c r="L2027" t="s">
        <v>47393</v>
      </c>
      <c r="M2027" t="s">
        <v>47394</v>
      </c>
      <c r="N2027" t="s">
        <v>47395</v>
      </c>
      <c r="O2027" t="s">
        <v>47396</v>
      </c>
      <c r="P2027">
        <f>-663.601700302237 -6.17868939898926 -366.641174852162</f>
        <v>-1036.4215645533882</v>
      </c>
      <c r="Q2027" t="s">
        <v>47397</v>
      </c>
      <c r="R2027" t="s">
        <v>47398</v>
      </c>
      <c r="S2027" t="s">
        <v>47399</v>
      </c>
      <c r="T2027" t="s">
        <v>47400</v>
      </c>
      <c r="U2027" t="s">
        <v>47401</v>
      </c>
      <c r="V2027" t="s">
        <v>47402</v>
      </c>
      <c r="W2027" t="s">
        <v>47403</v>
      </c>
      <c r="X2027" t="s">
        <v>47404</v>
      </c>
      <c r="Y2027" t="s">
        <v>47405</v>
      </c>
    </row>
    <row r="2028" spans="1:25" x14ac:dyDescent="0.3">
      <c r="A2028">
        <v>101350</v>
      </c>
      <c r="B2028" t="s">
        <v>47406</v>
      </c>
      <c r="C2028" t="s">
        <v>47407</v>
      </c>
      <c r="D2028" t="s">
        <v>47408</v>
      </c>
      <c r="E2028" t="s">
        <v>47409</v>
      </c>
      <c r="F2028" t="s">
        <v>47410</v>
      </c>
      <c r="G2028" t="s">
        <v>47411</v>
      </c>
      <c r="H2028" t="s">
        <v>47412</v>
      </c>
      <c r="I2028" t="s">
        <v>47413</v>
      </c>
      <c r="J2028" t="s">
        <v>47414</v>
      </c>
      <c r="K2028" t="s">
        <v>47415</v>
      </c>
      <c r="L2028" t="s">
        <v>47416</v>
      </c>
      <c r="M2028" t="s">
        <v>47417</v>
      </c>
      <c r="N2028" t="s">
        <v>47418</v>
      </c>
      <c r="O2028" t="s">
        <v>47419</v>
      </c>
      <c r="P2028">
        <f>-663.357882925612 -6.16217585455888 -366.714975763016</f>
        <v>-1036.2350345431869</v>
      </c>
      <c r="Q2028" t="s">
        <v>47420</v>
      </c>
      <c r="R2028" t="s">
        <v>47421</v>
      </c>
      <c r="S2028" t="s">
        <v>47422</v>
      </c>
      <c r="T2028" t="s">
        <v>47423</v>
      </c>
      <c r="U2028" t="s">
        <v>47424</v>
      </c>
      <c r="V2028" t="s">
        <v>47425</v>
      </c>
      <c r="W2028" t="s">
        <v>47426</v>
      </c>
      <c r="X2028" t="s">
        <v>47427</v>
      </c>
      <c r="Y2028" t="s">
        <v>47428</v>
      </c>
    </row>
    <row r="2029" spans="1:25" x14ac:dyDescent="0.3">
      <c r="A2029">
        <v>101400</v>
      </c>
      <c r="B2029" t="s">
        <v>47429</v>
      </c>
      <c r="C2029" t="s">
        <v>47430</v>
      </c>
      <c r="D2029" t="s">
        <v>47431</v>
      </c>
      <c r="E2029" t="s">
        <v>47432</v>
      </c>
      <c r="F2029" t="s">
        <v>47433</v>
      </c>
      <c r="G2029" t="s">
        <v>47434</v>
      </c>
      <c r="H2029" t="s">
        <v>47435</v>
      </c>
      <c r="I2029" t="s">
        <v>47436</v>
      </c>
      <c r="J2029" t="s">
        <v>47437</v>
      </c>
      <c r="K2029" t="s">
        <v>47438</v>
      </c>
      <c r="L2029" t="s">
        <v>47439</v>
      </c>
      <c r="M2029" t="s">
        <v>47440</v>
      </c>
      <c r="N2029" t="s">
        <v>47441</v>
      </c>
      <c r="O2029" t="s">
        <v>47442</v>
      </c>
      <c r="P2029">
        <f>-663.305918076065 -6.08933620681955 -366.720524618667</f>
        <v>-1036.1157789015515</v>
      </c>
      <c r="Q2029" t="s">
        <v>47443</v>
      </c>
      <c r="R2029" t="s">
        <v>47444</v>
      </c>
      <c r="S2029" t="s">
        <v>47445</v>
      </c>
      <c r="T2029" t="s">
        <v>47446</v>
      </c>
      <c r="U2029" t="s">
        <v>47447</v>
      </c>
      <c r="V2029" t="s">
        <v>47448</v>
      </c>
      <c r="W2029" t="s">
        <v>47449</v>
      </c>
      <c r="X2029" t="s">
        <v>47450</v>
      </c>
      <c r="Y2029" t="s">
        <v>47451</v>
      </c>
    </row>
    <row r="2030" spans="1:25" x14ac:dyDescent="0.3">
      <c r="A2030">
        <v>101450</v>
      </c>
      <c r="B2030" t="s">
        <v>47452</v>
      </c>
      <c r="C2030" t="s">
        <v>47453</v>
      </c>
      <c r="D2030" t="s">
        <v>47454</v>
      </c>
      <c r="E2030" t="s">
        <v>47455</v>
      </c>
      <c r="F2030" t="s">
        <v>47456</v>
      </c>
      <c r="G2030" t="s">
        <v>47457</v>
      </c>
      <c r="H2030" t="s">
        <v>47458</v>
      </c>
      <c r="I2030" t="s">
        <v>47459</v>
      </c>
      <c r="J2030" t="s">
        <v>47460</v>
      </c>
      <c r="K2030" t="s">
        <v>47461</v>
      </c>
      <c r="L2030" t="s">
        <v>47462</v>
      </c>
      <c r="M2030" t="s">
        <v>47463</v>
      </c>
      <c r="N2030" t="s">
        <v>47464</v>
      </c>
      <c r="O2030" t="s">
        <v>47465</v>
      </c>
      <c r="P2030">
        <f>-663.211008929303 -5.90000834032026 -366.740436643905</f>
        <v>-1035.8514539135283</v>
      </c>
      <c r="Q2030" t="s">
        <v>47466</v>
      </c>
      <c r="R2030" t="s">
        <v>47467</v>
      </c>
      <c r="S2030" t="s">
        <v>47468</v>
      </c>
      <c r="T2030" t="s">
        <v>47469</v>
      </c>
      <c r="U2030" t="s">
        <v>47470</v>
      </c>
      <c r="V2030" t="s">
        <v>47471</v>
      </c>
      <c r="W2030" t="s">
        <v>47472</v>
      </c>
      <c r="X2030" t="s">
        <v>47473</v>
      </c>
      <c r="Y2030" t="s">
        <v>47474</v>
      </c>
    </row>
    <row r="2031" spans="1:25" x14ac:dyDescent="0.3">
      <c r="A2031">
        <v>101500</v>
      </c>
      <c r="B2031" t="s">
        <v>47475</v>
      </c>
      <c r="C2031" t="s">
        <v>47476</v>
      </c>
      <c r="D2031" t="s">
        <v>47477</v>
      </c>
      <c r="E2031" t="s">
        <v>47478</v>
      </c>
      <c r="F2031" t="s">
        <v>47479</v>
      </c>
      <c r="G2031" t="s">
        <v>47480</v>
      </c>
      <c r="H2031" t="s">
        <v>47481</v>
      </c>
      <c r="I2031" t="s">
        <v>47482</v>
      </c>
      <c r="J2031" t="s">
        <v>47483</v>
      </c>
      <c r="K2031" t="s">
        <v>47484</v>
      </c>
      <c r="L2031" t="s">
        <v>47485</v>
      </c>
      <c r="M2031" t="s">
        <v>47486</v>
      </c>
      <c r="N2031" t="s">
        <v>47487</v>
      </c>
      <c r="O2031" t="s">
        <v>47488</v>
      </c>
      <c r="P2031">
        <f>-663.182417820173 -5.83878388245307 -366.717516631129</f>
        <v>-1035.7387183337551</v>
      </c>
      <c r="Q2031" t="s">
        <v>47489</v>
      </c>
      <c r="R2031" t="s">
        <v>47490</v>
      </c>
      <c r="S2031" t="s">
        <v>47491</v>
      </c>
      <c r="T2031" t="s">
        <v>47492</v>
      </c>
      <c r="U2031" t="s">
        <v>47493</v>
      </c>
      <c r="V2031" t="s">
        <v>47494</v>
      </c>
      <c r="W2031" t="s">
        <v>47495</v>
      </c>
      <c r="X2031" t="s">
        <v>47496</v>
      </c>
      <c r="Y2031" t="s">
        <v>47497</v>
      </c>
    </row>
    <row r="2032" spans="1:25" x14ac:dyDescent="0.3">
      <c r="A2032">
        <v>101550</v>
      </c>
      <c r="B2032" t="s">
        <v>47498</v>
      </c>
      <c r="C2032" t="s">
        <v>47499</v>
      </c>
      <c r="D2032" t="s">
        <v>47500</v>
      </c>
      <c r="E2032" t="s">
        <v>47501</v>
      </c>
      <c r="F2032" t="s">
        <v>47502</v>
      </c>
      <c r="G2032" t="s">
        <v>47503</v>
      </c>
      <c r="H2032" t="s">
        <v>47504</v>
      </c>
      <c r="I2032" t="s">
        <v>47505</v>
      </c>
      <c r="J2032" t="s">
        <v>47506</v>
      </c>
      <c r="K2032" t="s">
        <v>47507</v>
      </c>
      <c r="L2032" t="s">
        <v>47508</v>
      </c>
      <c r="M2032" t="s">
        <v>47509</v>
      </c>
      <c r="N2032" t="s">
        <v>47510</v>
      </c>
      <c r="O2032" t="s">
        <v>47511</v>
      </c>
      <c r="P2032">
        <f>-662.903361955108 -5.85695387744636 -366.755780899671</f>
        <v>-1035.5160967322254</v>
      </c>
      <c r="Q2032" t="s">
        <v>47512</v>
      </c>
      <c r="R2032" t="s">
        <v>47513</v>
      </c>
      <c r="S2032" t="s">
        <v>47514</v>
      </c>
      <c r="T2032" t="s">
        <v>47515</v>
      </c>
      <c r="U2032" t="s">
        <v>47516</v>
      </c>
      <c r="V2032" t="s">
        <v>47517</v>
      </c>
      <c r="W2032" t="s">
        <v>47518</v>
      </c>
      <c r="X2032" t="s">
        <v>47519</v>
      </c>
      <c r="Y2032" t="s">
        <v>47520</v>
      </c>
    </row>
    <row r="2033" spans="1:25" x14ac:dyDescent="0.3">
      <c r="A2033">
        <v>101600</v>
      </c>
      <c r="B2033" t="s">
        <v>47521</v>
      </c>
      <c r="C2033" t="s">
        <v>47522</v>
      </c>
      <c r="D2033" t="s">
        <v>47523</v>
      </c>
      <c r="E2033" t="s">
        <v>47524</v>
      </c>
      <c r="F2033" t="s">
        <v>47525</v>
      </c>
      <c r="G2033" t="s">
        <v>47526</v>
      </c>
      <c r="H2033" t="s">
        <v>47527</v>
      </c>
      <c r="I2033" t="s">
        <v>47528</v>
      </c>
      <c r="J2033" t="s">
        <v>47529</v>
      </c>
      <c r="K2033" t="s">
        <v>47530</v>
      </c>
      <c r="L2033" t="s">
        <v>47531</v>
      </c>
      <c r="M2033" t="s">
        <v>47532</v>
      </c>
      <c r="N2033" t="s">
        <v>47533</v>
      </c>
      <c r="O2033" t="s">
        <v>47534</v>
      </c>
      <c r="P2033">
        <f>-662.795867799567 -5.84097228899873 -366.733780389692</f>
        <v>-1035.3706204782577</v>
      </c>
      <c r="Q2033" t="s">
        <v>47535</v>
      </c>
      <c r="R2033" t="s">
        <v>47536</v>
      </c>
      <c r="S2033" t="s">
        <v>47537</v>
      </c>
      <c r="T2033" t="s">
        <v>47538</v>
      </c>
      <c r="U2033" t="s">
        <v>47539</v>
      </c>
      <c r="V2033" t="s">
        <v>47540</v>
      </c>
      <c r="W2033" t="s">
        <v>47541</v>
      </c>
      <c r="X2033" t="s">
        <v>47542</v>
      </c>
      <c r="Y2033" t="s">
        <v>47543</v>
      </c>
    </row>
    <row r="2034" spans="1:25" x14ac:dyDescent="0.3">
      <c r="A2034">
        <v>101650</v>
      </c>
      <c r="B2034" t="s">
        <v>47544</v>
      </c>
      <c r="C2034" t="s">
        <v>47545</v>
      </c>
      <c r="D2034" t="s">
        <v>47546</v>
      </c>
      <c r="E2034" t="s">
        <v>47547</v>
      </c>
      <c r="F2034" t="s">
        <v>47548</v>
      </c>
      <c r="G2034" t="s">
        <v>47549</v>
      </c>
      <c r="H2034" t="s">
        <v>47550</v>
      </c>
      <c r="I2034" t="s">
        <v>47551</v>
      </c>
      <c r="J2034" t="s">
        <v>47552</v>
      </c>
      <c r="K2034" t="s">
        <v>47553</v>
      </c>
      <c r="L2034" t="s">
        <v>47554</v>
      </c>
      <c r="M2034" t="s">
        <v>47555</v>
      </c>
      <c r="N2034" t="s">
        <v>47556</v>
      </c>
      <c r="O2034" t="s">
        <v>47557</v>
      </c>
      <c r="P2034">
        <f>-662.03755461755 -5.92857781201587 -366.775122268692</f>
        <v>-1034.7412546982578</v>
      </c>
      <c r="Q2034" t="s">
        <v>47558</v>
      </c>
      <c r="R2034" t="s">
        <v>47559</v>
      </c>
      <c r="S2034" t="s">
        <v>47560</v>
      </c>
      <c r="T2034" t="s">
        <v>47561</v>
      </c>
      <c r="U2034" t="s">
        <v>47562</v>
      </c>
      <c r="V2034" t="s">
        <v>47563</v>
      </c>
      <c r="W2034" t="s">
        <v>47564</v>
      </c>
      <c r="X2034" t="s">
        <v>47565</v>
      </c>
      <c r="Y2034" t="s">
        <v>47566</v>
      </c>
    </row>
    <row r="2035" spans="1:25" x14ac:dyDescent="0.3">
      <c r="A2035">
        <v>101700</v>
      </c>
      <c r="B2035" t="s">
        <v>47567</v>
      </c>
      <c r="C2035" t="s">
        <v>47568</v>
      </c>
      <c r="D2035" t="s">
        <v>47569</v>
      </c>
      <c r="E2035" t="s">
        <v>47570</v>
      </c>
      <c r="F2035" t="s">
        <v>47571</v>
      </c>
      <c r="G2035" t="s">
        <v>47572</v>
      </c>
      <c r="H2035" t="s">
        <v>47573</v>
      </c>
      <c r="I2035" t="s">
        <v>47574</v>
      </c>
      <c r="J2035" t="s">
        <v>47575</v>
      </c>
      <c r="K2035" t="s">
        <v>47576</v>
      </c>
      <c r="L2035" t="s">
        <v>47577</v>
      </c>
      <c r="M2035" t="s">
        <v>47578</v>
      </c>
      <c r="N2035" t="s">
        <v>47579</v>
      </c>
      <c r="O2035" t="s">
        <v>47580</v>
      </c>
      <c r="P2035">
        <f>-661.907877179889 -5.77573745777681 -366.744042356769</f>
        <v>-1034.427656994435</v>
      </c>
      <c r="Q2035" t="s">
        <v>47581</v>
      </c>
      <c r="R2035" t="s">
        <v>47582</v>
      </c>
      <c r="S2035" t="s">
        <v>47583</v>
      </c>
      <c r="T2035" t="s">
        <v>47584</v>
      </c>
      <c r="U2035" t="s">
        <v>47585</v>
      </c>
      <c r="V2035" t="s">
        <v>47586</v>
      </c>
      <c r="W2035" t="s">
        <v>47587</v>
      </c>
      <c r="X2035" t="s">
        <v>47588</v>
      </c>
      <c r="Y2035" t="s">
        <v>47589</v>
      </c>
    </row>
    <row r="2036" spans="1:25" x14ac:dyDescent="0.3">
      <c r="A2036">
        <v>101750</v>
      </c>
      <c r="B2036" t="s">
        <v>47590</v>
      </c>
      <c r="C2036" t="s">
        <v>47591</v>
      </c>
      <c r="D2036" t="s">
        <v>47592</v>
      </c>
      <c r="E2036" t="s">
        <v>47593</v>
      </c>
      <c r="F2036" t="s">
        <v>47594</v>
      </c>
      <c r="G2036" t="s">
        <v>47595</v>
      </c>
      <c r="H2036" t="s">
        <v>47596</v>
      </c>
      <c r="I2036" t="s">
        <v>47597</v>
      </c>
      <c r="J2036" t="s">
        <v>47598</v>
      </c>
      <c r="K2036" t="s">
        <v>47599</v>
      </c>
      <c r="L2036" t="s">
        <v>47600</v>
      </c>
      <c r="M2036" t="s">
        <v>47601</v>
      </c>
      <c r="N2036" t="s">
        <v>47602</v>
      </c>
      <c r="O2036" t="s">
        <v>47603</v>
      </c>
      <c r="P2036">
        <f>-661.520341994866 -5.86615826373554 -366.673759411095</f>
        <v>-1034.0602596696965</v>
      </c>
      <c r="Q2036" t="s">
        <v>47604</v>
      </c>
      <c r="R2036" t="s">
        <v>47605</v>
      </c>
      <c r="S2036" t="s">
        <v>47606</v>
      </c>
      <c r="T2036" t="s">
        <v>47607</v>
      </c>
      <c r="U2036" t="s">
        <v>47608</v>
      </c>
      <c r="V2036" t="s">
        <v>47609</v>
      </c>
      <c r="W2036" t="s">
        <v>47610</v>
      </c>
      <c r="X2036" t="s">
        <v>47611</v>
      </c>
      <c r="Y2036" t="s">
        <v>47612</v>
      </c>
    </row>
    <row r="2037" spans="1:25" x14ac:dyDescent="0.3">
      <c r="A2037">
        <v>101800</v>
      </c>
      <c r="B2037" t="s">
        <v>47613</v>
      </c>
      <c r="C2037" t="s">
        <v>47614</v>
      </c>
      <c r="D2037" t="s">
        <v>47615</v>
      </c>
      <c r="E2037" t="s">
        <v>47616</v>
      </c>
      <c r="F2037" t="s">
        <v>47617</v>
      </c>
      <c r="G2037" t="s">
        <v>47618</v>
      </c>
      <c r="H2037" t="s">
        <v>47619</v>
      </c>
      <c r="I2037" t="s">
        <v>47620</v>
      </c>
      <c r="J2037" t="s">
        <v>47621</v>
      </c>
      <c r="K2037" t="s">
        <v>47622</v>
      </c>
      <c r="L2037" t="s">
        <v>47623</v>
      </c>
      <c r="M2037" t="s">
        <v>47624</v>
      </c>
      <c r="N2037" t="s">
        <v>47625</v>
      </c>
      <c r="O2037" t="s">
        <v>47626</v>
      </c>
      <c r="P2037">
        <f>-661.325088865826 -5.9684181969144 -366.63617751128</f>
        <v>-1033.9296845740205</v>
      </c>
      <c r="Q2037" t="s">
        <v>47627</v>
      </c>
      <c r="R2037" t="s">
        <v>47628</v>
      </c>
      <c r="S2037" t="s">
        <v>47629</v>
      </c>
      <c r="T2037" t="s">
        <v>47630</v>
      </c>
      <c r="U2037" t="s">
        <v>47631</v>
      </c>
      <c r="V2037" t="s">
        <v>47632</v>
      </c>
      <c r="W2037" t="s">
        <v>47633</v>
      </c>
      <c r="X2037" t="s">
        <v>47634</v>
      </c>
      <c r="Y2037" t="s">
        <v>47635</v>
      </c>
    </row>
    <row r="2038" spans="1:25" x14ac:dyDescent="0.3">
      <c r="A2038">
        <v>101850</v>
      </c>
      <c r="B2038" t="s">
        <v>47636</v>
      </c>
      <c r="C2038" t="s">
        <v>47637</v>
      </c>
      <c r="D2038" t="s">
        <v>47638</v>
      </c>
      <c r="E2038" t="s">
        <v>47639</v>
      </c>
      <c r="F2038" t="s">
        <v>47640</v>
      </c>
      <c r="G2038" t="s">
        <v>47641</v>
      </c>
      <c r="H2038" t="s">
        <v>47642</v>
      </c>
      <c r="I2038" t="s">
        <v>47643</v>
      </c>
      <c r="J2038" t="s">
        <v>47644</v>
      </c>
      <c r="K2038" t="s">
        <v>47645</v>
      </c>
      <c r="L2038" t="s">
        <v>47646</v>
      </c>
      <c r="M2038" t="s">
        <v>47647</v>
      </c>
      <c r="N2038" t="s">
        <v>47648</v>
      </c>
      <c r="O2038" t="s">
        <v>47649</v>
      </c>
      <c r="P2038">
        <f>-660.841059199254 -5.93898529755597 -366.55948537474</f>
        <v>-1033.33952987155</v>
      </c>
      <c r="Q2038" t="s">
        <v>47650</v>
      </c>
      <c r="R2038" t="s">
        <v>47651</v>
      </c>
      <c r="S2038" t="s">
        <v>47652</v>
      </c>
      <c r="T2038" t="s">
        <v>47653</v>
      </c>
      <c r="U2038" t="s">
        <v>47654</v>
      </c>
      <c r="V2038" t="s">
        <v>47655</v>
      </c>
      <c r="W2038" t="s">
        <v>47656</v>
      </c>
      <c r="X2038" t="s">
        <v>47657</v>
      </c>
      <c r="Y2038" t="s">
        <v>47658</v>
      </c>
    </row>
    <row r="2039" spans="1:25" x14ac:dyDescent="0.3">
      <c r="A2039">
        <v>101900</v>
      </c>
      <c r="B2039" t="s">
        <v>47659</v>
      </c>
      <c r="C2039" t="s">
        <v>47660</v>
      </c>
      <c r="D2039" t="s">
        <v>47661</v>
      </c>
      <c r="E2039" t="s">
        <v>47662</v>
      </c>
      <c r="F2039" t="s">
        <v>47663</v>
      </c>
      <c r="G2039" t="s">
        <v>47664</v>
      </c>
      <c r="H2039" t="s">
        <v>47665</v>
      </c>
      <c r="I2039" t="s">
        <v>47666</v>
      </c>
      <c r="J2039" t="s">
        <v>47667</v>
      </c>
      <c r="K2039" t="s">
        <v>47668</v>
      </c>
      <c r="L2039" t="s">
        <v>47669</v>
      </c>
      <c r="M2039" t="s">
        <v>47670</v>
      </c>
      <c r="N2039" t="s">
        <v>47671</v>
      </c>
      <c r="O2039" t="s">
        <v>47672</v>
      </c>
      <c r="P2039">
        <f>-660.593488705009 -5.86997244560916 -366.539886473393</f>
        <v>-1033.0033476240112</v>
      </c>
      <c r="Q2039" t="s">
        <v>47673</v>
      </c>
      <c r="R2039" t="s">
        <v>47674</v>
      </c>
      <c r="S2039" t="s">
        <v>47675</v>
      </c>
      <c r="T2039" t="s">
        <v>47676</v>
      </c>
      <c r="U2039" t="s">
        <v>47677</v>
      </c>
      <c r="V2039" t="s">
        <v>47678</v>
      </c>
      <c r="W2039" t="s">
        <v>47679</v>
      </c>
      <c r="X2039" t="s">
        <v>47680</v>
      </c>
      <c r="Y2039" t="s">
        <v>47681</v>
      </c>
    </row>
    <row r="2040" spans="1:25" x14ac:dyDescent="0.3">
      <c r="A2040">
        <v>101950</v>
      </c>
      <c r="B2040" t="s">
        <v>47682</v>
      </c>
      <c r="C2040" t="s">
        <v>47683</v>
      </c>
      <c r="D2040" t="s">
        <v>47684</v>
      </c>
      <c r="E2040" t="s">
        <v>47685</v>
      </c>
      <c r="F2040" t="s">
        <v>47686</v>
      </c>
      <c r="G2040" t="s">
        <v>47687</v>
      </c>
      <c r="H2040" t="s">
        <v>47688</v>
      </c>
      <c r="I2040" t="s">
        <v>47689</v>
      </c>
      <c r="J2040" t="s">
        <v>47690</v>
      </c>
      <c r="K2040" t="s">
        <v>47691</v>
      </c>
      <c r="L2040" t="s">
        <v>47692</v>
      </c>
      <c r="M2040" t="s">
        <v>47693</v>
      </c>
      <c r="N2040" t="s">
        <v>47694</v>
      </c>
      <c r="O2040" t="s">
        <v>47695</v>
      </c>
      <c r="P2040">
        <f>-660.068819189439 -5.76817983901287 -366.434125028008</f>
        <v>-1032.2711240564599</v>
      </c>
      <c r="Q2040" t="s">
        <v>47696</v>
      </c>
      <c r="R2040" t="s">
        <v>47697</v>
      </c>
      <c r="S2040" t="s">
        <v>47698</v>
      </c>
      <c r="T2040" t="s">
        <v>47699</v>
      </c>
      <c r="U2040" t="s">
        <v>47700</v>
      </c>
      <c r="V2040" t="s">
        <v>47701</v>
      </c>
      <c r="W2040" t="s">
        <v>47702</v>
      </c>
      <c r="X2040" t="s">
        <v>47703</v>
      </c>
      <c r="Y2040" t="s">
        <v>47704</v>
      </c>
    </row>
    <row r="2041" spans="1:25" x14ac:dyDescent="0.3">
      <c r="A2041">
        <v>102000</v>
      </c>
      <c r="B2041" t="s">
        <v>47705</v>
      </c>
      <c r="C2041" t="s">
        <v>47706</v>
      </c>
      <c r="D2041" t="s">
        <v>47707</v>
      </c>
      <c r="E2041" t="s">
        <v>47708</v>
      </c>
      <c r="F2041" t="s">
        <v>47709</v>
      </c>
      <c r="G2041" t="s">
        <v>47710</v>
      </c>
      <c r="H2041" t="s">
        <v>47711</v>
      </c>
      <c r="I2041" t="s">
        <v>47712</v>
      </c>
      <c r="J2041" t="s">
        <v>47713</v>
      </c>
      <c r="K2041" t="s">
        <v>47714</v>
      </c>
      <c r="L2041" t="s">
        <v>47715</v>
      </c>
      <c r="M2041" t="s">
        <v>47716</v>
      </c>
      <c r="N2041" t="s">
        <v>47717</v>
      </c>
      <c r="O2041" t="s">
        <v>47718</v>
      </c>
      <c r="P2041">
        <f>-659.879723562593 -5.80019898380897 -366.386679854611</f>
        <v>-1032.0666024010129</v>
      </c>
      <c r="Q2041" t="s">
        <v>47719</v>
      </c>
      <c r="R2041" t="s">
        <v>47720</v>
      </c>
      <c r="S2041" t="s">
        <v>47721</v>
      </c>
      <c r="T2041" t="s">
        <v>47722</v>
      </c>
      <c r="U2041" t="s">
        <v>47723</v>
      </c>
      <c r="V2041" t="s">
        <v>47724</v>
      </c>
      <c r="W2041" t="s">
        <v>47725</v>
      </c>
      <c r="X2041" t="s">
        <v>47726</v>
      </c>
      <c r="Y2041" t="s">
        <v>47727</v>
      </c>
    </row>
    <row r="2042" spans="1:25" x14ac:dyDescent="0.3">
      <c r="A2042">
        <v>102050</v>
      </c>
      <c r="B2042" t="s">
        <v>47728</v>
      </c>
      <c r="C2042" t="s">
        <v>47729</v>
      </c>
      <c r="D2042" t="s">
        <v>47730</v>
      </c>
      <c r="E2042" t="s">
        <v>47731</v>
      </c>
      <c r="F2042" t="s">
        <v>47732</v>
      </c>
      <c r="G2042" t="s">
        <v>47733</v>
      </c>
      <c r="H2042" t="s">
        <v>47734</v>
      </c>
      <c r="I2042" t="s">
        <v>47735</v>
      </c>
      <c r="J2042" t="s">
        <v>47736</v>
      </c>
      <c r="K2042" t="s">
        <v>47737</v>
      </c>
      <c r="L2042" t="s">
        <v>47738</v>
      </c>
      <c r="M2042" t="s">
        <v>47739</v>
      </c>
      <c r="N2042" t="s">
        <v>47740</v>
      </c>
      <c r="O2042" t="s">
        <v>47741</v>
      </c>
      <c r="P2042">
        <f>-659.692441907295 -5.90264624366046 -366.322668070677</f>
        <v>-1031.9177562216325</v>
      </c>
      <c r="Q2042" t="s">
        <v>47742</v>
      </c>
      <c r="R2042" t="s">
        <v>47743</v>
      </c>
      <c r="S2042" t="s">
        <v>47744</v>
      </c>
      <c r="T2042" t="s">
        <v>47745</v>
      </c>
      <c r="U2042" t="s">
        <v>47746</v>
      </c>
      <c r="V2042" t="s">
        <v>47747</v>
      </c>
      <c r="W2042" t="s">
        <v>47748</v>
      </c>
      <c r="X2042" t="s">
        <v>47749</v>
      </c>
      <c r="Y2042" t="s">
        <v>47750</v>
      </c>
    </row>
    <row r="2043" spans="1:25" x14ac:dyDescent="0.3">
      <c r="A2043">
        <v>102100</v>
      </c>
      <c r="B2043" t="s">
        <v>47751</v>
      </c>
      <c r="C2043" t="s">
        <v>47752</v>
      </c>
      <c r="D2043" t="s">
        <v>47753</v>
      </c>
      <c r="E2043" t="s">
        <v>47754</v>
      </c>
      <c r="F2043" t="s">
        <v>47755</v>
      </c>
      <c r="G2043" t="s">
        <v>47756</v>
      </c>
      <c r="H2043" t="s">
        <v>47757</v>
      </c>
      <c r="I2043" t="s">
        <v>47758</v>
      </c>
      <c r="J2043" t="s">
        <v>47759</v>
      </c>
      <c r="K2043" t="s">
        <v>47760</v>
      </c>
      <c r="L2043" t="s">
        <v>47761</v>
      </c>
      <c r="M2043" t="s">
        <v>47762</v>
      </c>
      <c r="N2043" t="s">
        <v>47763</v>
      </c>
      <c r="O2043" t="s">
        <v>47764</v>
      </c>
      <c r="P2043">
        <f>-659.610464199706 -5.94641964874563 -366.286465629147</f>
        <v>-1031.8433494775986</v>
      </c>
      <c r="Q2043" t="s">
        <v>47765</v>
      </c>
      <c r="R2043" t="s">
        <v>47766</v>
      </c>
      <c r="S2043" t="s">
        <v>47767</v>
      </c>
      <c r="T2043" t="s">
        <v>47768</v>
      </c>
      <c r="U2043" t="s">
        <v>47769</v>
      </c>
      <c r="V2043" t="s">
        <v>47770</v>
      </c>
      <c r="W2043" t="s">
        <v>47771</v>
      </c>
      <c r="X2043" t="s">
        <v>47772</v>
      </c>
      <c r="Y2043" t="s">
        <v>47773</v>
      </c>
    </row>
    <row r="2044" spans="1:25" x14ac:dyDescent="0.3">
      <c r="A2044">
        <v>102150</v>
      </c>
      <c r="B2044" t="s">
        <v>47774</v>
      </c>
      <c r="C2044" t="s">
        <v>47775</v>
      </c>
      <c r="D2044" t="s">
        <v>47776</v>
      </c>
      <c r="E2044" t="s">
        <v>47777</v>
      </c>
      <c r="F2044" t="s">
        <v>47778</v>
      </c>
      <c r="G2044" t="s">
        <v>47779</v>
      </c>
      <c r="H2044" t="s">
        <v>47780</v>
      </c>
      <c r="I2044" t="s">
        <v>47781</v>
      </c>
      <c r="J2044" t="s">
        <v>47782</v>
      </c>
      <c r="K2044" t="s">
        <v>47783</v>
      </c>
      <c r="L2044" t="s">
        <v>47784</v>
      </c>
      <c r="M2044" t="s">
        <v>47785</v>
      </c>
      <c r="N2044" t="s">
        <v>47786</v>
      </c>
      <c r="O2044" t="s">
        <v>47787</v>
      </c>
      <c r="P2044">
        <f>-659.503307326736 -5.97804575620216 -366.263291124805</f>
        <v>-1031.7446442077432</v>
      </c>
      <c r="Q2044" t="s">
        <v>47788</v>
      </c>
      <c r="R2044" t="s">
        <v>47789</v>
      </c>
      <c r="S2044" t="s">
        <v>47790</v>
      </c>
      <c r="T2044" t="s">
        <v>47791</v>
      </c>
      <c r="U2044" t="s">
        <v>47792</v>
      </c>
      <c r="V2044" t="s">
        <v>47793</v>
      </c>
      <c r="W2044" t="s">
        <v>47794</v>
      </c>
      <c r="X2044" t="s">
        <v>47795</v>
      </c>
      <c r="Y2044" t="s">
        <v>47796</v>
      </c>
    </row>
    <row r="2045" spans="1:25" x14ac:dyDescent="0.3">
      <c r="A2045">
        <v>102200</v>
      </c>
      <c r="B2045" t="s">
        <v>47797</v>
      </c>
      <c r="C2045" t="s">
        <v>47798</v>
      </c>
      <c r="D2045" t="s">
        <v>47799</v>
      </c>
      <c r="E2045" t="s">
        <v>47800</v>
      </c>
      <c r="F2045" t="s">
        <v>47801</v>
      </c>
      <c r="G2045" t="s">
        <v>47802</v>
      </c>
      <c r="H2045" t="s">
        <v>47803</v>
      </c>
      <c r="I2045" t="s">
        <v>47804</v>
      </c>
      <c r="J2045" t="s">
        <v>47805</v>
      </c>
      <c r="K2045" t="s">
        <v>47806</v>
      </c>
      <c r="L2045" t="s">
        <v>47807</v>
      </c>
      <c r="M2045" t="s">
        <v>47808</v>
      </c>
      <c r="N2045" t="s">
        <v>47809</v>
      </c>
      <c r="O2045" t="s">
        <v>47810</v>
      </c>
      <c r="P2045">
        <f>-659.231462679853 -5.90449957316923 -366.157658105961</f>
        <v>-1031.2936203589834</v>
      </c>
      <c r="Q2045" t="s">
        <v>47811</v>
      </c>
      <c r="R2045" t="s">
        <v>47812</v>
      </c>
      <c r="S2045" t="s">
        <v>47813</v>
      </c>
      <c r="T2045" t="s">
        <v>47814</v>
      </c>
      <c r="U2045" t="s">
        <v>47815</v>
      </c>
      <c r="V2045" t="s">
        <v>47816</v>
      </c>
      <c r="W2045" t="s">
        <v>47817</v>
      </c>
      <c r="X2045" t="s">
        <v>47818</v>
      </c>
      <c r="Y2045" t="s">
        <v>47819</v>
      </c>
    </row>
    <row r="2046" spans="1:25" x14ac:dyDescent="0.3">
      <c r="A2046">
        <v>102250</v>
      </c>
      <c r="B2046" t="s">
        <v>47820</v>
      </c>
      <c r="C2046" t="s">
        <v>47821</v>
      </c>
      <c r="D2046" t="s">
        <v>47822</v>
      </c>
      <c r="E2046" t="s">
        <v>47823</v>
      </c>
      <c r="F2046" t="s">
        <v>47824</v>
      </c>
      <c r="G2046" t="s">
        <v>47825</v>
      </c>
      <c r="H2046" t="s">
        <v>47826</v>
      </c>
      <c r="I2046" t="s">
        <v>47827</v>
      </c>
      <c r="J2046" t="s">
        <v>47828</v>
      </c>
      <c r="K2046" t="s">
        <v>47829</v>
      </c>
      <c r="L2046" t="s">
        <v>47830</v>
      </c>
      <c r="M2046" t="s">
        <v>47831</v>
      </c>
      <c r="N2046" t="s">
        <v>47832</v>
      </c>
      <c r="O2046" t="s">
        <v>47833</v>
      </c>
      <c r="P2046">
        <f>-658.803196861197 -5.83895830995039 -366.058761586686</f>
        <v>-1030.7009167578333</v>
      </c>
      <c r="Q2046" t="s">
        <v>47834</v>
      </c>
      <c r="R2046" t="s">
        <v>47835</v>
      </c>
      <c r="S2046" t="s">
        <v>47836</v>
      </c>
      <c r="T2046" t="s">
        <v>47837</v>
      </c>
      <c r="U2046" t="s">
        <v>47838</v>
      </c>
      <c r="V2046" t="s">
        <v>47839</v>
      </c>
      <c r="W2046" t="s">
        <v>47840</v>
      </c>
      <c r="X2046" t="s">
        <v>47841</v>
      </c>
      <c r="Y2046" t="s">
        <v>47842</v>
      </c>
    </row>
    <row r="2047" spans="1:25" x14ac:dyDescent="0.3">
      <c r="A2047">
        <v>102300</v>
      </c>
      <c r="B2047" t="s">
        <v>47843</v>
      </c>
      <c r="C2047" t="s">
        <v>47844</v>
      </c>
      <c r="D2047" t="s">
        <v>47845</v>
      </c>
      <c r="E2047" t="s">
        <v>47846</v>
      </c>
      <c r="F2047" t="s">
        <v>47847</v>
      </c>
      <c r="G2047" t="s">
        <v>47848</v>
      </c>
      <c r="H2047" t="s">
        <v>47849</v>
      </c>
      <c r="I2047" t="s">
        <v>47850</v>
      </c>
      <c r="J2047" t="s">
        <v>47851</v>
      </c>
      <c r="K2047" t="s">
        <v>47852</v>
      </c>
      <c r="L2047" t="s">
        <v>47853</v>
      </c>
      <c r="M2047" t="s">
        <v>47854</v>
      </c>
      <c r="N2047" t="s">
        <v>47855</v>
      </c>
      <c r="O2047" t="s">
        <v>47856</v>
      </c>
      <c r="P2047">
        <f>-658.698235605746 -5.87339649007117 -366.022246147965</f>
        <v>-1030.5938782437822</v>
      </c>
      <c r="Q2047" t="s">
        <v>47857</v>
      </c>
      <c r="R2047" t="s">
        <v>47858</v>
      </c>
      <c r="S2047" t="s">
        <v>47859</v>
      </c>
      <c r="T2047" t="s">
        <v>47860</v>
      </c>
      <c r="U2047" t="s">
        <v>47861</v>
      </c>
      <c r="V2047" t="s">
        <v>47862</v>
      </c>
      <c r="W2047" t="s">
        <v>47863</v>
      </c>
      <c r="X2047" t="s">
        <v>47864</v>
      </c>
      <c r="Y2047" t="s">
        <v>47865</v>
      </c>
    </row>
    <row r="2048" spans="1:25" x14ac:dyDescent="0.3">
      <c r="A2048">
        <v>102350</v>
      </c>
      <c r="B2048" t="s">
        <v>47866</v>
      </c>
      <c r="C2048" t="s">
        <v>47867</v>
      </c>
      <c r="D2048" t="s">
        <v>47868</v>
      </c>
      <c r="E2048" t="s">
        <v>47869</v>
      </c>
      <c r="F2048" t="s">
        <v>47870</v>
      </c>
      <c r="G2048" t="s">
        <v>47871</v>
      </c>
      <c r="H2048" t="s">
        <v>47872</v>
      </c>
      <c r="I2048" t="s">
        <v>47873</v>
      </c>
      <c r="J2048" t="s">
        <v>47874</v>
      </c>
      <c r="K2048" t="s">
        <v>47875</v>
      </c>
      <c r="L2048" t="s">
        <v>47876</v>
      </c>
      <c r="M2048" t="s">
        <v>47877</v>
      </c>
      <c r="N2048" t="s">
        <v>47878</v>
      </c>
      <c r="O2048" t="s">
        <v>47879</v>
      </c>
      <c r="P2048">
        <f>-658.639152517804 -6.11586263793834 -365.815937343612</f>
        <v>-1030.5709524993542</v>
      </c>
      <c r="Q2048" t="s">
        <v>47880</v>
      </c>
      <c r="R2048" t="s">
        <v>47881</v>
      </c>
      <c r="S2048" t="s">
        <v>47882</v>
      </c>
      <c r="T2048" t="s">
        <v>47883</v>
      </c>
      <c r="U2048" t="s">
        <v>47884</v>
      </c>
      <c r="V2048" t="s">
        <v>47885</v>
      </c>
      <c r="W2048" t="s">
        <v>47886</v>
      </c>
      <c r="X2048" t="s">
        <v>47887</v>
      </c>
      <c r="Y2048" t="s">
        <v>47888</v>
      </c>
    </row>
    <row r="2049" spans="1:25" x14ac:dyDescent="0.3">
      <c r="A2049">
        <v>102400</v>
      </c>
      <c r="B2049" t="s">
        <v>47889</v>
      </c>
      <c r="C2049" t="s">
        <v>47890</v>
      </c>
      <c r="D2049" t="s">
        <v>47891</v>
      </c>
      <c r="E2049" t="s">
        <v>47892</v>
      </c>
      <c r="F2049" t="s">
        <v>47893</v>
      </c>
      <c r="G2049" t="s">
        <v>47894</v>
      </c>
      <c r="H2049" t="s">
        <v>47895</v>
      </c>
      <c r="I2049" t="s">
        <v>47896</v>
      </c>
      <c r="J2049" t="s">
        <v>47897</v>
      </c>
      <c r="K2049" t="s">
        <v>47898</v>
      </c>
      <c r="L2049" t="s">
        <v>47899</v>
      </c>
      <c r="M2049" t="s">
        <v>47900</v>
      </c>
      <c r="N2049" t="s">
        <v>47901</v>
      </c>
      <c r="O2049" t="s">
        <v>47902</v>
      </c>
      <c r="P2049">
        <f>-658.701708599926 -6.45823663156625 -365.745402425611</f>
        <v>-1030.9053476571032</v>
      </c>
      <c r="Q2049" t="s">
        <v>47903</v>
      </c>
      <c r="R2049" t="s">
        <v>47904</v>
      </c>
      <c r="S2049" t="s">
        <v>47905</v>
      </c>
      <c r="T2049" t="s">
        <v>47906</v>
      </c>
      <c r="U2049" t="s">
        <v>47907</v>
      </c>
      <c r="V2049" t="s">
        <v>47908</v>
      </c>
      <c r="W2049" t="s">
        <v>47909</v>
      </c>
      <c r="X2049" t="s">
        <v>47910</v>
      </c>
      <c r="Y2049" t="s">
        <v>47911</v>
      </c>
    </row>
    <row r="2050" spans="1:25" x14ac:dyDescent="0.3">
      <c r="A2050">
        <v>102450</v>
      </c>
      <c r="B2050" t="s">
        <v>47912</v>
      </c>
      <c r="C2050" t="s">
        <v>47913</v>
      </c>
      <c r="D2050" t="s">
        <v>47914</v>
      </c>
      <c r="E2050" t="s">
        <v>47915</v>
      </c>
      <c r="F2050" t="s">
        <v>47916</v>
      </c>
      <c r="G2050" t="s">
        <v>47917</v>
      </c>
      <c r="H2050" t="s">
        <v>47918</v>
      </c>
      <c r="I2050" t="s">
        <v>47919</v>
      </c>
      <c r="J2050" t="s">
        <v>47920</v>
      </c>
      <c r="K2050" t="s">
        <v>47921</v>
      </c>
      <c r="L2050" t="s">
        <v>47922</v>
      </c>
      <c r="M2050" t="s">
        <v>47923</v>
      </c>
      <c r="N2050" t="s">
        <v>47924</v>
      </c>
      <c r="O2050" t="s">
        <v>47925</v>
      </c>
      <c r="P2050">
        <f>-658.690280647126 -6.74949663847269 -365.598671839214</f>
        <v>-1031.0384491248126</v>
      </c>
      <c r="Q2050" t="s">
        <v>47926</v>
      </c>
      <c r="R2050" t="s">
        <v>47927</v>
      </c>
      <c r="S2050" t="s">
        <v>47928</v>
      </c>
      <c r="T2050" t="s">
        <v>47929</v>
      </c>
      <c r="U2050" t="s">
        <v>47930</v>
      </c>
      <c r="V2050" t="s">
        <v>47931</v>
      </c>
      <c r="W2050" t="s">
        <v>47932</v>
      </c>
      <c r="X2050" t="s">
        <v>47933</v>
      </c>
      <c r="Y2050" t="s">
        <v>47934</v>
      </c>
    </row>
    <row r="2051" spans="1:25" x14ac:dyDescent="0.3">
      <c r="A2051">
        <v>102500</v>
      </c>
      <c r="B2051" t="s">
        <v>47935</v>
      </c>
      <c r="C2051" t="s">
        <v>47936</v>
      </c>
      <c r="D2051" t="s">
        <v>47937</v>
      </c>
      <c r="E2051" t="s">
        <v>47938</v>
      </c>
      <c r="F2051" t="s">
        <v>47939</v>
      </c>
      <c r="G2051" t="s">
        <v>47940</v>
      </c>
      <c r="H2051" t="s">
        <v>47941</v>
      </c>
      <c r="I2051" t="s">
        <v>47942</v>
      </c>
      <c r="J2051" t="s">
        <v>47943</v>
      </c>
      <c r="K2051" t="s">
        <v>47944</v>
      </c>
      <c r="L2051" t="s">
        <v>47945</v>
      </c>
      <c r="M2051" t="s">
        <v>47946</v>
      </c>
      <c r="N2051" t="s">
        <v>47947</v>
      </c>
      <c r="O2051" t="s">
        <v>47948</v>
      </c>
      <c r="P2051">
        <f>-658.71449612811 -7.07060295496149 -365.578746110168</f>
        <v>-1031.3638451932395</v>
      </c>
      <c r="Q2051" t="s">
        <v>47949</v>
      </c>
      <c r="R2051" t="s">
        <v>47950</v>
      </c>
      <c r="S2051" t="s">
        <v>47951</v>
      </c>
      <c r="T2051" t="s">
        <v>47952</v>
      </c>
      <c r="U2051" t="s">
        <v>47953</v>
      </c>
      <c r="V2051" t="s">
        <v>47954</v>
      </c>
      <c r="W2051" t="s">
        <v>47955</v>
      </c>
      <c r="X2051" t="s">
        <v>47956</v>
      </c>
      <c r="Y2051" t="s">
        <v>47957</v>
      </c>
    </row>
    <row r="2052" spans="1:25" x14ac:dyDescent="0.3">
      <c r="A2052">
        <v>102550</v>
      </c>
      <c r="B2052" t="s">
        <v>47958</v>
      </c>
      <c r="C2052" t="s">
        <v>47959</v>
      </c>
      <c r="D2052" t="s">
        <v>47960</v>
      </c>
      <c r="E2052" t="s">
        <v>47961</v>
      </c>
      <c r="F2052" t="s">
        <v>47962</v>
      </c>
      <c r="G2052" t="s">
        <v>47963</v>
      </c>
      <c r="H2052" t="s">
        <v>47964</v>
      </c>
      <c r="I2052" t="s">
        <v>47965</v>
      </c>
      <c r="J2052" t="s">
        <v>47966</v>
      </c>
      <c r="K2052" t="s">
        <v>47967</v>
      </c>
      <c r="L2052" t="s">
        <v>47968</v>
      </c>
      <c r="M2052" t="s">
        <v>47969</v>
      </c>
      <c r="N2052" t="s">
        <v>47970</v>
      </c>
      <c r="O2052" t="s">
        <v>47971</v>
      </c>
      <c r="P2052">
        <f>-658.970581857128 -7.48168086403393 -365.482544029126</f>
        <v>-1031.9348067502879</v>
      </c>
      <c r="Q2052" t="s">
        <v>47972</v>
      </c>
      <c r="R2052" t="s">
        <v>47973</v>
      </c>
      <c r="S2052" t="s">
        <v>47974</v>
      </c>
      <c r="T2052" t="s">
        <v>47975</v>
      </c>
      <c r="U2052" t="s">
        <v>47976</v>
      </c>
      <c r="V2052" t="s">
        <v>47977</v>
      </c>
      <c r="W2052" t="s">
        <v>47978</v>
      </c>
      <c r="X2052" t="s">
        <v>47979</v>
      </c>
      <c r="Y2052" t="s">
        <v>47980</v>
      </c>
    </row>
    <row r="2053" spans="1:25" x14ac:dyDescent="0.3">
      <c r="A2053">
        <v>102600</v>
      </c>
      <c r="B2053" t="s">
        <v>47981</v>
      </c>
      <c r="C2053" t="s">
        <v>47982</v>
      </c>
      <c r="D2053" t="s">
        <v>47983</v>
      </c>
      <c r="E2053" t="s">
        <v>47984</v>
      </c>
      <c r="F2053" t="s">
        <v>47985</v>
      </c>
      <c r="G2053" t="s">
        <v>47986</v>
      </c>
      <c r="H2053" t="s">
        <v>47987</v>
      </c>
      <c r="I2053" t="s">
        <v>47988</v>
      </c>
      <c r="J2053" t="s">
        <v>47989</v>
      </c>
      <c r="K2053" t="s">
        <v>47990</v>
      </c>
      <c r="L2053" t="s">
        <v>47991</v>
      </c>
      <c r="M2053" t="s">
        <v>47992</v>
      </c>
      <c r="N2053" t="s">
        <v>47993</v>
      </c>
      <c r="O2053" t="s">
        <v>47994</v>
      </c>
      <c r="P2053">
        <f>-659.014951000041 -7.70400906656391 -365.47312251628</f>
        <v>-1032.192082582885</v>
      </c>
      <c r="Q2053" t="s">
        <v>47995</v>
      </c>
      <c r="R2053" t="s">
        <v>47996</v>
      </c>
      <c r="S2053" t="s">
        <v>47997</v>
      </c>
      <c r="T2053" t="s">
        <v>47998</v>
      </c>
      <c r="U2053" t="s">
        <v>47999</v>
      </c>
      <c r="V2053" t="s">
        <v>48000</v>
      </c>
      <c r="W2053" t="s">
        <v>48001</v>
      </c>
      <c r="X2053" t="s">
        <v>48002</v>
      </c>
      <c r="Y2053" t="s">
        <v>48003</v>
      </c>
    </row>
    <row r="2054" spans="1:25" x14ac:dyDescent="0.3">
      <c r="A2054">
        <v>102650</v>
      </c>
      <c r="B2054" t="s">
        <v>48004</v>
      </c>
      <c r="C2054" t="s">
        <v>48005</v>
      </c>
      <c r="D2054" t="s">
        <v>48006</v>
      </c>
      <c r="E2054" t="s">
        <v>48007</v>
      </c>
      <c r="F2054" t="s">
        <v>48008</v>
      </c>
      <c r="G2054" t="s">
        <v>48009</v>
      </c>
      <c r="H2054" t="s">
        <v>48010</v>
      </c>
      <c r="I2054" t="s">
        <v>48011</v>
      </c>
      <c r="J2054" t="s">
        <v>48012</v>
      </c>
      <c r="K2054" t="s">
        <v>48013</v>
      </c>
      <c r="L2054" t="s">
        <v>48014</v>
      </c>
      <c r="M2054" t="s">
        <v>48015</v>
      </c>
      <c r="N2054" t="s">
        <v>48016</v>
      </c>
      <c r="O2054" t="s">
        <v>48017</v>
      </c>
      <c r="P2054">
        <f>-659.021924969436 -7.90293079384742 -365.445174833626</f>
        <v>-1032.3700305969094</v>
      </c>
      <c r="Q2054" t="s">
        <v>48018</v>
      </c>
      <c r="R2054" t="s">
        <v>48019</v>
      </c>
      <c r="S2054" t="s">
        <v>48020</v>
      </c>
      <c r="T2054" t="s">
        <v>48021</v>
      </c>
      <c r="U2054" t="s">
        <v>48022</v>
      </c>
      <c r="V2054" t="s">
        <v>48023</v>
      </c>
      <c r="W2054" t="s">
        <v>48024</v>
      </c>
      <c r="X2054" t="s">
        <v>48025</v>
      </c>
      <c r="Y2054" t="s">
        <v>48026</v>
      </c>
    </row>
    <row r="2055" spans="1:25" x14ac:dyDescent="0.3">
      <c r="A2055">
        <v>102700</v>
      </c>
      <c r="B2055" t="s">
        <v>48027</v>
      </c>
      <c r="C2055" t="s">
        <v>48028</v>
      </c>
      <c r="D2055" t="s">
        <v>48029</v>
      </c>
      <c r="E2055" t="s">
        <v>48030</v>
      </c>
      <c r="F2055" t="s">
        <v>48031</v>
      </c>
      <c r="G2055" t="s">
        <v>48032</v>
      </c>
      <c r="H2055" t="s">
        <v>48033</v>
      </c>
      <c r="I2055" t="s">
        <v>48034</v>
      </c>
      <c r="J2055" t="s">
        <v>48035</v>
      </c>
      <c r="K2055" t="s">
        <v>48036</v>
      </c>
      <c r="L2055" t="s">
        <v>48037</v>
      </c>
      <c r="M2055" t="s">
        <v>48038</v>
      </c>
      <c r="N2055" t="s">
        <v>48039</v>
      </c>
      <c r="O2055" t="s">
        <v>48040</v>
      </c>
      <c r="P2055">
        <f>-659.069057385147 -8.294150239494 -365.325480511427</f>
        <v>-1032.6886881360679</v>
      </c>
      <c r="Q2055" t="s">
        <v>48041</v>
      </c>
      <c r="R2055" t="s">
        <v>48042</v>
      </c>
      <c r="S2055" t="s">
        <v>48043</v>
      </c>
      <c r="T2055" t="s">
        <v>48044</v>
      </c>
      <c r="U2055" t="s">
        <v>48045</v>
      </c>
      <c r="V2055" t="s">
        <v>48046</v>
      </c>
      <c r="W2055" t="s">
        <v>48047</v>
      </c>
      <c r="X2055" t="s">
        <v>48048</v>
      </c>
      <c r="Y2055" t="s">
        <v>48049</v>
      </c>
    </row>
    <row r="2056" spans="1:25" x14ac:dyDescent="0.3">
      <c r="A2056">
        <v>102750</v>
      </c>
      <c r="B2056" t="s">
        <v>48050</v>
      </c>
      <c r="C2056" t="s">
        <v>48051</v>
      </c>
      <c r="D2056" t="s">
        <v>48052</v>
      </c>
      <c r="E2056" t="s">
        <v>48053</v>
      </c>
      <c r="F2056" t="s">
        <v>48054</v>
      </c>
      <c r="G2056" t="s">
        <v>48055</v>
      </c>
      <c r="H2056" t="s">
        <v>48056</v>
      </c>
      <c r="I2056" t="s">
        <v>48057</v>
      </c>
      <c r="J2056" t="s">
        <v>48058</v>
      </c>
      <c r="K2056" t="s">
        <v>48059</v>
      </c>
      <c r="L2056" t="s">
        <v>48060</v>
      </c>
      <c r="M2056" t="s">
        <v>48061</v>
      </c>
      <c r="N2056" t="s">
        <v>48062</v>
      </c>
      <c r="O2056" t="s">
        <v>48063</v>
      </c>
      <c r="P2056">
        <f>-659.111744829821 -8.7555576780419 -365.243936940454</f>
        <v>-1033.1112394483168</v>
      </c>
      <c r="Q2056" t="s">
        <v>48064</v>
      </c>
      <c r="R2056" t="s">
        <v>48065</v>
      </c>
      <c r="S2056" t="s">
        <v>48066</v>
      </c>
      <c r="T2056" t="s">
        <v>48067</v>
      </c>
      <c r="U2056" t="s">
        <v>48068</v>
      </c>
      <c r="V2056" t="s">
        <v>48069</v>
      </c>
      <c r="W2056" t="s">
        <v>48070</v>
      </c>
      <c r="X2056" t="s">
        <v>48071</v>
      </c>
      <c r="Y2056" t="s">
        <v>48072</v>
      </c>
    </row>
    <row r="2057" spans="1:25" x14ac:dyDescent="0.3">
      <c r="A2057">
        <v>102800</v>
      </c>
      <c r="B2057" t="s">
        <v>48073</v>
      </c>
      <c r="C2057" t="s">
        <v>48074</v>
      </c>
      <c r="D2057" t="s">
        <v>48075</v>
      </c>
      <c r="E2057" t="s">
        <v>48076</v>
      </c>
      <c r="F2057" t="s">
        <v>48077</v>
      </c>
      <c r="G2057" t="s">
        <v>48078</v>
      </c>
      <c r="H2057" t="s">
        <v>48079</v>
      </c>
      <c r="I2057" t="s">
        <v>48080</v>
      </c>
      <c r="J2057" t="s">
        <v>48081</v>
      </c>
      <c r="K2057" t="s">
        <v>48082</v>
      </c>
      <c r="L2057" t="s">
        <v>48083</v>
      </c>
      <c r="M2057" t="s">
        <v>48084</v>
      </c>
      <c r="N2057" t="s">
        <v>48085</v>
      </c>
      <c r="O2057" t="s">
        <v>48086</v>
      </c>
      <c r="P2057">
        <f>-659.150417332102 -8.90759285436411 -365.184747859947</f>
        <v>-1033.2427580464132</v>
      </c>
      <c r="Q2057" t="s">
        <v>48087</v>
      </c>
      <c r="R2057" t="s">
        <v>48088</v>
      </c>
      <c r="S2057" t="s">
        <v>48089</v>
      </c>
      <c r="T2057" t="s">
        <v>48090</v>
      </c>
      <c r="U2057" t="s">
        <v>48091</v>
      </c>
      <c r="V2057" t="s">
        <v>48092</v>
      </c>
      <c r="W2057" t="s">
        <v>48093</v>
      </c>
      <c r="X2057" t="s">
        <v>48094</v>
      </c>
      <c r="Y2057" t="s">
        <v>48095</v>
      </c>
    </row>
    <row r="2058" spans="1:25" x14ac:dyDescent="0.3">
      <c r="A2058">
        <v>102850</v>
      </c>
      <c r="B2058" t="s">
        <v>48096</v>
      </c>
      <c r="C2058" t="s">
        <v>48097</v>
      </c>
      <c r="D2058" t="s">
        <v>48098</v>
      </c>
      <c r="E2058" t="s">
        <v>48099</v>
      </c>
      <c r="F2058" t="s">
        <v>48100</v>
      </c>
      <c r="G2058" t="s">
        <v>48101</v>
      </c>
      <c r="H2058" t="s">
        <v>48102</v>
      </c>
      <c r="I2058" t="s">
        <v>48103</v>
      </c>
      <c r="J2058" t="s">
        <v>48104</v>
      </c>
      <c r="K2058" t="s">
        <v>48105</v>
      </c>
      <c r="L2058" t="s">
        <v>48106</v>
      </c>
      <c r="M2058" t="s">
        <v>48107</v>
      </c>
      <c r="N2058" t="s">
        <v>48108</v>
      </c>
      <c r="O2058" t="s">
        <v>48109</v>
      </c>
      <c r="P2058">
        <f>-659.339241148002 -9.34602685707341 -365.133113841048</f>
        <v>-1033.8183818461234</v>
      </c>
      <c r="Q2058" t="s">
        <v>48110</v>
      </c>
      <c r="R2058" t="s">
        <v>48111</v>
      </c>
      <c r="S2058" t="s">
        <v>48112</v>
      </c>
      <c r="T2058" t="s">
        <v>48113</v>
      </c>
      <c r="U2058" t="s">
        <v>48114</v>
      </c>
      <c r="V2058" t="s">
        <v>48115</v>
      </c>
      <c r="W2058" t="s">
        <v>48116</v>
      </c>
      <c r="X2058" t="s">
        <v>48117</v>
      </c>
      <c r="Y2058" t="s">
        <v>48118</v>
      </c>
    </row>
    <row r="2059" spans="1:25" x14ac:dyDescent="0.3">
      <c r="A2059">
        <v>102900</v>
      </c>
      <c r="B2059" t="s">
        <v>48119</v>
      </c>
      <c r="C2059" t="s">
        <v>48120</v>
      </c>
      <c r="D2059" t="s">
        <v>48121</v>
      </c>
      <c r="E2059" t="s">
        <v>48122</v>
      </c>
      <c r="F2059" t="s">
        <v>48123</v>
      </c>
      <c r="G2059" t="s">
        <v>48124</v>
      </c>
      <c r="H2059" t="s">
        <v>48125</v>
      </c>
      <c r="I2059" t="s">
        <v>48126</v>
      </c>
      <c r="J2059" t="s">
        <v>48127</v>
      </c>
      <c r="K2059" t="s">
        <v>48128</v>
      </c>
      <c r="L2059" t="s">
        <v>48129</v>
      </c>
      <c r="M2059" t="s">
        <v>48130</v>
      </c>
      <c r="N2059" t="s">
        <v>48131</v>
      </c>
      <c r="O2059" t="s">
        <v>48132</v>
      </c>
      <c r="P2059">
        <f>-659.435205277412 -9.53959340793517 -365.144462034312</f>
        <v>-1034.1192607196592</v>
      </c>
      <c r="Q2059" t="s">
        <v>48133</v>
      </c>
      <c r="R2059" t="s">
        <v>48134</v>
      </c>
      <c r="S2059" t="s">
        <v>48135</v>
      </c>
      <c r="T2059" t="s">
        <v>48136</v>
      </c>
      <c r="U2059" t="s">
        <v>48137</v>
      </c>
      <c r="V2059" t="s">
        <v>48138</v>
      </c>
      <c r="W2059" t="s">
        <v>48139</v>
      </c>
      <c r="X2059" t="s">
        <v>48140</v>
      </c>
      <c r="Y2059" t="s">
        <v>48141</v>
      </c>
    </row>
    <row r="2060" spans="1:25" x14ac:dyDescent="0.3">
      <c r="A2060">
        <v>102950</v>
      </c>
      <c r="B2060" t="s">
        <v>48142</v>
      </c>
      <c r="C2060" t="s">
        <v>48143</v>
      </c>
      <c r="D2060" t="s">
        <v>48144</v>
      </c>
      <c r="E2060" t="s">
        <v>48145</v>
      </c>
      <c r="F2060" t="s">
        <v>48146</v>
      </c>
      <c r="G2060" t="s">
        <v>48147</v>
      </c>
      <c r="H2060" t="s">
        <v>48148</v>
      </c>
      <c r="I2060" t="s">
        <v>48149</v>
      </c>
      <c r="J2060" t="s">
        <v>48150</v>
      </c>
      <c r="K2060" t="s">
        <v>48151</v>
      </c>
      <c r="L2060" t="s">
        <v>48152</v>
      </c>
      <c r="M2060" t="s">
        <v>48153</v>
      </c>
      <c r="N2060" t="s">
        <v>48154</v>
      </c>
      <c r="O2060" t="s">
        <v>48155</v>
      </c>
      <c r="P2060">
        <f>-659.502109001955 -9.63463938885138 -365.117933542861</f>
        <v>-1034.2546819336674</v>
      </c>
      <c r="Q2060" t="s">
        <v>48156</v>
      </c>
      <c r="R2060" t="s">
        <v>48157</v>
      </c>
      <c r="S2060" t="s">
        <v>48158</v>
      </c>
      <c r="T2060" t="s">
        <v>48159</v>
      </c>
      <c r="U2060" t="s">
        <v>48160</v>
      </c>
      <c r="V2060" t="s">
        <v>48161</v>
      </c>
      <c r="W2060" t="s">
        <v>48162</v>
      </c>
      <c r="X2060" t="s">
        <v>48163</v>
      </c>
      <c r="Y2060" t="s">
        <v>48164</v>
      </c>
    </row>
    <row r="2061" spans="1:25" x14ac:dyDescent="0.3">
      <c r="A2061">
        <v>103000</v>
      </c>
      <c r="B2061" t="s">
        <v>48165</v>
      </c>
      <c r="C2061" t="s">
        <v>48166</v>
      </c>
      <c r="D2061" t="s">
        <v>48167</v>
      </c>
      <c r="E2061" t="s">
        <v>48168</v>
      </c>
      <c r="F2061" t="s">
        <v>48169</v>
      </c>
      <c r="G2061" t="s">
        <v>48170</v>
      </c>
      <c r="H2061" t="s">
        <v>48171</v>
      </c>
      <c r="I2061" t="s">
        <v>48172</v>
      </c>
      <c r="J2061" t="s">
        <v>48173</v>
      </c>
      <c r="K2061" t="s">
        <v>48174</v>
      </c>
      <c r="L2061" t="s">
        <v>48175</v>
      </c>
      <c r="M2061" t="s">
        <v>48176</v>
      </c>
      <c r="N2061" t="s">
        <v>48177</v>
      </c>
      <c r="O2061" t="s">
        <v>48178</v>
      </c>
      <c r="P2061">
        <f>-659.598692060448 -9.94429823791506 -365.136811438637</f>
        <v>-1034.6798017370002</v>
      </c>
      <c r="Q2061" t="s">
        <v>48179</v>
      </c>
      <c r="R2061" t="s">
        <v>48180</v>
      </c>
      <c r="S2061" t="s">
        <v>48181</v>
      </c>
      <c r="T2061" t="s">
        <v>48182</v>
      </c>
      <c r="U2061" t="s">
        <v>48183</v>
      </c>
      <c r="V2061" t="s">
        <v>48184</v>
      </c>
      <c r="W2061" t="s">
        <v>48185</v>
      </c>
      <c r="X2061" t="s">
        <v>48186</v>
      </c>
      <c r="Y2061" t="s">
        <v>48187</v>
      </c>
    </row>
    <row r="2062" spans="1:25" x14ac:dyDescent="0.3">
      <c r="A2062">
        <v>103050</v>
      </c>
      <c r="B2062" t="s">
        <v>48188</v>
      </c>
      <c r="C2062" t="s">
        <v>48189</v>
      </c>
      <c r="D2062" t="s">
        <v>48190</v>
      </c>
      <c r="E2062" t="s">
        <v>48191</v>
      </c>
      <c r="F2062" t="s">
        <v>48192</v>
      </c>
      <c r="G2062" t="s">
        <v>48193</v>
      </c>
      <c r="H2062" t="s">
        <v>48194</v>
      </c>
      <c r="I2062" t="s">
        <v>48195</v>
      </c>
      <c r="J2062" t="s">
        <v>48196</v>
      </c>
      <c r="K2062" t="s">
        <v>48197</v>
      </c>
      <c r="L2062" t="s">
        <v>48198</v>
      </c>
      <c r="M2062" t="s">
        <v>48199</v>
      </c>
      <c r="N2062" t="s">
        <v>48200</v>
      </c>
      <c r="O2062" t="s">
        <v>48201</v>
      </c>
      <c r="P2062">
        <f>-659.73260325635 -10.1457057605521 -365.118296223061</f>
        <v>-1034.9966052399632</v>
      </c>
      <c r="Q2062" t="s">
        <v>48202</v>
      </c>
      <c r="R2062" t="s">
        <v>48203</v>
      </c>
      <c r="S2062" t="s">
        <v>48204</v>
      </c>
      <c r="T2062" t="s">
        <v>48205</v>
      </c>
      <c r="U2062" t="s">
        <v>48206</v>
      </c>
      <c r="V2062" t="s">
        <v>48207</v>
      </c>
      <c r="W2062" t="s">
        <v>48208</v>
      </c>
      <c r="X2062" t="s">
        <v>48209</v>
      </c>
      <c r="Y2062" t="s">
        <v>48210</v>
      </c>
    </row>
    <row r="2063" spans="1:25" x14ac:dyDescent="0.3">
      <c r="A2063">
        <v>103100</v>
      </c>
      <c r="B2063" t="s">
        <v>48211</v>
      </c>
      <c r="C2063" t="s">
        <v>48212</v>
      </c>
      <c r="D2063" t="s">
        <v>48213</v>
      </c>
      <c r="E2063" t="s">
        <v>48214</v>
      </c>
      <c r="F2063" t="s">
        <v>48215</v>
      </c>
      <c r="G2063" t="s">
        <v>48216</v>
      </c>
      <c r="H2063" t="s">
        <v>48217</v>
      </c>
      <c r="I2063" t="s">
        <v>48218</v>
      </c>
      <c r="J2063" t="s">
        <v>48219</v>
      </c>
      <c r="K2063" t="s">
        <v>48220</v>
      </c>
      <c r="L2063" t="s">
        <v>48221</v>
      </c>
      <c r="M2063" t="s">
        <v>48222</v>
      </c>
      <c r="N2063" t="s">
        <v>48223</v>
      </c>
      <c r="O2063" t="s">
        <v>48224</v>
      </c>
      <c r="P2063">
        <f>-660.043485003461 -10.3633115331111 -365.100043927713</f>
        <v>-1035.506840464285</v>
      </c>
      <c r="Q2063" t="s">
        <v>48225</v>
      </c>
      <c r="R2063" t="s">
        <v>48226</v>
      </c>
      <c r="S2063" t="s">
        <v>48227</v>
      </c>
      <c r="T2063" t="s">
        <v>48228</v>
      </c>
      <c r="U2063" t="s">
        <v>48229</v>
      </c>
      <c r="V2063" t="s">
        <v>48230</v>
      </c>
      <c r="W2063" t="s">
        <v>48231</v>
      </c>
      <c r="X2063" t="s">
        <v>48232</v>
      </c>
      <c r="Y2063" t="s">
        <v>48233</v>
      </c>
    </row>
    <row r="2064" spans="1:25" x14ac:dyDescent="0.3">
      <c r="A2064">
        <v>103150</v>
      </c>
      <c r="B2064" t="s">
        <v>48234</v>
      </c>
      <c r="C2064" t="s">
        <v>48235</v>
      </c>
      <c r="D2064" t="s">
        <v>48236</v>
      </c>
      <c r="E2064" t="s">
        <v>48237</v>
      </c>
      <c r="F2064" t="s">
        <v>48238</v>
      </c>
      <c r="G2064" t="s">
        <v>48239</v>
      </c>
      <c r="H2064" t="s">
        <v>48240</v>
      </c>
      <c r="I2064" t="s">
        <v>48241</v>
      </c>
      <c r="J2064" t="s">
        <v>48242</v>
      </c>
      <c r="K2064" t="s">
        <v>48243</v>
      </c>
      <c r="L2064" t="s">
        <v>48244</v>
      </c>
      <c r="M2064" t="s">
        <v>48245</v>
      </c>
      <c r="N2064" t="s">
        <v>48246</v>
      </c>
      <c r="O2064" t="s">
        <v>48247</v>
      </c>
      <c r="P2064">
        <f>-660.493239258287 -10.4613022402525 -365.127876345831</f>
        <v>-1036.0824178443704</v>
      </c>
      <c r="Q2064" t="s">
        <v>48248</v>
      </c>
      <c r="R2064" t="s">
        <v>48249</v>
      </c>
      <c r="S2064" t="s">
        <v>48250</v>
      </c>
      <c r="T2064" t="s">
        <v>48251</v>
      </c>
      <c r="U2064" t="s">
        <v>48252</v>
      </c>
      <c r="V2064" t="s">
        <v>48253</v>
      </c>
      <c r="W2064" t="s">
        <v>48254</v>
      </c>
      <c r="X2064" t="s">
        <v>48255</v>
      </c>
      <c r="Y2064" t="s">
        <v>48256</v>
      </c>
    </row>
    <row r="2065" spans="1:25" x14ac:dyDescent="0.3">
      <c r="A2065">
        <v>103200</v>
      </c>
      <c r="B2065" t="s">
        <v>48257</v>
      </c>
      <c r="C2065" t="s">
        <v>48258</v>
      </c>
      <c r="D2065" t="s">
        <v>48259</v>
      </c>
      <c r="E2065" t="s">
        <v>48260</v>
      </c>
      <c r="F2065" t="s">
        <v>48261</v>
      </c>
      <c r="G2065" t="s">
        <v>48262</v>
      </c>
      <c r="H2065" t="s">
        <v>48263</v>
      </c>
      <c r="I2065" t="s">
        <v>48264</v>
      </c>
      <c r="J2065" t="s">
        <v>48265</v>
      </c>
      <c r="K2065" t="s">
        <v>48266</v>
      </c>
      <c r="L2065" t="s">
        <v>48267</v>
      </c>
      <c r="M2065" t="s">
        <v>48268</v>
      </c>
      <c r="N2065" t="s">
        <v>48269</v>
      </c>
      <c r="O2065" t="s">
        <v>48270</v>
      </c>
      <c r="P2065">
        <f>-660.473002901237 -10.2966367549091 -365.091306070306</f>
        <v>-1035.860945726452</v>
      </c>
      <c r="Q2065" t="s">
        <v>48271</v>
      </c>
      <c r="R2065" t="s">
        <v>48272</v>
      </c>
      <c r="S2065" t="s">
        <v>48273</v>
      </c>
      <c r="T2065" t="s">
        <v>48274</v>
      </c>
      <c r="U2065" t="s">
        <v>48275</v>
      </c>
      <c r="V2065" t="s">
        <v>48276</v>
      </c>
      <c r="W2065" t="s">
        <v>48277</v>
      </c>
      <c r="X2065" t="s">
        <v>48278</v>
      </c>
      <c r="Y2065" t="s">
        <v>48279</v>
      </c>
    </row>
    <row r="2066" spans="1:25" x14ac:dyDescent="0.3">
      <c r="A2066">
        <v>103250</v>
      </c>
      <c r="B2066" t="s">
        <v>48280</v>
      </c>
      <c r="C2066" t="s">
        <v>48281</v>
      </c>
      <c r="D2066" t="s">
        <v>48282</v>
      </c>
      <c r="E2066" t="s">
        <v>48283</v>
      </c>
      <c r="F2066" t="s">
        <v>48284</v>
      </c>
      <c r="G2066" t="s">
        <v>48285</v>
      </c>
      <c r="H2066" t="s">
        <v>48286</v>
      </c>
      <c r="I2066" t="s">
        <v>48287</v>
      </c>
      <c r="J2066" t="s">
        <v>48288</v>
      </c>
      <c r="K2066" t="s">
        <v>48289</v>
      </c>
      <c r="L2066" t="s">
        <v>48290</v>
      </c>
      <c r="M2066" t="s">
        <v>48291</v>
      </c>
      <c r="N2066" t="s">
        <v>48292</v>
      </c>
      <c r="O2066" t="s">
        <v>48293</v>
      </c>
      <c r="P2066">
        <f>-660.322597480459 -10.0455135384227 -365.040379689071</f>
        <v>-1035.4084907079528</v>
      </c>
      <c r="Q2066" t="s">
        <v>48294</v>
      </c>
      <c r="R2066" t="s">
        <v>48295</v>
      </c>
      <c r="S2066" t="s">
        <v>48296</v>
      </c>
      <c r="T2066" t="s">
        <v>48297</v>
      </c>
      <c r="U2066" t="s">
        <v>48298</v>
      </c>
      <c r="V2066" t="s">
        <v>48299</v>
      </c>
      <c r="W2066" t="s">
        <v>48300</v>
      </c>
      <c r="X2066" t="s">
        <v>48301</v>
      </c>
      <c r="Y2066" t="s">
        <v>48302</v>
      </c>
    </row>
    <row r="2067" spans="1:25" x14ac:dyDescent="0.3">
      <c r="A2067">
        <v>103300</v>
      </c>
      <c r="B2067" t="s">
        <v>48303</v>
      </c>
      <c r="C2067" t="s">
        <v>48304</v>
      </c>
      <c r="D2067" t="s">
        <v>48305</v>
      </c>
      <c r="E2067" t="s">
        <v>48306</v>
      </c>
      <c r="F2067" t="s">
        <v>48307</v>
      </c>
      <c r="G2067" t="s">
        <v>48308</v>
      </c>
      <c r="H2067" t="s">
        <v>48309</v>
      </c>
      <c r="I2067" t="s">
        <v>48310</v>
      </c>
      <c r="J2067" t="s">
        <v>48311</v>
      </c>
      <c r="K2067" t="s">
        <v>48312</v>
      </c>
      <c r="L2067" t="s">
        <v>48313</v>
      </c>
      <c r="M2067" t="s">
        <v>48314</v>
      </c>
      <c r="N2067" t="s">
        <v>48315</v>
      </c>
      <c r="O2067" t="s">
        <v>48316</v>
      </c>
      <c r="P2067">
        <f>-660.269356983724 -9.90074876973358 -364.999956136711</f>
        <v>-1035.1700618901687</v>
      </c>
      <c r="Q2067" t="s">
        <v>48317</v>
      </c>
      <c r="R2067" t="s">
        <v>48318</v>
      </c>
      <c r="S2067" t="s">
        <v>48319</v>
      </c>
      <c r="T2067" t="s">
        <v>48320</v>
      </c>
      <c r="U2067" t="s">
        <v>48321</v>
      </c>
      <c r="V2067" t="s">
        <v>48322</v>
      </c>
      <c r="W2067" t="s">
        <v>48323</v>
      </c>
      <c r="X2067" t="s">
        <v>48324</v>
      </c>
      <c r="Y2067" t="s">
        <v>48325</v>
      </c>
    </row>
    <row r="2068" spans="1:25" x14ac:dyDescent="0.3">
      <c r="A2068">
        <v>103350</v>
      </c>
      <c r="B2068" t="s">
        <v>48326</v>
      </c>
      <c r="C2068" t="s">
        <v>48327</v>
      </c>
      <c r="D2068" t="s">
        <v>48328</v>
      </c>
      <c r="E2068" t="s">
        <v>48329</v>
      </c>
      <c r="F2068" t="s">
        <v>48330</v>
      </c>
      <c r="G2068" t="s">
        <v>48331</v>
      </c>
      <c r="H2068" t="s">
        <v>48332</v>
      </c>
      <c r="I2068" t="s">
        <v>48333</v>
      </c>
      <c r="J2068" t="s">
        <v>48334</v>
      </c>
      <c r="K2068" t="s">
        <v>48335</v>
      </c>
      <c r="L2068" t="s">
        <v>48336</v>
      </c>
      <c r="M2068" t="s">
        <v>48337</v>
      </c>
      <c r="N2068" t="s">
        <v>48338</v>
      </c>
      <c r="O2068" t="s">
        <v>48339</v>
      </c>
      <c r="P2068">
        <f>-660.165478515882 -9.49790118565784 -364.976155052507</f>
        <v>-1034.639534754047</v>
      </c>
      <c r="Q2068" t="s">
        <v>48340</v>
      </c>
      <c r="R2068" t="s">
        <v>48341</v>
      </c>
      <c r="S2068" t="s">
        <v>48342</v>
      </c>
      <c r="T2068" t="s">
        <v>48343</v>
      </c>
      <c r="U2068" t="s">
        <v>48344</v>
      </c>
      <c r="V2068" t="s">
        <v>48345</v>
      </c>
      <c r="W2068" t="s">
        <v>48346</v>
      </c>
      <c r="X2068" t="s">
        <v>48347</v>
      </c>
      <c r="Y2068" t="s">
        <v>48348</v>
      </c>
    </row>
    <row r="2069" spans="1:25" x14ac:dyDescent="0.3">
      <c r="A2069">
        <v>103400</v>
      </c>
      <c r="B2069" t="s">
        <v>48349</v>
      </c>
      <c r="C2069" t="s">
        <v>48350</v>
      </c>
      <c r="D2069" t="s">
        <v>48351</v>
      </c>
      <c r="E2069" t="s">
        <v>48352</v>
      </c>
      <c r="F2069" t="s">
        <v>48353</v>
      </c>
      <c r="G2069" t="s">
        <v>48354</v>
      </c>
      <c r="H2069" t="s">
        <v>48355</v>
      </c>
      <c r="I2069" t="s">
        <v>48356</v>
      </c>
      <c r="J2069" t="s">
        <v>48357</v>
      </c>
      <c r="K2069" t="s">
        <v>48358</v>
      </c>
      <c r="L2069" t="s">
        <v>48359</v>
      </c>
      <c r="M2069" t="s">
        <v>48360</v>
      </c>
      <c r="N2069" t="s">
        <v>48361</v>
      </c>
      <c r="O2069" t="s">
        <v>48362</v>
      </c>
      <c r="P2069">
        <f>-660.07375630652 -9.22131518002061 -364.97621545446</f>
        <v>-1034.2712869410007</v>
      </c>
      <c r="Q2069" t="s">
        <v>48363</v>
      </c>
      <c r="R2069" t="s">
        <v>48364</v>
      </c>
      <c r="S2069" t="s">
        <v>48365</v>
      </c>
      <c r="T2069" t="s">
        <v>48366</v>
      </c>
      <c r="U2069" t="s">
        <v>48367</v>
      </c>
      <c r="V2069" t="s">
        <v>48368</v>
      </c>
      <c r="W2069" t="s">
        <v>48369</v>
      </c>
      <c r="X2069" t="s">
        <v>48370</v>
      </c>
      <c r="Y2069" t="s">
        <v>48371</v>
      </c>
    </row>
    <row r="2070" spans="1:25" x14ac:dyDescent="0.3">
      <c r="A2070">
        <v>103450</v>
      </c>
      <c r="B2070" t="s">
        <v>48372</v>
      </c>
      <c r="C2070" t="s">
        <v>48373</v>
      </c>
      <c r="D2070" t="s">
        <v>48374</v>
      </c>
      <c r="E2070" t="s">
        <v>48375</v>
      </c>
      <c r="F2070" t="s">
        <v>48376</v>
      </c>
      <c r="G2070" t="s">
        <v>48377</v>
      </c>
      <c r="H2070" t="s">
        <v>48378</v>
      </c>
      <c r="I2070" t="s">
        <v>48379</v>
      </c>
      <c r="J2070" t="s">
        <v>48380</v>
      </c>
      <c r="K2070" t="s">
        <v>48381</v>
      </c>
      <c r="L2070" t="s">
        <v>48382</v>
      </c>
      <c r="M2070" t="s">
        <v>48383</v>
      </c>
      <c r="N2070" t="s">
        <v>48384</v>
      </c>
      <c r="O2070" t="s">
        <v>48385</v>
      </c>
      <c r="P2070">
        <f>-660.304861554068 -8.22107799732748 -364.898967292616</f>
        <v>-1033.4249068440115</v>
      </c>
      <c r="Q2070" t="s">
        <v>48386</v>
      </c>
      <c r="R2070" t="s">
        <v>48387</v>
      </c>
      <c r="S2070" t="s">
        <v>48388</v>
      </c>
      <c r="T2070" t="s">
        <v>48389</v>
      </c>
      <c r="U2070" t="s">
        <v>48390</v>
      </c>
      <c r="V2070" t="s">
        <v>48391</v>
      </c>
      <c r="W2070" t="s">
        <v>48392</v>
      </c>
      <c r="X2070" t="s">
        <v>48393</v>
      </c>
      <c r="Y2070" t="s">
        <v>48394</v>
      </c>
    </row>
    <row r="2071" spans="1:25" x14ac:dyDescent="0.3">
      <c r="A2071">
        <v>103500</v>
      </c>
      <c r="B2071" t="s">
        <v>48395</v>
      </c>
      <c r="C2071" t="s">
        <v>48396</v>
      </c>
      <c r="D2071" t="s">
        <v>48397</v>
      </c>
      <c r="E2071" t="s">
        <v>48398</v>
      </c>
      <c r="F2071" t="s">
        <v>48399</v>
      </c>
      <c r="G2071" t="s">
        <v>48400</v>
      </c>
      <c r="H2071" t="s">
        <v>48401</v>
      </c>
      <c r="I2071" t="s">
        <v>48402</v>
      </c>
      <c r="J2071" t="s">
        <v>48403</v>
      </c>
      <c r="K2071" t="s">
        <v>48404</v>
      </c>
      <c r="L2071" t="s">
        <v>48405</v>
      </c>
      <c r="M2071" t="s">
        <v>48406</v>
      </c>
      <c r="N2071" t="s">
        <v>48407</v>
      </c>
      <c r="O2071" t="s">
        <v>48408</v>
      </c>
      <c r="P2071">
        <f>-660.635046875756 -7.51483898441006 -364.893796528178</f>
        <v>-1033.043682388344</v>
      </c>
      <c r="Q2071" t="s">
        <v>48409</v>
      </c>
      <c r="R2071" t="s">
        <v>48410</v>
      </c>
      <c r="S2071" t="s">
        <v>48411</v>
      </c>
      <c r="T2071" t="s">
        <v>48412</v>
      </c>
      <c r="U2071" t="s">
        <v>48413</v>
      </c>
      <c r="V2071" t="s">
        <v>48414</v>
      </c>
      <c r="W2071" t="s">
        <v>48415</v>
      </c>
      <c r="X2071" t="s">
        <v>48416</v>
      </c>
      <c r="Y2071" t="s">
        <v>48417</v>
      </c>
    </row>
    <row r="2072" spans="1:25" x14ac:dyDescent="0.3">
      <c r="A2072">
        <v>103550</v>
      </c>
      <c r="B2072" t="s">
        <v>48418</v>
      </c>
      <c r="C2072" t="s">
        <v>48419</v>
      </c>
      <c r="D2072" t="s">
        <v>48420</v>
      </c>
      <c r="E2072" t="s">
        <v>48421</v>
      </c>
      <c r="F2072" t="s">
        <v>48422</v>
      </c>
      <c r="G2072" t="s">
        <v>48423</v>
      </c>
      <c r="H2072" t="s">
        <v>48424</v>
      </c>
      <c r="I2072" t="s">
        <v>48425</v>
      </c>
      <c r="J2072" t="s">
        <v>48426</v>
      </c>
      <c r="K2072" t="s">
        <v>48427</v>
      </c>
      <c r="L2072" t="s">
        <v>48428</v>
      </c>
      <c r="M2072" t="s">
        <v>48429</v>
      </c>
      <c r="N2072" t="s">
        <v>48430</v>
      </c>
      <c r="O2072" t="s">
        <v>48431</v>
      </c>
      <c r="P2072">
        <f>-661.576997535825 -6.30412689377681 -364.847675184773</f>
        <v>-1032.7287996143748</v>
      </c>
      <c r="Q2072" t="s">
        <v>48432</v>
      </c>
      <c r="R2072" t="s">
        <v>48433</v>
      </c>
      <c r="S2072" t="s">
        <v>48434</v>
      </c>
      <c r="T2072" t="s">
        <v>48435</v>
      </c>
      <c r="U2072" t="s">
        <v>48436</v>
      </c>
      <c r="V2072" t="s">
        <v>48437</v>
      </c>
      <c r="W2072" t="s">
        <v>48438</v>
      </c>
      <c r="X2072" t="s">
        <v>48439</v>
      </c>
      <c r="Y2072" t="s">
        <v>48440</v>
      </c>
    </row>
    <row r="2073" spans="1:25" x14ac:dyDescent="0.3">
      <c r="A2073">
        <v>103600</v>
      </c>
      <c r="B2073" t="s">
        <v>48441</v>
      </c>
      <c r="C2073" t="s">
        <v>48442</v>
      </c>
      <c r="D2073" t="s">
        <v>48443</v>
      </c>
      <c r="E2073" t="s">
        <v>48444</v>
      </c>
      <c r="F2073" t="s">
        <v>48445</v>
      </c>
      <c r="G2073" t="s">
        <v>48446</v>
      </c>
      <c r="H2073" t="s">
        <v>48447</v>
      </c>
      <c r="I2073" t="s">
        <v>48448</v>
      </c>
      <c r="J2073" t="s">
        <v>48449</v>
      </c>
      <c r="K2073" t="s">
        <v>48450</v>
      </c>
      <c r="L2073" t="s">
        <v>48451</v>
      </c>
      <c r="M2073" t="s">
        <v>48452</v>
      </c>
      <c r="N2073" t="s">
        <v>48453</v>
      </c>
      <c r="O2073" t="s">
        <v>48454</v>
      </c>
      <c r="P2073">
        <f>-662.241785332503 -5.86560041069902 -364.788233685308</f>
        <v>-1032.8956194285101</v>
      </c>
      <c r="Q2073" t="s">
        <v>48455</v>
      </c>
      <c r="R2073" t="s">
        <v>48456</v>
      </c>
      <c r="S2073" t="s">
        <v>48457</v>
      </c>
      <c r="T2073" t="s">
        <v>48458</v>
      </c>
      <c r="U2073" t="s">
        <v>48459</v>
      </c>
      <c r="V2073" t="s">
        <v>48460</v>
      </c>
      <c r="W2073" t="s">
        <v>48461</v>
      </c>
      <c r="X2073" t="s">
        <v>48462</v>
      </c>
      <c r="Y2073" t="s">
        <v>48463</v>
      </c>
    </row>
    <row r="2074" spans="1:25" x14ac:dyDescent="0.3">
      <c r="A2074">
        <v>103650</v>
      </c>
      <c r="B2074" t="s">
        <v>48464</v>
      </c>
      <c r="C2074" t="s">
        <v>48465</v>
      </c>
      <c r="D2074" t="s">
        <v>48466</v>
      </c>
      <c r="E2074" t="s">
        <v>48467</v>
      </c>
      <c r="F2074" t="s">
        <v>48468</v>
      </c>
      <c r="G2074" t="s">
        <v>48469</v>
      </c>
      <c r="H2074" t="s">
        <v>48470</v>
      </c>
      <c r="I2074" t="s">
        <v>48471</v>
      </c>
      <c r="J2074" t="s">
        <v>48472</v>
      </c>
      <c r="K2074" t="s">
        <v>48473</v>
      </c>
      <c r="L2074" t="s">
        <v>48474</v>
      </c>
      <c r="M2074" t="s">
        <v>48475</v>
      </c>
      <c r="N2074" t="s">
        <v>48476</v>
      </c>
      <c r="O2074" t="s">
        <v>48477</v>
      </c>
      <c r="P2074">
        <f>-663.507171412276 -4.88939017369785 -364.645179521269</f>
        <v>-1033.0417411072428</v>
      </c>
      <c r="Q2074" t="s">
        <v>48478</v>
      </c>
      <c r="R2074" t="s">
        <v>48479</v>
      </c>
      <c r="S2074" t="s">
        <v>48480</v>
      </c>
      <c r="T2074" t="s">
        <v>48481</v>
      </c>
      <c r="U2074" t="s">
        <v>48482</v>
      </c>
      <c r="V2074" t="s">
        <v>48483</v>
      </c>
      <c r="W2074" t="s">
        <v>48484</v>
      </c>
      <c r="X2074" t="s">
        <v>48485</v>
      </c>
      <c r="Y2074" t="s">
        <v>48486</v>
      </c>
    </row>
    <row r="2075" spans="1:25" x14ac:dyDescent="0.3">
      <c r="A2075">
        <v>103700</v>
      </c>
      <c r="B2075" t="s">
        <v>48487</v>
      </c>
      <c r="C2075" t="s">
        <v>48488</v>
      </c>
      <c r="D2075" t="s">
        <v>48489</v>
      </c>
      <c r="E2075" t="s">
        <v>48490</v>
      </c>
      <c r="F2075" t="s">
        <v>48491</v>
      </c>
      <c r="G2075" t="s">
        <v>48492</v>
      </c>
      <c r="H2075" t="s">
        <v>48493</v>
      </c>
      <c r="I2075" t="s">
        <v>48494</v>
      </c>
      <c r="J2075" t="s">
        <v>48495</v>
      </c>
      <c r="K2075" t="s">
        <v>48496</v>
      </c>
      <c r="L2075" t="s">
        <v>48497</v>
      </c>
      <c r="M2075" t="s">
        <v>48498</v>
      </c>
      <c r="N2075" t="s">
        <v>48499</v>
      </c>
      <c r="O2075" t="s">
        <v>48500</v>
      </c>
      <c r="P2075">
        <f>-664.06597105969 -4.33077805916923 -364.624262348059</f>
        <v>-1033.0210114669183</v>
      </c>
      <c r="Q2075" t="s">
        <v>48501</v>
      </c>
      <c r="R2075" t="s">
        <v>48502</v>
      </c>
      <c r="S2075" t="s">
        <v>48503</v>
      </c>
      <c r="T2075" t="s">
        <v>48504</v>
      </c>
      <c r="U2075" t="s">
        <v>48505</v>
      </c>
      <c r="V2075" t="s">
        <v>48506</v>
      </c>
      <c r="W2075" t="s">
        <v>48507</v>
      </c>
      <c r="X2075" t="s">
        <v>48508</v>
      </c>
      <c r="Y2075" t="s">
        <v>48509</v>
      </c>
    </row>
    <row r="2076" spans="1:25" x14ac:dyDescent="0.3">
      <c r="A2076">
        <v>103750</v>
      </c>
      <c r="B2076" t="s">
        <v>48510</v>
      </c>
      <c r="C2076" t="s">
        <v>48511</v>
      </c>
      <c r="D2076" t="s">
        <v>48512</v>
      </c>
      <c r="E2076" t="s">
        <v>48513</v>
      </c>
      <c r="F2076" t="s">
        <v>48514</v>
      </c>
      <c r="G2076" t="s">
        <v>48515</v>
      </c>
      <c r="H2076" t="s">
        <v>48516</v>
      </c>
      <c r="I2076" t="s">
        <v>48517</v>
      </c>
      <c r="J2076" t="s">
        <v>48518</v>
      </c>
      <c r="K2076" t="s">
        <v>48519</v>
      </c>
      <c r="L2076" t="s">
        <v>48520</v>
      </c>
      <c r="M2076" t="s">
        <v>48521</v>
      </c>
      <c r="N2076" t="s">
        <v>48522</v>
      </c>
      <c r="O2076" t="s">
        <v>48523</v>
      </c>
      <c r="P2076">
        <f>-665.274861424635 -3.71281405096579 -364.768404572029</f>
        <v>-1033.7560800476299</v>
      </c>
      <c r="Q2076" t="s">
        <v>48524</v>
      </c>
      <c r="R2076" t="s">
        <v>48525</v>
      </c>
      <c r="S2076" t="s">
        <v>48526</v>
      </c>
      <c r="T2076" t="s">
        <v>48527</v>
      </c>
      <c r="U2076" t="s">
        <v>48528</v>
      </c>
      <c r="V2076" t="s">
        <v>48529</v>
      </c>
      <c r="W2076" t="s">
        <v>48530</v>
      </c>
      <c r="X2076" t="s">
        <v>48531</v>
      </c>
      <c r="Y2076" t="s">
        <v>48532</v>
      </c>
    </row>
    <row r="2077" spans="1:25" x14ac:dyDescent="0.3">
      <c r="A2077">
        <v>103800</v>
      </c>
      <c r="B2077" t="s">
        <v>48533</v>
      </c>
      <c r="C2077" t="s">
        <v>48534</v>
      </c>
      <c r="D2077" t="s">
        <v>48535</v>
      </c>
      <c r="E2077" t="s">
        <v>48536</v>
      </c>
      <c r="F2077" t="s">
        <v>48537</v>
      </c>
      <c r="G2077" t="s">
        <v>48538</v>
      </c>
      <c r="H2077" t="s">
        <v>48539</v>
      </c>
      <c r="I2077" t="s">
        <v>48540</v>
      </c>
      <c r="J2077" t="s">
        <v>48541</v>
      </c>
      <c r="K2077" t="s">
        <v>48542</v>
      </c>
      <c r="L2077" t="s">
        <v>48543</v>
      </c>
      <c r="M2077" t="s">
        <v>48544</v>
      </c>
      <c r="N2077" t="s">
        <v>48545</v>
      </c>
      <c r="O2077" t="s">
        <v>48546</v>
      </c>
      <c r="P2077">
        <f>-665.878635074824 -3.44119724879306 -364.843130235624</f>
        <v>-1034.1629625592411</v>
      </c>
      <c r="Q2077" t="s">
        <v>48547</v>
      </c>
      <c r="R2077" t="s">
        <v>48548</v>
      </c>
      <c r="S2077" t="s">
        <v>48549</v>
      </c>
      <c r="T2077" t="s">
        <v>48550</v>
      </c>
      <c r="U2077" t="s">
        <v>48551</v>
      </c>
      <c r="V2077" t="s">
        <v>48552</v>
      </c>
      <c r="W2077" t="s">
        <v>48553</v>
      </c>
      <c r="X2077" t="s">
        <v>48554</v>
      </c>
      <c r="Y2077" t="s">
        <v>48555</v>
      </c>
    </row>
    <row r="2078" spans="1:25" x14ac:dyDescent="0.3">
      <c r="A2078">
        <v>103850</v>
      </c>
      <c r="B2078" t="s">
        <v>48556</v>
      </c>
      <c r="C2078" t="s">
        <v>48557</v>
      </c>
      <c r="D2078" t="s">
        <v>48558</v>
      </c>
      <c r="E2078" t="s">
        <v>48559</v>
      </c>
      <c r="F2078" t="s">
        <v>48560</v>
      </c>
      <c r="G2078" t="s">
        <v>48561</v>
      </c>
      <c r="H2078" t="s">
        <v>48562</v>
      </c>
      <c r="I2078" t="s">
        <v>48563</v>
      </c>
      <c r="J2078" t="s">
        <v>48564</v>
      </c>
      <c r="K2078" t="s">
        <v>48565</v>
      </c>
      <c r="L2078" t="s">
        <v>48566</v>
      </c>
      <c r="M2078" t="s">
        <v>48567</v>
      </c>
      <c r="N2078" t="s">
        <v>48568</v>
      </c>
      <c r="O2078" t="s">
        <v>48569</v>
      </c>
      <c r="P2078">
        <f>-666.792047100505 -2.7524440073098 -364.933103138269</f>
        <v>-1034.4775942460838</v>
      </c>
      <c r="Q2078" t="s">
        <v>48570</v>
      </c>
      <c r="R2078" t="s">
        <v>48571</v>
      </c>
      <c r="S2078" t="s">
        <v>48572</v>
      </c>
      <c r="T2078" t="s">
        <v>48573</v>
      </c>
      <c r="U2078" t="s">
        <v>48574</v>
      </c>
      <c r="V2078" t="s">
        <v>48575</v>
      </c>
      <c r="W2078" t="s">
        <v>48576</v>
      </c>
      <c r="X2078" t="s">
        <v>48577</v>
      </c>
      <c r="Y2078" t="s">
        <v>48578</v>
      </c>
    </row>
    <row r="2079" spans="1:25" x14ac:dyDescent="0.3">
      <c r="A2079">
        <v>103900</v>
      </c>
      <c r="B2079" t="s">
        <v>48579</v>
      </c>
      <c r="C2079" t="s">
        <v>48580</v>
      </c>
      <c r="D2079" t="s">
        <v>48581</v>
      </c>
      <c r="E2079" t="s">
        <v>48582</v>
      </c>
      <c r="F2079" t="s">
        <v>48583</v>
      </c>
      <c r="G2079" t="s">
        <v>48584</v>
      </c>
      <c r="H2079" t="s">
        <v>48585</v>
      </c>
      <c r="I2079" t="s">
        <v>48586</v>
      </c>
      <c r="J2079" t="s">
        <v>48587</v>
      </c>
      <c r="K2079" t="s">
        <v>48588</v>
      </c>
      <c r="L2079" t="s">
        <v>48589</v>
      </c>
      <c r="M2079" t="s">
        <v>48590</v>
      </c>
      <c r="N2079" t="s">
        <v>48591</v>
      </c>
      <c r="O2079" t="s">
        <v>48592</v>
      </c>
      <c r="P2079">
        <f>-667.080673965671 -2.6080656732031 -365.011336118189</f>
        <v>-1034.7000757570631</v>
      </c>
      <c r="Q2079" t="s">
        <v>48593</v>
      </c>
      <c r="R2079" t="s">
        <v>48594</v>
      </c>
      <c r="S2079" t="s">
        <v>48595</v>
      </c>
      <c r="T2079" t="s">
        <v>48596</v>
      </c>
      <c r="U2079" t="s">
        <v>48597</v>
      </c>
      <c r="V2079" t="s">
        <v>48598</v>
      </c>
      <c r="W2079" t="s">
        <v>48599</v>
      </c>
      <c r="X2079" t="s">
        <v>48600</v>
      </c>
      <c r="Y2079" t="s">
        <v>48601</v>
      </c>
    </row>
    <row r="2080" spans="1:25" x14ac:dyDescent="0.3">
      <c r="A2080">
        <v>103950</v>
      </c>
      <c r="B2080" t="s">
        <v>48602</v>
      </c>
      <c r="C2080" t="s">
        <v>48603</v>
      </c>
      <c r="D2080" t="s">
        <v>48604</v>
      </c>
      <c r="E2080" t="s">
        <v>48605</v>
      </c>
      <c r="F2080" t="s">
        <v>48606</v>
      </c>
      <c r="G2080" t="s">
        <v>48607</v>
      </c>
      <c r="H2080" t="s">
        <v>48608</v>
      </c>
      <c r="I2080" t="s">
        <v>48609</v>
      </c>
      <c r="J2080" t="s">
        <v>48610</v>
      </c>
      <c r="K2080" t="s">
        <v>48611</v>
      </c>
      <c r="L2080" t="s">
        <v>48612</v>
      </c>
      <c r="M2080" t="s">
        <v>48613</v>
      </c>
      <c r="N2080" t="s">
        <v>48614</v>
      </c>
      <c r="O2080" t="s">
        <v>48615</v>
      </c>
      <c r="P2080">
        <f>-667.342223320663 -1.96733428587982 -365.071231768494</f>
        <v>-1034.3807893750368</v>
      </c>
      <c r="Q2080" t="s">
        <v>48616</v>
      </c>
      <c r="R2080" t="s">
        <v>48617</v>
      </c>
      <c r="S2080" t="s">
        <v>48618</v>
      </c>
      <c r="T2080" t="s">
        <v>48619</v>
      </c>
      <c r="U2080" t="s">
        <v>48620</v>
      </c>
      <c r="V2080" t="s">
        <v>48621</v>
      </c>
      <c r="W2080" t="s">
        <v>48622</v>
      </c>
      <c r="X2080" t="s">
        <v>48623</v>
      </c>
      <c r="Y2080" t="s">
        <v>48624</v>
      </c>
    </row>
    <row r="2081" spans="1:25" x14ac:dyDescent="0.3">
      <c r="A2081">
        <v>104000</v>
      </c>
      <c r="B2081" t="s">
        <v>48625</v>
      </c>
      <c r="C2081" t="s">
        <v>48626</v>
      </c>
      <c r="D2081" t="s">
        <v>48627</v>
      </c>
      <c r="E2081" t="s">
        <v>48628</v>
      </c>
      <c r="F2081" t="s">
        <v>48629</v>
      </c>
      <c r="G2081" t="s">
        <v>48630</v>
      </c>
      <c r="H2081" t="s">
        <v>48631</v>
      </c>
      <c r="I2081" t="s">
        <v>48632</v>
      </c>
      <c r="J2081" t="s">
        <v>48633</v>
      </c>
      <c r="K2081" t="s">
        <v>48634</v>
      </c>
      <c r="L2081" t="s">
        <v>48635</v>
      </c>
      <c r="M2081" t="s">
        <v>48636</v>
      </c>
      <c r="N2081" t="s">
        <v>48637</v>
      </c>
      <c r="O2081" t="s">
        <v>48638</v>
      </c>
      <c r="P2081">
        <f>-667.454227394115 -1.63190427040763 -365.088946582653</f>
        <v>-1034.1750782471756</v>
      </c>
      <c r="Q2081" t="s">
        <v>48639</v>
      </c>
      <c r="R2081" t="s">
        <v>48640</v>
      </c>
      <c r="S2081" t="s">
        <v>48641</v>
      </c>
      <c r="T2081" t="s">
        <v>48642</v>
      </c>
      <c r="U2081" t="s">
        <v>48643</v>
      </c>
      <c r="V2081" t="s">
        <v>48644</v>
      </c>
      <c r="W2081" t="s">
        <v>48645</v>
      </c>
      <c r="X2081" t="s">
        <v>48646</v>
      </c>
      <c r="Y2081" t="s">
        <v>48647</v>
      </c>
    </row>
    <row r="2082" spans="1:25" x14ac:dyDescent="0.3">
      <c r="A2082">
        <v>104050</v>
      </c>
      <c r="B2082" t="s">
        <v>48648</v>
      </c>
      <c r="C2082" t="s">
        <v>48649</v>
      </c>
      <c r="D2082" t="s">
        <v>48650</v>
      </c>
      <c r="E2082" t="s">
        <v>48651</v>
      </c>
      <c r="F2082" t="s">
        <v>48652</v>
      </c>
      <c r="G2082" t="s">
        <v>48653</v>
      </c>
      <c r="H2082" t="s">
        <v>48654</v>
      </c>
      <c r="I2082" t="s">
        <v>48655</v>
      </c>
      <c r="J2082" t="s">
        <v>48656</v>
      </c>
      <c r="K2082" t="s">
        <v>48657</v>
      </c>
      <c r="L2082" t="s">
        <v>48658</v>
      </c>
      <c r="M2082" t="s">
        <v>48659</v>
      </c>
      <c r="N2082" t="s">
        <v>48660</v>
      </c>
      <c r="O2082" t="s">
        <v>48661</v>
      </c>
      <c r="P2082">
        <f>-667.361310727526 -1.71712584163879 -365.303196815912</f>
        <v>-1034.3816333850768</v>
      </c>
      <c r="Q2082" t="s">
        <v>48662</v>
      </c>
      <c r="R2082" t="s">
        <v>48663</v>
      </c>
      <c r="S2082" t="s">
        <v>48664</v>
      </c>
      <c r="T2082" t="s">
        <v>48665</v>
      </c>
      <c r="U2082" t="s">
        <v>48666</v>
      </c>
      <c r="V2082" t="s">
        <v>48667</v>
      </c>
      <c r="W2082" t="s">
        <v>48668</v>
      </c>
      <c r="X2082" t="s">
        <v>48669</v>
      </c>
      <c r="Y2082" t="s">
        <v>48670</v>
      </c>
    </row>
    <row r="2083" spans="1:25" x14ac:dyDescent="0.3">
      <c r="A2083">
        <v>104100</v>
      </c>
      <c r="B2083" t="s">
        <v>48671</v>
      </c>
      <c r="C2083" t="s">
        <v>48672</v>
      </c>
      <c r="D2083" t="s">
        <v>48673</v>
      </c>
      <c r="E2083" t="s">
        <v>48674</v>
      </c>
      <c r="F2083" t="s">
        <v>48675</v>
      </c>
      <c r="G2083" t="s">
        <v>48676</v>
      </c>
      <c r="H2083" t="s">
        <v>48677</v>
      </c>
      <c r="I2083" t="s">
        <v>48678</v>
      </c>
      <c r="J2083" t="s">
        <v>48679</v>
      </c>
      <c r="K2083" t="s">
        <v>48680</v>
      </c>
      <c r="L2083" t="s">
        <v>48681</v>
      </c>
      <c r="M2083" t="s">
        <v>48682</v>
      </c>
      <c r="N2083" t="s">
        <v>48683</v>
      </c>
      <c r="O2083" t="s">
        <v>48684</v>
      </c>
      <c r="P2083">
        <f>-667.200054375493 -1.92457415839704 -365.440610139502</f>
        <v>-1034.5652386733921</v>
      </c>
      <c r="Q2083" t="s">
        <v>48685</v>
      </c>
      <c r="R2083" t="s">
        <v>48686</v>
      </c>
      <c r="S2083" t="s">
        <v>48687</v>
      </c>
      <c r="T2083" t="s">
        <v>48688</v>
      </c>
      <c r="U2083" t="s">
        <v>48689</v>
      </c>
      <c r="V2083" t="s">
        <v>48690</v>
      </c>
      <c r="W2083" t="s">
        <v>48691</v>
      </c>
      <c r="X2083" t="s">
        <v>48692</v>
      </c>
      <c r="Y2083" t="s">
        <v>48693</v>
      </c>
    </row>
    <row r="2084" spans="1:25" x14ac:dyDescent="0.3">
      <c r="A2084">
        <v>104150</v>
      </c>
      <c r="B2084" t="s">
        <v>48694</v>
      </c>
      <c r="C2084" t="s">
        <v>48695</v>
      </c>
      <c r="D2084" t="s">
        <v>48696</v>
      </c>
      <c r="E2084" t="s">
        <v>48697</v>
      </c>
      <c r="F2084" t="s">
        <v>48698</v>
      </c>
      <c r="G2084" t="s">
        <v>48699</v>
      </c>
      <c r="H2084" t="s">
        <v>48700</v>
      </c>
      <c r="I2084" t="s">
        <v>48701</v>
      </c>
      <c r="J2084" t="s">
        <v>48702</v>
      </c>
      <c r="K2084" t="s">
        <v>48703</v>
      </c>
      <c r="L2084" t="s">
        <v>48704</v>
      </c>
      <c r="M2084" t="s">
        <v>48705</v>
      </c>
      <c r="N2084" t="s">
        <v>48706</v>
      </c>
      <c r="O2084" t="s">
        <v>48707</v>
      </c>
      <c r="P2084">
        <f>-666.500101278302 -2.07257210481453 -365.526822199166</f>
        <v>-1034.0994955822825</v>
      </c>
      <c r="Q2084" t="s">
        <v>48708</v>
      </c>
      <c r="R2084" t="s">
        <v>48709</v>
      </c>
      <c r="S2084" t="s">
        <v>48710</v>
      </c>
      <c r="T2084" t="s">
        <v>48711</v>
      </c>
      <c r="U2084" t="s">
        <v>48712</v>
      </c>
      <c r="V2084" t="s">
        <v>48713</v>
      </c>
      <c r="W2084" t="s">
        <v>48714</v>
      </c>
      <c r="X2084" t="s">
        <v>48715</v>
      </c>
      <c r="Y2084" t="s">
        <v>48716</v>
      </c>
    </row>
    <row r="2085" spans="1:25" x14ac:dyDescent="0.3">
      <c r="A2085">
        <v>104200</v>
      </c>
      <c r="B2085" t="s">
        <v>48717</v>
      </c>
      <c r="C2085" t="s">
        <v>48718</v>
      </c>
      <c r="D2085" t="s">
        <v>48719</v>
      </c>
      <c r="E2085" t="s">
        <v>48720</v>
      </c>
      <c r="F2085" t="s">
        <v>48721</v>
      </c>
      <c r="G2085" t="s">
        <v>48722</v>
      </c>
      <c r="H2085" t="s">
        <v>48723</v>
      </c>
      <c r="I2085" t="s">
        <v>48724</v>
      </c>
      <c r="J2085" t="s">
        <v>48725</v>
      </c>
      <c r="K2085" t="s">
        <v>48726</v>
      </c>
      <c r="L2085" t="s">
        <v>48727</v>
      </c>
      <c r="M2085" t="s">
        <v>48728</v>
      </c>
      <c r="N2085" t="s">
        <v>48729</v>
      </c>
      <c r="O2085" t="s">
        <v>48730</v>
      </c>
      <c r="P2085">
        <f>-666.059627782179 -2.15091325987009 -365.531626092093</f>
        <v>-1033.7421671341422</v>
      </c>
      <c r="Q2085" t="s">
        <v>48731</v>
      </c>
      <c r="R2085" t="s">
        <v>48732</v>
      </c>
      <c r="S2085" t="s">
        <v>48733</v>
      </c>
      <c r="T2085" t="s">
        <v>48734</v>
      </c>
      <c r="U2085" t="s">
        <v>48735</v>
      </c>
      <c r="V2085" t="s">
        <v>48736</v>
      </c>
      <c r="W2085" t="s">
        <v>48737</v>
      </c>
      <c r="X2085" t="s">
        <v>48738</v>
      </c>
      <c r="Y2085" t="s">
        <v>48739</v>
      </c>
    </row>
    <row r="2086" spans="1:25" x14ac:dyDescent="0.3">
      <c r="A2086">
        <v>104250</v>
      </c>
      <c r="B2086" t="s">
        <v>48740</v>
      </c>
      <c r="C2086" t="s">
        <v>48741</v>
      </c>
      <c r="D2086" t="s">
        <v>48742</v>
      </c>
      <c r="E2086" t="s">
        <v>48743</v>
      </c>
      <c r="F2086" t="s">
        <v>48744</v>
      </c>
      <c r="G2086" t="s">
        <v>48745</v>
      </c>
      <c r="H2086" t="s">
        <v>48746</v>
      </c>
      <c r="I2086" t="s">
        <v>48747</v>
      </c>
      <c r="J2086" t="s">
        <v>48748</v>
      </c>
      <c r="K2086" t="s">
        <v>48749</v>
      </c>
      <c r="L2086" t="s">
        <v>48750</v>
      </c>
      <c r="M2086" t="s">
        <v>48751</v>
      </c>
      <c r="N2086" t="s">
        <v>48752</v>
      </c>
      <c r="O2086" t="s">
        <v>48753</v>
      </c>
      <c r="P2086">
        <f>-665.489311228744 -2.13221939364507 -365.44901200746</f>
        <v>-1033.0705426298491</v>
      </c>
      <c r="Q2086" t="s">
        <v>48754</v>
      </c>
      <c r="R2086" t="s">
        <v>48755</v>
      </c>
      <c r="S2086" t="s">
        <v>48756</v>
      </c>
      <c r="T2086" t="s">
        <v>48757</v>
      </c>
      <c r="U2086" t="s">
        <v>48758</v>
      </c>
      <c r="V2086" t="s">
        <v>48759</v>
      </c>
      <c r="W2086" t="s">
        <v>48760</v>
      </c>
      <c r="X2086" t="s">
        <v>48761</v>
      </c>
      <c r="Y2086" t="s">
        <v>48762</v>
      </c>
    </row>
    <row r="2087" spans="1:25" x14ac:dyDescent="0.3">
      <c r="A2087">
        <v>104300</v>
      </c>
      <c r="B2087" t="s">
        <v>48763</v>
      </c>
      <c r="C2087" t="s">
        <v>48764</v>
      </c>
      <c r="D2087" t="s">
        <v>48765</v>
      </c>
      <c r="E2087" t="s">
        <v>48766</v>
      </c>
      <c r="F2087" t="s">
        <v>48767</v>
      </c>
      <c r="G2087" t="s">
        <v>48768</v>
      </c>
      <c r="H2087" t="s">
        <v>48769</v>
      </c>
      <c r="I2087" t="s">
        <v>48770</v>
      </c>
      <c r="J2087" t="s">
        <v>48771</v>
      </c>
      <c r="K2087" t="s">
        <v>48772</v>
      </c>
      <c r="L2087" t="s">
        <v>48773</v>
      </c>
      <c r="M2087" t="s">
        <v>48774</v>
      </c>
      <c r="N2087" t="s">
        <v>48775</v>
      </c>
      <c r="O2087" t="s">
        <v>48776</v>
      </c>
      <c r="P2087">
        <f>-665.382647155578 -2.1591992280637 -365.402108383254</f>
        <v>-1032.9439547668958</v>
      </c>
      <c r="Q2087" t="s">
        <v>48777</v>
      </c>
      <c r="R2087" t="s">
        <v>48778</v>
      </c>
      <c r="S2087" t="s">
        <v>48779</v>
      </c>
      <c r="T2087" t="s">
        <v>48780</v>
      </c>
      <c r="U2087" t="s">
        <v>48781</v>
      </c>
      <c r="V2087" t="s">
        <v>48782</v>
      </c>
      <c r="W2087" t="s">
        <v>48783</v>
      </c>
      <c r="X2087" t="s">
        <v>48784</v>
      </c>
      <c r="Y2087" t="s">
        <v>48785</v>
      </c>
    </row>
    <row r="2088" spans="1:25" x14ac:dyDescent="0.3">
      <c r="A2088">
        <v>104350</v>
      </c>
      <c r="B2088" t="s">
        <v>48786</v>
      </c>
      <c r="C2088" t="s">
        <v>48787</v>
      </c>
      <c r="D2088" t="s">
        <v>48788</v>
      </c>
      <c r="E2088" t="s">
        <v>48789</v>
      </c>
      <c r="F2088" t="s">
        <v>48790</v>
      </c>
      <c r="G2088" t="s">
        <v>48791</v>
      </c>
      <c r="H2088" t="s">
        <v>48792</v>
      </c>
      <c r="I2088" t="s">
        <v>48793</v>
      </c>
      <c r="J2088" t="s">
        <v>48794</v>
      </c>
      <c r="K2088" t="s">
        <v>48795</v>
      </c>
      <c r="L2088" t="s">
        <v>48796</v>
      </c>
      <c r="M2088" t="s">
        <v>48797</v>
      </c>
      <c r="N2088" t="s">
        <v>48798</v>
      </c>
      <c r="O2088" t="s">
        <v>48799</v>
      </c>
      <c r="P2088">
        <f>-665.092275458983 -2.46974056412068 -365.400152988079</f>
        <v>-1032.9621690111826</v>
      </c>
      <c r="Q2088" t="s">
        <v>48800</v>
      </c>
      <c r="R2088" t="s">
        <v>48801</v>
      </c>
      <c r="S2088" t="s">
        <v>48802</v>
      </c>
      <c r="T2088" t="s">
        <v>48803</v>
      </c>
      <c r="U2088" t="s">
        <v>48804</v>
      </c>
      <c r="V2088" t="s">
        <v>48805</v>
      </c>
      <c r="W2088" t="s">
        <v>48806</v>
      </c>
      <c r="X2088" t="s">
        <v>48807</v>
      </c>
      <c r="Y2088" t="s">
        <v>48808</v>
      </c>
    </row>
    <row r="2089" spans="1:25" x14ac:dyDescent="0.3">
      <c r="A2089">
        <v>104400</v>
      </c>
      <c r="B2089" t="s">
        <v>48809</v>
      </c>
      <c r="C2089" t="s">
        <v>48810</v>
      </c>
      <c r="D2089" t="s">
        <v>48811</v>
      </c>
      <c r="E2089" t="s">
        <v>48812</v>
      </c>
      <c r="F2089" t="s">
        <v>48813</v>
      </c>
      <c r="G2089" t="s">
        <v>48814</v>
      </c>
      <c r="H2089" t="s">
        <v>48815</v>
      </c>
      <c r="I2089" t="s">
        <v>48816</v>
      </c>
      <c r="J2089" t="s">
        <v>48817</v>
      </c>
      <c r="K2089" t="s">
        <v>48818</v>
      </c>
      <c r="L2089" t="s">
        <v>48819</v>
      </c>
      <c r="M2089" t="s">
        <v>48820</v>
      </c>
      <c r="N2089" t="s">
        <v>48821</v>
      </c>
      <c r="O2089" t="s">
        <v>48822</v>
      </c>
      <c r="P2089">
        <f>-664.933152789988 -2.67772846904973 -365.375710728525</f>
        <v>-1032.9865919875626</v>
      </c>
      <c r="Q2089" t="s">
        <v>48823</v>
      </c>
      <c r="R2089" t="s">
        <v>48824</v>
      </c>
      <c r="S2089" t="s">
        <v>48825</v>
      </c>
      <c r="T2089" t="s">
        <v>48826</v>
      </c>
      <c r="U2089" t="s">
        <v>48827</v>
      </c>
      <c r="V2089" t="s">
        <v>48828</v>
      </c>
      <c r="W2089" t="s">
        <v>48829</v>
      </c>
      <c r="X2089" t="s">
        <v>48830</v>
      </c>
      <c r="Y2089" t="s">
        <v>48831</v>
      </c>
    </row>
    <row r="2090" spans="1:25" x14ac:dyDescent="0.3">
      <c r="A2090">
        <v>104450</v>
      </c>
      <c r="B2090" t="s">
        <v>48832</v>
      </c>
      <c r="C2090" t="s">
        <v>48833</v>
      </c>
      <c r="D2090" t="s">
        <v>48834</v>
      </c>
      <c r="E2090" t="s">
        <v>48835</v>
      </c>
      <c r="F2090" t="s">
        <v>48836</v>
      </c>
      <c r="G2090" t="s">
        <v>48837</v>
      </c>
      <c r="H2090" t="s">
        <v>48838</v>
      </c>
      <c r="I2090" t="s">
        <v>48839</v>
      </c>
      <c r="J2090" t="s">
        <v>48840</v>
      </c>
      <c r="K2090" t="s">
        <v>48841</v>
      </c>
      <c r="L2090" t="s">
        <v>48842</v>
      </c>
      <c r="M2090" t="s">
        <v>48843</v>
      </c>
      <c r="N2090" t="s">
        <v>48844</v>
      </c>
      <c r="O2090" t="s">
        <v>48845</v>
      </c>
      <c r="P2090">
        <f>-664.670986284934 -3.01636634067495 -365.295109745513</f>
        <v>-1032.982462371122</v>
      </c>
      <c r="Q2090" t="s">
        <v>48846</v>
      </c>
      <c r="R2090" t="s">
        <v>48847</v>
      </c>
      <c r="S2090" t="s">
        <v>48848</v>
      </c>
      <c r="T2090" t="s">
        <v>48849</v>
      </c>
      <c r="U2090" t="s">
        <v>48850</v>
      </c>
      <c r="V2090" t="s">
        <v>48851</v>
      </c>
      <c r="W2090" t="s">
        <v>48852</v>
      </c>
      <c r="X2090" t="s">
        <v>48853</v>
      </c>
      <c r="Y2090" t="s">
        <v>48854</v>
      </c>
    </row>
    <row r="2091" spans="1:25" x14ac:dyDescent="0.3">
      <c r="A2091">
        <v>104500</v>
      </c>
      <c r="B2091" t="s">
        <v>48855</v>
      </c>
      <c r="C2091" t="s">
        <v>48856</v>
      </c>
      <c r="D2091" t="s">
        <v>48857</v>
      </c>
      <c r="E2091" t="s">
        <v>48858</v>
      </c>
      <c r="F2091" t="s">
        <v>48859</v>
      </c>
      <c r="G2091" t="s">
        <v>48860</v>
      </c>
      <c r="H2091" t="s">
        <v>48861</v>
      </c>
      <c r="I2091" t="s">
        <v>48862</v>
      </c>
      <c r="J2091" t="s">
        <v>48863</v>
      </c>
      <c r="K2091" t="s">
        <v>48864</v>
      </c>
      <c r="L2091" t="s">
        <v>48865</v>
      </c>
      <c r="M2091" t="s">
        <v>48866</v>
      </c>
      <c r="N2091" t="s">
        <v>48867</v>
      </c>
      <c r="O2091" t="s">
        <v>48868</v>
      </c>
      <c r="P2091">
        <f>-664.589089025645 -3.10570663484509 -365.221748662756</f>
        <v>-1032.9165443232459</v>
      </c>
      <c r="Q2091" t="s">
        <v>48869</v>
      </c>
      <c r="R2091" t="s">
        <v>48870</v>
      </c>
      <c r="S2091" t="s">
        <v>48871</v>
      </c>
      <c r="T2091" t="s">
        <v>48872</v>
      </c>
      <c r="U2091" t="s">
        <v>48873</v>
      </c>
      <c r="V2091" t="s">
        <v>48874</v>
      </c>
      <c r="W2091" t="s">
        <v>48875</v>
      </c>
      <c r="X2091" t="s">
        <v>48876</v>
      </c>
      <c r="Y2091" t="s">
        <v>48877</v>
      </c>
    </row>
    <row r="2092" spans="1:25" x14ac:dyDescent="0.3">
      <c r="A2092">
        <v>104550</v>
      </c>
      <c r="B2092" t="s">
        <v>48878</v>
      </c>
      <c r="C2092" t="s">
        <v>48879</v>
      </c>
      <c r="D2092" t="s">
        <v>48880</v>
      </c>
      <c r="E2092" t="s">
        <v>48881</v>
      </c>
      <c r="F2092" t="s">
        <v>48882</v>
      </c>
      <c r="G2092" t="s">
        <v>48883</v>
      </c>
      <c r="H2092" t="s">
        <v>48884</v>
      </c>
      <c r="I2092" t="s">
        <v>48885</v>
      </c>
      <c r="J2092" t="s">
        <v>48886</v>
      </c>
      <c r="K2092" t="s">
        <v>48887</v>
      </c>
      <c r="L2092" t="s">
        <v>48888</v>
      </c>
      <c r="M2092" t="s">
        <v>48889</v>
      </c>
      <c r="N2092" t="s">
        <v>48890</v>
      </c>
      <c r="O2092" t="s">
        <v>48891</v>
      </c>
      <c r="P2092">
        <f>-664.417182358205 -3.34663144143565 -365.063527219808</f>
        <v>-1032.8273410194486</v>
      </c>
      <c r="Q2092" t="s">
        <v>48892</v>
      </c>
      <c r="R2092" t="s">
        <v>48893</v>
      </c>
      <c r="S2092" t="s">
        <v>48894</v>
      </c>
      <c r="T2092" t="s">
        <v>48895</v>
      </c>
      <c r="U2092" t="s">
        <v>48896</v>
      </c>
      <c r="V2092" t="s">
        <v>48897</v>
      </c>
      <c r="W2092" t="s">
        <v>48898</v>
      </c>
      <c r="X2092" t="s">
        <v>48899</v>
      </c>
      <c r="Y2092" t="s">
        <v>48900</v>
      </c>
    </row>
    <row r="2093" spans="1:25" x14ac:dyDescent="0.3">
      <c r="A2093">
        <v>104600</v>
      </c>
      <c r="B2093" t="s">
        <v>48901</v>
      </c>
      <c r="C2093" t="s">
        <v>48902</v>
      </c>
      <c r="D2093" t="s">
        <v>48903</v>
      </c>
      <c r="E2093" t="s">
        <v>48904</v>
      </c>
      <c r="F2093" t="s">
        <v>48905</v>
      </c>
      <c r="G2093" t="s">
        <v>48906</v>
      </c>
      <c r="H2093" t="s">
        <v>48907</v>
      </c>
      <c r="I2093" t="s">
        <v>48908</v>
      </c>
      <c r="J2093" t="s">
        <v>48909</v>
      </c>
      <c r="K2093" t="s">
        <v>48910</v>
      </c>
      <c r="L2093" t="s">
        <v>48911</v>
      </c>
      <c r="M2093" t="s">
        <v>48912</v>
      </c>
      <c r="N2093" t="s">
        <v>48913</v>
      </c>
      <c r="O2093" t="s">
        <v>48914</v>
      </c>
      <c r="P2093">
        <f>-664.295667429195 -3.55741935667425 -365.000437244708</f>
        <v>-1032.8535240305773</v>
      </c>
      <c r="Q2093" t="s">
        <v>48915</v>
      </c>
      <c r="R2093" t="s">
        <v>48916</v>
      </c>
      <c r="S2093" t="s">
        <v>48917</v>
      </c>
      <c r="T2093" t="s">
        <v>48918</v>
      </c>
      <c r="U2093" t="s">
        <v>48919</v>
      </c>
      <c r="V2093" t="s">
        <v>48920</v>
      </c>
      <c r="W2093" t="s">
        <v>48921</v>
      </c>
      <c r="X2093" t="s">
        <v>48922</v>
      </c>
      <c r="Y2093" t="s">
        <v>48923</v>
      </c>
    </row>
    <row r="2094" spans="1:25" x14ac:dyDescent="0.3">
      <c r="A2094">
        <v>104650</v>
      </c>
      <c r="B2094" t="s">
        <v>48924</v>
      </c>
      <c r="C2094" t="s">
        <v>48925</v>
      </c>
      <c r="D2094" t="s">
        <v>48926</v>
      </c>
      <c r="E2094" t="s">
        <v>48927</v>
      </c>
      <c r="F2094" t="s">
        <v>48928</v>
      </c>
      <c r="G2094" t="s">
        <v>48929</v>
      </c>
      <c r="H2094" t="s">
        <v>48930</v>
      </c>
      <c r="I2094" t="s">
        <v>48931</v>
      </c>
      <c r="J2094" t="s">
        <v>48932</v>
      </c>
      <c r="K2094" t="s">
        <v>48933</v>
      </c>
      <c r="L2094" t="s">
        <v>48934</v>
      </c>
      <c r="M2094" t="s">
        <v>48935</v>
      </c>
      <c r="N2094" t="s">
        <v>48936</v>
      </c>
      <c r="O2094" t="s">
        <v>48937</v>
      </c>
      <c r="P2094">
        <f>-663.92510395895 -3.79481188256432 -364.887975020945</f>
        <v>-1032.6078908624593</v>
      </c>
      <c r="Q2094" t="s">
        <v>48938</v>
      </c>
      <c r="R2094" t="s">
        <v>48939</v>
      </c>
      <c r="S2094" t="s">
        <v>48940</v>
      </c>
      <c r="T2094" t="s">
        <v>48941</v>
      </c>
      <c r="U2094" t="s">
        <v>48942</v>
      </c>
      <c r="V2094" t="s">
        <v>48943</v>
      </c>
      <c r="W2094" t="s">
        <v>48944</v>
      </c>
      <c r="X2094" t="s">
        <v>48945</v>
      </c>
      <c r="Y2094" t="s">
        <v>48946</v>
      </c>
    </row>
    <row r="2095" spans="1:25" x14ac:dyDescent="0.3">
      <c r="A2095">
        <v>104700</v>
      </c>
      <c r="B2095" t="s">
        <v>48947</v>
      </c>
      <c r="C2095" t="s">
        <v>48948</v>
      </c>
      <c r="D2095" t="s">
        <v>48949</v>
      </c>
      <c r="E2095" t="s">
        <v>48950</v>
      </c>
      <c r="F2095" t="s">
        <v>48951</v>
      </c>
      <c r="G2095" t="s">
        <v>48952</v>
      </c>
      <c r="H2095" t="s">
        <v>48953</v>
      </c>
      <c r="I2095" t="s">
        <v>48954</v>
      </c>
      <c r="J2095" t="s">
        <v>48955</v>
      </c>
      <c r="K2095" t="s">
        <v>48956</v>
      </c>
      <c r="L2095" t="s">
        <v>48957</v>
      </c>
      <c r="M2095" t="s">
        <v>48958</v>
      </c>
      <c r="N2095" t="s">
        <v>48959</v>
      </c>
      <c r="O2095" t="s">
        <v>48960</v>
      </c>
      <c r="P2095">
        <f>-663.896042531103 -3.85388259587717 -364.857980612382</f>
        <v>-1032.6079057393622</v>
      </c>
      <c r="Q2095" t="s">
        <v>48961</v>
      </c>
      <c r="R2095" t="s">
        <v>48962</v>
      </c>
      <c r="S2095" t="s">
        <v>48963</v>
      </c>
      <c r="T2095" t="s">
        <v>48964</v>
      </c>
      <c r="U2095" t="s">
        <v>48965</v>
      </c>
      <c r="V2095" t="s">
        <v>48966</v>
      </c>
      <c r="W2095" t="s">
        <v>48967</v>
      </c>
      <c r="X2095" t="s">
        <v>48968</v>
      </c>
      <c r="Y2095" t="s">
        <v>48969</v>
      </c>
    </row>
    <row r="2096" spans="1:25" x14ac:dyDescent="0.3">
      <c r="A2096">
        <v>104750</v>
      </c>
      <c r="B2096" t="s">
        <v>48970</v>
      </c>
      <c r="C2096" t="s">
        <v>48971</v>
      </c>
      <c r="D2096" t="s">
        <v>48972</v>
      </c>
      <c r="E2096" t="s">
        <v>48973</v>
      </c>
      <c r="F2096" t="s">
        <v>48974</v>
      </c>
      <c r="G2096" t="s">
        <v>48975</v>
      </c>
      <c r="H2096" t="s">
        <v>48976</v>
      </c>
      <c r="I2096" t="s">
        <v>48977</v>
      </c>
      <c r="J2096" t="s">
        <v>48978</v>
      </c>
      <c r="K2096" t="s">
        <v>48979</v>
      </c>
      <c r="L2096" t="s">
        <v>48980</v>
      </c>
      <c r="M2096" t="s">
        <v>48981</v>
      </c>
      <c r="N2096" t="s">
        <v>48982</v>
      </c>
      <c r="O2096" t="s">
        <v>48983</v>
      </c>
      <c r="P2096">
        <f>-663.798590661467 -3.89694453369134 -364.833576911532</f>
        <v>-1032.5291121066903</v>
      </c>
      <c r="Q2096" t="s">
        <v>48984</v>
      </c>
      <c r="R2096" t="s">
        <v>48985</v>
      </c>
      <c r="S2096" t="s">
        <v>48986</v>
      </c>
      <c r="T2096" t="s">
        <v>48987</v>
      </c>
      <c r="U2096" t="s">
        <v>48988</v>
      </c>
      <c r="V2096" t="s">
        <v>48989</v>
      </c>
      <c r="W2096" t="s">
        <v>48990</v>
      </c>
      <c r="X2096" t="s">
        <v>48991</v>
      </c>
      <c r="Y2096" t="s">
        <v>48992</v>
      </c>
    </row>
    <row r="2097" spans="1:25" x14ac:dyDescent="0.3">
      <c r="A2097">
        <v>104800</v>
      </c>
      <c r="B2097" t="s">
        <v>48993</v>
      </c>
      <c r="C2097" t="s">
        <v>48994</v>
      </c>
      <c r="D2097" t="s">
        <v>48995</v>
      </c>
      <c r="E2097" t="s">
        <v>48996</v>
      </c>
      <c r="F2097" t="s">
        <v>48997</v>
      </c>
      <c r="G2097" t="s">
        <v>48998</v>
      </c>
      <c r="H2097" t="s">
        <v>48999</v>
      </c>
      <c r="I2097" t="s">
        <v>49000</v>
      </c>
      <c r="J2097" t="s">
        <v>49001</v>
      </c>
      <c r="K2097" t="s">
        <v>49002</v>
      </c>
      <c r="L2097" t="s">
        <v>49003</v>
      </c>
      <c r="M2097" t="s">
        <v>49004</v>
      </c>
      <c r="N2097" t="s">
        <v>49005</v>
      </c>
      <c r="O2097" t="s">
        <v>49006</v>
      </c>
      <c r="P2097">
        <f>-663.441322954552 -4.13758997512764 -364.780683820199</f>
        <v>-1032.3595967498786</v>
      </c>
      <c r="Q2097" t="s">
        <v>49007</v>
      </c>
      <c r="R2097" t="s">
        <v>49008</v>
      </c>
      <c r="S2097" t="s">
        <v>49009</v>
      </c>
      <c r="T2097" t="s">
        <v>49010</v>
      </c>
      <c r="U2097" t="s">
        <v>49011</v>
      </c>
      <c r="V2097" t="s">
        <v>49012</v>
      </c>
      <c r="W2097" t="s">
        <v>49013</v>
      </c>
      <c r="X2097" t="s">
        <v>49014</v>
      </c>
      <c r="Y2097" t="s">
        <v>49015</v>
      </c>
    </row>
    <row r="2098" spans="1:25" x14ac:dyDescent="0.3">
      <c r="A2098">
        <v>104850</v>
      </c>
      <c r="B2098" t="s">
        <v>49016</v>
      </c>
      <c r="C2098" t="s">
        <v>49017</v>
      </c>
      <c r="D2098" t="s">
        <v>49018</v>
      </c>
      <c r="E2098" t="s">
        <v>49019</v>
      </c>
      <c r="F2098" t="s">
        <v>49020</v>
      </c>
      <c r="G2098" t="s">
        <v>49021</v>
      </c>
      <c r="H2098" t="s">
        <v>49022</v>
      </c>
      <c r="I2098" t="s">
        <v>49023</v>
      </c>
      <c r="J2098" t="s">
        <v>49024</v>
      </c>
      <c r="K2098" t="s">
        <v>49025</v>
      </c>
      <c r="L2098" t="s">
        <v>49026</v>
      </c>
      <c r="M2098" t="s">
        <v>49027</v>
      </c>
      <c r="N2098" t="s">
        <v>49028</v>
      </c>
      <c r="O2098" t="s">
        <v>49029</v>
      </c>
      <c r="P2098">
        <f>-663.258256138985 -4.30216486948302 -364.770722695191</f>
        <v>-1032.3311437036591</v>
      </c>
      <c r="Q2098" t="s">
        <v>49030</v>
      </c>
      <c r="R2098" t="s">
        <v>49031</v>
      </c>
      <c r="S2098" t="s">
        <v>49032</v>
      </c>
      <c r="T2098" t="s">
        <v>49033</v>
      </c>
      <c r="U2098" t="s">
        <v>49034</v>
      </c>
      <c r="V2098" t="s">
        <v>49035</v>
      </c>
      <c r="W2098" t="s">
        <v>49036</v>
      </c>
      <c r="X2098" t="s">
        <v>49037</v>
      </c>
      <c r="Y2098" t="s">
        <v>49038</v>
      </c>
    </row>
    <row r="2099" spans="1:25" x14ac:dyDescent="0.3">
      <c r="A2099">
        <v>104900</v>
      </c>
      <c r="B2099" t="s">
        <v>49039</v>
      </c>
      <c r="C2099" t="s">
        <v>49040</v>
      </c>
      <c r="D2099" t="s">
        <v>49041</v>
      </c>
      <c r="E2099" t="s">
        <v>49042</v>
      </c>
      <c r="F2099" t="s">
        <v>49043</v>
      </c>
      <c r="G2099" t="s">
        <v>49044</v>
      </c>
      <c r="H2099" t="s">
        <v>49045</v>
      </c>
      <c r="I2099" t="s">
        <v>49046</v>
      </c>
      <c r="J2099" t="s">
        <v>49047</v>
      </c>
      <c r="K2099" t="s">
        <v>49048</v>
      </c>
      <c r="L2099" t="s">
        <v>49049</v>
      </c>
      <c r="M2099" t="s">
        <v>49050</v>
      </c>
      <c r="N2099" t="s">
        <v>49051</v>
      </c>
      <c r="O2099" t="s">
        <v>49052</v>
      </c>
      <c r="P2099">
        <f>-663.227373594029 -4.37027465249139 -364.742526155886</f>
        <v>-1032.3401744024063</v>
      </c>
      <c r="Q2099" t="s">
        <v>49053</v>
      </c>
      <c r="R2099" t="s">
        <v>49054</v>
      </c>
      <c r="S2099" t="s">
        <v>49055</v>
      </c>
      <c r="T2099" t="s">
        <v>49056</v>
      </c>
      <c r="U2099" t="s">
        <v>49057</v>
      </c>
      <c r="V2099" t="s">
        <v>49058</v>
      </c>
      <c r="W2099" t="s">
        <v>49059</v>
      </c>
      <c r="X2099" t="s">
        <v>49060</v>
      </c>
      <c r="Y2099" t="s">
        <v>49061</v>
      </c>
    </row>
    <row r="2100" spans="1:25" x14ac:dyDescent="0.3">
      <c r="A2100">
        <v>104950</v>
      </c>
      <c r="B2100" t="s">
        <v>49062</v>
      </c>
      <c r="C2100" t="s">
        <v>49063</v>
      </c>
      <c r="D2100" t="s">
        <v>49064</v>
      </c>
      <c r="E2100" t="s">
        <v>49065</v>
      </c>
      <c r="F2100" t="s">
        <v>49066</v>
      </c>
      <c r="G2100" t="s">
        <v>49067</v>
      </c>
      <c r="H2100" t="s">
        <v>49068</v>
      </c>
      <c r="I2100" t="s">
        <v>49069</v>
      </c>
      <c r="J2100" t="s">
        <v>49070</v>
      </c>
      <c r="K2100" t="s">
        <v>49071</v>
      </c>
      <c r="L2100" t="s">
        <v>49072</v>
      </c>
      <c r="M2100" t="s">
        <v>49073</v>
      </c>
      <c r="N2100" t="s">
        <v>49074</v>
      </c>
      <c r="O2100" t="s">
        <v>49075</v>
      </c>
      <c r="P2100">
        <f>-663.288661378881 -5.13274640486952 -364.647118303292</f>
        <v>-1033.0685260870425</v>
      </c>
      <c r="Q2100" t="s">
        <v>49076</v>
      </c>
      <c r="R2100" t="s">
        <v>49077</v>
      </c>
      <c r="S2100" t="s">
        <v>49078</v>
      </c>
      <c r="T2100" t="s">
        <v>49079</v>
      </c>
      <c r="U2100" t="s">
        <v>49080</v>
      </c>
      <c r="V2100" t="s">
        <v>49081</v>
      </c>
      <c r="W2100" t="s">
        <v>49082</v>
      </c>
      <c r="X2100" t="s">
        <v>49083</v>
      </c>
      <c r="Y2100" t="s">
        <v>49084</v>
      </c>
    </row>
    <row r="2101" spans="1:25" x14ac:dyDescent="0.3">
      <c r="A2101">
        <v>105000</v>
      </c>
      <c r="B2101" t="s">
        <v>49085</v>
      </c>
      <c r="C2101" t="s">
        <v>49086</v>
      </c>
      <c r="D2101" t="s">
        <v>49087</v>
      </c>
      <c r="E2101" t="s">
        <v>49088</v>
      </c>
      <c r="F2101" t="s">
        <v>49089</v>
      </c>
      <c r="G2101" t="s">
        <v>49090</v>
      </c>
      <c r="H2101" t="s">
        <v>49091</v>
      </c>
      <c r="I2101" t="s">
        <v>49092</v>
      </c>
      <c r="J2101" t="s">
        <v>49093</v>
      </c>
      <c r="K2101" t="s">
        <v>49094</v>
      </c>
      <c r="L2101" t="s">
        <v>49095</v>
      </c>
      <c r="M2101" t="s">
        <v>49096</v>
      </c>
      <c r="N2101" t="s">
        <v>49097</v>
      </c>
      <c r="O2101" t="s">
        <v>49098</v>
      </c>
      <c r="P2101">
        <f>-663.194081350361 -5.36313338396303 -364.618163416883</f>
        <v>-1033.175378151207</v>
      </c>
      <c r="Q2101" t="s">
        <v>49099</v>
      </c>
      <c r="R2101" t="s">
        <v>49100</v>
      </c>
      <c r="S2101" t="s">
        <v>49101</v>
      </c>
      <c r="T2101" t="s">
        <v>49102</v>
      </c>
      <c r="U2101" t="s">
        <v>49103</v>
      </c>
      <c r="V2101" t="s">
        <v>49104</v>
      </c>
      <c r="W2101" t="s">
        <v>49105</v>
      </c>
      <c r="X2101" t="s">
        <v>49106</v>
      </c>
      <c r="Y2101" t="s">
        <v>49107</v>
      </c>
    </row>
    <row r="2102" spans="1:25" x14ac:dyDescent="0.3">
      <c r="A2102">
        <v>105050</v>
      </c>
      <c r="B2102" t="s">
        <v>49108</v>
      </c>
      <c r="C2102" t="s">
        <v>49109</v>
      </c>
      <c r="D2102" t="s">
        <v>49110</v>
      </c>
      <c r="E2102" t="s">
        <v>49111</v>
      </c>
      <c r="F2102" t="s">
        <v>49112</v>
      </c>
      <c r="G2102" t="s">
        <v>49113</v>
      </c>
      <c r="H2102" t="s">
        <v>49114</v>
      </c>
      <c r="I2102" t="s">
        <v>49115</v>
      </c>
      <c r="J2102" t="s">
        <v>49116</v>
      </c>
      <c r="K2102" t="s">
        <v>49117</v>
      </c>
      <c r="L2102" t="s">
        <v>49118</v>
      </c>
      <c r="M2102" t="s">
        <v>49119</v>
      </c>
      <c r="N2102" t="s">
        <v>49120</v>
      </c>
      <c r="O2102" t="s">
        <v>49121</v>
      </c>
      <c r="P2102">
        <f>-662.969748912211 -5.95164450074367 -364.545657467891</f>
        <v>-1033.4670508808456</v>
      </c>
      <c r="Q2102" t="s">
        <v>49122</v>
      </c>
      <c r="R2102" t="s">
        <v>49123</v>
      </c>
      <c r="S2102" t="s">
        <v>49124</v>
      </c>
      <c r="T2102" t="s">
        <v>49125</v>
      </c>
      <c r="U2102" t="s">
        <v>49126</v>
      </c>
      <c r="V2102" t="s">
        <v>49127</v>
      </c>
      <c r="W2102" t="s">
        <v>49128</v>
      </c>
      <c r="X2102" t="s">
        <v>49129</v>
      </c>
      <c r="Y2102" t="s">
        <v>49130</v>
      </c>
    </row>
    <row r="2103" spans="1:25" x14ac:dyDescent="0.3">
      <c r="A2103">
        <v>105100</v>
      </c>
      <c r="B2103" t="s">
        <v>49131</v>
      </c>
      <c r="C2103" t="s">
        <v>49132</v>
      </c>
      <c r="D2103" t="s">
        <v>49133</v>
      </c>
      <c r="E2103" t="s">
        <v>49134</v>
      </c>
      <c r="F2103" t="s">
        <v>49135</v>
      </c>
      <c r="G2103" t="s">
        <v>49136</v>
      </c>
      <c r="H2103" t="s">
        <v>49137</v>
      </c>
      <c r="I2103" t="s">
        <v>49138</v>
      </c>
      <c r="J2103" t="s">
        <v>49139</v>
      </c>
      <c r="K2103" t="s">
        <v>49140</v>
      </c>
      <c r="L2103" t="s">
        <v>49141</v>
      </c>
      <c r="M2103" t="s">
        <v>49142</v>
      </c>
      <c r="N2103" t="s">
        <v>49143</v>
      </c>
      <c r="O2103" t="s">
        <v>49144</v>
      </c>
      <c r="P2103">
        <f>-662.855920726739 -6.30472418227987 -364.474671083625</f>
        <v>-1033.6353159926439</v>
      </c>
      <c r="Q2103" t="s">
        <v>49145</v>
      </c>
      <c r="R2103" t="s">
        <v>49146</v>
      </c>
      <c r="S2103" t="s">
        <v>49147</v>
      </c>
      <c r="T2103" t="s">
        <v>49148</v>
      </c>
      <c r="U2103" t="s">
        <v>49149</v>
      </c>
      <c r="V2103" t="s">
        <v>49150</v>
      </c>
      <c r="W2103" t="s">
        <v>49151</v>
      </c>
      <c r="X2103" t="s">
        <v>49152</v>
      </c>
      <c r="Y2103" t="s">
        <v>49153</v>
      </c>
    </row>
    <row r="2104" spans="1:25" x14ac:dyDescent="0.3">
      <c r="A2104">
        <v>105150</v>
      </c>
      <c r="B2104" t="s">
        <v>49154</v>
      </c>
      <c r="C2104" t="s">
        <v>49155</v>
      </c>
      <c r="D2104" t="s">
        <v>49156</v>
      </c>
      <c r="E2104" t="s">
        <v>49157</v>
      </c>
      <c r="F2104" t="s">
        <v>49158</v>
      </c>
      <c r="G2104" t="s">
        <v>49159</v>
      </c>
      <c r="H2104" t="s">
        <v>49160</v>
      </c>
      <c r="I2104" t="s">
        <v>49161</v>
      </c>
      <c r="J2104" t="s">
        <v>49162</v>
      </c>
      <c r="K2104" t="s">
        <v>49163</v>
      </c>
      <c r="L2104" t="s">
        <v>49164</v>
      </c>
      <c r="M2104" t="s">
        <v>49165</v>
      </c>
      <c r="N2104" t="s">
        <v>49166</v>
      </c>
      <c r="O2104" t="s">
        <v>49167</v>
      </c>
      <c r="P2104">
        <f>-662.525107036593 -6.83669870656786 -364.339699855522</f>
        <v>-1033.7015055986828</v>
      </c>
      <c r="Q2104" t="s">
        <v>49168</v>
      </c>
      <c r="R2104" t="s">
        <v>49169</v>
      </c>
      <c r="S2104" t="s">
        <v>49170</v>
      </c>
      <c r="T2104" t="s">
        <v>49171</v>
      </c>
      <c r="U2104" t="s">
        <v>49172</v>
      </c>
      <c r="V2104" t="s">
        <v>49173</v>
      </c>
      <c r="W2104" t="s">
        <v>49174</v>
      </c>
      <c r="X2104" t="s">
        <v>49175</v>
      </c>
      <c r="Y2104" t="s">
        <v>49176</v>
      </c>
    </row>
    <row r="2105" spans="1:25" x14ac:dyDescent="0.3">
      <c r="A2105">
        <v>105200</v>
      </c>
      <c r="B2105" t="s">
        <v>49177</v>
      </c>
      <c r="C2105" t="s">
        <v>49178</v>
      </c>
      <c r="D2105" t="s">
        <v>49179</v>
      </c>
      <c r="E2105" t="s">
        <v>49180</v>
      </c>
      <c r="F2105" t="s">
        <v>49181</v>
      </c>
      <c r="G2105" t="s">
        <v>49182</v>
      </c>
      <c r="H2105" t="s">
        <v>49183</v>
      </c>
      <c r="I2105" t="s">
        <v>49184</v>
      </c>
      <c r="J2105" t="s">
        <v>49185</v>
      </c>
      <c r="K2105" t="s">
        <v>49186</v>
      </c>
      <c r="L2105" t="s">
        <v>49187</v>
      </c>
      <c r="M2105" t="s">
        <v>49188</v>
      </c>
      <c r="N2105" t="s">
        <v>49189</v>
      </c>
      <c r="O2105" t="s">
        <v>49190</v>
      </c>
      <c r="P2105">
        <f>-662.482323273416 -7.20716436102248 -364.298917667188</f>
        <v>-1033.9884053016265</v>
      </c>
      <c r="Q2105" t="s">
        <v>49191</v>
      </c>
      <c r="R2105" t="s">
        <v>49192</v>
      </c>
      <c r="S2105" t="s">
        <v>49193</v>
      </c>
      <c r="T2105" t="s">
        <v>49194</v>
      </c>
      <c r="U2105" t="s">
        <v>49195</v>
      </c>
      <c r="V2105" t="s">
        <v>49196</v>
      </c>
      <c r="W2105" t="s">
        <v>49197</v>
      </c>
      <c r="X2105" t="s">
        <v>49198</v>
      </c>
      <c r="Y2105" t="s">
        <v>49199</v>
      </c>
    </row>
    <row r="2106" spans="1:25" x14ac:dyDescent="0.3">
      <c r="A2106">
        <v>105250</v>
      </c>
      <c r="B2106" t="s">
        <v>49200</v>
      </c>
      <c r="C2106" t="s">
        <v>49201</v>
      </c>
      <c r="D2106" t="s">
        <v>49202</v>
      </c>
      <c r="E2106" t="s">
        <v>49203</v>
      </c>
      <c r="F2106" t="s">
        <v>49204</v>
      </c>
      <c r="G2106" t="s">
        <v>49205</v>
      </c>
      <c r="H2106" t="s">
        <v>49206</v>
      </c>
      <c r="I2106" t="s">
        <v>49207</v>
      </c>
      <c r="J2106" t="s">
        <v>49208</v>
      </c>
      <c r="K2106" t="s">
        <v>49209</v>
      </c>
      <c r="L2106" t="s">
        <v>49210</v>
      </c>
      <c r="M2106" t="s">
        <v>49211</v>
      </c>
      <c r="N2106" t="s">
        <v>49212</v>
      </c>
      <c r="O2106" t="s">
        <v>49213</v>
      </c>
      <c r="P2106">
        <f>-662.232908756054 -7.3416433038135 -364.087111800343</f>
        <v>-1033.6616638602104</v>
      </c>
      <c r="Q2106" t="s">
        <v>49214</v>
      </c>
      <c r="R2106" t="s">
        <v>49215</v>
      </c>
      <c r="S2106" t="s">
        <v>49216</v>
      </c>
      <c r="T2106" t="s">
        <v>49217</v>
      </c>
      <c r="U2106" t="s">
        <v>49218</v>
      </c>
      <c r="V2106" t="s">
        <v>49219</v>
      </c>
      <c r="W2106" t="s">
        <v>49220</v>
      </c>
      <c r="X2106" t="s">
        <v>49221</v>
      </c>
      <c r="Y2106" t="s">
        <v>49222</v>
      </c>
    </row>
    <row r="2107" spans="1:25" x14ac:dyDescent="0.3">
      <c r="A2107">
        <v>105300</v>
      </c>
      <c r="B2107" t="s">
        <v>49223</v>
      </c>
      <c r="C2107" t="s">
        <v>49224</v>
      </c>
      <c r="D2107" t="s">
        <v>49225</v>
      </c>
      <c r="E2107" t="s">
        <v>49226</v>
      </c>
      <c r="F2107" t="s">
        <v>49227</v>
      </c>
      <c r="G2107" t="s">
        <v>49228</v>
      </c>
      <c r="H2107" t="s">
        <v>49229</v>
      </c>
      <c r="I2107" t="s">
        <v>49230</v>
      </c>
      <c r="J2107" t="s">
        <v>49231</v>
      </c>
      <c r="K2107" t="s">
        <v>49232</v>
      </c>
      <c r="L2107" t="s">
        <v>49233</v>
      </c>
      <c r="M2107" t="s">
        <v>49234</v>
      </c>
      <c r="N2107" t="s">
        <v>49235</v>
      </c>
      <c r="O2107" t="s">
        <v>49236</v>
      </c>
      <c r="P2107">
        <f>-662.138534900133 -7.57248907874759 -364.049952371886</f>
        <v>-1033.7609763507667</v>
      </c>
      <c r="Q2107" t="s">
        <v>49237</v>
      </c>
      <c r="R2107" t="s">
        <v>49238</v>
      </c>
      <c r="S2107" t="s">
        <v>49239</v>
      </c>
      <c r="T2107" t="s">
        <v>49240</v>
      </c>
      <c r="U2107" t="s">
        <v>49241</v>
      </c>
      <c r="V2107" t="s">
        <v>49242</v>
      </c>
      <c r="W2107" t="s">
        <v>49243</v>
      </c>
      <c r="X2107" t="s">
        <v>49244</v>
      </c>
      <c r="Y2107" t="s">
        <v>49245</v>
      </c>
    </row>
    <row r="2108" spans="1:25" x14ac:dyDescent="0.3">
      <c r="A2108">
        <v>105350</v>
      </c>
      <c r="B2108" t="s">
        <v>49246</v>
      </c>
      <c r="C2108" t="s">
        <v>49247</v>
      </c>
      <c r="D2108" t="s">
        <v>49248</v>
      </c>
      <c r="E2108" t="s">
        <v>49249</v>
      </c>
      <c r="F2108" t="s">
        <v>49250</v>
      </c>
      <c r="G2108" t="s">
        <v>49251</v>
      </c>
      <c r="H2108" t="s">
        <v>49252</v>
      </c>
      <c r="I2108" t="s">
        <v>49253</v>
      </c>
      <c r="J2108" t="s">
        <v>49254</v>
      </c>
      <c r="K2108" t="s">
        <v>49255</v>
      </c>
      <c r="L2108" t="s">
        <v>49256</v>
      </c>
      <c r="M2108" t="s">
        <v>49257</v>
      </c>
      <c r="N2108" t="s">
        <v>49258</v>
      </c>
      <c r="O2108" t="s">
        <v>49259</v>
      </c>
      <c r="P2108">
        <f>-662.17225929885 -8.17883708200338 -363.941724890533</f>
        <v>-1034.2928212713864</v>
      </c>
      <c r="Q2108" t="s">
        <v>49260</v>
      </c>
      <c r="R2108" t="s">
        <v>49261</v>
      </c>
      <c r="S2108" t="s">
        <v>49262</v>
      </c>
      <c r="T2108" t="s">
        <v>49263</v>
      </c>
      <c r="U2108" t="s">
        <v>49264</v>
      </c>
      <c r="V2108" t="s">
        <v>49265</v>
      </c>
      <c r="W2108" t="s">
        <v>49266</v>
      </c>
      <c r="X2108" t="s">
        <v>49267</v>
      </c>
      <c r="Y2108" t="s">
        <v>49268</v>
      </c>
    </row>
    <row r="2109" spans="1:25" x14ac:dyDescent="0.3">
      <c r="A2109">
        <v>105400</v>
      </c>
      <c r="B2109" t="s">
        <v>49269</v>
      </c>
      <c r="C2109" t="s">
        <v>49270</v>
      </c>
      <c r="D2109" t="s">
        <v>49271</v>
      </c>
      <c r="E2109" t="s">
        <v>49272</v>
      </c>
      <c r="F2109" t="s">
        <v>49273</v>
      </c>
      <c r="G2109" t="s">
        <v>49274</v>
      </c>
      <c r="H2109" t="s">
        <v>49275</v>
      </c>
      <c r="I2109" t="s">
        <v>49276</v>
      </c>
      <c r="J2109" t="s">
        <v>49277</v>
      </c>
      <c r="K2109" t="s">
        <v>49278</v>
      </c>
      <c r="L2109" t="s">
        <v>49279</v>
      </c>
      <c r="M2109" t="s">
        <v>49280</v>
      </c>
      <c r="N2109" t="s">
        <v>49281</v>
      </c>
      <c r="O2109" t="s">
        <v>49282</v>
      </c>
      <c r="P2109">
        <f>-662.157455357579 -8.49083752249544 -363.899926108809</f>
        <v>-1034.5482189888835</v>
      </c>
      <c r="Q2109" t="s">
        <v>49283</v>
      </c>
      <c r="R2109" t="s">
        <v>49284</v>
      </c>
      <c r="S2109" t="s">
        <v>49285</v>
      </c>
      <c r="T2109" t="s">
        <v>49286</v>
      </c>
      <c r="U2109" t="s">
        <v>49287</v>
      </c>
      <c r="V2109" t="s">
        <v>49288</v>
      </c>
      <c r="W2109" t="s">
        <v>49289</v>
      </c>
      <c r="X2109" t="s">
        <v>49290</v>
      </c>
      <c r="Y2109" t="s">
        <v>49291</v>
      </c>
    </row>
    <row r="2110" spans="1:25" x14ac:dyDescent="0.3">
      <c r="A2110">
        <v>105450</v>
      </c>
      <c r="B2110" t="s">
        <v>49292</v>
      </c>
      <c r="C2110" t="s">
        <v>49293</v>
      </c>
      <c r="D2110" t="s">
        <v>49294</v>
      </c>
      <c r="E2110" t="s">
        <v>49295</v>
      </c>
      <c r="F2110" t="s">
        <v>49296</v>
      </c>
      <c r="G2110" t="s">
        <v>49297</v>
      </c>
      <c r="H2110" t="s">
        <v>49298</v>
      </c>
      <c r="I2110" t="s">
        <v>49299</v>
      </c>
      <c r="J2110" t="s">
        <v>49300</v>
      </c>
      <c r="K2110" t="s">
        <v>49301</v>
      </c>
      <c r="L2110" t="s">
        <v>49302</v>
      </c>
      <c r="M2110" t="s">
        <v>49303</v>
      </c>
      <c r="N2110" t="s">
        <v>49304</v>
      </c>
      <c r="O2110" t="s">
        <v>49305</v>
      </c>
      <c r="P2110">
        <f>-662.221702716953 -8.79225004301247 -363.79160062592</f>
        <v>-1034.8055533858856</v>
      </c>
      <c r="Q2110" t="s">
        <v>49306</v>
      </c>
      <c r="R2110" t="s">
        <v>49307</v>
      </c>
      <c r="S2110" t="s">
        <v>49308</v>
      </c>
      <c r="T2110" t="s">
        <v>49309</v>
      </c>
      <c r="U2110" t="s">
        <v>49310</v>
      </c>
      <c r="V2110" t="s">
        <v>49311</v>
      </c>
      <c r="W2110" t="s">
        <v>49312</v>
      </c>
      <c r="X2110" t="s">
        <v>49313</v>
      </c>
      <c r="Y2110" t="s">
        <v>49314</v>
      </c>
    </row>
    <row r="2111" spans="1:25" x14ac:dyDescent="0.3">
      <c r="A2111">
        <v>105500</v>
      </c>
      <c r="B2111" t="s">
        <v>49315</v>
      </c>
      <c r="C2111" t="s">
        <v>49316</v>
      </c>
      <c r="D2111" t="s">
        <v>49317</v>
      </c>
      <c r="E2111" t="s">
        <v>49318</v>
      </c>
      <c r="F2111" t="s">
        <v>49319</v>
      </c>
      <c r="G2111" t="s">
        <v>49320</v>
      </c>
      <c r="H2111" t="s">
        <v>49321</v>
      </c>
      <c r="I2111" t="s">
        <v>49322</v>
      </c>
      <c r="J2111" t="s">
        <v>49323</v>
      </c>
      <c r="K2111" t="s">
        <v>49324</v>
      </c>
      <c r="L2111" t="s">
        <v>49325</v>
      </c>
      <c r="M2111" t="s">
        <v>49326</v>
      </c>
      <c r="N2111" t="s">
        <v>49327</v>
      </c>
      <c r="O2111" t="s">
        <v>49328</v>
      </c>
      <c r="P2111">
        <f>-662.182600939714 -8.90066798548582 -363.783722435212</f>
        <v>-1034.8669913604117</v>
      </c>
      <c r="Q2111" t="s">
        <v>49329</v>
      </c>
      <c r="R2111" t="s">
        <v>49330</v>
      </c>
      <c r="S2111" t="s">
        <v>49331</v>
      </c>
      <c r="T2111" t="s">
        <v>49332</v>
      </c>
      <c r="U2111" t="s">
        <v>49333</v>
      </c>
      <c r="V2111" t="s">
        <v>49334</v>
      </c>
      <c r="W2111" t="s">
        <v>49335</v>
      </c>
      <c r="X2111" t="s">
        <v>49336</v>
      </c>
      <c r="Y2111" t="s">
        <v>49337</v>
      </c>
    </row>
    <row r="2112" spans="1:25" x14ac:dyDescent="0.3">
      <c r="A2112">
        <v>105550</v>
      </c>
      <c r="B2112" t="s">
        <v>49338</v>
      </c>
      <c r="C2112" t="s">
        <v>49339</v>
      </c>
      <c r="D2112" t="s">
        <v>49340</v>
      </c>
      <c r="E2112" t="s">
        <v>49341</v>
      </c>
      <c r="F2112" t="s">
        <v>49342</v>
      </c>
      <c r="G2112" t="s">
        <v>49343</v>
      </c>
      <c r="H2112" t="s">
        <v>49344</v>
      </c>
      <c r="I2112" t="s">
        <v>49345</v>
      </c>
      <c r="J2112" t="s">
        <v>49346</v>
      </c>
      <c r="K2112" t="s">
        <v>49347</v>
      </c>
      <c r="L2112" t="s">
        <v>49348</v>
      </c>
      <c r="M2112" t="s">
        <v>49349</v>
      </c>
      <c r="N2112" t="s">
        <v>49350</v>
      </c>
      <c r="O2112" t="s">
        <v>49351</v>
      </c>
      <c r="P2112">
        <f>-662.088306771354 -9.30487574807626 -363.817225124171</f>
        <v>-1035.2104076436012</v>
      </c>
      <c r="Q2112" t="s">
        <v>49352</v>
      </c>
      <c r="R2112" t="s">
        <v>49353</v>
      </c>
      <c r="S2112" t="s">
        <v>49354</v>
      </c>
      <c r="T2112" t="s">
        <v>49355</v>
      </c>
      <c r="U2112" t="s">
        <v>49356</v>
      </c>
      <c r="V2112" t="s">
        <v>49357</v>
      </c>
      <c r="W2112" t="s">
        <v>49358</v>
      </c>
      <c r="X2112" t="s">
        <v>49359</v>
      </c>
      <c r="Y2112" t="s">
        <v>49360</v>
      </c>
    </row>
    <row r="2113" spans="1:25" x14ac:dyDescent="0.3">
      <c r="A2113">
        <v>105600</v>
      </c>
      <c r="B2113" t="s">
        <v>49361</v>
      </c>
      <c r="C2113" t="s">
        <v>49362</v>
      </c>
      <c r="D2113" t="s">
        <v>49363</v>
      </c>
      <c r="E2113" t="s">
        <v>49364</v>
      </c>
      <c r="F2113" t="s">
        <v>49365</v>
      </c>
      <c r="G2113" t="s">
        <v>49366</v>
      </c>
      <c r="H2113" t="s">
        <v>49367</v>
      </c>
      <c r="I2113" t="s">
        <v>49368</v>
      </c>
      <c r="J2113" t="s">
        <v>49369</v>
      </c>
      <c r="K2113" t="s">
        <v>49370</v>
      </c>
      <c r="L2113" t="s">
        <v>49371</v>
      </c>
      <c r="M2113" t="s">
        <v>49372</v>
      </c>
      <c r="N2113" t="s">
        <v>49373</v>
      </c>
      <c r="O2113" t="s">
        <v>49374</v>
      </c>
      <c r="P2113">
        <f>-662.03360165127 -9.51208924032426 -363.829106400765</f>
        <v>-1035.3747972923593</v>
      </c>
      <c r="Q2113" t="s">
        <v>49375</v>
      </c>
      <c r="R2113" t="s">
        <v>49376</v>
      </c>
      <c r="S2113" t="s">
        <v>49377</v>
      </c>
      <c r="T2113" t="s">
        <v>49378</v>
      </c>
      <c r="U2113" t="s">
        <v>49379</v>
      </c>
      <c r="V2113" t="s">
        <v>49380</v>
      </c>
      <c r="W2113" t="s">
        <v>49381</v>
      </c>
      <c r="X2113" t="s">
        <v>49382</v>
      </c>
      <c r="Y2113" t="s">
        <v>49383</v>
      </c>
    </row>
    <row r="2114" spans="1:25" x14ac:dyDescent="0.3">
      <c r="A2114">
        <v>105650</v>
      </c>
      <c r="B2114" t="s">
        <v>49384</v>
      </c>
      <c r="C2114" t="s">
        <v>49385</v>
      </c>
      <c r="D2114" t="s">
        <v>49386</v>
      </c>
      <c r="E2114" t="s">
        <v>49387</v>
      </c>
      <c r="F2114" t="s">
        <v>49388</v>
      </c>
      <c r="G2114" t="s">
        <v>49389</v>
      </c>
      <c r="H2114" t="s">
        <v>49390</v>
      </c>
      <c r="I2114" t="s">
        <v>49391</v>
      </c>
      <c r="J2114" t="s">
        <v>49392</v>
      </c>
      <c r="K2114" t="s">
        <v>49393</v>
      </c>
      <c r="L2114" t="s">
        <v>49394</v>
      </c>
      <c r="M2114" t="s">
        <v>49395</v>
      </c>
      <c r="N2114" t="s">
        <v>49396</v>
      </c>
      <c r="O2114" t="s">
        <v>49397</v>
      </c>
      <c r="P2114">
        <f>-662.007403240826 -9.83348637474728 -363.905992100176</f>
        <v>-1035.7468817157492</v>
      </c>
      <c r="Q2114" t="s">
        <v>49398</v>
      </c>
      <c r="R2114" t="s">
        <v>49399</v>
      </c>
      <c r="S2114" t="s">
        <v>49400</v>
      </c>
      <c r="T2114" t="s">
        <v>49401</v>
      </c>
      <c r="U2114" t="s">
        <v>49402</v>
      </c>
      <c r="V2114" t="s">
        <v>49403</v>
      </c>
      <c r="W2114" t="s">
        <v>49404</v>
      </c>
      <c r="X2114" t="s">
        <v>49405</v>
      </c>
      <c r="Y2114" t="s">
        <v>49406</v>
      </c>
    </row>
    <row r="2115" spans="1:25" x14ac:dyDescent="0.3">
      <c r="A2115">
        <v>105700</v>
      </c>
      <c r="B2115" t="s">
        <v>49407</v>
      </c>
      <c r="C2115" t="s">
        <v>49408</v>
      </c>
      <c r="D2115" t="s">
        <v>49409</v>
      </c>
      <c r="E2115" t="s">
        <v>49410</v>
      </c>
      <c r="F2115" t="s">
        <v>49411</v>
      </c>
      <c r="G2115" t="s">
        <v>49412</v>
      </c>
      <c r="H2115" t="s">
        <v>49413</v>
      </c>
      <c r="I2115" t="s">
        <v>49414</v>
      </c>
      <c r="J2115" t="s">
        <v>49415</v>
      </c>
      <c r="K2115" t="s">
        <v>49416</v>
      </c>
      <c r="L2115" t="s">
        <v>49417</v>
      </c>
      <c r="M2115" t="s">
        <v>49418</v>
      </c>
      <c r="N2115" t="s">
        <v>49419</v>
      </c>
      <c r="O2115" t="s">
        <v>49420</v>
      </c>
      <c r="P2115">
        <f>-661.874583853169 -10.0526578421191 -363.916523346399</f>
        <v>-1035.8437650416872</v>
      </c>
      <c r="Q2115" t="s">
        <v>49421</v>
      </c>
      <c r="R2115" t="s">
        <v>49422</v>
      </c>
      <c r="S2115" t="s">
        <v>49423</v>
      </c>
      <c r="T2115" t="s">
        <v>49424</v>
      </c>
      <c r="U2115" t="s">
        <v>49425</v>
      </c>
      <c r="V2115" t="s">
        <v>49426</v>
      </c>
      <c r="W2115" t="s">
        <v>49427</v>
      </c>
      <c r="X2115" t="s">
        <v>49428</v>
      </c>
      <c r="Y2115" t="s">
        <v>49429</v>
      </c>
    </row>
    <row r="2116" spans="1:25" x14ac:dyDescent="0.3">
      <c r="A2116">
        <v>105750</v>
      </c>
      <c r="B2116" t="s">
        <v>49430</v>
      </c>
      <c r="C2116" t="s">
        <v>49431</v>
      </c>
      <c r="D2116" t="s">
        <v>49432</v>
      </c>
      <c r="E2116" t="s">
        <v>49433</v>
      </c>
      <c r="F2116" t="s">
        <v>49434</v>
      </c>
      <c r="G2116" t="s">
        <v>49435</v>
      </c>
      <c r="H2116" t="s">
        <v>49436</v>
      </c>
      <c r="I2116" t="s">
        <v>49437</v>
      </c>
      <c r="J2116" t="s">
        <v>49438</v>
      </c>
      <c r="K2116" t="s">
        <v>49439</v>
      </c>
      <c r="L2116" t="s">
        <v>49440</v>
      </c>
      <c r="M2116" t="s">
        <v>49441</v>
      </c>
      <c r="N2116" t="s">
        <v>49442</v>
      </c>
      <c r="O2116" t="s">
        <v>49443</v>
      </c>
      <c r="P2116">
        <f>-661.714614321575 -10.3173907338244 -363.899522451468</f>
        <v>-1035.9315275068675</v>
      </c>
      <c r="Q2116" t="s">
        <v>49444</v>
      </c>
      <c r="R2116" t="s">
        <v>49445</v>
      </c>
      <c r="S2116" t="s">
        <v>49446</v>
      </c>
      <c r="T2116" t="s">
        <v>49447</v>
      </c>
      <c r="U2116" t="s">
        <v>49448</v>
      </c>
      <c r="V2116" t="s">
        <v>49449</v>
      </c>
      <c r="W2116" t="s">
        <v>49450</v>
      </c>
      <c r="X2116" t="s">
        <v>49451</v>
      </c>
      <c r="Y2116" t="s">
        <v>49452</v>
      </c>
    </row>
    <row r="2117" spans="1:25" x14ac:dyDescent="0.3">
      <c r="A2117">
        <v>105800</v>
      </c>
      <c r="B2117" t="s">
        <v>49453</v>
      </c>
      <c r="C2117" t="s">
        <v>49454</v>
      </c>
      <c r="D2117" t="s">
        <v>49455</v>
      </c>
      <c r="E2117" t="s">
        <v>49456</v>
      </c>
      <c r="F2117" t="s">
        <v>49457</v>
      </c>
      <c r="G2117" t="s">
        <v>49458</v>
      </c>
      <c r="H2117" t="s">
        <v>49459</v>
      </c>
      <c r="I2117" t="s">
        <v>49460</v>
      </c>
      <c r="J2117" t="s">
        <v>49461</v>
      </c>
      <c r="K2117" t="s">
        <v>49462</v>
      </c>
      <c r="L2117" t="s">
        <v>49463</v>
      </c>
      <c r="M2117" t="s">
        <v>49464</v>
      </c>
      <c r="N2117" t="s">
        <v>49465</v>
      </c>
      <c r="O2117" t="s">
        <v>49466</v>
      </c>
      <c r="P2117">
        <f>-661.443200269124 -10.3501995808524 -363.87949282245</f>
        <v>-1035.6728926724263</v>
      </c>
      <c r="Q2117" t="s">
        <v>49467</v>
      </c>
      <c r="R2117" t="s">
        <v>49468</v>
      </c>
      <c r="S2117" t="s">
        <v>49469</v>
      </c>
      <c r="T2117" t="s">
        <v>49470</v>
      </c>
      <c r="U2117" t="s">
        <v>49471</v>
      </c>
      <c r="V2117" t="s">
        <v>49472</v>
      </c>
      <c r="W2117" t="s">
        <v>49473</v>
      </c>
      <c r="X2117" t="s">
        <v>49474</v>
      </c>
      <c r="Y2117" t="s">
        <v>49475</v>
      </c>
    </row>
    <row r="2118" spans="1:25" x14ac:dyDescent="0.3">
      <c r="A2118">
        <v>105850</v>
      </c>
      <c r="B2118" t="s">
        <v>49476</v>
      </c>
      <c r="C2118" t="s">
        <v>49477</v>
      </c>
      <c r="D2118" t="s">
        <v>49478</v>
      </c>
      <c r="E2118" t="s">
        <v>49479</v>
      </c>
      <c r="F2118" t="s">
        <v>49480</v>
      </c>
      <c r="G2118" t="s">
        <v>49481</v>
      </c>
      <c r="H2118" t="s">
        <v>49482</v>
      </c>
      <c r="I2118" t="s">
        <v>49483</v>
      </c>
      <c r="J2118" t="s">
        <v>49484</v>
      </c>
      <c r="K2118" t="s">
        <v>49485</v>
      </c>
      <c r="L2118" t="s">
        <v>49486</v>
      </c>
      <c r="M2118" t="s">
        <v>49487</v>
      </c>
      <c r="N2118" t="s">
        <v>49488</v>
      </c>
      <c r="O2118" t="s">
        <v>49489</v>
      </c>
      <c r="P2118">
        <f>-661.192419488324 -10.1138944331299 -363.840875650238</f>
        <v>-1035.1471895716918</v>
      </c>
      <c r="Q2118" t="s">
        <v>49490</v>
      </c>
      <c r="R2118" t="s">
        <v>49491</v>
      </c>
      <c r="S2118" t="s">
        <v>49492</v>
      </c>
      <c r="T2118" t="s">
        <v>49493</v>
      </c>
      <c r="U2118" t="s">
        <v>49494</v>
      </c>
      <c r="V2118" t="s">
        <v>49495</v>
      </c>
      <c r="W2118" t="s">
        <v>49496</v>
      </c>
      <c r="X2118" t="s">
        <v>49497</v>
      </c>
      <c r="Y2118" t="s">
        <v>49498</v>
      </c>
    </row>
    <row r="2119" spans="1:25" x14ac:dyDescent="0.3">
      <c r="A2119">
        <v>105900</v>
      </c>
      <c r="B2119" t="s">
        <v>49499</v>
      </c>
      <c r="C2119" t="s">
        <v>49500</v>
      </c>
      <c r="D2119" t="s">
        <v>49501</v>
      </c>
      <c r="E2119" t="s">
        <v>49502</v>
      </c>
      <c r="F2119" t="s">
        <v>49503</v>
      </c>
      <c r="G2119" t="s">
        <v>49504</v>
      </c>
      <c r="H2119" t="s">
        <v>49505</v>
      </c>
      <c r="I2119" t="s">
        <v>49506</v>
      </c>
      <c r="J2119" t="s">
        <v>49507</v>
      </c>
      <c r="K2119" t="s">
        <v>49508</v>
      </c>
      <c r="L2119" t="s">
        <v>49509</v>
      </c>
      <c r="M2119" t="s">
        <v>49510</v>
      </c>
      <c r="N2119" t="s">
        <v>49511</v>
      </c>
      <c r="O2119" t="s">
        <v>49512</v>
      </c>
      <c r="P2119">
        <f>-660.973443469385 -10.0253383952956 -363.779457447612</f>
        <v>-1034.7782393122925</v>
      </c>
      <c r="Q2119" t="s">
        <v>49513</v>
      </c>
      <c r="R2119" t="s">
        <v>49514</v>
      </c>
      <c r="S2119" t="s">
        <v>49515</v>
      </c>
      <c r="T2119" t="s">
        <v>49516</v>
      </c>
      <c r="U2119" t="s">
        <v>49517</v>
      </c>
      <c r="V2119" t="s">
        <v>49518</v>
      </c>
      <c r="W2119" t="s">
        <v>49519</v>
      </c>
      <c r="X2119" t="s">
        <v>49520</v>
      </c>
      <c r="Y2119" t="s">
        <v>49521</v>
      </c>
    </row>
    <row r="2120" spans="1:25" x14ac:dyDescent="0.3">
      <c r="A2120">
        <v>105950</v>
      </c>
      <c r="B2120" t="s">
        <v>49522</v>
      </c>
      <c r="C2120" t="s">
        <v>49523</v>
      </c>
      <c r="D2120" t="s">
        <v>49524</v>
      </c>
      <c r="E2120" t="s">
        <v>49525</v>
      </c>
      <c r="F2120" t="s">
        <v>49526</v>
      </c>
      <c r="G2120" t="s">
        <v>49527</v>
      </c>
      <c r="H2120" t="s">
        <v>49528</v>
      </c>
      <c r="I2120" t="s">
        <v>49529</v>
      </c>
      <c r="J2120" t="s">
        <v>49530</v>
      </c>
      <c r="K2120" t="s">
        <v>49531</v>
      </c>
      <c r="L2120" t="s">
        <v>49532</v>
      </c>
      <c r="M2120" t="s">
        <v>49533</v>
      </c>
      <c r="N2120" t="s">
        <v>49534</v>
      </c>
      <c r="O2120" t="s">
        <v>49535</v>
      </c>
      <c r="P2120">
        <f>-660.660684224044 -10.1108395024762 -363.743946999458</f>
        <v>-1034.515470725978</v>
      </c>
      <c r="Q2120" t="s">
        <v>49536</v>
      </c>
      <c r="R2120" t="s">
        <v>49537</v>
      </c>
      <c r="S2120" t="s">
        <v>49538</v>
      </c>
      <c r="T2120" t="s">
        <v>49539</v>
      </c>
      <c r="U2120" t="s">
        <v>49540</v>
      </c>
      <c r="V2120" t="s">
        <v>49541</v>
      </c>
      <c r="W2120" t="s">
        <v>49542</v>
      </c>
      <c r="X2120" t="s">
        <v>49543</v>
      </c>
      <c r="Y2120" t="s">
        <v>49544</v>
      </c>
    </row>
    <row r="2121" spans="1:25" x14ac:dyDescent="0.3">
      <c r="A2121">
        <v>106000</v>
      </c>
      <c r="B2121" t="s">
        <v>49545</v>
      </c>
      <c r="C2121" t="s">
        <v>49546</v>
      </c>
      <c r="D2121" t="s">
        <v>49547</v>
      </c>
      <c r="E2121" t="s">
        <v>49548</v>
      </c>
      <c r="F2121" t="s">
        <v>49549</v>
      </c>
      <c r="G2121" t="s">
        <v>49550</v>
      </c>
      <c r="H2121" t="s">
        <v>49551</v>
      </c>
      <c r="I2121" t="s">
        <v>49552</v>
      </c>
      <c r="J2121" t="s">
        <v>49553</v>
      </c>
      <c r="K2121" t="s">
        <v>49554</v>
      </c>
      <c r="L2121" t="s">
        <v>49555</v>
      </c>
      <c r="M2121" t="s">
        <v>49556</v>
      </c>
      <c r="N2121" t="s">
        <v>49557</v>
      </c>
      <c r="O2121" t="s">
        <v>49558</v>
      </c>
      <c r="P2121">
        <f>-660.556225542513 -9.99530488258779 -363.692137086791</f>
        <v>-1034.2436675118918</v>
      </c>
      <c r="Q2121" t="s">
        <v>49559</v>
      </c>
      <c r="R2121" t="s">
        <v>49560</v>
      </c>
      <c r="S2121" t="s">
        <v>49561</v>
      </c>
      <c r="T2121" t="s">
        <v>49562</v>
      </c>
      <c r="U2121" t="s">
        <v>49563</v>
      </c>
      <c r="V2121" t="s">
        <v>49564</v>
      </c>
      <c r="W2121" t="s">
        <v>49565</v>
      </c>
      <c r="X2121" t="s">
        <v>49566</v>
      </c>
      <c r="Y2121" t="s">
        <v>49567</v>
      </c>
    </row>
    <row r="2122" spans="1:25" x14ac:dyDescent="0.3">
      <c r="A2122">
        <v>106050</v>
      </c>
      <c r="B2122" t="s">
        <v>49568</v>
      </c>
      <c r="C2122" t="s">
        <v>49569</v>
      </c>
      <c r="D2122" t="s">
        <v>49570</v>
      </c>
      <c r="E2122" t="s">
        <v>49571</v>
      </c>
      <c r="F2122" t="s">
        <v>49572</v>
      </c>
      <c r="G2122" t="s">
        <v>49573</v>
      </c>
      <c r="H2122" t="s">
        <v>49574</v>
      </c>
      <c r="I2122" t="s">
        <v>49575</v>
      </c>
      <c r="J2122" t="s">
        <v>49576</v>
      </c>
      <c r="K2122" t="s">
        <v>49577</v>
      </c>
      <c r="L2122" t="s">
        <v>49578</v>
      </c>
      <c r="M2122" t="s">
        <v>49579</v>
      </c>
      <c r="N2122" t="s">
        <v>49580</v>
      </c>
      <c r="O2122" t="s">
        <v>49581</v>
      </c>
      <c r="P2122">
        <f>-660.168146697401 -9.79185268281776 -363.63967698709</f>
        <v>-1033.5996763673088</v>
      </c>
      <c r="Q2122" t="s">
        <v>49582</v>
      </c>
      <c r="R2122" t="s">
        <v>49583</v>
      </c>
      <c r="S2122" t="s">
        <v>49584</v>
      </c>
      <c r="T2122" t="s">
        <v>49585</v>
      </c>
      <c r="U2122" t="s">
        <v>49586</v>
      </c>
      <c r="V2122" t="s">
        <v>49587</v>
      </c>
      <c r="W2122" t="s">
        <v>49588</v>
      </c>
      <c r="X2122" t="s">
        <v>49589</v>
      </c>
      <c r="Y2122" t="s">
        <v>49590</v>
      </c>
    </row>
    <row r="2123" spans="1:25" x14ac:dyDescent="0.3">
      <c r="A2123">
        <v>106100</v>
      </c>
      <c r="B2123" t="s">
        <v>49591</v>
      </c>
      <c r="C2123" t="s">
        <v>49592</v>
      </c>
      <c r="D2123" t="s">
        <v>49593</v>
      </c>
      <c r="E2123" t="s">
        <v>49594</v>
      </c>
      <c r="F2123" t="s">
        <v>49595</v>
      </c>
      <c r="G2123" t="s">
        <v>49596</v>
      </c>
      <c r="H2123" t="s">
        <v>49597</v>
      </c>
      <c r="I2123" t="s">
        <v>49598</v>
      </c>
      <c r="J2123" t="s">
        <v>49599</v>
      </c>
      <c r="K2123" t="s">
        <v>49600</v>
      </c>
      <c r="L2123" t="s">
        <v>49601</v>
      </c>
      <c r="M2123" t="s">
        <v>49602</v>
      </c>
      <c r="N2123" t="s">
        <v>49603</v>
      </c>
      <c r="O2123" t="s">
        <v>49604</v>
      </c>
      <c r="P2123">
        <f>-659.97095626876 -9.79820049206592 -363.611101990421</f>
        <v>-1033.3802587512469</v>
      </c>
      <c r="Q2123" t="s">
        <v>49605</v>
      </c>
      <c r="R2123" t="s">
        <v>49606</v>
      </c>
      <c r="S2123" t="s">
        <v>49607</v>
      </c>
      <c r="T2123" t="s">
        <v>49608</v>
      </c>
      <c r="U2123" t="s">
        <v>49609</v>
      </c>
      <c r="V2123" t="s">
        <v>49610</v>
      </c>
      <c r="W2123" t="s">
        <v>49611</v>
      </c>
      <c r="X2123" t="s">
        <v>49612</v>
      </c>
      <c r="Y2123" t="s">
        <v>49613</v>
      </c>
    </row>
    <row r="2124" spans="1:25" x14ac:dyDescent="0.3">
      <c r="A2124">
        <v>106150</v>
      </c>
      <c r="B2124" t="s">
        <v>49614</v>
      </c>
      <c r="C2124" t="s">
        <v>49615</v>
      </c>
      <c r="D2124" t="s">
        <v>49616</v>
      </c>
      <c r="E2124" t="s">
        <v>49617</v>
      </c>
      <c r="F2124" t="s">
        <v>49618</v>
      </c>
      <c r="G2124" t="s">
        <v>49619</v>
      </c>
      <c r="H2124" t="s">
        <v>49620</v>
      </c>
      <c r="I2124" t="s">
        <v>49621</v>
      </c>
      <c r="J2124" t="s">
        <v>49622</v>
      </c>
      <c r="K2124" t="s">
        <v>49623</v>
      </c>
      <c r="L2124" t="s">
        <v>49624</v>
      </c>
      <c r="M2124" t="s">
        <v>49625</v>
      </c>
      <c r="N2124" t="s">
        <v>49626</v>
      </c>
      <c r="O2124" t="s">
        <v>49627</v>
      </c>
      <c r="P2124">
        <f>-659.758941527712 -9.74556447341729 -363.588516895562</f>
        <v>-1033.0930228966913</v>
      </c>
      <c r="Q2124" t="s">
        <v>49628</v>
      </c>
      <c r="R2124" t="s">
        <v>49629</v>
      </c>
      <c r="S2124" t="s">
        <v>49630</v>
      </c>
      <c r="T2124" t="s">
        <v>49631</v>
      </c>
      <c r="U2124" t="s">
        <v>49632</v>
      </c>
      <c r="V2124" t="s">
        <v>49633</v>
      </c>
      <c r="W2124" t="s">
        <v>49634</v>
      </c>
      <c r="X2124" t="s">
        <v>49635</v>
      </c>
      <c r="Y2124" t="s">
        <v>49636</v>
      </c>
    </row>
    <row r="2125" spans="1:25" x14ac:dyDescent="0.3">
      <c r="A2125">
        <v>106200</v>
      </c>
      <c r="B2125" t="s">
        <v>49637</v>
      </c>
      <c r="C2125" t="s">
        <v>49638</v>
      </c>
      <c r="D2125" t="s">
        <v>49639</v>
      </c>
      <c r="E2125" t="s">
        <v>49640</v>
      </c>
      <c r="F2125" t="s">
        <v>49641</v>
      </c>
      <c r="G2125" t="s">
        <v>49642</v>
      </c>
      <c r="H2125" t="s">
        <v>49643</v>
      </c>
      <c r="I2125" t="s">
        <v>49644</v>
      </c>
      <c r="J2125" t="s">
        <v>49645</v>
      </c>
      <c r="K2125" t="s">
        <v>49646</v>
      </c>
      <c r="L2125" t="s">
        <v>49647</v>
      </c>
      <c r="M2125" t="s">
        <v>49648</v>
      </c>
      <c r="N2125" t="s">
        <v>49649</v>
      </c>
      <c r="O2125" t="s">
        <v>49650</v>
      </c>
      <c r="P2125">
        <f>-659.45402217179 -9.68468841548065 -363.517941007824</f>
        <v>-1032.6566515950947</v>
      </c>
      <c r="Q2125" t="s">
        <v>49651</v>
      </c>
      <c r="R2125" t="s">
        <v>49652</v>
      </c>
      <c r="S2125" t="s">
        <v>49653</v>
      </c>
      <c r="T2125" t="s">
        <v>49654</v>
      </c>
      <c r="U2125" t="s">
        <v>49655</v>
      </c>
      <c r="V2125" t="s">
        <v>49656</v>
      </c>
      <c r="W2125" t="s">
        <v>49657</v>
      </c>
      <c r="X2125" t="s">
        <v>49658</v>
      </c>
      <c r="Y2125" t="s">
        <v>49659</v>
      </c>
    </row>
    <row r="2126" spans="1:25" x14ac:dyDescent="0.3">
      <c r="A2126">
        <v>106250</v>
      </c>
      <c r="B2126" t="s">
        <v>49660</v>
      </c>
      <c r="C2126" t="s">
        <v>49661</v>
      </c>
      <c r="D2126" t="s">
        <v>49662</v>
      </c>
      <c r="E2126" t="s">
        <v>49663</v>
      </c>
      <c r="F2126" t="s">
        <v>49664</v>
      </c>
      <c r="G2126" t="s">
        <v>49665</v>
      </c>
      <c r="H2126" t="s">
        <v>49666</v>
      </c>
      <c r="I2126" t="s">
        <v>49667</v>
      </c>
      <c r="J2126" t="s">
        <v>49668</v>
      </c>
      <c r="K2126" t="s">
        <v>49669</v>
      </c>
      <c r="L2126" t="s">
        <v>49670</v>
      </c>
      <c r="M2126" t="s">
        <v>49671</v>
      </c>
      <c r="N2126" t="s">
        <v>49672</v>
      </c>
      <c r="O2126" t="s">
        <v>49673</v>
      </c>
      <c r="P2126">
        <f>-659.302845951328 -9.52226060534417 -363.466220302469</f>
        <v>-1032.2913268591412</v>
      </c>
      <c r="Q2126" t="s">
        <v>49674</v>
      </c>
      <c r="R2126" t="s">
        <v>49675</v>
      </c>
      <c r="S2126" t="s">
        <v>49676</v>
      </c>
      <c r="T2126" t="s">
        <v>49677</v>
      </c>
      <c r="U2126" t="s">
        <v>49678</v>
      </c>
      <c r="V2126" t="s">
        <v>49679</v>
      </c>
      <c r="W2126" t="s">
        <v>49680</v>
      </c>
      <c r="X2126" t="s">
        <v>49681</v>
      </c>
      <c r="Y2126" t="s">
        <v>49682</v>
      </c>
    </row>
    <row r="2127" spans="1:25" x14ac:dyDescent="0.3">
      <c r="A2127">
        <v>106300</v>
      </c>
      <c r="B2127" t="s">
        <v>49683</v>
      </c>
      <c r="C2127" t="s">
        <v>49684</v>
      </c>
      <c r="D2127" t="s">
        <v>49685</v>
      </c>
      <c r="E2127" t="s">
        <v>49686</v>
      </c>
      <c r="F2127" t="s">
        <v>49687</v>
      </c>
      <c r="G2127" t="s">
        <v>49688</v>
      </c>
      <c r="H2127" t="s">
        <v>49689</v>
      </c>
      <c r="I2127" t="s">
        <v>49690</v>
      </c>
      <c r="J2127" t="s">
        <v>49691</v>
      </c>
      <c r="K2127" t="s">
        <v>49692</v>
      </c>
      <c r="L2127" t="s">
        <v>49693</v>
      </c>
      <c r="M2127" t="s">
        <v>49694</v>
      </c>
      <c r="N2127" t="s">
        <v>49695</v>
      </c>
      <c r="O2127" t="s">
        <v>49696</v>
      </c>
      <c r="P2127">
        <f>-659.178429778172 -9.53458334669745 -363.44864082148</f>
        <v>-1032.1616539463494</v>
      </c>
      <c r="Q2127" t="s">
        <v>49697</v>
      </c>
      <c r="R2127" t="s">
        <v>49698</v>
      </c>
      <c r="S2127" t="s">
        <v>49699</v>
      </c>
      <c r="T2127" t="s">
        <v>49700</v>
      </c>
      <c r="U2127" t="s">
        <v>49701</v>
      </c>
      <c r="V2127" t="s">
        <v>49702</v>
      </c>
      <c r="W2127" t="s">
        <v>49703</v>
      </c>
      <c r="X2127" t="s">
        <v>49704</v>
      </c>
      <c r="Y2127" t="s">
        <v>49705</v>
      </c>
    </row>
    <row r="2128" spans="1:25" x14ac:dyDescent="0.3">
      <c r="A2128">
        <v>106350</v>
      </c>
      <c r="B2128" t="s">
        <v>49706</v>
      </c>
      <c r="C2128" t="s">
        <v>49707</v>
      </c>
      <c r="D2128" t="s">
        <v>49708</v>
      </c>
      <c r="E2128" t="s">
        <v>49709</v>
      </c>
      <c r="F2128" t="s">
        <v>49710</v>
      </c>
      <c r="G2128" t="s">
        <v>49711</v>
      </c>
      <c r="H2128" t="s">
        <v>49712</v>
      </c>
      <c r="I2128" t="s">
        <v>49713</v>
      </c>
      <c r="J2128" t="s">
        <v>49714</v>
      </c>
      <c r="K2128" t="s">
        <v>49715</v>
      </c>
      <c r="L2128" t="s">
        <v>49716</v>
      </c>
      <c r="M2128" t="s">
        <v>49717</v>
      </c>
      <c r="N2128" t="s">
        <v>49718</v>
      </c>
      <c r="O2128" t="s">
        <v>49719</v>
      </c>
      <c r="P2128">
        <f>-658.970802284941 -9.39800813179704 -363.387631783799</f>
        <v>-1031.7564422005371</v>
      </c>
      <c r="Q2128" t="s">
        <v>49720</v>
      </c>
      <c r="R2128" t="s">
        <v>49721</v>
      </c>
      <c r="S2128" t="s">
        <v>49722</v>
      </c>
      <c r="T2128" t="s">
        <v>49723</v>
      </c>
      <c r="U2128" t="s">
        <v>49724</v>
      </c>
      <c r="V2128" t="s">
        <v>49725</v>
      </c>
      <c r="W2128" t="s">
        <v>49726</v>
      </c>
      <c r="X2128" t="s">
        <v>49727</v>
      </c>
      <c r="Y2128" t="s">
        <v>49728</v>
      </c>
    </row>
    <row r="2129" spans="1:25" x14ac:dyDescent="0.3">
      <c r="A2129">
        <v>106400</v>
      </c>
      <c r="B2129" t="s">
        <v>49729</v>
      </c>
      <c r="C2129" t="s">
        <v>49730</v>
      </c>
      <c r="D2129" t="s">
        <v>49731</v>
      </c>
      <c r="E2129" t="s">
        <v>49732</v>
      </c>
      <c r="F2129" t="s">
        <v>49733</v>
      </c>
      <c r="G2129" t="s">
        <v>49734</v>
      </c>
      <c r="H2129" t="s">
        <v>49735</v>
      </c>
      <c r="I2129" t="s">
        <v>49736</v>
      </c>
      <c r="J2129" t="s">
        <v>49737</v>
      </c>
      <c r="K2129" t="s">
        <v>49738</v>
      </c>
      <c r="L2129" t="s">
        <v>49739</v>
      </c>
      <c r="M2129" t="s">
        <v>49740</v>
      </c>
      <c r="N2129" t="s">
        <v>49741</v>
      </c>
      <c r="O2129" t="s">
        <v>49742</v>
      </c>
      <c r="P2129">
        <f>-658.933549167826 -9.32546077621942 -363.399990309097</f>
        <v>-1031.6590002531425</v>
      </c>
      <c r="Q2129" t="s">
        <v>49743</v>
      </c>
      <c r="R2129" t="s">
        <v>49744</v>
      </c>
      <c r="S2129" t="s">
        <v>49745</v>
      </c>
      <c r="T2129" t="s">
        <v>49746</v>
      </c>
      <c r="U2129" t="s">
        <v>49747</v>
      </c>
      <c r="V2129" t="s">
        <v>49748</v>
      </c>
      <c r="W2129" t="s">
        <v>49749</v>
      </c>
      <c r="X2129" t="s">
        <v>49750</v>
      </c>
      <c r="Y2129" t="s">
        <v>49751</v>
      </c>
    </row>
    <row r="2130" spans="1:25" x14ac:dyDescent="0.3">
      <c r="A2130">
        <v>106450</v>
      </c>
      <c r="B2130" t="s">
        <v>49752</v>
      </c>
      <c r="C2130" t="s">
        <v>49753</v>
      </c>
      <c r="D2130" t="s">
        <v>49754</v>
      </c>
      <c r="E2130" t="s">
        <v>49755</v>
      </c>
      <c r="F2130" t="s">
        <v>49756</v>
      </c>
      <c r="G2130" t="s">
        <v>49757</v>
      </c>
      <c r="H2130" t="s">
        <v>49758</v>
      </c>
      <c r="I2130" t="s">
        <v>49759</v>
      </c>
      <c r="J2130" t="s">
        <v>49760</v>
      </c>
      <c r="K2130" t="s">
        <v>49761</v>
      </c>
      <c r="L2130" t="s">
        <v>49762</v>
      </c>
      <c r="M2130" t="s">
        <v>49763</v>
      </c>
      <c r="N2130" t="s">
        <v>49764</v>
      </c>
      <c r="O2130" t="s">
        <v>49765</v>
      </c>
      <c r="P2130">
        <f>-659.06564934532 -9.15432322667652 -363.331130797586</f>
        <v>-1031.5511033695825</v>
      </c>
      <c r="Q2130" t="s">
        <v>49766</v>
      </c>
      <c r="R2130" t="s">
        <v>49767</v>
      </c>
      <c r="S2130" t="s">
        <v>49768</v>
      </c>
      <c r="T2130" t="s">
        <v>49769</v>
      </c>
      <c r="U2130" t="s">
        <v>49770</v>
      </c>
      <c r="V2130" t="s">
        <v>49771</v>
      </c>
      <c r="W2130" t="s">
        <v>49772</v>
      </c>
      <c r="X2130" t="s">
        <v>49773</v>
      </c>
      <c r="Y2130" t="s">
        <v>49774</v>
      </c>
    </row>
    <row r="2131" spans="1:25" x14ac:dyDescent="0.3">
      <c r="A2131">
        <v>106500</v>
      </c>
      <c r="B2131" t="s">
        <v>49775</v>
      </c>
      <c r="C2131" t="s">
        <v>49776</v>
      </c>
      <c r="D2131" t="s">
        <v>49777</v>
      </c>
      <c r="E2131" t="s">
        <v>49778</v>
      </c>
      <c r="F2131" t="s">
        <v>49779</v>
      </c>
      <c r="G2131" t="s">
        <v>49780</v>
      </c>
      <c r="H2131" t="s">
        <v>49781</v>
      </c>
      <c r="I2131" t="s">
        <v>49782</v>
      </c>
      <c r="J2131" t="s">
        <v>49783</v>
      </c>
      <c r="K2131" t="s">
        <v>49784</v>
      </c>
      <c r="L2131" t="s">
        <v>49785</v>
      </c>
      <c r="M2131" t="s">
        <v>49786</v>
      </c>
      <c r="N2131" t="s">
        <v>49787</v>
      </c>
      <c r="O2131" t="s">
        <v>49788</v>
      </c>
      <c r="P2131">
        <f>-659.102581751155 -9.23881355734807 -363.322646083772</f>
        <v>-1031.6640413922751</v>
      </c>
      <c r="Q2131" t="s">
        <v>49789</v>
      </c>
      <c r="R2131" t="s">
        <v>49790</v>
      </c>
      <c r="S2131" t="s">
        <v>49791</v>
      </c>
      <c r="T2131" t="s">
        <v>49792</v>
      </c>
      <c r="U2131" t="s">
        <v>49793</v>
      </c>
      <c r="V2131" t="s">
        <v>49794</v>
      </c>
      <c r="W2131" t="s">
        <v>49795</v>
      </c>
      <c r="X2131" t="s">
        <v>49796</v>
      </c>
      <c r="Y2131" t="s">
        <v>49797</v>
      </c>
    </row>
    <row r="2132" spans="1:25" x14ac:dyDescent="0.3">
      <c r="A2132">
        <v>106550</v>
      </c>
      <c r="B2132" t="s">
        <v>49798</v>
      </c>
      <c r="C2132" t="s">
        <v>49799</v>
      </c>
      <c r="D2132" t="s">
        <v>49800</v>
      </c>
      <c r="E2132" t="s">
        <v>49801</v>
      </c>
      <c r="F2132" t="s">
        <v>49802</v>
      </c>
      <c r="G2132" t="s">
        <v>49803</v>
      </c>
      <c r="H2132" t="s">
        <v>49804</v>
      </c>
      <c r="I2132" t="s">
        <v>49805</v>
      </c>
      <c r="J2132" t="s">
        <v>49806</v>
      </c>
      <c r="K2132" t="s">
        <v>49807</v>
      </c>
      <c r="L2132" t="s">
        <v>49808</v>
      </c>
      <c r="M2132" t="s">
        <v>49809</v>
      </c>
      <c r="N2132" t="s">
        <v>49810</v>
      </c>
      <c r="O2132" t="s">
        <v>49811</v>
      </c>
      <c r="P2132">
        <f>-659.142911071592 -9.01333140478323 -363.228019017671</f>
        <v>-1031.3842614940463</v>
      </c>
      <c r="Q2132" t="s">
        <v>49812</v>
      </c>
      <c r="R2132" t="s">
        <v>49813</v>
      </c>
      <c r="S2132" t="s">
        <v>49814</v>
      </c>
      <c r="T2132" t="s">
        <v>49815</v>
      </c>
      <c r="U2132" t="s">
        <v>49816</v>
      </c>
      <c r="V2132" t="s">
        <v>49817</v>
      </c>
      <c r="W2132" t="s">
        <v>49818</v>
      </c>
      <c r="X2132" t="s">
        <v>49819</v>
      </c>
      <c r="Y2132" t="s">
        <v>49820</v>
      </c>
    </row>
    <row r="2133" spans="1:25" x14ac:dyDescent="0.3">
      <c r="A2133">
        <v>106600</v>
      </c>
      <c r="B2133" t="s">
        <v>49821</v>
      </c>
      <c r="C2133" t="s">
        <v>49822</v>
      </c>
      <c r="D2133" t="s">
        <v>49823</v>
      </c>
      <c r="E2133" t="s">
        <v>49824</v>
      </c>
      <c r="F2133" t="s">
        <v>49825</v>
      </c>
      <c r="G2133" t="s">
        <v>49826</v>
      </c>
      <c r="H2133" t="s">
        <v>49827</v>
      </c>
      <c r="I2133" t="s">
        <v>49828</v>
      </c>
      <c r="J2133" t="s">
        <v>49829</v>
      </c>
      <c r="K2133" t="s">
        <v>49830</v>
      </c>
      <c r="L2133" t="s">
        <v>49831</v>
      </c>
      <c r="M2133" t="s">
        <v>49832</v>
      </c>
      <c r="N2133" t="s">
        <v>49833</v>
      </c>
      <c r="O2133" t="s">
        <v>49834</v>
      </c>
      <c r="P2133">
        <f>-659.149196531427 -8.78804445311744 -363.196889154206</f>
        <v>-1031.1341301387506</v>
      </c>
      <c r="Q2133" t="s">
        <v>49835</v>
      </c>
      <c r="R2133" t="s">
        <v>49836</v>
      </c>
      <c r="S2133" t="s">
        <v>49837</v>
      </c>
      <c r="T2133" t="s">
        <v>49838</v>
      </c>
      <c r="U2133" t="s">
        <v>49839</v>
      </c>
      <c r="V2133" t="s">
        <v>49840</v>
      </c>
      <c r="W2133" t="s">
        <v>49841</v>
      </c>
      <c r="X2133" t="s">
        <v>49842</v>
      </c>
      <c r="Y2133" t="s">
        <v>49843</v>
      </c>
    </row>
    <row r="2134" spans="1:25" x14ac:dyDescent="0.3">
      <c r="A2134">
        <v>106650</v>
      </c>
      <c r="B2134" t="s">
        <v>49844</v>
      </c>
      <c r="C2134" t="s">
        <v>49845</v>
      </c>
      <c r="D2134" t="s">
        <v>49846</v>
      </c>
      <c r="E2134" t="s">
        <v>49847</v>
      </c>
      <c r="F2134" t="s">
        <v>49848</v>
      </c>
      <c r="G2134" t="s">
        <v>49849</v>
      </c>
      <c r="H2134" t="s">
        <v>49850</v>
      </c>
      <c r="I2134" t="s">
        <v>49851</v>
      </c>
      <c r="J2134" t="s">
        <v>49852</v>
      </c>
      <c r="K2134" t="s">
        <v>49853</v>
      </c>
      <c r="L2134" t="s">
        <v>49854</v>
      </c>
      <c r="M2134" t="s">
        <v>49855</v>
      </c>
      <c r="N2134" t="s">
        <v>49856</v>
      </c>
      <c r="O2134" t="s">
        <v>49857</v>
      </c>
      <c r="P2134">
        <f>-659.213411680014 -8.63139874230637 -363.177942950403</f>
        <v>-1031.0227533727234</v>
      </c>
      <c r="Q2134" t="s">
        <v>49858</v>
      </c>
      <c r="R2134" t="s">
        <v>49859</v>
      </c>
      <c r="S2134" t="s">
        <v>49860</v>
      </c>
      <c r="T2134" t="s">
        <v>49861</v>
      </c>
      <c r="U2134" t="s">
        <v>49862</v>
      </c>
      <c r="V2134" t="s">
        <v>49863</v>
      </c>
      <c r="W2134" t="s">
        <v>49864</v>
      </c>
      <c r="X2134" t="s">
        <v>49865</v>
      </c>
      <c r="Y2134" t="s">
        <v>49866</v>
      </c>
    </row>
    <row r="2135" spans="1:25" x14ac:dyDescent="0.3">
      <c r="A2135">
        <v>106700</v>
      </c>
      <c r="B2135" t="s">
        <v>49867</v>
      </c>
      <c r="C2135" t="s">
        <v>49868</v>
      </c>
      <c r="D2135" t="s">
        <v>49869</v>
      </c>
      <c r="E2135" t="s">
        <v>49870</v>
      </c>
      <c r="F2135" t="s">
        <v>49871</v>
      </c>
      <c r="G2135" t="s">
        <v>49872</v>
      </c>
      <c r="H2135" t="s">
        <v>49873</v>
      </c>
      <c r="I2135" t="s">
        <v>49874</v>
      </c>
      <c r="J2135" t="s">
        <v>49875</v>
      </c>
      <c r="K2135" t="s">
        <v>49876</v>
      </c>
      <c r="L2135" t="s">
        <v>49877</v>
      </c>
      <c r="M2135" t="s">
        <v>49878</v>
      </c>
      <c r="N2135" t="s">
        <v>49879</v>
      </c>
      <c r="O2135" t="s">
        <v>49880</v>
      </c>
      <c r="P2135">
        <f>-659.34449663589 -8.60862283339884 -363.145939041947</f>
        <v>-1031.0990585112359</v>
      </c>
      <c r="Q2135" t="s">
        <v>49881</v>
      </c>
      <c r="R2135" t="s">
        <v>49882</v>
      </c>
      <c r="S2135" t="s">
        <v>49883</v>
      </c>
      <c r="T2135" t="s">
        <v>49884</v>
      </c>
      <c r="U2135" t="s">
        <v>49885</v>
      </c>
      <c r="V2135" t="s">
        <v>49886</v>
      </c>
      <c r="W2135" t="s">
        <v>49887</v>
      </c>
      <c r="X2135" t="s">
        <v>49888</v>
      </c>
      <c r="Y2135" t="s">
        <v>49889</v>
      </c>
    </row>
    <row r="2136" spans="1:25" x14ac:dyDescent="0.3">
      <c r="A2136">
        <v>106750</v>
      </c>
      <c r="B2136" t="s">
        <v>49890</v>
      </c>
      <c r="C2136" t="s">
        <v>49891</v>
      </c>
      <c r="D2136" t="s">
        <v>49892</v>
      </c>
      <c r="E2136" t="s">
        <v>49893</v>
      </c>
      <c r="F2136" t="s">
        <v>49894</v>
      </c>
      <c r="G2136" t="s">
        <v>49895</v>
      </c>
      <c r="H2136" t="s">
        <v>49896</v>
      </c>
      <c r="I2136" t="s">
        <v>49897</v>
      </c>
      <c r="J2136" t="s">
        <v>49898</v>
      </c>
      <c r="K2136" t="s">
        <v>49899</v>
      </c>
      <c r="L2136" t="s">
        <v>49900</v>
      </c>
      <c r="M2136" t="s">
        <v>49901</v>
      </c>
      <c r="N2136" t="s">
        <v>49902</v>
      </c>
      <c r="O2136" t="s">
        <v>49903</v>
      </c>
      <c r="P2136">
        <f>-659.553759796098 -8.44148548374756 -363.100798922366</f>
        <v>-1031.0960442022115</v>
      </c>
      <c r="Q2136" t="s">
        <v>49904</v>
      </c>
      <c r="R2136" t="s">
        <v>49905</v>
      </c>
      <c r="S2136" t="s">
        <v>49906</v>
      </c>
      <c r="T2136" t="s">
        <v>49907</v>
      </c>
      <c r="U2136" t="s">
        <v>49908</v>
      </c>
      <c r="V2136" t="s">
        <v>49909</v>
      </c>
      <c r="W2136" t="s">
        <v>49910</v>
      </c>
      <c r="X2136" t="s">
        <v>49911</v>
      </c>
      <c r="Y2136" t="s">
        <v>49912</v>
      </c>
    </row>
    <row r="2137" spans="1:25" x14ac:dyDescent="0.3">
      <c r="A2137">
        <v>106800</v>
      </c>
      <c r="B2137" t="s">
        <v>49913</v>
      </c>
      <c r="C2137" t="s">
        <v>49914</v>
      </c>
      <c r="D2137" t="s">
        <v>49915</v>
      </c>
      <c r="E2137" t="s">
        <v>49916</v>
      </c>
      <c r="F2137" t="s">
        <v>49917</v>
      </c>
      <c r="G2137" t="s">
        <v>49918</v>
      </c>
      <c r="H2137" t="s">
        <v>49919</v>
      </c>
      <c r="I2137" t="s">
        <v>49920</v>
      </c>
      <c r="J2137" t="s">
        <v>49921</v>
      </c>
      <c r="K2137" t="s">
        <v>49922</v>
      </c>
      <c r="L2137" t="s">
        <v>49923</v>
      </c>
      <c r="M2137" t="s">
        <v>49924</v>
      </c>
      <c r="N2137" t="s">
        <v>49925</v>
      </c>
      <c r="O2137" t="s">
        <v>49926</v>
      </c>
      <c r="P2137">
        <f>-659.606066730045 -8.41632146641177 -363.093109896206</f>
        <v>-1031.1154980926626</v>
      </c>
      <c r="Q2137" t="s">
        <v>49927</v>
      </c>
      <c r="R2137" t="s">
        <v>49928</v>
      </c>
      <c r="S2137" t="s">
        <v>49929</v>
      </c>
      <c r="T2137" t="s">
        <v>49930</v>
      </c>
      <c r="U2137" t="s">
        <v>49931</v>
      </c>
      <c r="V2137" t="s">
        <v>49932</v>
      </c>
      <c r="W2137" t="s">
        <v>49933</v>
      </c>
      <c r="X2137" t="s">
        <v>49934</v>
      </c>
      <c r="Y2137" t="s">
        <v>49935</v>
      </c>
    </row>
    <row r="2138" spans="1:25" x14ac:dyDescent="0.3">
      <c r="A2138">
        <v>106850</v>
      </c>
      <c r="B2138" t="s">
        <v>49936</v>
      </c>
      <c r="C2138" t="s">
        <v>49937</v>
      </c>
      <c r="D2138" t="s">
        <v>49938</v>
      </c>
      <c r="E2138" t="s">
        <v>49939</v>
      </c>
      <c r="F2138" t="s">
        <v>49940</v>
      </c>
      <c r="G2138" t="s">
        <v>49941</v>
      </c>
      <c r="H2138" t="s">
        <v>49942</v>
      </c>
      <c r="I2138" t="s">
        <v>49943</v>
      </c>
      <c r="J2138" t="s">
        <v>49944</v>
      </c>
      <c r="K2138" t="s">
        <v>49945</v>
      </c>
      <c r="L2138" t="s">
        <v>49946</v>
      </c>
      <c r="M2138" t="s">
        <v>49947</v>
      </c>
      <c r="N2138" t="s">
        <v>49948</v>
      </c>
      <c r="O2138" t="s">
        <v>49949</v>
      </c>
      <c r="P2138">
        <f>-659.662675294542 -8.26720307239316 -363.067037038519</f>
        <v>-1030.9969154054543</v>
      </c>
      <c r="Q2138" t="s">
        <v>49950</v>
      </c>
      <c r="R2138" t="s">
        <v>49951</v>
      </c>
      <c r="S2138" t="s">
        <v>49952</v>
      </c>
      <c r="T2138" t="s">
        <v>49953</v>
      </c>
      <c r="U2138" t="s">
        <v>49954</v>
      </c>
      <c r="V2138" t="s">
        <v>49955</v>
      </c>
      <c r="W2138" t="s">
        <v>49956</v>
      </c>
      <c r="X2138" t="s">
        <v>49957</v>
      </c>
      <c r="Y2138" t="s">
        <v>49958</v>
      </c>
    </row>
    <row r="2139" spans="1:25" x14ac:dyDescent="0.3">
      <c r="A2139">
        <v>106900</v>
      </c>
      <c r="B2139" t="s">
        <v>49959</v>
      </c>
      <c r="C2139" t="s">
        <v>49960</v>
      </c>
      <c r="D2139" t="s">
        <v>49961</v>
      </c>
      <c r="E2139" t="s">
        <v>49962</v>
      </c>
      <c r="F2139" t="s">
        <v>49963</v>
      </c>
      <c r="G2139" t="s">
        <v>49964</v>
      </c>
      <c r="H2139" t="s">
        <v>49965</v>
      </c>
      <c r="I2139" t="s">
        <v>49966</v>
      </c>
      <c r="J2139" t="s">
        <v>49967</v>
      </c>
      <c r="K2139" t="s">
        <v>49968</v>
      </c>
      <c r="L2139" t="s">
        <v>49969</v>
      </c>
      <c r="M2139" t="s">
        <v>49970</v>
      </c>
      <c r="N2139" t="s">
        <v>49971</v>
      </c>
      <c r="O2139" t="s">
        <v>49972</v>
      </c>
      <c r="P2139">
        <f>-659.770410449899 -8.21109847240086 -363.05853308428</f>
        <v>-1031.0400420065798</v>
      </c>
      <c r="Q2139" t="s">
        <v>49973</v>
      </c>
      <c r="R2139" t="s">
        <v>49974</v>
      </c>
      <c r="S2139" t="s">
        <v>49975</v>
      </c>
      <c r="T2139" t="s">
        <v>49976</v>
      </c>
      <c r="U2139" t="s">
        <v>49977</v>
      </c>
      <c r="V2139" t="s">
        <v>49978</v>
      </c>
      <c r="W2139" t="s">
        <v>49979</v>
      </c>
      <c r="X2139" t="s">
        <v>49980</v>
      </c>
      <c r="Y2139" t="s">
        <v>49981</v>
      </c>
    </row>
    <row r="2140" spans="1:25" x14ac:dyDescent="0.3">
      <c r="A2140">
        <v>106950</v>
      </c>
      <c r="B2140" t="s">
        <v>49982</v>
      </c>
      <c r="C2140" t="s">
        <v>49983</v>
      </c>
      <c r="D2140" t="s">
        <v>49984</v>
      </c>
      <c r="E2140" t="s">
        <v>49985</v>
      </c>
      <c r="F2140" t="s">
        <v>49986</v>
      </c>
      <c r="G2140" t="s">
        <v>49987</v>
      </c>
      <c r="H2140" t="s">
        <v>49988</v>
      </c>
      <c r="I2140" t="s">
        <v>49989</v>
      </c>
      <c r="J2140" t="s">
        <v>49990</v>
      </c>
      <c r="K2140" t="s">
        <v>49991</v>
      </c>
      <c r="L2140" t="s">
        <v>49992</v>
      </c>
      <c r="M2140" t="s">
        <v>49993</v>
      </c>
      <c r="N2140" t="s">
        <v>49994</v>
      </c>
      <c r="O2140" t="s">
        <v>49995</v>
      </c>
      <c r="P2140">
        <f>-659.832593340269 -8.16329492362365 -363.058626880481</f>
        <v>-1031.0545151443737</v>
      </c>
      <c r="Q2140" t="s">
        <v>49996</v>
      </c>
      <c r="R2140" t="s">
        <v>49997</v>
      </c>
      <c r="S2140" t="s">
        <v>49998</v>
      </c>
      <c r="T2140" t="s">
        <v>49999</v>
      </c>
      <c r="U2140" t="s">
        <v>50000</v>
      </c>
      <c r="V2140" t="s">
        <v>50001</v>
      </c>
      <c r="W2140" t="s">
        <v>50002</v>
      </c>
      <c r="X2140" t="s">
        <v>50003</v>
      </c>
      <c r="Y2140" t="s">
        <v>50004</v>
      </c>
    </row>
    <row r="2141" spans="1:25" x14ac:dyDescent="0.3">
      <c r="A2141">
        <v>107000</v>
      </c>
      <c r="B2141" t="s">
        <v>50005</v>
      </c>
      <c r="C2141" t="s">
        <v>50006</v>
      </c>
      <c r="D2141" t="s">
        <v>50007</v>
      </c>
      <c r="E2141" t="s">
        <v>50008</v>
      </c>
      <c r="F2141" t="s">
        <v>50009</v>
      </c>
      <c r="G2141" t="s">
        <v>50010</v>
      </c>
      <c r="H2141" t="s">
        <v>50011</v>
      </c>
      <c r="I2141" t="s">
        <v>50012</v>
      </c>
      <c r="J2141" t="s">
        <v>50013</v>
      </c>
      <c r="K2141" t="s">
        <v>50014</v>
      </c>
      <c r="L2141" t="s">
        <v>50015</v>
      </c>
      <c r="M2141" t="s">
        <v>50016</v>
      </c>
      <c r="N2141" t="s">
        <v>50017</v>
      </c>
      <c r="O2141" t="s">
        <v>50018</v>
      </c>
      <c r="P2141">
        <f>-659.933353703316 -7.99160019688429 -363.170115821845</f>
        <v>-1031.0950697220453</v>
      </c>
      <c r="Q2141" t="s">
        <v>50019</v>
      </c>
      <c r="R2141" t="s">
        <v>50020</v>
      </c>
      <c r="S2141" t="s">
        <v>50021</v>
      </c>
      <c r="T2141" t="s">
        <v>50022</v>
      </c>
      <c r="U2141" t="s">
        <v>50023</v>
      </c>
      <c r="V2141" t="s">
        <v>50024</v>
      </c>
      <c r="W2141" t="s">
        <v>50025</v>
      </c>
      <c r="X2141" t="s">
        <v>50026</v>
      </c>
      <c r="Y2141" t="s">
        <v>50027</v>
      </c>
    </row>
    <row r="2142" spans="1:25" x14ac:dyDescent="0.3">
      <c r="A2142">
        <v>107050</v>
      </c>
      <c r="B2142" t="s">
        <v>50028</v>
      </c>
      <c r="C2142" t="s">
        <v>50029</v>
      </c>
      <c r="D2142" t="s">
        <v>50030</v>
      </c>
      <c r="E2142" t="s">
        <v>50031</v>
      </c>
      <c r="F2142" t="s">
        <v>50032</v>
      </c>
      <c r="G2142" t="s">
        <v>50033</v>
      </c>
      <c r="H2142" t="s">
        <v>50034</v>
      </c>
      <c r="I2142" t="s">
        <v>50035</v>
      </c>
      <c r="J2142" t="s">
        <v>50036</v>
      </c>
      <c r="K2142" t="s">
        <v>50037</v>
      </c>
      <c r="L2142" t="s">
        <v>50038</v>
      </c>
      <c r="M2142" t="s">
        <v>50039</v>
      </c>
      <c r="N2142" t="s">
        <v>50040</v>
      </c>
      <c r="O2142" t="s">
        <v>50041</v>
      </c>
      <c r="P2142">
        <f>-660.025640963863 -7.90348687309097 -363.228177797764</f>
        <v>-1031.1573056347179</v>
      </c>
      <c r="Q2142" t="s">
        <v>50042</v>
      </c>
      <c r="R2142" t="s">
        <v>50043</v>
      </c>
      <c r="S2142" t="s">
        <v>50044</v>
      </c>
      <c r="T2142" t="s">
        <v>50045</v>
      </c>
      <c r="U2142" t="s">
        <v>50046</v>
      </c>
      <c r="V2142" t="s">
        <v>50047</v>
      </c>
      <c r="W2142" t="s">
        <v>50048</v>
      </c>
      <c r="X2142" t="s">
        <v>50049</v>
      </c>
      <c r="Y2142" t="s">
        <v>50050</v>
      </c>
    </row>
    <row r="2143" spans="1:25" x14ac:dyDescent="0.3">
      <c r="A2143">
        <v>107100</v>
      </c>
      <c r="B2143" t="s">
        <v>50051</v>
      </c>
      <c r="C2143" t="s">
        <v>50052</v>
      </c>
      <c r="D2143" t="s">
        <v>50053</v>
      </c>
      <c r="E2143" t="s">
        <v>50054</v>
      </c>
      <c r="F2143" t="s">
        <v>50055</v>
      </c>
      <c r="G2143" t="s">
        <v>50056</v>
      </c>
      <c r="H2143" t="s">
        <v>50057</v>
      </c>
      <c r="I2143" t="s">
        <v>50058</v>
      </c>
      <c r="J2143" t="s">
        <v>50059</v>
      </c>
      <c r="K2143" t="s">
        <v>50060</v>
      </c>
      <c r="L2143" t="s">
        <v>50061</v>
      </c>
      <c r="M2143" t="s">
        <v>50062</v>
      </c>
      <c r="N2143" t="s">
        <v>50063</v>
      </c>
      <c r="O2143" t="s">
        <v>50064</v>
      </c>
      <c r="P2143">
        <f>-660.069443957119 -7.70373128033953 -363.204643832306</f>
        <v>-1030.9778190697646</v>
      </c>
      <c r="Q2143" t="s">
        <v>50065</v>
      </c>
      <c r="R2143" t="s">
        <v>50066</v>
      </c>
      <c r="S2143" t="s">
        <v>50067</v>
      </c>
      <c r="T2143" t="s">
        <v>50068</v>
      </c>
      <c r="U2143" t="s">
        <v>50069</v>
      </c>
      <c r="V2143" t="s">
        <v>50070</v>
      </c>
      <c r="W2143" t="s">
        <v>50071</v>
      </c>
      <c r="X2143" t="s">
        <v>50072</v>
      </c>
      <c r="Y2143" t="s">
        <v>50073</v>
      </c>
    </row>
    <row r="2144" spans="1:25" x14ac:dyDescent="0.3">
      <c r="A2144">
        <v>107150</v>
      </c>
      <c r="B2144" t="s">
        <v>50074</v>
      </c>
      <c r="C2144" t="s">
        <v>50075</v>
      </c>
      <c r="D2144" t="s">
        <v>50076</v>
      </c>
      <c r="E2144" t="s">
        <v>50077</v>
      </c>
      <c r="F2144" t="s">
        <v>50078</v>
      </c>
      <c r="G2144" t="s">
        <v>50079</v>
      </c>
      <c r="H2144" t="s">
        <v>50080</v>
      </c>
      <c r="I2144" t="s">
        <v>50081</v>
      </c>
      <c r="J2144" t="s">
        <v>50082</v>
      </c>
      <c r="K2144" t="s">
        <v>50083</v>
      </c>
      <c r="L2144" t="s">
        <v>50084</v>
      </c>
      <c r="M2144" t="s">
        <v>50085</v>
      </c>
      <c r="N2144" t="s">
        <v>50086</v>
      </c>
      <c r="O2144" t="s">
        <v>50087</v>
      </c>
      <c r="P2144">
        <f>-660.130021442039 -7.42768518015941 -363.190938825234</f>
        <v>-1030.7486454474324</v>
      </c>
      <c r="Q2144" t="s">
        <v>50088</v>
      </c>
      <c r="R2144" t="s">
        <v>50089</v>
      </c>
      <c r="S2144" t="s">
        <v>50090</v>
      </c>
      <c r="T2144" t="s">
        <v>50091</v>
      </c>
      <c r="U2144" t="s">
        <v>50092</v>
      </c>
      <c r="V2144" t="s">
        <v>50093</v>
      </c>
      <c r="W2144" t="s">
        <v>50094</v>
      </c>
      <c r="X2144" t="s">
        <v>50095</v>
      </c>
      <c r="Y2144" t="s">
        <v>50096</v>
      </c>
    </row>
    <row r="2145" spans="1:25" x14ac:dyDescent="0.3">
      <c r="A2145">
        <v>107200</v>
      </c>
      <c r="B2145" t="s">
        <v>50097</v>
      </c>
      <c r="C2145" t="s">
        <v>50098</v>
      </c>
      <c r="D2145" t="s">
        <v>50099</v>
      </c>
      <c r="E2145" t="s">
        <v>50100</v>
      </c>
      <c r="F2145" t="s">
        <v>50101</v>
      </c>
      <c r="G2145" t="s">
        <v>50102</v>
      </c>
      <c r="H2145" t="s">
        <v>50103</v>
      </c>
      <c r="I2145" t="s">
        <v>50104</v>
      </c>
      <c r="J2145" t="s">
        <v>50105</v>
      </c>
      <c r="K2145" t="s">
        <v>50106</v>
      </c>
      <c r="L2145" t="s">
        <v>50107</v>
      </c>
      <c r="M2145" t="s">
        <v>50108</v>
      </c>
      <c r="N2145" t="s">
        <v>50109</v>
      </c>
      <c r="O2145" t="s">
        <v>50110</v>
      </c>
      <c r="P2145">
        <f>-660.042727254825 -7.45110214883744 -363.217364947775</f>
        <v>-1030.7111943514374</v>
      </c>
      <c r="Q2145" t="s">
        <v>50111</v>
      </c>
      <c r="R2145" t="s">
        <v>50112</v>
      </c>
      <c r="S2145" t="s">
        <v>50113</v>
      </c>
      <c r="T2145" t="s">
        <v>50114</v>
      </c>
      <c r="U2145" t="s">
        <v>50115</v>
      </c>
      <c r="V2145" t="s">
        <v>50116</v>
      </c>
      <c r="W2145" t="s">
        <v>50117</v>
      </c>
      <c r="X2145" t="s">
        <v>50118</v>
      </c>
      <c r="Y2145" t="s">
        <v>50119</v>
      </c>
    </row>
    <row r="2146" spans="1:25" x14ac:dyDescent="0.3">
      <c r="A2146">
        <v>107250</v>
      </c>
      <c r="B2146" t="s">
        <v>50120</v>
      </c>
      <c r="C2146" t="s">
        <v>50121</v>
      </c>
      <c r="D2146" t="s">
        <v>50122</v>
      </c>
      <c r="E2146" t="s">
        <v>50123</v>
      </c>
      <c r="F2146" t="s">
        <v>50124</v>
      </c>
      <c r="G2146" t="s">
        <v>50125</v>
      </c>
      <c r="H2146" t="s">
        <v>50126</v>
      </c>
      <c r="I2146" t="s">
        <v>50127</v>
      </c>
      <c r="J2146" t="s">
        <v>50128</v>
      </c>
      <c r="K2146" t="s">
        <v>50129</v>
      </c>
      <c r="L2146" t="s">
        <v>50130</v>
      </c>
      <c r="M2146" t="s">
        <v>50131</v>
      </c>
      <c r="N2146" t="s">
        <v>50132</v>
      </c>
      <c r="O2146" t="s">
        <v>50133</v>
      </c>
      <c r="P2146">
        <f>-659.62749750348 -7.76849237845045 -363.223148459489</f>
        <v>-1030.6191383414193</v>
      </c>
      <c r="Q2146" t="s">
        <v>50134</v>
      </c>
      <c r="R2146" t="s">
        <v>50135</v>
      </c>
      <c r="S2146" t="s">
        <v>50136</v>
      </c>
      <c r="T2146" t="s">
        <v>50137</v>
      </c>
      <c r="U2146" t="s">
        <v>50138</v>
      </c>
      <c r="V2146" t="s">
        <v>50139</v>
      </c>
      <c r="W2146" t="s">
        <v>50140</v>
      </c>
      <c r="X2146" t="s">
        <v>50141</v>
      </c>
      <c r="Y2146" t="s">
        <v>50142</v>
      </c>
    </row>
    <row r="2147" spans="1:25" x14ac:dyDescent="0.3">
      <c r="A2147">
        <v>107300</v>
      </c>
      <c r="B2147" t="s">
        <v>50143</v>
      </c>
      <c r="C2147" t="s">
        <v>50144</v>
      </c>
      <c r="D2147" t="s">
        <v>50145</v>
      </c>
      <c r="E2147" t="s">
        <v>50146</v>
      </c>
      <c r="F2147" t="s">
        <v>50147</v>
      </c>
      <c r="G2147" t="s">
        <v>50148</v>
      </c>
      <c r="H2147" t="s">
        <v>50149</v>
      </c>
      <c r="I2147" t="s">
        <v>50150</v>
      </c>
      <c r="J2147" t="s">
        <v>50151</v>
      </c>
      <c r="K2147" t="s">
        <v>50152</v>
      </c>
      <c r="L2147" t="s">
        <v>50153</v>
      </c>
      <c r="M2147" t="s">
        <v>50154</v>
      </c>
      <c r="N2147" t="s">
        <v>50155</v>
      </c>
      <c r="O2147" t="s">
        <v>50156</v>
      </c>
      <c r="P2147">
        <f>-659.38009564921 -7.95925252470624 -363.223470982705</f>
        <v>-1030.5628191566213</v>
      </c>
      <c r="Q2147" t="s">
        <v>50157</v>
      </c>
      <c r="R2147" t="s">
        <v>50158</v>
      </c>
      <c r="S2147" t="s">
        <v>50159</v>
      </c>
      <c r="T2147" t="s">
        <v>50160</v>
      </c>
      <c r="U2147" t="s">
        <v>50161</v>
      </c>
      <c r="V2147" t="s">
        <v>50162</v>
      </c>
      <c r="W2147" t="s">
        <v>50163</v>
      </c>
      <c r="X2147" t="s">
        <v>50164</v>
      </c>
      <c r="Y2147" t="s">
        <v>50165</v>
      </c>
    </row>
    <row r="2148" spans="1:25" x14ac:dyDescent="0.3">
      <c r="A2148">
        <v>107350</v>
      </c>
      <c r="B2148" t="s">
        <v>50166</v>
      </c>
      <c r="C2148" t="s">
        <v>50167</v>
      </c>
      <c r="D2148" t="s">
        <v>50168</v>
      </c>
      <c r="E2148" t="s">
        <v>50169</v>
      </c>
      <c r="F2148" t="s">
        <v>50170</v>
      </c>
      <c r="G2148" t="s">
        <v>50171</v>
      </c>
      <c r="H2148" t="s">
        <v>50172</v>
      </c>
      <c r="I2148" t="s">
        <v>50173</v>
      </c>
      <c r="J2148" t="s">
        <v>50174</v>
      </c>
      <c r="K2148" t="s">
        <v>50175</v>
      </c>
      <c r="L2148" t="s">
        <v>50176</v>
      </c>
      <c r="M2148" t="s">
        <v>50177</v>
      </c>
      <c r="N2148" t="s">
        <v>50178</v>
      </c>
      <c r="O2148" t="s">
        <v>50179</v>
      </c>
      <c r="P2148">
        <f>-658.988806813962 -7.94332818093494 -363.13074599982</f>
        <v>-1030.062880994717</v>
      </c>
      <c r="Q2148" t="s">
        <v>50180</v>
      </c>
      <c r="R2148" t="s">
        <v>50181</v>
      </c>
      <c r="S2148" t="s">
        <v>50182</v>
      </c>
      <c r="T2148" t="s">
        <v>50183</v>
      </c>
      <c r="U2148" t="s">
        <v>50184</v>
      </c>
      <c r="V2148" t="s">
        <v>50185</v>
      </c>
      <c r="W2148" t="s">
        <v>50186</v>
      </c>
      <c r="X2148" t="s">
        <v>50187</v>
      </c>
      <c r="Y2148" t="s">
        <v>50188</v>
      </c>
    </row>
    <row r="2149" spans="1:25" x14ac:dyDescent="0.3">
      <c r="A2149">
        <v>107400</v>
      </c>
      <c r="B2149" t="s">
        <v>50189</v>
      </c>
      <c r="C2149" t="s">
        <v>50190</v>
      </c>
      <c r="D2149" t="s">
        <v>50191</v>
      </c>
      <c r="E2149" t="s">
        <v>50192</v>
      </c>
      <c r="F2149" t="s">
        <v>50193</v>
      </c>
      <c r="G2149" t="s">
        <v>50194</v>
      </c>
      <c r="H2149" t="s">
        <v>50195</v>
      </c>
      <c r="I2149" t="s">
        <v>50196</v>
      </c>
      <c r="J2149" t="s">
        <v>50197</v>
      </c>
      <c r="K2149" t="s">
        <v>50198</v>
      </c>
      <c r="L2149" t="s">
        <v>50199</v>
      </c>
      <c r="M2149" t="s">
        <v>50200</v>
      </c>
      <c r="N2149" t="s">
        <v>50201</v>
      </c>
      <c r="O2149" t="s">
        <v>50202</v>
      </c>
      <c r="P2149">
        <f>-658.80117323127 -8.12965310974755 -363.109539359509</f>
        <v>-1030.0403657005265</v>
      </c>
      <c r="Q2149" t="s">
        <v>50203</v>
      </c>
      <c r="R2149" t="s">
        <v>50204</v>
      </c>
      <c r="S2149" t="s">
        <v>50205</v>
      </c>
      <c r="T2149" t="s">
        <v>50206</v>
      </c>
      <c r="U2149" t="s">
        <v>50207</v>
      </c>
      <c r="V2149" t="s">
        <v>50208</v>
      </c>
      <c r="W2149" t="s">
        <v>50209</v>
      </c>
      <c r="X2149" t="s">
        <v>50210</v>
      </c>
      <c r="Y2149" t="s">
        <v>50211</v>
      </c>
    </row>
    <row r="2150" spans="1:25" x14ac:dyDescent="0.3">
      <c r="A2150">
        <v>107450</v>
      </c>
      <c r="B2150" t="s">
        <v>50212</v>
      </c>
      <c r="C2150" t="s">
        <v>50213</v>
      </c>
      <c r="D2150" t="s">
        <v>50214</v>
      </c>
      <c r="E2150" t="s">
        <v>50215</v>
      </c>
      <c r="F2150" t="s">
        <v>50216</v>
      </c>
      <c r="G2150" t="s">
        <v>50217</v>
      </c>
      <c r="H2150" t="s">
        <v>50218</v>
      </c>
      <c r="I2150" t="s">
        <v>50219</v>
      </c>
      <c r="J2150" t="s">
        <v>50220</v>
      </c>
      <c r="K2150" t="s">
        <v>50221</v>
      </c>
      <c r="L2150" t="s">
        <v>50222</v>
      </c>
      <c r="M2150" t="s">
        <v>50223</v>
      </c>
      <c r="N2150" t="s">
        <v>50224</v>
      </c>
      <c r="O2150" t="s">
        <v>50225</v>
      </c>
      <c r="P2150">
        <f>-658.499632427752 -8.27037086785913 -363.095014646505</f>
        <v>-1029.8650179421161</v>
      </c>
      <c r="Q2150" t="s">
        <v>50226</v>
      </c>
      <c r="R2150" t="s">
        <v>50227</v>
      </c>
      <c r="S2150" t="s">
        <v>50228</v>
      </c>
      <c r="T2150" t="s">
        <v>50229</v>
      </c>
      <c r="U2150" t="s">
        <v>50230</v>
      </c>
      <c r="V2150" t="s">
        <v>50231</v>
      </c>
      <c r="W2150" t="s">
        <v>50232</v>
      </c>
      <c r="X2150" t="s">
        <v>50233</v>
      </c>
      <c r="Y2150" t="s">
        <v>50234</v>
      </c>
    </row>
    <row r="2151" spans="1:25" x14ac:dyDescent="0.3">
      <c r="A2151">
        <v>107500</v>
      </c>
      <c r="B2151" t="s">
        <v>50235</v>
      </c>
      <c r="C2151" t="s">
        <v>50236</v>
      </c>
      <c r="D2151" t="s">
        <v>50237</v>
      </c>
      <c r="E2151" t="s">
        <v>50238</v>
      </c>
      <c r="F2151" t="s">
        <v>50239</v>
      </c>
      <c r="G2151" t="s">
        <v>50240</v>
      </c>
      <c r="H2151" t="s">
        <v>50241</v>
      </c>
      <c r="I2151" t="s">
        <v>50242</v>
      </c>
      <c r="J2151" t="s">
        <v>50243</v>
      </c>
      <c r="K2151" t="s">
        <v>50244</v>
      </c>
      <c r="L2151" t="s">
        <v>50245</v>
      </c>
      <c r="M2151" t="s">
        <v>50246</v>
      </c>
      <c r="N2151" t="s">
        <v>50247</v>
      </c>
      <c r="O2151" t="s">
        <v>50248</v>
      </c>
      <c r="P2151">
        <f>-658.417884348233 -8.41628732581694 -363.14330362913</f>
        <v>-1029.97747530318</v>
      </c>
      <c r="Q2151" t="s">
        <v>50249</v>
      </c>
      <c r="R2151" t="s">
        <v>50250</v>
      </c>
      <c r="S2151" t="s">
        <v>50251</v>
      </c>
      <c r="T2151" t="s">
        <v>50252</v>
      </c>
      <c r="U2151" t="s">
        <v>50253</v>
      </c>
      <c r="V2151" t="s">
        <v>50254</v>
      </c>
      <c r="W2151" t="s">
        <v>50255</v>
      </c>
      <c r="X2151" t="s">
        <v>50256</v>
      </c>
      <c r="Y2151" t="s">
        <v>50257</v>
      </c>
    </row>
    <row r="2152" spans="1:25" x14ac:dyDescent="0.3">
      <c r="A2152">
        <v>107550</v>
      </c>
      <c r="B2152" t="s">
        <v>50258</v>
      </c>
      <c r="C2152" t="s">
        <v>50259</v>
      </c>
      <c r="D2152" t="s">
        <v>50260</v>
      </c>
      <c r="E2152" t="s">
        <v>50261</v>
      </c>
      <c r="F2152" t="s">
        <v>50262</v>
      </c>
      <c r="G2152" t="s">
        <v>50263</v>
      </c>
      <c r="H2152" t="s">
        <v>50264</v>
      </c>
      <c r="I2152" t="s">
        <v>50265</v>
      </c>
      <c r="J2152" t="s">
        <v>50266</v>
      </c>
      <c r="K2152" t="s">
        <v>50267</v>
      </c>
      <c r="L2152" t="s">
        <v>50268</v>
      </c>
      <c r="M2152" t="s">
        <v>50269</v>
      </c>
      <c r="N2152" t="s">
        <v>50270</v>
      </c>
      <c r="O2152" t="s">
        <v>50271</v>
      </c>
      <c r="P2152">
        <f>-658.261236271271 -8.53942101499138 -363.186335480971</f>
        <v>-1029.9869927672335</v>
      </c>
      <c r="Q2152" t="s">
        <v>50272</v>
      </c>
      <c r="R2152" t="s">
        <v>50273</v>
      </c>
      <c r="S2152" t="s">
        <v>50274</v>
      </c>
      <c r="T2152" t="s">
        <v>50275</v>
      </c>
      <c r="U2152" t="s">
        <v>50276</v>
      </c>
      <c r="V2152" t="s">
        <v>50277</v>
      </c>
      <c r="W2152" t="s">
        <v>50278</v>
      </c>
      <c r="X2152" t="s">
        <v>50279</v>
      </c>
      <c r="Y2152" t="s">
        <v>50280</v>
      </c>
    </row>
    <row r="2153" spans="1:25" x14ac:dyDescent="0.3">
      <c r="A2153">
        <v>107600</v>
      </c>
      <c r="B2153" t="s">
        <v>50281</v>
      </c>
      <c r="C2153" t="s">
        <v>50282</v>
      </c>
      <c r="D2153" t="s">
        <v>50283</v>
      </c>
      <c r="E2153" t="s">
        <v>50284</v>
      </c>
      <c r="F2153" t="s">
        <v>50285</v>
      </c>
      <c r="G2153" t="s">
        <v>50286</v>
      </c>
      <c r="H2153" t="s">
        <v>50287</v>
      </c>
      <c r="I2153" t="s">
        <v>50288</v>
      </c>
      <c r="J2153" t="s">
        <v>50289</v>
      </c>
      <c r="K2153" t="s">
        <v>50290</v>
      </c>
      <c r="L2153" t="s">
        <v>50291</v>
      </c>
      <c r="M2153" t="s">
        <v>50292</v>
      </c>
      <c r="N2153" t="s">
        <v>50293</v>
      </c>
      <c r="O2153" t="s">
        <v>50294</v>
      </c>
      <c r="P2153">
        <f>-658.177720509744 -8.59393777286368 -363.270761680106</f>
        <v>-1030.0424199627137</v>
      </c>
      <c r="Q2153" t="s">
        <v>50295</v>
      </c>
      <c r="R2153" t="s">
        <v>50296</v>
      </c>
      <c r="S2153" t="s">
        <v>50297</v>
      </c>
      <c r="T2153" t="s">
        <v>50298</v>
      </c>
      <c r="U2153" t="s">
        <v>50299</v>
      </c>
      <c r="V2153" t="s">
        <v>50300</v>
      </c>
      <c r="W2153" t="s">
        <v>50301</v>
      </c>
      <c r="X2153" t="s">
        <v>50302</v>
      </c>
      <c r="Y2153" t="s">
        <v>50303</v>
      </c>
    </row>
    <row r="2154" spans="1:25" x14ac:dyDescent="0.3">
      <c r="A2154">
        <v>107650</v>
      </c>
      <c r="B2154" t="s">
        <v>50304</v>
      </c>
      <c r="C2154" t="s">
        <v>50305</v>
      </c>
      <c r="D2154" t="s">
        <v>50306</v>
      </c>
      <c r="E2154" t="s">
        <v>50307</v>
      </c>
      <c r="F2154" t="s">
        <v>50308</v>
      </c>
      <c r="G2154" t="s">
        <v>50309</v>
      </c>
      <c r="H2154" t="s">
        <v>50310</v>
      </c>
      <c r="I2154" t="s">
        <v>50311</v>
      </c>
      <c r="J2154" t="s">
        <v>50312</v>
      </c>
      <c r="K2154" t="s">
        <v>50313</v>
      </c>
      <c r="L2154" t="s">
        <v>50314</v>
      </c>
      <c r="M2154" t="s">
        <v>50315</v>
      </c>
      <c r="N2154" t="s">
        <v>50316</v>
      </c>
      <c r="O2154" t="s">
        <v>50317</v>
      </c>
      <c r="P2154">
        <f>-658.28483520481 -8.58453091649608 -363.376600606553</f>
        <v>-1030.245966727859</v>
      </c>
      <c r="Q2154" t="s">
        <v>50318</v>
      </c>
      <c r="R2154" t="s">
        <v>50319</v>
      </c>
      <c r="S2154" t="s">
        <v>50320</v>
      </c>
      <c r="T2154" t="s">
        <v>50321</v>
      </c>
      <c r="U2154" t="s">
        <v>50322</v>
      </c>
      <c r="V2154" t="s">
        <v>50323</v>
      </c>
      <c r="W2154" t="s">
        <v>50324</v>
      </c>
      <c r="X2154" t="s">
        <v>50325</v>
      </c>
      <c r="Y2154" t="s">
        <v>50326</v>
      </c>
    </row>
    <row r="2155" spans="1:25" x14ac:dyDescent="0.3">
      <c r="A2155">
        <v>107700</v>
      </c>
      <c r="B2155" t="s">
        <v>50327</v>
      </c>
      <c r="C2155" t="s">
        <v>50328</v>
      </c>
      <c r="D2155" t="s">
        <v>50329</v>
      </c>
      <c r="E2155" t="s">
        <v>50330</v>
      </c>
      <c r="F2155" t="s">
        <v>50331</v>
      </c>
      <c r="G2155" t="s">
        <v>50332</v>
      </c>
      <c r="H2155" t="s">
        <v>50333</v>
      </c>
      <c r="I2155" t="s">
        <v>50334</v>
      </c>
      <c r="J2155" t="s">
        <v>50335</v>
      </c>
      <c r="K2155" t="s">
        <v>50336</v>
      </c>
      <c r="L2155" t="s">
        <v>50337</v>
      </c>
      <c r="M2155" t="s">
        <v>50338</v>
      </c>
      <c r="N2155" t="s">
        <v>50339</v>
      </c>
      <c r="O2155" t="s">
        <v>50340</v>
      </c>
      <c r="P2155">
        <f>-658.243770671396 -8.62383029543162 -363.382696451906</f>
        <v>-1030.2502974187337</v>
      </c>
      <c r="Q2155" t="s">
        <v>50341</v>
      </c>
      <c r="R2155" t="s">
        <v>50342</v>
      </c>
      <c r="S2155" t="s">
        <v>50343</v>
      </c>
      <c r="T2155" t="s">
        <v>50344</v>
      </c>
      <c r="U2155" t="s">
        <v>50345</v>
      </c>
      <c r="V2155" t="s">
        <v>50346</v>
      </c>
      <c r="W2155" t="s">
        <v>50347</v>
      </c>
      <c r="X2155" t="s">
        <v>50348</v>
      </c>
      <c r="Y2155" t="s">
        <v>50349</v>
      </c>
    </row>
    <row r="2156" spans="1:25" x14ac:dyDescent="0.3">
      <c r="A2156">
        <v>107750</v>
      </c>
      <c r="B2156" t="s">
        <v>50350</v>
      </c>
      <c r="C2156" t="s">
        <v>50351</v>
      </c>
      <c r="D2156" t="s">
        <v>50352</v>
      </c>
      <c r="E2156" t="s">
        <v>50353</v>
      </c>
      <c r="F2156" t="s">
        <v>50354</v>
      </c>
      <c r="G2156" t="s">
        <v>50355</v>
      </c>
      <c r="H2156" t="s">
        <v>50356</v>
      </c>
      <c r="I2156" t="s">
        <v>50357</v>
      </c>
      <c r="J2156" t="s">
        <v>50358</v>
      </c>
      <c r="K2156" t="s">
        <v>50359</v>
      </c>
      <c r="L2156" t="s">
        <v>50360</v>
      </c>
      <c r="M2156" t="s">
        <v>50361</v>
      </c>
      <c r="N2156" t="s">
        <v>50362</v>
      </c>
      <c r="O2156" t="s">
        <v>50363</v>
      </c>
      <c r="P2156">
        <f>-658.254575261536 -8.75918650966491 -363.404672612358</f>
        <v>-1030.4184343835591</v>
      </c>
      <c r="Q2156" t="s">
        <v>50364</v>
      </c>
      <c r="R2156" t="s">
        <v>50365</v>
      </c>
      <c r="S2156" t="s">
        <v>50366</v>
      </c>
      <c r="T2156" t="s">
        <v>50367</v>
      </c>
      <c r="U2156" t="s">
        <v>50368</v>
      </c>
      <c r="V2156" t="s">
        <v>50369</v>
      </c>
      <c r="W2156" t="s">
        <v>50370</v>
      </c>
      <c r="X2156" t="s">
        <v>50371</v>
      </c>
      <c r="Y2156" t="s">
        <v>50372</v>
      </c>
    </row>
    <row r="2157" spans="1:25" x14ac:dyDescent="0.3">
      <c r="A2157">
        <v>107800</v>
      </c>
      <c r="B2157" t="s">
        <v>50373</v>
      </c>
      <c r="C2157" t="s">
        <v>50374</v>
      </c>
      <c r="D2157" t="s">
        <v>50375</v>
      </c>
      <c r="E2157" t="s">
        <v>50376</v>
      </c>
      <c r="F2157" t="s">
        <v>50377</v>
      </c>
      <c r="G2157" t="s">
        <v>50378</v>
      </c>
      <c r="H2157" t="s">
        <v>50379</v>
      </c>
      <c r="I2157" t="s">
        <v>50380</v>
      </c>
      <c r="J2157" t="s">
        <v>50381</v>
      </c>
      <c r="K2157" t="s">
        <v>50382</v>
      </c>
      <c r="L2157" t="s">
        <v>50383</v>
      </c>
      <c r="M2157" t="s">
        <v>50384</v>
      </c>
      <c r="N2157" t="s">
        <v>50385</v>
      </c>
      <c r="O2157" t="s">
        <v>50386</v>
      </c>
      <c r="P2157">
        <f>-658.511293910068 -8.9896322032339 -363.361363966468</f>
        <v>-1030.86229007977</v>
      </c>
      <c r="Q2157" t="s">
        <v>50387</v>
      </c>
      <c r="R2157" t="s">
        <v>50388</v>
      </c>
      <c r="S2157" t="s">
        <v>50389</v>
      </c>
      <c r="T2157" t="s">
        <v>50390</v>
      </c>
      <c r="U2157" t="s">
        <v>50391</v>
      </c>
      <c r="V2157" t="s">
        <v>50392</v>
      </c>
      <c r="W2157" t="s">
        <v>50393</v>
      </c>
      <c r="X2157" t="s">
        <v>50394</v>
      </c>
      <c r="Y2157" t="s">
        <v>50395</v>
      </c>
    </row>
    <row r="2158" spans="1:25" x14ac:dyDescent="0.3">
      <c r="A2158">
        <v>107850</v>
      </c>
      <c r="B2158" t="s">
        <v>50396</v>
      </c>
      <c r="C2158" t="s">
        <v>50397</v>
      </c>
      <c r="D2158" t="s">
        <v>50398</v>
      </c>
      <c r="E2158" t="s">
        <v>50399</v>
      </c>
      <c r="F2158" t="s">
        <v>50400</v>
      </c>
      <c r="G2158" t="s">
        <v>50401</v>
      </c>
      <c r="H2158" t="s">
        <v>50402</v>
      </c>
      <c r="I2158" t="s">
        <v>50403</v>
      </c>
      <c r="J2158" t="s">
        <v>50404</v>
      </c>
      <c r="K2158" t="s">
        <v>50405</v>
      </c>
      <c r="L2158" t="s">
        <v>50406</v>
      </c>
      <c r="M2158" t="s">
        <v>50407</v>
      </c>
      <c r="N2158" t="s">
        <v>50408</v>
      </c>
      <c r="O2158" t="s">
        <v>50409</v>
      </c>
      <c r="P2158">
        <f>-658.685595354086 -9.22261965134112 -363.329181450939</f>
        <v>-1031.2373964563662</v>
      </c>
      <c r="Q2158" t="s">
        <v>50410</v>
      </c>
      <c r="R2158" t="s">
        <v>50411</v>
      </c>
      <c r="S2158" t="s">
        <v>50412</v>
      </c>
      <c r="T2158" t="s">
        <v>50413</v>
      </c>
      <c r="U2158" t="s">
        <v>50414</v>
      </c>
      <c r="V2158" t="s">
        <v>50415</v>
      </c>
      <c r="W2158" t="s">
        <v>50416</v>
      </c>
      <c r="X2158" t="s">
        <v>50417</v>
      </c>
      <c r="Y2158" t="s">
        <v>50418</v>
      </c>
    </row>
    <row r="2159" spans="1:25" x14ac:dyDescent="0.3">
      <c r="A2159">
        <v>107900</v>
      </c>
      <c r="B2159" t="s">
        <v>50419</v>
      </c>
      <c r="C2159" t="s">
        <v>50420</v>
      </c>
      <c r="D2159" t="s">
        <v>50421</v>
      </c>
      <c r="E2159" t="s">
        <v>50422</v>
      </c>
      <c r="F2159" t="s">
        <v>50423</v>
      </c>
      <c r="G2159" t="s">
        <v>50424</v>
      </c>
      <c r="H2159" t="s">
        <v>50425</v>
      </c>
      <c r="I2159" t="s">
        <v>50426</v>
      </c>
      <c r="J2159" t="s">
        <v>50427</v>
      </c>
      <c r="K2159" t="s">
        <v>50428</v>
      </c>
      <c r="L2159" t="s">
        <v>50429</v>
      </c>
      <c r="M2159" t="s">
        <v>50430</v>
      </c>
      <c r="N2159" t="s">
        <v>50431</v>
      </c>
      <c r="O2159" t="s">
        <v>50432</v>
      </c>
      <c r="P2159">
        <f>-658.959619264914 -9.82854130141686 -363.307869021271</f>
        <v>-1032.0960295876018</v>
      </c>
      <c r="Q2159" t="s">
        <v>50433</v>
      </c>
      <c r="R2159" t="s">
        <v>50434</v>
      </c>
      <c r="S2159" t="s">
        <v>50435</v>
      </c>
      <c r="T2159" t="s">
        <v>50436</v>
      </c>
      <c r="U2159" t="s">
        <v>50437</v>
      </c>
      <c r="V2159" t="s">
        <v>50438</v>
      </c>
      <c r="W2159" t="s">
        <v>50439</v>
      </c>
      <c r="X2159" t="s">
        <v>50440</v>
      </c>
      <c r="Y2159" t="s">
        <v>50441</v>
      </c>
    </row>
    <row r="2160" spans="1:25" x14ac:dyDescent="0.3">
      <c r="A2160">
        <v>107950</v>
      </c>
      <c r="B2160" t="s">
        <v>50442</v>
      </c>
      <c r="C2160" t="s">
        <v>50443</v>
      </c>
      <c r="D2160" t="s">
        <v>50444</v>
      </c>
      <c r="E2160" t="s">
        <v>50445</v>
      </c>
      <c r="F2160" t="s">
        <v>50446</v>
      </c>
      <c r="G2160" t="s">
        <v>50447</v>
      </c>
      <c r="H2160" t="s">
        <v>50448</v>
      </c>
      <c r="I2160" t="s">
        <v>50449</v>
      </c>
      <c r="J2160" t="s">
        <v>50450</v>
      </c>
      <c r="K2160" t="s">
        <v>50451</v>
      </c>
      <c r="L2160" t="s">
        <v>50452</v>
      </c>
      <c r="M2160" t="s">
        <v>50453</v>
      </c>
      <c r="N2160" t="s">
        <v>50454</v>
      </c>
      <c r="O2160" t="s">
        <v>50455</v>
      </c>
      <c r="P2160">
        <f>-659.388380063677 -10.2737359151151 -363.243287446385</f>
        <v>-1032.9054034251772</v>
      </c>
      <c r="Q2160" t="s">
        <v>50456</v>
      </c>
      <c r="R2160" t="s">
        <v>50457</v>
      </c>
      <c r="S2160" t="s">
        <v>50458</v>
      </c>
      <c r="T2160" t="s">
        <v>50459</v>
      </c>
      <c r="U2160" t="s">
        <v>50460</v>
      </c>
      <c r="V2160" t="s">
        <v>50461</v>
      </c>
      <c r="W2160" t="s">
        <v>50462</v>
      </c>
      <c r="X2160" t="s">
        <v>50463</v>
      </c>
      <c r="Y2160" t="s">
        <v>50464</v>
      </c>
    </row>
    <row r="2161" spans="1:25" x14ac:dyDescent="0.3">
      <c r="A2161">
        <v>108000</v>
      </c>
      <c r="B2161" t="s">
        <v>50465</v>
      </c>
      <c r="C2161" t="s">
        <v>50466</v>
      </c>
      <c r="D2161" t="s">
        <v>50467</v>
      </c>
      <c r="E2161" t="s">
        <v>50468</v>
      </c>
      <c r="F2161" t="s">
        <v>50469</v>
      </c>
      <c r="G2161" t="s">
        <v>50470</v>
      </c>
      <c r="H2161" t="s">
        <v>50471</v>
      </c>
      <c r="I2161" t="s">
        <v>50472</v>
      </c>
      <c r="J2161" t="s">
        <v>50473</v>
      </c>
      <c r="K2161" t="s">
        <v>50474</v>
      </c>
      <c r="L2161" t="s">
        <v>50475</v>
      </c>
      <c r="M2161" t="s">
        <v>50476</v>
      </c>
      <c r="N2161" t="s">
        <v>50477</v>
      </c>
      <c r="O2161" t="s">
        <v>50478</v>
      </c>
      <c r="P2161">
        <f>-659.563222739105 -10.5932055372994 -363.263101051661</f>
        <v>-1033.4195293280654</v>
      </c>
      <c r="Q2161" t="s">
        <v>50479</v>
      </c>
      <c r="R2161" t="s">
        <v>50480</v>
      </c>
      <c r="S2161" t="s">
        <v>50481</v>
      </c>
      <c r="T2161" t="s">
        <v>50482</v>
      </c>
      <c r="U2161" t="s">
        <v>50483</v>
      </c>
      <c r="V2161" t="s">
        <v>50484</v>
      </c>
      <c r="W2161" t="s">
        <v>50485</v>
      </c>
      <c r="X2161" t="s">
        <v>50486</v>
      </c>
      <c r="Y2161" t="s">
        <v>50487</v>
      </c>
    </row>
    <row r="2162" spans="1:25" x14ac:dyDescent="0.3">
      <c r="A2162">
        <v>108050</v>
      </c>
      <c r="B2162" t="s">
        <v>50488</v>
      </c>
      <c r="C2162" t="s">
        <v>50489</v>
      </c>
      <c r="D2162" t="s">
        <v>50490</v>
      </c>
      <c r="E2162" t="s">
        <v>50491</v>
      </c>
      <c r="F2162" t="s">
        <v>50492</v>
      </c>
      <c r="G2162" t="s">
        <v>50493</v>
      </c>
      <c r="H2162" t="s">
        <v>50494</v>
      </c>
      <c r="I2162" t="s">
        <v>50495</v>
      </c>
      <c r="J2162" t="s">
        <v>50496</v>
      </c>
      <c r="K2162" t="s">
        <v>50497</v>
      </c>
      <c r="L2162" t="s">
        <v>50498</v>
      </c>
      <c r="M2162" t="s">
        <v>50499</v>
      </c>
      <c r="N2162" t="s">
        <v>50500</v>
      </c>
      <c r="O2162" t="s">
        <v>50501</v>
      </c>
      <c r="P2162">
        <f>-659.733693765477 -11.1258814809851 -363.228990113001</f>
        <v>-1034.088565359463</v>
      </c>
      <c r="Q2162" t="s">
        <v>50502</v>
      </c>
      <c r="R2162" t="s">
        <v>50503</v>
      </c>
      <c r="S2162" t="s">
        <v>50504</v>
      </c>
      <c r="T2162" t="s">
        <v>50505</v>
      </c>
      <c r="U2162" t="s">
        <v>50506</v>
      </c>
      <c r="V2162" t="s">
        <v>50507</v>
      </c>
      <c r="W2162" t="s">
        <v>50508</v>
      </c>
      <c r="X2162" t="s">
        <v>50509</v>
      </c>
      <c r="Y2162" t="s">
        <v>50510</v>
      </c>
    </row>
    <row r="2163" spans="1:25" x14ac:dyDescent="0.3">
      <c r="A2163">
        <v>108100</v>
      </c>
      <c r="B2163" t="s">
        <v>50511</v>
      </c>
      <c r="C2163" t="s">
        <v>50512</v>
      </c>
      <c r="D2163" t="s">
        <v>50513</v>
      </c>
      <c r="E2163" t="s">
        <v>50514</v>
      </c>
      <c r="F2163" t="s">
        <v>50515</v>
      </c>
      <c r="G2163" t="s">
        <v>50516</v>
      </c>
      <c r="H2163" t="s">
        <v>50517</v>
      </c>
      <c r="I2163" t="s">
        <v>50518</v>
      </c>
      <c r="J2163" t="s">
        <v>50519</v>
      </c>
      <c r="K2163" t="s">
        <v>50520</v>
      </c>
      <c r="L2163" t="s">
        <v>50521</v>
      </c>
      <c r="M2163" t="s">
        <v>50522</v>
      </c>
      <c r="N2163" t="s">
        <v>50523</v>
      </c>
      <c r="O2163" t="s">
        <v>50524</v>
      </c>
      <c r="P2163">
        <f>-659.933221636521 -11.4064118286603 -363.186823721208</f>
        <v>-1034.5264571863893</v>
      </c>
      <c r="Q2163" t="s">
        <v>50525</v>
      </c>
      <c r="R2163" t="s">
        <v>50526</v>
      </c>
      <c r="S2163" t="s">
        <v>50527</v>
      </c>
      <c r="T2163" t="s">
        <v>50528</v>
      </c>
      <c r="U2163" t="s">
        <v>50529</v>
      </c>
      <c r="V2163" t="s">
        <v>50530</v>
      </c>
      <c r="W2163" t="s">
        <v>50531</v>
      </c>
      <c r="X2163" t="s">
        <v>50532</v>
      </c>
      <c r="Y2163" t="s">
        <v>50533</v>
      </c>
    </row>
    <row r="2164" spans="1:25" x14ac:dyDescent="0.3">
      <c r="A2164">
        <v>108150</v>
      </c>
      <c r="B2164" t="s">
        <v>50534</v>
      </c>
      <c r="C2164" t="s">
        <v>50535</v>
      </c>
      <c r="D2164" t="s">
        <v>50536</v>
      </c>
      <c r="E2164" t="s">
        <v>50537</v>
      </c>
      <c r="F2164" t="s">
        <v>50538</v>
      </c>
      <c r="G2164" t="s">
        <v>50539</v>
      </c>
      <c r="H2164" t="s">
        <v>50540</v>
      </c>
      <c r="I2164" t="s">
        <v>50541</v>
      </c>
      <c r="J2164" t="s">
        <v>50542</v>
      </c>
      <c r="K2164" t="s">
        <v>50543</v>
      </c>
      <c r="L2164" t="s">
        <v>50544</v>
      </c>
      <c r="M2164" t="s">
        <v>50545</v>
      </c>
      <c r="N2164" t="s">
        <v>50546</v>
      </c>
      <c r="O2164" t="s">
        <v>50547</v>
      </c>
      <c r="P2164">
        <f>-660.147083603759 -11.6700205390603 -363.12514275079</f>
        <v>-1034.9422468936093</v>
      </c>
      <c r="Q2164" t="s">
        <v>50548</v>
      </c>
      <c r="R2164" t="s">
        <v>50549</v>
      </c>
      <c r="S2164" t="s">
        <v>50550</v>
      </c>
      <c r="T2164" t="s">
        <v>50551</v>
      </c>
      <c r="U2164" t="s">
        <v>50552</v>
      </c>
      <c r="V2164" t="s">
        <v>50553</v>
      </c>
      <c r="W2164" t="s">
        <v>50554</v>
      </c>
      <c r="X2164" t="s">
        <v>50555</v>
      </c>
      <c r="Y2164" t="s">
        <v>50556</v>
      </c>
    </row>
    <row r="2165" spans="1:25" x14ac:dyDescent="0.3">
      <c r="A2165">
        <v>108200</v>
      </c>
      <c r="B2165" t="s">
        <v>50557</v>
      </c>
      <c r="C2165" t="s">
        <v>50558</v>
      </c>
      <c r="D2165" t="s">
        <v>50559</v>
      </c>
      <c r="E2165" t="s">
        <v>50560</v>
      </c>
      <c r="F2165" t="s">
        <v>50561</v>
      </c>
      <c r="G2165" t="s">
        <v>50562</v>
      </c>
      <c r="H2165" t="s">
        <v>50563</v>
      </c>
      <c r="I2165" t="s">
        <v>50564</v>
      </c>
      <c r="J2165" t="s">
        <v>50565</v>
      </c>
      <c r="K2165" t="s">
        <v>50566</v>
      </c>
      <c r="L2165" t="s">
        <v>50567</v>
      </c>
      <c r="M2165" t="s">
        <v>50568</v>
      </c>
      <c r="N2165" t="s">
        <v>50569</v>
      </c>
      <c r="O2165" t="s">
        <v>50570</v>
      </c>
      <c r="P2165">
        <f>-660.294939480788 -11.7738756058895 -363.138822671545</f>
        <v>-1035.2076377582225</v>
      </c>
      <c r="Q2165" t="s">
        <v>50571</v>
      </c>
      <c r="R2165" t="s">
        <v>50572</v>
      </c>
      <c r="S2165" t="s">
        <v>50573</v>
      </c>
      <c r="T2165" t="s">
        <v>50574</v>
      </c>
      <c r="U2165" t="s">
        <v>50575</v>
      </c>
      <c r="V2165" t="s">
        <v>50576</v>
      </c>
      <c r="W2165" t="s">
        <v>50577</v>
      </c>
      <c r="X2165" t="s">
        <v>50578</v>
      </c>
      <c r="Y2165" t="s">
        <v>50579</v>
      </c>
    </row>
    <row r="2166" spans="1:25" x14ac:dyDescent="0.3">
      <c r="A2166">
        <v>108250</v>
      </c>
      <c r="B2166" t="s">
        <v>50580</v>
      </c>
      <c r="C2166" t="s">
        <v>50581</v>
      </c>
      <c r="D2166" t="s">
        <v>50582</v>
      </c>
      <c r="E2166" t="s">
        <v>50583</v>
      </c>
      <c r="F2166" t="s">
        <v>50584</v>
      </c>
      <c r="G2166" t="s">
        <v>50585</v>
      </c>
      <c r="H2166" t="s">
        <v>50586</v>
      </c>
      <c r="I2166" t="s">
        <v>50587</v>
      </c>
      <c r="J2166" t="s">
        <v>50588</v>
      </c>
      <c r="K2166" t="s">
        <v>50589</v>
      </c>
      <c r="L2166" t="s">
        <v>50590</v>
      </c>
      <c r="M2166" t="s">
        <v>50591</v>
      </c>
      <c r="N2166" t="s">
        <v>50592</v>
      </c>
      <c r="O2166" t="s">
        <v>50593</v>
      </c>
      <c r="P2166">
        <f>-660.630245829183 -12.3287008912175 -363.183571531701</f>
        <v>-1036.1425182521016</v>
      </c>
      <c r="Q2166" t="s">
        <v>50594</v>
      </c>
      <c r="R2166" t="s">
        <v>50595</v>
      </c>
      <c r="S2166" t="s">
        <v>50596</v>
      </c>
      <c r="T2166" t="s">
        <v>50597</v>
      </c>
      <c r="U2166" t="s">
        <v>50598</v>
      </c>
      <c r="V2166" t="s">
        <v>50599</v>
      </c>
      <c r="W2166" t="s">
        <v>50600</v>
      </c>
      <c r="X2166" t="s">
        <v>50601</v>
      </c>
      <c r="Y2166" t="s">
        <v>50602</v>
      </c>
    </row>
    <row r="2167" spans="1:25" x14ac:dyDescent="0.3">
      <c r="A2167">
        <v>108300</v>
      </c>
      <c r="B2167" t="s">
        <v>50603</v>
      </c>
      <c r="C2167" t="s">
        <v>50604</v>
      </c>
      <c r="D2167" t="s">
        <v>50605</v>
      </c>
      <c r="E2167" t="s">
        <v>50606</v>
      </c>
      <c r="F2167" t="s">
        <v>50607</v>
      </c>
      <c r="G2167" t="s">
        <v>50608</v>
      </c>
      <c r="H2167" t="s">
        <v>50609</v>
      </c>
      <c r="I2167" t="s">
        <v>50610</v>
      </c>
      <c r="J2167" t="s">
        <v>50611</v>
      </c>
      <c r="K2167" t="s">
        <v>50612</v>
      </c>
      <c r="L2167" t="s">
        <v>50613</v>
      </c>
      <c r="M2167" t="s">
        <v>50614</v>
      </c>
      <c r="N2167" t="s">
        <v>50615</v>
      </c>
      <c r="O2167" t="s">
        <v>50616</v>
      </c>
      <c r="P2167">
        <f>-660.752238259222 -12.5411296307466 -363.195626843703</f>
        <v>-1036.4889947336717</v>
      </c>
      <c r="Q2167" t="s">
        <v>50617</v>
      </c>
      <c r="R2167" t="s">
        <v>50618</v>
      </c>
      <c r="S2167" t="s">
        <v>50619</v>
      </c>
      <c r="T2167" t="s">
        <v>50620</v>
      </c>
      <c r="U2167" t="s">
        <v>50621</v>
      </c>
      <c r="V2167" t="s">
        <v>50622</v>
      </c>
      <c r="W2167" t="s">
        <v>50623</v>
      </c>
      <c r="X2167" t="s">
        <v>50624</v>
      </c>
      <c r="Y2167" t="s">
        <v>50625</v>
      </c>
    </row>
    <row r="2168" spans="1:25" x14ac:dyDescent="0.3">
      <c r="A2168">
        <v>108350</v>
      </c>
      <c r="B2168" t="s">
        <v>50626</v>
      </c>
      <c r="C2168" t="s">
        <v>50627</v>
      </c>
      <c r="D2168" t="s">
        <v>50628</v>
      </c>
      <c r="E2168" t="s">
        <v>50629</v>
      </c>
      <c r="F2168" t="s">
        <v>50630</v>
      </c>
      <c r="G2168" t="s">
        <v>50631</v>
      </c>
      <c r="H2168" t="s">
        <v>50632</v>
      </c>
      <c r="I2168" t="s">
        <v>50633</v>
      </c>
      <c r="J2168" t="s">
        <v>50634</v>
      </c>
      <c r="K2168" t="s">
        <v>50635</v>
      </c>
      <c r="L2168" t="s">
        <v>50636</v>
      </c>
      <c r="M2168" t="s">
        <v>50637</v>
      </c>
      <c r="N2168" t="s">
        <v>50638</v>
      </c>
      <c r="O2168" t="s">
        <v>50639</v>
      </c>
      <c r="P2168">
        <f>-660.951621862643 -12.8122117707974 -363.208677666089</f>
        <v>-1036.9725112995293</v>
      </c>
      <c r="Q2168" t="s">
        <v>50640</v>
      </c>
      <c r="R2168" t="s">
        <v>50641</v>
      </c>
      <c r="S2168" t="s">
        <v>50642</v>
      </c>
      <c r="T2168" t="s">
        <v>50643</v>
      </c>
      <c r="U2168" t="s">
        <v>50644</v>
      </c>
      <c r="V2168" t="s">
        <v>50645</v>
      </c>
      <c r="W2168" t="s">
        <v>50646</v>
      </c>
      <c r="X2168" t="s">
        <v>50647</v>
      </c>
      <c r="Y2168" t="s">
        <v>50648</v>
      </c>
    </row>
    <row r="2169" spans="1:25" x14ac:dyDescent="0.3">
      <c r="A2169">
        <v>108400</v>
      </c>
      <c r="B2169" t="s">
        <v>50626</v>
      </c>
      <c r="C2169" t="s">
        <v>50627</v>
      </c>
      <c r="D2169" t="s">
        <v>50628</v>
      </c>
      <c r="E2169" t="s">
        <v>50629</v>
      </c>
      <c r="F2169" t="s">
        <v>50630</v>
      </c>
      <c r="G2169" t="s">
        <v>50631</v>
      </c>
      <c r="H2169" t="s">
        <v>50632</v>
      </c>
      <c r="I2169" t="s">
        <v>50633</v>
      </c>
      <c r="J2169" t="s">
        <v>50634</v>
      </c>
      <c r="K2169" t="s">
        <v>50635</v>
      </c>
      <c r="L2169" t="s">
        <v>50636</v>
      </c>
      <c r="M2169" t="s">
        <v>50637</v>
      </c>
      <c r="N2169" t="s">
        <v>50638</v>
      </c>
      <c r="O2169" t="s">
        <v>50639</v>
      </c>
      <c r="P2169">
        <f>-660.951621862643 -12.8122117707974 -363.208677666089</f>
        <v>-1036.9725112995293</v>
      </c>
      <c r="Q2169" t="s">
        <v>50640</v>
      </c>
      <c r="R2169" t="s">
        <v>50641</v>
      </c>
      <c r="S2169" t="s">
        <v>50642</v>
      </c>
      <c r="T2169" t="s">
        <v>50643</v>
      </c>
      <c r="U2169" t="s">
        <v>50644</v>
      </c>
      <c r="V2169" t="s">
        <v>50645</v>
      </c>
      <c r="W2169" t="s">
        <v>50646</v>
      </c>
      <c r="X2169" t="s">
        <v>50647</v>
      </c>
      <c r="Y2169" t="s">
        <v>50648</v>
      </c>
    </row>
    <row r="2170" spans="1:25" x14ac:dyDescent="0.3">
      <c r="A2170">
        <v>108450</v>
      </c>
      <c r="B2170" t="s">
        <v>50649</v>
      </c>
      <c r="C2170" t="s">
        <v>50650</v>
      </c>
      <c r="D2170" t="s">
        <v>50651</v>
      </c>
      <c r="E2170" t="s">
        <v>50652</v>
      </c>
      <c r="F2170" t="s">
        <v>50653</v>
      </c>
      <c r="G2170" t="s">
        <v>50654</v>
      </c>
      <c r="H2170" t="s">
        <v>50655</v>
      </c>
      <c r="I2170" t="s">
        <v>50656</v>
      </c>
      <c r="J2170" t="s">
        <v>50657</v>
      </c>
      <c r="K2170" t="s">
        <v>50658</v>
      </c>
      <c r="L2170" t="s">
        <v>50659</v>
      </c>
      <c r="M2170" t="s">
        <v>50660</v>
      </c>
      <c r="N2170" t="s">
        <v>50661</v>
      </c>
      <c r="O2170" t="s">
        <v>50662</v>
      </c>
      <c r="P2170">
        <f>-661.06341163879 -12.9409258385731 -363.238039245295</f>
        <v>-1037.242376722658</v>
      </c>
      <c r="Q2170" t="s">
        <v>50663</v>
      </c>
      <c r="R2170" t="s">
        <v>50664</v>
      </c>
      <c r="S2170" t="s">
        <v>50665</v>
      </c>
      <c r="T2170" t="s">
        <v>50666</v>
      </c>
      <c r="U2170" t="s">
        <v>50667</v>
      </c>
      <c r="V2170" t="s">
        <v>50668</v>
      </c>
      <c r="W2170" t="s">
        <v>50669</v>
      </c>
      <c r="X2170" t="s">
        <v>50670</v>
      </c>
      <c r="Y2170" t="s">
        <v>50671</v>
      </c>
    </row>
    <row r="2171" spans="1:25" x14ac:dyDescent="0.3">
      <c r="A2171">
        <v>108500</v>
      </c>
      <c r="B2171" t="s">
        <v>50649</v>
      </c>
      <c r="C2171" t="s">
        <v>50650</v>
      </c>
      <c r="D2171" t="s">
        <v>50651</v>
      </c>
      <c r="E2171" t="s">
        <v>50652</v>
      </c>
      <c r="F2171" t="s">
        <v>50653</v>
      </c>
      <c r="G2171" t="s">
        <v>50654</v>
      </c>
      <c r="H2171" t="s">
        <v>50655</v>
      </c>
      <c r="I2171" t="s">
        <v>50656</v>
      </c>
      <c r="J2171" t="s">
        <v>50657</v>
      </c>
      <c r="K2171" t="s">
        <v>50658</v>
      </c>
      <c r="L2171" t="s">
        <v>50659</v>
      </c>
      <c r="M2171" t="s">
        <v>50660</v>
      </c>
      <c r="N2171" t="s">
        <v>50661</v>
      </c>
      <c r="O2171" t="s">
        <v>50662</v>
      </c>
      <c r="P2171">
        <f>-661.06341163879 -12.9409258385731 -363.238039245295</f>
        <v>-1037.242376722658</v>
      </c>
      <c r="Q2171" t="s">
        <v>50663</v>
      </c>
      <c r="R2171" t="s">
        <v>50664</v>
      </c>
      <c r="S2171" t="s">
        <v>50665</v>
      </c>
      <c r="T2171" t="s">
        <v>50666</v>
      </c>
      <c r="U2171" t="s">
        <v>50667</v>
      </c>
      <c r="V2171" t="s">
        <v>50668</v>
      </c>
      <c r="W2171" t="s">
        <v>50669</v>
      </c>
      <c r="X2171" t="s">
        <v>50670</v>
      </c>
      <c r="Y2171" t="s">
        <v>50671</v>
      </c>
    </row>
    <row r="2172" spans="1:25" x14ac:dyDescent="0.3">
      <c r="A2172">
        <v>108550</v>
      </c>
      <c r="B2172" t="s">
        <v>50672</v>
      </c>
      <c r="C2172" t="s">
        <v>50673</v>
      </c>
      <c r="D2172" t="s">
        <v>50674</v>
      </c>
      <c r="E2172" t="s">
        <v>50675</v>
      </c>
      <c r="F2172" t="s">
        <v>50676</v>
      </c>
      <c r="G2172" t="s">
        <v>50677</v>
      </c>
      <c r="H2172" t="s">
        <v>50678</v>
      </c>
      <c r="I2172" t="s">
        <v>50679</v>
      </c>
      <c r="J2172" t="s">
        <v>50680</v>
      </c>
      <c r="K2172" t="s">
        <v>50681</v>
      </c>
      <c r="L2172" t="s">
        <v>50682</v>
      </c>
      <c r="M2172" t="s">
        <v>50683</v>
      </c>
      <c r="N2172" t="s">
        <v>50684</v>
      </c>
      <c r="O2172" t="s">
        <v>50685</v>
      </c>
      <c r="P2172">
        <f>-661.360768382317 -13.5046587218033 -363.288906132101</f>
        <v>-1038.1543332362212</v>
      </c>
      <c r="Q2172" t="s">
        <v>50686</v>
      </c>
      <c r="R2172" t="s">
        <v>50687</v>
      </c>
      <c r="S2172" t="s">
        <v>50688</v>
      </c>
      <c r="T2172" t="s">
        <v>50689</v>
      </c>
      <c r="U2172" t="s">
        <v>50690</v>
      </c>
      <c r="V2172" t="s">
        <v>50691</v>
      </c>
      <c r="W2172" t="s">
        <v>50692</v>
      </c>
      <c r="X2172" t="s">
        <v>50693</v>
      </c>
      <c r="Y2172" t="s">
        <v>50694</v>
      </c>
    </row>
    <row r="2173" spans="1:25" x14ac:dyDescent="0.3">
      <c r="A2173">
        <v>108600</v>
      </c>
      <c r="B2173" t="s">
        <v>50695</v>
      </c>
      <c r="C2173" t="s">
        <v>50696</v>
      </c>
      <c r="D2173" t="s">
        <v>50697</v>
      </c>
      <c r="E2173" t="s">
        <v>50698</v>
      </c>
      <c r="F2173" t="s">
        <v>50699</v>
      </c>
      <c r="G2173" t="s">
        <v>50700</v>
      </c>
      <c r="H2173" t="s">
        <v>50701</v>
      </c>
      <c r="I2173" t="s">
        <v>50702</v>
      </c>
      <c r="J2173" t="s">
        <v>50703</v>
      </c>
      <c r="K2173" t="s">
        <v>50704</v>
      </c>
      <c r="L2173" t="s">
        <v>50705</v>
      </c>
      <c r="M2173" t="s">
        <v>50706</v>
      </c>
      <c r="N2173" t="s">
        <v>50707</v>
      </c>
      <c r="O2173" t="s">
        <v>50708</v>
      </c>
      <c r="P2173">
        <f>-661.570506467552 -13.8247724230037 -363.314326826785</f>
        <v>-1038.7096057173408</v>
      </c>
      <c r="Q2173" t="s">
        <v>50709</v>
      </c>
      <c r="R2173" t="s">
        <v>50710</v>
      </c>
      <c r="S2173" t="s">
        <v>50711</v>
      </c>
      <c r="T2173" t="s">
        <v>50712</v>
      </c>
      <c r="U2173" t="s">
        <v>50713</v>
      </c>
      <c r="V2173" t="s">
        <v>50714</v>
      </c>
      <c r="W2173" t="s">
        <v>50715</v>
      </c>
      <c r="X2173" t="s">
        <v>50716</v>
      </c>
      <c r="Y2173" t="s">
        <v>50717</v>
      </c>
    </row>
    <row r="2174" spans="1:25" x14ac:dyDescent="0.3">
      <c r="A2174">
        <v>108650</v>
      </c>
      <c r="B2174" t="s">
        <v>50718</v>
      </c>
      <c r="C2174" t="s">
        <v>50719</v>
      </c>
      <c r="D2174" t="s">
        <v>50720</v>
      </c>
      <c r="E2174" t="s">
        <v>50721</v>
      </c>
      <c r="F2174" t="s">
        <v>50722</v>
      </c>
      <c r="G2174" t="s">
        <v>50723</v>
      </c>
      <c r="H2174" t="s">
        <v>50724</v>
      </c>
      <c r="I2174" t="s">
        <v>50725</v>
      </c>
      <c r="J2174" t="s">
        <v>50726</v>
      </c>
      <c r="K2174" t="s">
        <v>50727</v>
      </c>
      <c r="L2174" t="s">
        <v>50728</v>
      </c>
      <c r="M2174" t="s">
        <v>50729</v>
      </c>
      <c r="N2174" t="s">
        <v>50730</v>
      </c>
      <c r="O2174" t="s">
        <v>50731</v>
      </c>
      <c r="P2174">
        <f>-661.71275737888 -13.9360222483735 -363.282937228917</f>
        <v>-1038.9317168561706</v>
      </c>
      <c r="Q2174" t="s">
        <v>50732</v>
      </c>
      <c r="R2174" t="s">
        <v>50733</v>
      </c>
      <c r="S2174" t="s">
        <v>50734</v>
      </c>
      <c r="T2174" t="s">
        <v>50735</v>
      </c>
      <c r="U2174" t="s">
        <v>50736</v>
      </c>
      <c r="V2174" t="s">
        <v>50737</v>
      </c>
      <c r="W2174" t="s">
        <v>50738</v>
      </c>
      <c r="X2174" t="s">
        <v>50739</v>
      </c>
      <c r="Y2174" t="s">
        <v>50740</v>
      </c>
    </row>
    <row r="2175" spans="1:25" x14ac:dyDescent="0.3">
      <c r="A2175">
        <v>108700</v>
      </c>
      <c r="B2175" t="s">
        <v>50741</v>
      </c>
      <c r="C2175" t="s">
        <v>50742</v>
      </c>
      <c r="D2175" t="s">
        <v>50743</v>
      </c>
      <c r="E2175" t="s">
        <v>50744</v>
      </c>
      <c r="F2175" t="s">
        <v>50745</v>
      </c>
      <c r="G2175" t="s">
        <v>50746</v>
      </c>
      <c r="H2175" t="s">
        <v>50747</v>
      </c>
      <c r="I2175" t="s">
        <v>50748</v>
      </c>
      <c r="J2175" t="s">
        <v>50749</v>
      </c>
      <c r="K2175" t="s">
        <v>50750</v>
      </c>
      <c r="L2175" t="s">
        <v>50751</v>
      </c>
      <c r="M2175" t="s">
        <v>50752</v>
      </c>
      <c r="N2175" t="s">
        <v>50753</v>
      </c>
      <c r="O2175" t="s">
        <v>50754</v>
      </c>
      <c r="P2175">
        <f>-661.518482091255 -13.9644947137917 -363.244556671415</f>
        <v>-1038.7275334764618</v>
      </c>
      <c r="Q2175" t="s">
        <v>50755</v>
      </c>
      <c r="R2175" t="s">
        <v>50756</v>
      </c>
      <c r="S2175" t="s">
        <v>50757</v>
      </c>
      <c r="T2175" t="s">
        <v>50758</v>
      </c>
      <c r="U2175" t="s">
        <v>50759</v>
      </c>
      <c r="V2175" t="s">
        <v>50760</v>
      </c>
      <c r="W2175" t="s">
        <v>50761</v>
      </c>
      <c r="X2175" t="s">
        <v>50762</v>
      </c>
      <c r="Y2175" t="s">
        <v>50763</v>
      </c>
    </row>
    <row r="2176" spans="1:25" x14ac:dyDescent="0.3">
      <c r="A2176">
        <v>108750</v>
      </c>
      <c r="B2176" t="s">
        <v>50764</v>
      </c>
      <c r="C2176" t="s">
        <v>50765</v>
      </c>
      <c r="D2176" t="s">
        <v>50766</v>
      </c>
      <c r="E2176" t="s">
        <v>50767</v>
      </c>
      <c r="F2176" t="s">
        <v>50768</v>
      </c>
      <c r="G2176" t="s">
        <v>50769</v>
      </c>
      <c r="H2176" t="s">
        <v>50770</v>
      </c>
      <c r="I2176" t="s">
        <v>50771</v>
      </c>
      <c r="J2176" t="s">
        <v>50772</v>
      </c>
      <c r="K2176" t="s">
        <v>50773</v>
      </c>
      <c r="L2176" t="s">
        <v>50774</v>
      </c>
      <c r="M2176" t="s">
        <v>50775</v>
      </c>
      <c r="N2176" t="s">
        <v>50776</v>
      </c>
      <c r="O2176" t="s">
        <v>50777</v>
      </c>
      <c r="P2176">
        <f>-661.284847239646 -13.9833526770533 -363.263500754308</f>
        <v>-1038.5317006710072</v>
      </c>
      <c r="Q2176" t="s">
        <v>50778</v>
      </c>
      <c r="R2176" t="s">
        <v>50779</v>
      </c>
      <c r="S2176" t="s">
        <v>50780</v>
      </c>
      <c r="T2176" t="s">
        <v>50781</v>
      </c>
      <c r="U2176" t="s">
        <v>50782</v>
      </c>
      <c r="V2176" t="s">
        <v>50783</v>
      </c>
      <c r="W2176" t="s">
        <v>50784</v>
      </c>
      <c r="X2176" t="s">
        <v>50785</v>
      </c>
      <c r="Y2176" t="s">
        <v>50786</v>
      </c>
    </row>
    <row r="2177" spans="1:25" x14ac:dyDescent="0.3">
      <c r="A2177">
        <v>108800</v>
      </c>
      <c r="B2177" t="s">
        <v>50787</v>
      </c>
      <c r="C2177" t="s">
        <v>50788</v>
      </c>
      <c r="D2177" t="s">
        <v>50789</v>
      </c>
      <c r="E2177" t="s">
        <v>50790</v>
      </c>
      <c r="F2177" t="s">
        <v>50791</v>
      </c>
      <c r="G2177" t="s">
        <v>50792</v>
      </c>
      <c r="H2177" t="s">
        <v>50793</v>
      </c>
      <c r="I2177" t="s">
        <v>50794</v>
      </c>
      <c r="J2177" t="s">
        <v>50795</v>
      </c>
      <c r="K2177" t="s">
        <v>50796</v>
      </c>
      <c r="L2177" t="s">
        <v>50797</v>
      </c>
      <c r="M2177" t="s">
        <v>50798</v>
      </c>
      <c r="N2177" t="s">
        <v>50799</v>
      </c>
      <c r="O2177" t="s">
        <v>50800</v>
      </c>
      <c r="P2177">
        <f>-660.846666746545 -13.7510050819808 -363.254305237782</f>
        <v>-1037.8519770663079</v>
      </c>
      <c r="Q2177" t="s">
        <v>50801</v>
      </c>
      <c r="R2177" t="s">
        <v>50802</v>
      </c>
      <c r="S2177" t="s">
        <v>50803</v>
      </c>
      <c r="T2177" t="s">
        <v>50804</v>
      </c>
      <c r="U2177" t="s">
        <v>50805</v>
      </c>
      <c r="V2177" t="s">
        <v>50806</v>
      </c>
      <c r="W2177" t="s">
        <v>50807</v>
      </c>
      <c r="X2177" t="s">
        <v>50808</v>
      </c>
      <c r="Y2177" t="s">
        <v>50809</v>
      </c>
    </row>
    <row r="2178" spans="1:25" x14ac:dyDescent="0.3">
      <c r="A2178">
        <v>108850</v>
      </c>
      <c r="B2178" t="s">
        <v>50810</v>
      </c>
      <c r="C2178" t="s">
        <v>50811</v>
      </c>
      <c r="D2178" t="s">
        <v>50812</v>
      </c>
      <c r="E2178" t="s">
        <v>50813</v>
      </c>
      <c r="F2178" t="s">
        <v>50814</v>
      </c>
      <c r="G2178" t="s">
        <v>50815</v>
      </c>
      <c r="H2178" t="s">
        <v>50816</v>
      </c>
      <c r="I2178" t="s">
        <v>50817</v>
      </c>
      <c r="J2178" t="s">
        <v>50818</v>
      </c>
      <c r="K2178" t="s">
        <v>50819</v>
      </c>
      <c r="L2178" t="s">
        <v>50820</v>
      </c>
      <c r="M2178" t="s">
        <v>50821</v>
      </c>
      <c r="N2178" t="s">
        <v>50822</v>
      </c>
      <c r="O2178" t="s">
        <v>50823</v>
      </c>
      <c r="P2178">
        <f>-660.330898189148 -13.8495967401307 -363.273341702045</f>
        <v>-1037.4538366313236</v>
      </c>
      <c r="Q2178" t="s">
        <v>50824</v>
      </c>
      <c r="R2178" t="s">
        <v>50825</v>
      </c>
      <c r="S2178" t="s">
        <v>50826</v>
      </c>
      <c r="T2178" t="s">
        <v>50827</v>
      </c>
      <c r="U2178" t="s">
        <v>50828</v>
      </c>
      <c r="V2178" t="s">
        <v>50829</v>
      </c>
      <c r="W2178" t="s">
        <v>50830</v>
      </c>
      <c r="X2178" t="s">
        <v>50831</v>
      </c>
      <c r="Y2178" t="s">
        <v>50832</v>
      </c>
    </row>
    <row r="2179" spans="1:25" x14ac:dyDescent="0.3">
      <c r="A2179">
        <v>108900</v>
      </c>
      <c r="B2179" t="s">
        <v>50833</v>
      </c>
      <c r="C2179" t="s">
        <v>50834</v>
      </c>
      <c r="D2179" t="s">
        <v>50835</v>
      </c>
      <c r="E2179" t="s">
        <v>50836</v>
      </c>
      <c r="F2179" t="s">
        <v>50837</v>
      </c>
      <c r="G2179" t="s">
        <v>50838</v>
      </c>
      <c r="H2179" t="s">
        <v>50839</v>
      </c>
      <c r="I2179" t="s">
        <v>50840</v>
      </c>
      <c r="J2179" t="s">
        <v>50841</v>
      </c>
      <c r="K2179" t="s">
        <v>50842</v>
      </c>
      <c r="L2179" t="s">
        <v>50843</v>
      </c>
      <c r="M2179" t="s">
        <v>50844</v>
      </c>
      <c r="N2179" t="s">
        <v>50845</v>
      </c>
      <c r="O2179" t="s">
        <v>50846</v>
      </c>
      <c r="P2179">
        <f>-660.104639976131 -13.8466293463196 -363.284252513206</f>
        <v>-1037.2355218356565</v>
      </c>
      <c r="Q2179" t="s">
        <v>50847</v>
      </c>
      <c r="R2179" t="s">
        <v>50848</v>
      </c>
      <c r="S2179" t="s">
        <v>50849</v>
      </c>
      <c r="T2179" t="s">
        <v>50850</v>
      </c>
      <c r="U2179" t="s">
        <v>50851</v>
      </c>
      <c r="V2179" t="s">
        <v>50852</v>
      </c>
      <c r="W2179" t="s">
        <v>50853</v>
      </c>
      <c r="X2179" t="s">
        <v>50854</v>
      </c>
      <c r="Y2179" t="s">
        <v>50855</v>
      </c>
    </row>
    <row r="2180" spans="1:25" x14ac:dyDescent="0.3">
      <c r="A2180">
        <v>108950</v>
      </c>
      <c r="B2180" t="s">
        <v>50856</v>
      </c>
      <c r="C2180" t="s">
        <v>50857</v>
      </c>
      <c r="D2180" t="s">
        <v>50858</v>
      </c>
      <c r="E2180" t="s">
        <v>50859</v>
      </c>
      <c r="F2180" t="s">
        <v>50860</v>
      </c>
      <c r="G2180" t="s">
        <v>50861</v>
      </c>
      <c r="H2180" t="s">
        <v>50862</v>
      </c>
      <c r="I2180" t="s">
        <v>50863</v>
      </c>
      <c r="J2180" t="s">
        <v>50864</v>
      </c>
      <c r="K2180" t="s">
        <v>50865</v>
      </c>
      <c r="L2180" t="s">
        <v>50866</v>
      </c>
      <c r="M2180" t="s">
        <v>50867</v>
      </c>
      <c r="N2180" t="s">
        <v>50868</v>
      </c>
      <c r="O2180" t="s">
        <v>50869</v>
      </c>
      <c r="P2180">
        <f>-659.451195185574 -13.6461851959748 -363.333360480352</f>
        <v>-1036.4307408619006</v>
      </c>
      <c r="Q2180" t="s">
        <v>50870</v>
      </c>
      <c r="R2180" t="s">
        <v>50871</v>
      </c>
      <c r="S2180" t="s">
        <v>50872</v>
      </c>
      <c r="T2180" t="s">
        <v>50873</v>
      </c>
      <c r="U2180" t="s">
        <v>50874</v>
      </c>
      <c r="V2180" t="s">
        <v>50875</v>
      </c>
      <c r="W2180" t="s">
        <v>50876</v>
      </c>
      <c r="X2180" t="s">
        <v>50877</v>
      </c>
      <c r="Y2180" t="s">
        <v>50878</v>
      </c>
    </row>
    <row r="2181" spans="1:25" x14ac:dyDescent="0.3">
      <c r="A2181">
        <v>109000</v>
      </c>
      <c r="B2181" t="s">
        <v>50879</v>
      </c>
      <c r="C2181" t="s">
        <v>50880</v>
      </c>
      <c r="D2181" t="s">
        <v>50881</v>
      </c>
      <c r="E2181" t="s">
        <v>50882</v>
      </c>
      <c r="F2181" t="s">
        <v>50883</v>
      </c>
      <c r="G2181" t="s">
        <v>50884</v>
      </c>
      <c r="H2181" t="s">
        <v>50885</v>
      </c>
      <c r="I2181" t="s">
        <v>50886</v>
      </c>
      <c r="J2181" t="s">
        <v>50887</v>
      </c>
      <c r="K2181" t="s">
        <v>50888</v>
      </c>
      <c r="L2181" t="s">
        <v>50889</v>
      </c>
      <c r="M2181" t="s">
        <v>50890</v>
      </c>
      <c r="N2181" t="s">
        <v>50891</v>
      </c>
      <c r="O2181" t="s">
        <v>50892</v>
      </c>
      <c r="P2181">
        <f>-659.211484273691 -13.6043342659191 -363.322231812527</f>
        <v>-1036.138050352137</v>
      </c>
      <c r="Q2181" t="s">
        <v>50893</v>
      </c>
      <c r="R2181" t="s">
        <v>50894</v>
      </c>
      <c r="S2181" t="s">
        <v>50895</v>
      </c>
      <c r="T2181" t="s">
        <v>50896</v>
      </c>
      <c r="U2181" t="s">
        <v>50897</v>
      </c>
      <c r="V2181" t="s">
        <v>50898</v>
      </c>
      <c r="W2181" t="s">
        <v>50899</v>
      </c>
      <c r="X2181" t="s">
        <v>50900</v>
      </c>
      <c r="Y2181" t="s">
        <v>50901</v>
      </c>
    </row>
    <row r="2182" spans="1:25" x14ac:dyDescent="0.3">
      <c r="A2182">
        <v>109050</v>
      </c>
      <c r="B2182" t="s">
        <v>50902</v>
      </c>
      <c r="C2182" t="s">
        <v>50903</v>
      </c>
      <c r="D2182" t="s">
        <v>50904</v>
      </c>
      <c r="E2182" t="s">
        <v>50905</v>
      </c>
      <c r="F2182" t="s">
        <v>50906</v>
      </c>
      <c r="G2182" t="s">
        <v>50907</v>
      </c>
      <c r="H2182" t="s">
        <v>50908</v>
      </c>
      <c r="I2182" t="s">
        <v>50909</v>
      </c>
      <c r="J2182" t="s">
        <v>50910</v>
      </c>
      <c r="K2182" t="s">
        <v>50911</v>
      </c>
      <c r="L2182" t="s">
        <v>50912</v>
      </c>
      <c r="M2182" t="s">
        <v>50913</v>
      </c>
      <c r="N2182" t="s">
        <v>50914</v>
      </c>
      <c r="O2182" t="s">
        <v>50915</v>
      </c>
      <c r="P2182">
        <f>-658.966325731735 -13.5772068354672 -363.214533130894</f>
        <v>-1035.7580656980963</v>
      </c>
      <c r="Q2182" t="s">
        <v>50916</v>
      </c>
      <c r="R2182" t="s">
        <v>50917</v>
      </c>
      <c r="S2182" t="s">
        <v>50918</v>
      </c>
      <c r="T2182" t="s">
        <v>50919</v>
      </c>
      <c r="U2182" t="s">
        <v>50920</v>
      </c>
      <c r="V2182" t="s">
        <v>50921</v>
      </c>
      <c r="W2182" t="s">
        <v>50922</v>
      </c>
      <c r="X2182" t="s">
        <v>50923</v>
      </c>
      <c r="Y2182" t="s">
        <v>50924</v>
      </c>
    </row>
    <row r="2183" spans="1:25" x14ac:dyDescent="0.3">
      <c r="A2183">
        <v>109100</v>
      </c>
      <c r="B2183" t="s">
        <v>50925</v>
      </c>
      <c r="C2183" t="s">
        <v>50926</v>
      </c>
      <c r="D2183" t="s">
        <v>50927</v>
      </c>
      <c r="E2183" t="s">
        <v>50928</v>
      </c>
      <c r="F2183" t="s">
        <v>50929</v>
      </c>
      <c r="G2183" t="s">
        <v>50930</v>
      </c>
      <c r="H2183" t="s">
        <v>50931</v>
      </c>
      <c r="I2183" t="s">
        <v>50932</v>
      </c>
      <c r="J2183" t="s">
        <v>50933</v>
      </c>
      <c r="K2183" t="s">
        <v>50934</v>
      </c>
      <c r="L2183" t="s">
        <v>50935</v>
      </c>
      <c r="M2183" t="s">
        <v>50936</v>
      </c>
      <c r="N2183" t="s">
        <v>50937</v>
      </c>
      <c r="O2183" t="s">
        <v>50938</v>
      </c>
      <c r="P2183">
        <f>-658.96594484376 -13.4378968993872 -363.170052288599</f>
        <v>-1035.573894031746</v>
      </c>
      <c r="Q2183" t="s">
        <v>50939</v>
      </c>
      <c r="R2183" t="s">
        <v>50940</v>
      </c>
      <c r="S2183" t="s">
        <v>50941</v>
      </c>
      <c r="T2183" t="s">
        <v>50942</v>
      </c>
      <c r="U2183" t="s">
        <v>50943</v>
      </c>
      <c r="V2183" t="s">
        <v>50944</v>
      </c>
      <c r="W2183" t="s">
        <v>50945</v>
      </c>
      <c r="X2183" t="s">
        <v>50946</v>
      </c>
      <c r="Y2183" t="s">
        <v>50947</v>
      </c>
    </row>
    <row r="2184" spans="1:25" x14ac:dyDescent="0.3">
      <c r="A2184">
        <v>109150</v>
      </c>
      <c r="B2184" t="s">
        <v>50948</v>
      </c>
      <c r="C2184" t="s">
        <v>50949</v>
      </c>
      <c r="D2184" t="s">
        <v>50950</v>
      </c>
      <c r="E2184" t="s">
        <v>50951</v>
      </c>
      <c r="F2184" t="s">
        <v>50952</v>
      </c>
      <c r="G2184" t="s">
        <v>50953</v>
      </c>
      <c r="H2184" t="s">
        <v>50954</v>
      </c>
      <c r="I2184" t="s">
        <v>50955</v>
      </c>
      <c r="J2184" t="s">
        <v>50956</v>
      </c>
      <c r="K2184" t="s">
        <v>50957</v>
      </c>
      <c r="L2184" t="s">
        <v>50958</v>
      </c>
      <c r="M2184" t="s">
        <v>50959</v>
      </c>
      <c r="N2184" t="s">
        <v>50960</v>
      </c>
      <c r="O2184" t="s">
        <v>50961</v>
      </c>
      <c r="P2184">
        <f>-658.797249952274 -13.1171213333591 -363.141869607837</f>
        <v>-1035.0562408934702</v>
      </c>
      <c r="Q2184" t="s">
        <v>50962</v>
      </c>
      <c r="R2184" t="s">
        <v>50963</v>
      </c>
      <c r="S2184" t="s">
        <v>50964</v>
      </c>
      <c r="T2184" t="s">
        <v>50965</v>
      </c>
      <c r="U2184" t="s">
        <v>50966</v>
      </c>
      <c r="V2184" t="s">
        <v>50967</v>
      </c>
      <c r="W2184" t="s">
        <v>50968</v>
      </c>
      <c r="X2184" t="s">
        <v>50969</v>
      </c>
      <c r="Y2184" t="s">
        <v>50970</v>
      </c>
    </row>
    <row r="2185" spans="1:25" x14ac:dyDescent="0.3">
      <c r="A2185">
        <v>109200</v>
      </c>
      <c r="B2185" t="s">
        <v>50971</v>
      </c>
      <c r="C2185" t="s">
        <v>50972</v>
      </c>
      <c r="D2185" t="s">
        <v>50973</v>
      </c>
      <c r="E2185" t="s">
        <v>50974</v>
      </c>
      <c r="F2185" t="s">
        <v>50975</v>
      </c>
      <c r="G2185" t="s">
        <v>50976</v>
      </c>
      <c r="H2185" t="s">
        <v>50977</v>
      </c>
      <c r="I2185" t="s">
        <v>50978</v>
      </c>
      <c r="J2185" t="s">
        <v>50979</v>
      </c>
      <c r="K2185" t="s">
        <v>50980</v>
      </c>
      <c r="L2185" t="s">
        <v>50981</v>
      </c>
      <c r="M2185" t="s">
        <v>50982</v>
      </c>
      <c r="N2185" t="s">
        <v>50983</v>
      </c>
      <c r="O2185" t="s">
        <v>50984</v>
      </c>
      <c r="P2185">
        <f>-658.585086266298 -13.0472007860496 -363.140849011452</f>
        <v>-1034.7731360637997</v>
      </c>
      <c r="Q2185" t="s">
        <v>50985</v>
      </c>
      <c r="R2185" t="s">
        <v>50986</v>
      </c>
      <c r="S2185" t="s">
        <v>50987</v>
      </c>
      <c r="T2185" t="s">
        <v>50988</v>
      </c>
      <c r="U2185" t="s">
        <v>50989</v>
      </c>
      <c r="V2185" t="s">
        <v>50990</v>
      </c>
      <c r="W2185" t="s">
        <v>50991</v>
      </c>
      <c r="X2185" t="s">
        <v>50992</v>
      </c>
      <c r="Y2185" t="s">
        <v>50993</v>
      </c>
    </row>
    <row r="2186" spans="1:25" x14ac:dyDescent="0.3">
      <c r="A2186">
        <v>109250</v>
      </c>
      <c r="B2186" t="s">
        <v>50994</v>
      </c>
      <c r="C2186" t="s">
        <v>50995</v>
      </c>
      <c r="D2186" t="s">
        <v>50996</v>
      </c>
      <c r="E2186" t="s">
        <v>50997</v>
      </c>
      <c r="F2186" t="s">
        <v>50998</v>
      </c>
      <c r="G2186" t="s">
        <v>50999</v>
      </c>
      <c r="H2186" t="s">
        <v>51000</v>
      </c>
      <c r="I2186" t="s">
        <v>51001</v>
      </c>
      <c r="J2186" t="s">
        <v>51002</v>
      </c>
      <c r="K2186" t="s">
        <v>51003</v>
      </c>
      <c r="L2186" t="s">
        <v>51004</v>
      </c>
      <c r="M2186" t="s">
        <v>51005</v>
      </c>
      <c r="N2186" t="s">
        <v>51006</v>
      </c>
      <c r="O2186" t="s">
        <v>51007</v>
      </c>
      <c r="P2186">
        <f>-657.836157113152 -13.7946104068294 -363.354647787477</f>
        <v>-1034.9854153074584</v>
      </c>
      <c r="Q2186" t="s">
        <v>51008</v>
      </c>
      <c r="R2186" t="s">
        <v>51009</v>
      </c>
      <c r="S2186" t="s">
        <v>51010</v>
      </c>
      <c r="T2186" t="s">
        <v>51011</v>
      </c>
      <c r="U2186" t="s">
        <v>51012</v>
      </c>
      <c r="V2186" t="s">
        <v>51013</v>
      </c>
      <c r="W2186" t="s">
        <v>51014</v>
      </c>
      <c r="X2186" t="s">
        <v>51015</v>
      </c>
      <c r="Y2186" t="s">
        <v>51016</v>
      </c>
    </row>
    <row r="2187" spans="1:25" x14ac:dyDescent="0.3">
      <c r="A2187">
        <v>109300</v>
      </c>
      <c r="B2187" t="s">
        <v>51017</v>
      </c>
      <c r="C2187" t="s">
        <v>51018</v>
      </c>
      <c r="D2187" t="s">
        <v>51019</v>
      </c>
      <c r="E2187" t="s">
        <v>51020</v>
      </c>
      <c r="F2187" t="s">
        <v>51021</v>
      </c>
      <c r="G2187" t="s">
        <v>51022</v>
      </c>
      <c r="H2187" t="s">
        <v>51023</v>
      </c>
      <c r="I2187" t="s">
        <v>51024</v>
      </c>
      <c r="J2187" t="s">
        <v>51025</v>
      </c>
      <c r="K2187" t="s">
        <v>51026</v>
      </c>
      <c r="L2187" t="s">
        <v>51027</v>
      </c>
      <c r="M2187" t="s">
        <v>51028</v>
      </c>
      <c r="N2187" t="s">
        <v>51029</v>
      </c>
      <c r="O2187" t="s">
        <v>51030</v>
      </c>
      <c r="P2187">
        <f>-657.576681138529 -14.5883452863284 -363.50989317219</f>
        <v>-1035.6749195970474</v>
      </c>
      <c r="Q2187" t="s">
        <v>51031</v>
      </c>
      <c r="R2187" t="s">
        <v>51032</v>
      </c>
      <c r="S2187" t="s">
        <v>51033</v>
      </c>
      <c r="T2187" t="s">
        <v>51034</v>
      </c>
      <c r="U2187" t="s">
        <v>51035</v>
      </c>
      <c r="V2187" t="s">
        <v>51036</v>
      </c>
      <c r="W2187" t="s">
        <v>51037</v>
      </c>
      <c r="X2187" t="s">
        <v>51038</v>
      </c>
      <c r="Y2187" t="s">
        <v>51039</v>
      </c>
    </row>
    <row r="2188" spans="1:25" x14ac:dyDescent="0.3">
      <c r="A2188">
        <v>109350</v>
      </c>
      <c r="B2188" t="s">
        <v>51040</v>
      </c>
      <c r="C2188" t="s">
        <v>51041</v>
      </c>
      <c r="D2188" t="s">
        <v>51042</v>
      </c>
      <c r="E2188" t="s">
        <v>51043</v>
      </c>
      <c r="F2188" t="s">
        <v>51044</v>
      </c>
      <c r="G2188" t="s">
        <v>51045</v>
      </c>
      <c r="H2188" t="s">
        <v>51046</v>
      </c>
      <c r="I2188" t="s">
        <v>51047</v>
      </c>
      <c r="J2188" t="s">
        <v>51048</v>
      </c>
      <c r="K2188" t="s">
        <v>51049</v>
      </c>
      <c r="L2188" t="s">
        <v>51050</v>
      </c>
      <c r="M2188" t="s">
        <v>51051</v>
      </c>
      <c r="N2188" t="s">
        <v>51052</v>
      </c>
      <c r="O2188" t="s">
        <v>51053</v>
      </c>
      <c r="P2188">
        <f>-657.534309223133 -16.6526674475788 -363.859900578285</f>
        <v>-1038.0468772489969</v>
      </c>
      <c r="Q2188" t="s">
        <v>51054</v>
      </c>
      <c r="R2188" t="s">
        <v>51055</v>
      </c>
      <c r="S2188" t="s">
        <v>51056</v>
      </c>
      <c r="T2188" t="s">
        <v>51057</v>
      </c>
      <c r="U2188" t="s">
        <v>51058</v>
      </c>
      <c r="V2188" t="s">
        <v>51059</v>
      </c>
      <c r="W2188" t="s">
        <v>51060</v>
      </c>
      <c r="X2188" t="s">
        <v>51061</v>
      </c>
      <c r="Y2188" t="s">
        <v>51062</v>
      </c>
    </row>
    <row r="2189" spans="1:25" x14ac:dyDescent="0.3">
      <c r="A2189">
        <v>109400</v>
      </c>
      <c r="B2189" t="s">
        <v>51063</v>
      </c>
      <c r="C2189" t="s">
        <v>51064</v>
      </c>
      <c r="D2189" t="s">
        <v>51065</v>
      </c>
      <c r="E2189" t="s">
        <v>51066</v>
      </c>
      <c r="F2189" t="s">
        <v>51067</v>
      </c>
      <c r="G2189" t="s">
        <v>51068</v>
      </c>
      <c r="H2189" t="s">
        <v>51069</v>
      </c>
      <c r="I2189" t="s">
        <v>51070</v>
      </c>
      <c r="J2189" t="s">
        <v>51071</v>
      </c>
      <c r="K2189" t="s">
        <v>51072</v>
      </c>
      <c r="L2189" t="s">
        <v>51073</v>
      </c>
      <c r="M2189" t="s">
        <v>51074</v>
      </c>
      <c r="N2189" t="s">
        <v>51075</v>
      </c>
      <c r="O2189" t="s">
        <v>51076</v>
      </c>
      <c r="P2189">
        <f>-657.724824682559 -17.9635579340788 -364.069269520181</f>
        <v>-1039.7576521368187</v>
      </c>
      <c r="Q2189" t="s">
        <v>51077</v>
      </c>
      <c r="R2189" t="s">
        <v>51078</v>
      </c>
      <c r="S2189" t="s">
        <v>51079</v>
      </c>
      <c r="T2189" t="s">
        <v>51080</v>
      </c>
      <c r="U2189" t="s">
        <v>51081</v>
      </c>
      <c r="V2189" t="s">
        <v>51082</v>
      </c>
      <c r="W2189" t="s">
        <v>51083</v>
      </c>
      <c r="X2189" t="s">
        <v>51084</v>
      </c>
      <c r="Y2189" t="s">
        <v>51085</v>
      </c>
    </row>
    <row r="2190" spans="1:25" x14ac:dyDescent="0.3">
      <c r="A2190">
        <v>109450</v>
      </c>
      <c r="B2190" t="s">
        <v>51086</v>
      </c>
      <c r="C2190" t="s">
        <v>51087</v>
      </c>
      <c r="D2190" t="s">
        <v>51088</v>
      </c>
      <c r="E2190" t="s">
        <v>51089</v>
      </c>
      <c r="F2190" t="s">
        <v>51090</v>
      </c>
      <c r="G2190" t="s">
        <v>51091</v>
      </c>
      <c r="H2190" t="s">
        <v>51092</v>
      </c>
      <c r="I2190" t="s">
        <v>51093</v>
      </c>
      <c r="J2190" t="s">
        <v>51094</v>
      </c>
      <c r="K2190" t="s">
        <v>51095</v>
      </c>
      <c r="L2190" t="s">
        <v>51096</v>
      </c>
      <c r="M2190" t="s">
        <v>51097</v>
      </c>
      <c r="N2190" t="s">
        <v>51098</v>
      </c>
      <c r="O2190" t="s">
        <v>51099</v>
      </c>
      <c r="P2190">
        <f>-658.12193058761 -20.7028410782709 -364.270149282987</f>
        <v>-1043.0949209488679</v>
      </c>
      <c r="Q2190" t="s">
        <v>51100</v>
      </c>
      <c r="R2190" t="s">
        <v>51101</v>
      </c>
      <c r="S2190" t="s">
        <v>51102</v>
      </c>
      <c r="T2190" t="s">
        <v>51103</v>
      </c>
      <c r="U2190" t="s">
        <v>51104</v>
      </c>
      <c r="V2190" t="s">
        <v>51105</v>
      </c>
      <c r="W2190" t="s">
        <v>51106</v>
      </c>
      <c r="X2190" t="s">
        <v>51107</v>
      </c>
      <c r="Y2190" t="s">
        <v>51108</v>
      </c>
    </row>
    <row r="2191" spans="1:25" x14ac:dyDescent="0.3">
      <c r="A2191">
        <v>109500</v>
      </c>
      <c r="B2191" t="s">
        <v>51109</v>
      </c>
      <c r="C2191" t="s">
        <v>51110</v>
      </c>
      <c r="D2191" t="s">
        <v>51111</v>
      </c>
      <c r="E2191" t="s">
        <v>51112</v>
      </c>
      <c r="F2191" t="s">
        <v>51113</v>
      </c>
      <c r="G2191" t="s">
        <v>51114</v>
      </c>
      <c r="H2191" t="s">
        <v>51115</v>
      </c>
      <c r="I2191" t="s">
        <v>51116</v>
      </c>
      <c r="J2191" t="s">
        <v>51117</v>
      </c>
      <c r="K2191" t="s">
        <v>51118</v>
      </c>
      <c r="L2191" t="s">
        <v>51119</v>
      </c>
      <c r="M2191" t="s">
        <v>51120</v>
      </c>
      <c r="N2191" t="s">
        <v>51121</v>
      </c>
      <c r="O2191" t="s">
        <v>51122</v>
      </c>
      <c r="P2191">
        <f>-658.420108102897 -22.2045375825983 -364.286482518881</f>
        <v>-1044.9111282043762</v>
      </c>
      <c r="Q2191" t="s">
        <v>51123</v>
      </c>
      <c r="R2191" t="s">
        <v>51124</v>
      </c>
      <c r="S2191" t="s">
        <v>51125</v>
      </c>
      <c r="T2191" t="s">
        <v>51126</v>
      </c>
      <c r="U2191" t="s">
        <v>51127</v>
      </c>
      <c r="V2191" t="s">
        <v>51128</v>
      </c>
      <c r="W2191" t="s">
        <v>51129</v>
      </c>
      <c r="X2191" t="s">
        <v>51130</v>
      </c>
      <c r="Y2191" t="s">
        <v>51131</v>
      </c>
    </row>
    <row r="2192" spans="1:25" x14ac:dyDescent="0.3">
      <c r="A2192">
        <v>109550</v>
      </c>
      <c r="B2192" t="s">
        <v>51132</v>
      </c>
      <c r="C2192" t="s">
        <v>51133</v>
      </c>
      <c r="D2192" t="s">
        <v>51134</v>
      </c>
      <c r="E2192" t="s">
        <v>51135</v>
      </c>
      <c r="F2192" t="s">
        <v>51136</v>
      </c>
      <c r="G2192" t="s">
        <v>51137</v>
      </c>
      <c r="H2192" t="s">
        <v>51138</v>
      </c>
      <c r="I2192" t="s">
        <v>51139</v>
      </c>
      <c r="J2192" t="s">
        <v>51140</v>
      </c>
      <c r="K2192" t="s">
        <v>51141</v>
      </c>
      <c r="L2192" t="s">
        <v>51142</v>
      </c>
      <c r="M2192" t="s">
        <v>51143</v>
      </c>
      <c r="N2192" t="s">
        <v>51144</v>
      </c>
      <c r="O2192" t="s">
        <v>51145</v>
      </c>
      <c r="P2192">
        <f>-659.14683643322 -25.446841918151 -364.19794276081</f>
        <v>-1048.791621112181</v>
      </c>
      <c r="Q2192" t="s">
        <v>51146</v>
      </c>
      <c r="R2192" t="s">
        <v>51147</v>
      </c>
      <c r="S2192" t="s">
        <v>51148</v>
      </c>
      <c r="T2192" t="s">
        <v>51149</v>
      </c>
      <c r="U2192" t="s">
        <v>51150</v>
      </c>
      <c r="V2192" t="s">
        <v>51151</v>
      </c>
      <c r="W2192" t="s">
        <v>51152</v>
      </c>
      <c r="X2192" t="s">
        <v>51153</v>
      </c>
      <c r="Y2192" t="s">
        <v>51154</v>
      </c>
    </row>
    <row r="2193" spans="1:25" x14ac:dyDescent="0.3">
      <c r="A2193">
        <v>109600</v>
      </c>
      <c r="B2193" t="s">
        <v>51155</v>
      </c>
      <c r="C2193" t="s">
        <v>51156</v>
      </c>
      <c r="D2193" t="s">
        <v>51157</v>
      </c>
      <c r="E2193" t="s">
        <v>51158</v>
      </c>
      <c r="F2193" t="s">
        <v>51159</v>
      </c>
      <c r="G2193" t="s">
        <v>51160</v>
      </c>
      <c r="H2193" t="s">
        <v>51161</v>
      </c>
      <c r="I2193" t="s">
        <v>51162</v>
      </c>
      <c r="J2193" t="s">
        <v>51163</v>
      </c>
      <c r="K2193" t="s">
        <v>51164</v>
      </c>
      <c r="L2193" t="s">
        <v>51165</v>
      </c>
      <c r="M2193" t="s">
        <v>51166</v>
      </c>
      <c r="N2193" t="s">
        <v>51167</v>
      </c>
      <c r="O2193" t="s">
        <v>51168</v>
      </c>
      <c r="P2193">
        <f>-659.641153504077 -27.2346396121184 -364.022420084812</f>
        <v>-1050.8982132010074</v>
      </c>
      <c r="Q2193" t="s">
        <v>51169</v>
      </c>
      <c r="R2193" t="s">
        <v>51170</v>
      </c>
      <c r="S2193" t="s">
        <v>51171</v>
      </c>
      <c r="T2193" t="s">
        <v>51172</v>
      </c>
      <c r="U2193" t="s">
        <v>51173</v>
      </c>
      <c r="V2193" t="s">
        <v>51174</v>
      </c>
      <c r="W2193" t="s">
        <v>51175</v>
      </c>
      <c r="X2193" t="s">
        <v>51176</v>
      </c>
      <c r="Y2193" t="s">
        <v>51177</v>
      </c>
    </row>
    <row r="2194" spans="1:25" x14ac:dyDescent="0.3">
      <c r="A2194">
        <v>109650</v>
      </c>
      <c r="B2194" t="s">
        <v>51178</v>
      </c>
      <c r="C2194" t="s">
        <v>51179</v>
      </c>
      <c r="D2194" t="s">
        <v>51180</v>
      </c>
      <c r="E2194" t="s">
        <v>51181</v>
      </c>
      <c r="F2194" t="s">
        <v>51182</v>
      </c>
      <c r="G2194" t="s">
        <v>51183</v>
      </c>
      <c r="H2194" t="s">
        <v>51184</v>
      </c>
      <c r="I2194" t="s">
        <v>51185</v>
      </c>
      <c r="J2194" t="s">
        <v>51186</v>
      </c>
      <c r="K2194" t="s">
        <v>51187</v>
      </c>
      <c r="L2194" t="s">
        <v>51188</v>
      </c>
      <c r="M2194" t="s">
        <v>51189</v>
      </c>
      <c r="N2194" t="s">
        <v>51190</v>
      </c>
      <c r="O2194" t="s">
        <v>51191</v>
      </c>
      <c r="P2194">
        <f>-660.971129475242 -31.1083969702061 -363.482825525636</f>
        <v>-1055.5623519710841</v>
      </c>
      <c r="Q2194" t="s">
        <v>51192</v>
      </c>
      <c r="R2194" t="s">
        <v>51193</v>
      </c>
      <c r="S2194" t="s">
        <v>51194</v>
      </c>
      <c r="T2194" t="s">
        <v>51195</v>
      </c>
      <c r="U2194" t="s">
        <v>51196</v>
      </c>
      <c r="V2194" t="s">
        <v>51197</v>
      </c>
      <c r="W2194" t="s">
        <v>51198</v>
      </c>
      <c r="X2194" t="s">
        <v>51199</v>
      </c>
      <c r="Y2194" t="s">
        <v>51200</v>
      </c>
    </row>
    <row r="2195" spans="1:25" x14ac:dyDescent="0.3">
      <c r="A2195">
        <v>109700</v>
      </c>
      <c r="B2195" t="s">
        <v>51201</v>
      </c>
      <c r="C2195" t="s">
        <v>51202</v>
      </c>
      <c r="D2195" t="s">
        <v>51203</v>
      </c>
      <c r="E2195" t="s">
        <v>51204</v>
      </c>
      <c r="F2195" t="s">
        <v>51205</v>
      </c>
      <c r="G2195" t="s">
        <v>51206</v>
      </c>
      <c r="H2195" t="s">
        <v>51207</v>
      </c>
      <c r="I2195" t="s">
        <v>51208</v>
      </c>
      <c r="J2195" t="s">
        <v>51209</v>
      </c>
      <c r="K2195" t="s">
        <v>51210</v>
      </c>
      <c r="L2195" t="s">
        <v>51211</v>
      </c>
      <c r="M2195" t="s">
        <v>51212</v>
      </c>
      <c r="N2195" t="s">
        <v>51213</v>
      </c>
      <c r="O2195" t="s">
        <v>51214</v>
      </c>
      <c r="P2195">
        <f>-661.722870383397 -33.3110013389519 -363.186404571434</f>
        <v>-1058.2202762937829</v>
      </c>
      <c r="Q2195" t="s">
        <v>51215</v>
      </c>
      <c r="R2195" t="s">
        <v>51216</v>
      </c>
      <c r="S2195" t="s">
        <v>51217</v>
      </c>
      <c r="T2195" t="s">
        <v>51218</v>
      </c>
      <c r="U2195" t="s">
        <v>51219</v>
      </c>
      <c r="V2195" t="s">
        <v>51220</v>
      </c>
      <c r="W2195" t="s">
        <v>51221</v>
      </c>
      <c r="X2195" t="s">
        <v>51222</v>
      </c>
      <c r="Y2195" t="s">
        <v>51223</v>
      </c>
    </row>
    <row r="2196" spans="1:25" x14ac:dyDescent="0.3">
      <c r="A2196">
        <v>109750</v>
      </c>
      <c r="B2196" t="s">
        <v>51224</v>
      </c>
      <c r="C2196" t="s">
        <v>51225</v>
      </c>
      <c r="D2196" t="s">
        <v>51226</v>
      </c>
      <c r="E2196" t="s">
        <v>51227</v>
      </c>
      <c r="F2196" t="s">
        <v>51228</v>
      </c>
      <c r="G2196" t="s">
        <v>51229</v>
      </c>
      <c r="H2196" t="s">
        <v>51230</v>
      </c>
      <c r="I2196" t="s">
        <v>51231</v>
      </c>
      <c r="J2196" t="s">
        <v>51232</v>
      </c>
      <c r="K2196" t="s">
        <v>51233</v>
      </c>
      <c r="L2196" t="s">
        <v>51234</v>
      </c>
      <c r="M2196" t="s">
        <v>51235</v>
      </c>
      <c r="N2196" t="s">
        <v>51236</v>
      </c>
      <c r="O2196" t="s">
        <v>51237</v>
      </c>
      <c r="P2196">
        <f>-663.357538350508 -37.4507087035481 -362.582264602798</f>
        <v>-1063.390511656854</v>
      </c>
      <c r="Q2196" t="s">
        <v>51238</v>
      </c>
      <c r="R2196" t="s">
        <v>51239</v>
      </c>
      <c r="S2196" t="s">
        <v>51240</v>
      </c>
      <c r="T2196" t="s">
        <v>51241</v>
      </c>
      <c r="U2196" t="s">
        <v>51242</v>
      </c>
      <c r="V2196" t="s">
        <v>51243</v>
      </c>
      <c r="W2196" t="s">
        <v>51244</v>
      </c>
      <c r="X2196" t="s">
        <v>51245</v>
      </c>
      <c r="Y2196" t="s">
        <v>51246</v>
      </c>
    </row>
    <row r="2197" spans="1:25" x14ac:dyDescent="0.3">
      <c r="A2197">
        <v>109800</v>
      </c>
      <c r="B2197" t="s">
        <v>51247</v>
      </c>
      <c r="C2197" t="s">
        <v>51248</v>
      </c>
      <c r="D2197" t="s">
        <v>51249</v>
      </c>
      <c r="E2197" t="s">
        <v>51250</v>
      </c>
      <c r="F2197" t="s">
        <v>51251</v>
      </c>
      <c r="G2197" t="s">
        <v>51252</v>
      </c>
      <c r="H2197" t="s">
        <v>51253</v>
      </c>
      <c r="I2197" t="s">
        <v>51254</v>
      </c>
      <c r="J2197" t="s">
        <v>51255</v>
      </c>
      <c r="K2197" t="s">
        <v>51256</v>
      </c>
      <c r="L2197" t="s">
        <v>51257</v>
      </c>
      <c r="M2197" t="s">
        <v>51258</v>
      </c>
      <c r="N2197" t="s">
        <v>51259</v>
      </c>
      <c r="O2197" t="s">
        <v>51260</v>
      </c>
      <c r="P2197">
        <f>-664.137835115569 -39.5061902717748 -362.228690841557</f>
        <v>-1065.8727162289008</v>
      </c>
      <c r="Q2197" t="s">
        <v>51261</v>
      </c>
      <c r="R2197" t="s">
        <v>51262</v>
      </c>
      <c r="S2197" t="s">
        <v>51263</v>
      </c>
      <c r="T2197" t="s">
        <v>51264</v>
      </c>
      <c r="U2197" t="s">
        <v>51265</v>
      </c>
      <c r="V2197" t="s">
        <v>51266</v>
      </c>
      <c r="W2197" t="s">
        <v>51267</v>
      </c>
      <c r="X2197" t="s">
        <v>51268</v>
      </c>
      <c r="Y2197" t="s">
        <v>51269</v>
      </c>
    </row>
    <row r="2198" spans="1:25" x14ac:dyDescent="0.3">
      <c r="A2198">
        <v>109850</v>
      </c>
      <c r="B2198" t="s">
        <v>51270</v>
      </c>
      <c r="C2198" t="s">
        <v>51271</v>
      </c>
      <c r="D2198" t="s">
        <v>51272</v>
      </c>
      <c r="E2198" t="s">
        <v>51273</v>
      </c>
      <c r="F2198" t="s">
        <v>51274</v>
      </c>
      <c r="G2198" t="s">
        <v>51275</v>
      </c>
      <c r="H2198" t="s">
        <v>51276</v>
      </c>
      <c r="I2198" t="s">
        <v>51277</v>
      </c>
      <c r="J2198" t="s">
        <v>51278</v>
      </c>
      <c r="K2198" t="s">
        <v>51279</v>
      </c>
      <c r="L2198" t="s">
        <v>51280</v>
      </c>
      <c r="M2198" t="s">
        <v>51281</v>
      </c>
      <c r="N2198" t="s">
        <v>51282</v>
      </c>
      <c r="O2198" t="s">
        <v>51283</v>
      </c>
      <c r="P2198">
        <f>-665.447168977706 -43.2690002832292 -361.489460952141</f>
        <v>-1070.2056302130761</v>
      </c>
      <c r="Q2198" t="s">
        <v>51284</v>
      </c>
      <c r="R2198" t="s">
        <v>51285</v>
      </c>
      <c r="S2198" t="s">
        <v>51286</v>
      </c>
      <c r="T2198" t="s">
        <v>51287</v>
      </c>
      <c r="U2198" t="s">
        <v>51288</v>
      </c>
      <c r="V2198" t="s">
        <v>51289</v>
      </c>
      <c r="W2198" t="s">
        <v>51290</v>
      </c>
      <c r="X2198" t="s">
        <v>51291</v>
      </c>
      <c r="Y2198" t="s">
        <v>51292</v>
      </c>
    </row>
    <row r="2199" spans="1:25" x14ac:dyDescent="0.3">
      <c r="A2199">
        <v>109900</v>
      </c>
      <c r="B2199" t="s">
        <v>51293</v>
      </c>
      <c r="C2199" t="s">
        <v>51294</v>
      </c>
      <c r="D2199" t="s">
        <v>51295</v>
      </c>
      <c r="E2199" t="s">
        <v>51296</v>
      </c>
      <c r="F2199" t="s">
        <v>51297</v>
      </c>
      <c r="G2199" t="s">
        <v>51298</v>
      </c>
      <c r="H2199" t="s">
        <v>51299</v>
      </c>
      <c r="I2199" t="s">
        <v>51300</v>
      </c>
      <c r="J2199" t="s">
        <v>51301</v>
      </c>
      <c r="K2199" t="s">
        <v>51302</v>
      </c>
      <c r="L2199" t="s">
        <v>51303</v>
      </c>
      <c r="M2199" t="s">
        <v>51304</v>
      </c>
      <c r="N2199" t="s">
        <v>51305</v>
      </c>
      <c r="O2199" t="s">
        <v>51306</v>
      </c>
      <c r="P2199">
        <f>-666.26439585495 -44.7823795610138 -361.126204608836</f>
        <v>-1072.1729800247999</v>
      </c>
      <c r="Q2199" t="s">
        <v>51307</v>
      </c>
      <c r="R2199" t="s">
        <v>51308</v>
      </c>
      <c r="S2199" t="s">
        <v>51309</v>
      </c>
      <c r="T2199" t="s">
        <v>51310</v>
      </c>
      <c r="U2199" t="s">
        <v>51311</v>
      </c>
      <c r="V2199" t="s">
        <v>51312</v>
      </c>
      <c r="W2199" t="s">
        <v>51313</v>
      </c>
      <c r="X2199" t="s">
        <v>51314</v>
      </c>
      <c r="Y2199" t="s">
        <v>51315</v>
      </c>
    </row>
    <row r="2200" spans="1:25" x14ac:dyDescent="0.3">
      <c r="A2200">
        <v>109950</v>
      </c>
      <c r="B2200" t="s">
        <v>51316</v>
      </c>
      <c r="C2200" t="s">
        <v>51317</v>
      </c>
      <c r="D2200" t="s">
        <v>51318</v>
      </c>
      <c r="E2200" t="s">
        <v>51319</v>
      </c>
      <c r="F2200" t="s">
        <v>51320</v>
      </c>
      <c r="G2200" t="s">
        <v>51321</v>
      </c>
      <c r="H2200" t="s">
        <v>51322</v>
      </c>
      <c r="I2200" t="s">
        <v>51323</v>
      </c>
      <c r="J2200" t="s">
        <v>51324</v>
      </c>
      <c r="K2200" t="s">
        <v>51325</v>
      </c>
      <c r="L2200" t="s">
        <v>51326</v>
      </c>
      <c r="M2200" t="s">
        <v>51327</v>
      </c>
      <c r="N2200" t="s">
        <v>51328</v>
      </c>
      <c r="O2200" t="s">
        <v>51329</v>
      </c>
      <c r="P2200">
        <f>-668.085398126436 -46.1883208153595 -360.133763884411</f>
        <v>-1074.4074828262064</v>
      </c>
      <c r="Q2200" t="s">
        <v>51330</v>
      </c>
      <c r="R2200" t="s">
        <v>51331</v>
      </c>
      <c r="S2200" t="s">
        <v>51332</v>
      </c>
      <c r="T2200" t="s">
        <v>51333</v>
      </c>
      <c r="U2200" t="s">
        <v>51334</v>
      </c>
      <c r="V2200" t="s">
        <v>51335</v>
      </c>
      <c r="W2200" t="s">
        <v>51336</v>
      </c>
      <c r="X2200" t="s">
        <v>51337</v>
      </c>
      <c r="Y2200" t="s">
        <v>51338</v>
      </c>
    </row>
    <row r="2201" spans="1:25" x14ac:dyDescent="0.3">
      <c r="A2201">
        <v>110000</v>
      </c>
      <c r="B2201" t="s">
        <v>51339</v>
      </c>
      <c r="C2201" t="s">
        <v>51340</v>
      </c>
      <c r="D2201" t="s">
        <v>51341</v>
      </c>
      <c r="E2201" t="s">
        <v>51342</v>
      </c>
      <c r="F2201" t="s">
        <v>51343</v>
      </c>
      <c r="G2201" t="s">
        <v>51344</v>
      </c>
      <c r="H2201" t="s">
        <v>51345</v>
      </c>
      <c r="I2201" t="s">
        <v>51346</v>
      </c>
      <c r="J2201" t="s">
        <v>51347</v>
      </c>
      <c r="K2201" t="s">
        <v>51348</v>
      </c>
      <c r="L2201" t="s">
        <v>51349</v>
      </c>
      <c r="M2201" t="s">
        <v>51350</v>
      </c>
      <c r="N2201" t="s">
        <v>51351</v>
      </c>
      <c r="O2201" t="s">
        <v>51352</v>
      </c>
      <c r="P2201">
        <f>-668.972035834597 -46.4992297265198 -359.654607333987</f>
        <v>-1075.1258728951038</v>
      </c>
      <c r="Q2201" t="s">
        <v>51353</v>
      </c>
      <c r="R2201" t="s">
        <v>51354</v>
      </c>
      <c r="S2201" t="s">
        <v>51355</v>
      </c>
      <c r="T2201" t="s">
        <v>51356</v>
      </c>
      <c r="U2201" t="s">
        <v>51357</v>
      </c>
      <c r="V2201" t="s">
        <v>51358</v>
      </c>
      <c r="W2201" t="s">
        <v>51359</v>
      </c>
      <c r="X2201" t="s">
        <v>51360</v>
      </c>
      <c r="Y2201" t="s">
        <v>51361</v>
      </c>
    </row>
    <row r="2202" spans="1:25" x14ac:dyDescent="0.3">
      <c r="A2202">
        <v>110050</v>
      </c>
      <c r="B2202" t="s">
        <v>51362</v>
      </c>
      <c r="C2202" t="s">
        <v>51363</v>
      </c>
      <c r="D2202" t="s">
        <v>51364</v>
      </c>
      <c r="E2202" t="s">
        <v>51365</v>
      </c>
      <c r="F2202" t="s">
        <v>51366</v>
      </c>
      <c r="G2202" t="s">
        <v>51367</v>
      </c>
      <c r="H2202" t="s">
        <v>51368</v>
      </c>
      <c r="I2202" t="s">
        <v>51369</v>
      </c>
      <c r="J2202" t="s">
        <v>51370</v>
      </c>
      <c r="K2202" t="s">
        <v>51371</v>
      </c>
      <c r="L2202" t="s">
        <v>51372</v>
      </c>
      <c r="M2202" t="s">
        <v>51373</v>
      </c>
      <c r="N2202" t="s">
        <v>51374</v>
      </c>
      <c r="O2202">
        <f>-696.92390750107 -2.2680920968894 -654.750525445458</f>
        <v>-1353.9425250434174</v>
      </c>
      <c r="P2202">
        <f>-669.969019458175 -46.820453632095 -359.304276312955</f>
        <v>-1076.093749403225</v>
      </c>
      <c r="Q2202" t="s">
        <v>51375</v>
      </c>
      <c r="R2202" t="s">
        <v>51376</v>
      </c>
      <c r="S2202" t="s">
        <v>51377</v>
      </c>
      <c r="T2202" t="s">
        <v>51378</v>
      </c>
      <c r="U2202" t="s">
        <v>51379</v>
      </c>
      <c r="V2202" t="s">
        <v>51380</v>
      </c>
      <c r="W2202" t="s">
        <v>51381</v>
      </c>
      <c r="X2202" t="s">
        <v>51382</v>
      </c>
      <c r="Y2202" t="s">
        <v>51383</v>
      </c>
    </row>
    <row r="2203" spans="1:25" x14ac:dyDescent="0.3">
      <c r="A2203">
        <v>110100</v>
      </c>
      <c r="B2203" t="s">
        <v>51384</v>
      </c>
      <c r="C2203" t="s">
        <v>51385</v>
      </c>
      <c r="D2203" t="s">
        <v>51386</v>
      </c>
      <c r="E2203" t="s">
        <v>51387</v>
      </c>
      <c r="F2203" t="s">
        <v>51388</v>
      </c>
      <c r="G2203" t="s">
        <v>51389</v>
      </c>
      <c r="H2203" t="s">
        <v>51390</v>
      </c>
      <c r="I2203" t="s">
        <v>51391</v>
      </c>
      <c r="J2203" t="s">
        <v>51392</v>
      </c>
      <c r="K2203" t="s">
        <v>51393</v>
      </c>
      <c r="L2203" t="s">
        <v>51394</v>
      </c>
      <c r="M2203" t="s">
        <v>51395</v>
      </c>
      <c r="N2203" t="s">
        <v>51396</v>
      </c>
      <c r="O2203">
        <f>-696.079838762362 -2.83118453244697 -654.939892397506</f>
        <v>-1353.8509156923151</v>
      </c>
      <c r="P2203">
        <f>-670.167903274045 -46.2028048922975 -359.224678915589</f>
        <v>-1075.5953870819314</v>
      </c>
      <c r="Q2203" t="s">
        <v>51397</v>
      </c>
      <c r="R2203" t="s">
        <v>51398</v>
      </c>
      <c r="S2203" t="s">
        <v>51399</v>
      </c>
      <c r="T2203" t="s">
        <v>51400</v>
      </c>
      <c r="U2203" t="s">
        <v>51401</v>
      </c>
      <c r="V2203" t="s">
        <v>51402</v>
      </c>
      <c r="W2203" t="s">
        <v>51403</v>
      </c>
      <c r="X2203" t="s">
        <v>51404</v>
      </c>
      <c r="Y2203" t="s">
        <v>51405</v>
      </c>
    </row>
    <row r="2204" spans="1:25" x14ac:dyDescent="0.3">
      <c r="A2204">
        <v>110150</v>
      </c>
      <c r="B2204" t="s">
        <v>51406</v>
      </c>
      <c r="C2204" t="s">
        <v>51407</v>
      </c>
      <c r="D2204" t="s">
        <v>51408</v>
      </c>
      <c r="E2204" t="s">
        <v>51409</v>
      </c>
      <c r="F2204" t="s">
        <v>51410</v>
      </c>
      <c r="G2204" t="s">
        <v>51411</v>
      </c>
      <c r="H2204" t="s">
        <v>51412</v>
      </c>
      <c r="I2204" t="s">
        <v>51413</v>
      </c>
      <c r="J2204" t="s">
        <v>51414</v>
      </c>
      <c r="K2204" t="s">
        <v>51415</v>
      </c>
      <c r="L2204" t="s">
        <v>51416</v>
      </c>
      <c r="M2204" t="s">
        <v>51417</v>
      </c>
      <c r="N2204" t="s">
        <v>51418</v>
      </c>
      <c r="O2204">
        <f>-696.16204588598 -2.09709064168283 -652.928077482441</f>
        <v>-1351.1872140101038</v>
      </c>
      <c r="P2204">
        <f>-671.965531895862 -44.2828760931914 -356.896212218214</f>
        <v>-1073.1446202072673</v>
      </c>
      <c r="Q2204" t="s">
        <v>51419</v>
      </c>
      <c r="R2204" t="s">
        <v>51420</v>
      </c>
      <c r="S2204" t="s">
        <v>51421</v>
      </c>
      <c r="T2204" t="s">
        <v>51422</v>
      </c>
      <c r="U2204" t="s">
        <v>51423</v>
      </c>
      <c r="V2204" t="s">
        <v>51424</v>
      </c>
      <c r="W2204" t="s">
        <v>51425</v>
      </c>
      <c r="X2204" t="s">
        <v>51426</v>
      </c>
      <c r="Y2204" t="s">
        <v>51427</v>
      </c>
    </row>
    <row r="2205" spans="1:25" x14ac:dyDescent="0.3">
      <c r="A2205">
        <v>110200</v>
      </c>
      <c r="B2205" t="s">
        <v>51428</v>
      </c>
      <c r="C2205" t="s">
        <v>51429</v>
      </c>
      <c r="D2205" t="s">
        <v>51430</v>
      </c>
      <c r="E2205" t="s">
        <v>51431</v>
      </c>
      <c r="F2205" t="s">
        <v>51432</v>
      </c>
      <c r="G2205" t="s">
        <v>51433</v>
      </c>
      <c r="H2205" t="s">
        <v>51434</v>
      </c>
      <c r="I2205" t="s">
        <v>51435</v>
      </c>
      <c r="J2205" t="s">
        <v>51436</v>
      </c>
      <c r="K2205" t="s">
        <v>51437</v>
      </c>
      <c r="L2205" t="s">
        <v>51438</v>
      </c>
      <c r="M2205" t="s">
        <v>51439</v>
      </c>
      <c r="N2205" t="s">
        <v>51440</v>
      </c>
      <c r="O2205">
        <f>-698.552961611299 -2.88851480232847 -651.878552932409</f>
        <v>-1353.3200293460363</v>
      </c>
      <c r="P2205">
        <f>-674.628448560978 -45.4318227517476 -355.875739476911</f>
        <v>-1075.9360107896366</v>
      </c>
      <c r="Q2205" t="s">
        <v>51441</v>
      </c>
      <c r="R2205" t="s">
        <v>51442</v>
      </c>
      <c r="S2205" t="s">
        <v>51443</v>
      </c>
      <c r="T2205" t="s">
        <v>51444</v>
      </c>
      <c r="U2205" t="s">
        <v>51445</v>
      </c>
      <c r="V2205" t="s">
        <v>51446</v>
      </c>
      <c r="W2205" t="s">
        <v>51447</v>
      </c>
      <c r="X2205" t="s">
        <v>51448</v>
      </c>
      <c r="Y2205" t="s">
        <v>51449</v>
      </c>
    </row>
    <row r="2206" spans="1:25" x14ac:dyDescent="0.3">
      <c r="A2206">
        <v>110250</v>
      </c>
      <c r="B2206" t="s">
        <v>51450</v>
      </c>
      <c r="C2206" t="s">
        <v>51451</v>
      </c>
      <c r="D2206" t="s">
        <v>51452</v>
      </c>
      <c r="E2206" t="s">
        <v>51453</v>
      </c>
      <c r="F2206" t="s">
        <v>51454</v>
      </c>
      <c r="G2206" t="s">
        <v>51455</v>
      </c>
      <c r="H2206" t="s">
        <v>51456</v>
      </c>
      <c r="I2206" t="s">
        <v>51457</v>
      </c>
      <c r="J2206" t="s">
        <v>51458</v>
      </c>
      <c r="K2206" t="s">
        <v>51459</v>
      </c>
      <c r="L2206" t="s">
        <v>51460</v>
      </c>
      <c r="M2206" t="s">
        <v>51461</v>
      </c>
      <c r="N2206" t="s">
        <v>51462</v>
      </c>
      <c r="O2206">
        <f>-703.598423846949 -4.01308126151002 -650.705535695542</f>
        <v>-1358.317040804001</v>
      </c>
      <c r="P2206">
        <f>-678.194278814381 -47.9724085223354 -355.033128585175</f>
        <v>-1081.1998159218915</v>
      </c>
      <c r="Q2206" t="s">
        <v>51463</v>
      </c>
      <c r="R2206" t="s">
        <v>51464</v>
      </c>
      <c r="S2206" t="s">
        <v>51465</v>
      </c>
      <c r="T2206" t="s">
        <v>51466</v>
      </c>
      <c r="U2206" t="s">
        <v>51467</v>
      </c>
      <c r="V2206" t="s">
        <v>51468</v>
      </c>
      <c r="W2206" t="s">
        <v>51469</v>
      </c>
      <c r="X2206" t="s">
        <v>51470</v>
      </c>
      <c r="Y2206" t="s">
        <v>51471</v>
      </c>
    </row>
    <row r="2207" spans="1:25" x14ac:dyDescent="0.3">
      <c r="A2207">
        <v>110300</v>
      </c>
      <c r="B2207" t="s">
        <v>51472</v>
      </c>
      <c r="C2207" t="s">
        <v>51473</v>
      </c>
      <c r="D2207" t="s">
        <v>51474</v>
      </c>
      <c r="E2207" t="s">
        <v>51475</v>
      </c>
      <c r="F2207" t="s">
        <v>51476</v>
      </c>
      <c r="G2207" t="s">
        <v>51477</v>
      </c>
      <c r="H2207" t="s">
        <v>51478</v>
      </c>
      <c r="I2207" t="s">
        <v>51479</v>
      </c>
      <c r="J2207" t="s">
        <v>51480</v>
      </c>
      <c r="K2207" t="s">
        <v>51481</v>
      </c>
      <c r="L2207" t="s">
        <v>51482</v>
      </c>
      <c r="M2207" t="s">
        <v>51483</v>
      </c>
      <c r="N2207" t="s">
        <v>51484</v>
      </c>
      <c r="O2207">
        <f>-705.476825061324 -3.25041219232003 -650.431383361572</f>
        <v>-1359.158620615216</v>
      </c>
      <c r="P2207">
        <f>-678.26329158746 -48.30637458456 -355.085121012956</f>
        <v>-1081.6547871849759</v>
      </c>
      <c r="Q2207" t="s">
        <v>51485</v>
      </c>
      <c r="R2207" t="s">
        <v>51486</v>
      </c>
      <c r="S2207" t="s">
        <v>51487</v>
      </c>
      <c r="T2207" t="s">
        <v>51488</v>
      </c>
      <c r="U2207" t="s">
        <v>51489</v>
      </c>
      <c r="V2207" t="s">
        <v>51490</v>
      </c>
      <c r="W2207" t="s">
        <v>51491</v>
      </c>
      <c r="X2207" t="s">
        <v>51492</v>
      </c>
      <c r="Y2207" t="s">
        <v>51493</v>
      </c>
    </row>
    <row r="2208" spans="1:25" x14ac:dyDescent="0.3">
      <c r="A2208">
        <v>110350</v>
      </c>
      <c r="B2208" t="s">
        <v>51494</v>
      </c>
      <c r="C2208" t="s">
        <v>51495</v>
      </c>
      <c r="D2208" t="s">
        <v>51496</v>
      </c>
      <c r="E2208" t="s">
        <v>51497</v>
      </c>
      <c r="F2208" t="s">
        <v>51498</v>
      </c>
      <c r="G2208" t="s">
        <v>51499</v>
      </c>
      <c r="H2208" t="s">
        <v>51500</v>
      </c>
      <c r="I2208" t="s">
        <v>51501</v>
      </c>
      <c r="J2208" t="s">
        <v>51502</v>
      </c>
      <c r="K2208" t="s">
        <v>51503</v>
      </c>
      <c r="L2208" t="s">
        <v>51504</v>
      </c>
      <c r="M2208" t="s">
        <v>51505</v>
      </c>
      <c r="N2208" t="s">
        <v>51506</v>
      </c>
      <c r="O2208" t="s">
        <v>51507</v>
      </c>
      <c r="P2208">
        <f>-677.246910101338 -47.1241564226077 -355.578352322083</f>
        <v>-1079.9494188460287</v>
      </c>
      <c r="Q2208" t="s">
        <v>51508</v>
      </c>
      <c r="R2208" t="s">
        <v>51509</v>
      </c>
      <c r="S2208" t="s">
        <v>51510</v>
      </c>
      <c r="T2208" t="s">
        <v>51511</v>
      </c>
      <c r="U2208" t="s">
        <v>51512</v>
      </c>
      <c r="V2208" t="s">
        <v>51513</v>
      </c>
      <c r="W2208" t="s">
        <v>51514</v>
      </c>
      <c r="X2208" t="s">
        <v>51515</v>
      </c>
      <c r="Y2208" t="s">
        <v>51516</v>
      </c>
    </row>
    <row r="2209" spans="1:25" x14ac:dyDescent="0.3">
      <c r="A2209">
        <v>110400</v>
      </c>
      <c r="B2209" t="s">
        <v>51517</v>
      </c>
      <c r="C2209" t="s">
        <v>51518</v>
      </c>
      <c r="D2209" t="s">
        <v>51519</v>
      </c>
      <c r="E2209" t="s">
        <v>51520</v>
      </c>
      <c r="F2209" t="s">
        <v>51521</v>
      </c>
      <c r="G2209" t="s">
        <v>51522</v>
      </c>
      <c r="H2209" t="s">
        <v>51523</v>
      </c>
      <c r="I2209" t="s">
        <v>51524</v>
      </c>
      <c r="J2209" t="s">
        <v>51525</v>
      </c>
      <c r="K2209" t="s">
        <v>51526</v>
      </c>
      <c r="L2209" t="s">
        <v>51527</v>
      </c>
      <c r="M2209" t="s">
        <v>51528</v>
      </c>
      <c r="N2209" t="s">
        <v>51529</v>
      </c>
      <c r="O2209" t="s">
        <v>51530</v>
      </c>
      <c r="P2209">
        <f>-676.79252070614 -45.564904849869 -356.001526046401</f>
        <v>-1078.3589516024099</v>
      </c>
      <c r="Q2209" t="s">
        <v>51531</v>
      </c>
      <c r="R2209" t="s">
        <v>51532</v>
      </c>
      <c r="S2209" t="s">
        <v>51533</v>
      </c>
      <c r="T2209" t="s">
        <v>51534</v>
      </c>
      <c r="U2209" t="s">
        <v>51535</v>
      </c>
      <c r="V2209" t="s">
        <v>51536</v>
      </c>
      <c r="W2209" t="s">
        <v>51537</v>
      </c>
      <c r="X2209" t="s">
        <v>51538</v>
      </c>
      <c r="Y2209" t="s">
        <v>51539</v>
      </c>
    </row>
    <row r="2210" spans="1:25" x14ac:dyDescent="0.3">
      <c r="A2210">
        <v>110450</v>
      </c>
      <c r="B2210" t="s">
        <v>51540</v>
      </c>
      <c r="C2210" t="s">
        <v>51541</v>
      </c>
      <c r="D2210" t="s">
        <v>51542</v>
      </c>
      <c r="E2210" t="s">
        <v>51543</v>
      </c>
      <c r="F2210" t="s">
        <v>51544</v>
      </c>
      <c r="G2210" t="s">
        <v>51545</v>
      </c>
      <c r="H2210" t="s">
        <v>51546</v>
      </c>
      <c r="I2210" t="s">
        <v>51547</v>
      </c>
      <c r="J2210" t="s">
        <v>51548</v>
      </c>
      <c r="K2210" t="s">
        <v>51549</v>
      </c>
      <c r="L2210" t="s">
        <v>51550</v>
      </c>
      <c r="M2210" t="s">
        <v>51551</v>
      </c>
      <c r="N2210" t="s">
        <v>51552</v>
      </c>
      <c r="O2210" t="s">
        <v>51553</v>
      </c>
      <c r="P2210">
        <f>-676.101712364322 -41.0463967331432 -357.297791992639</f>
        <v>-1074.4459010901041</v>
      </c>
      <c r="Q2210" t="s">
        <v>51554</v>
      </c>
      <c r="R2210" t="s">
        <v>51555</v>
      </c>
      <c r="S2210" t="s">
        <v>51556</v>
      </c>
      <c r="T2210" t="s">
        <v>51557</v>
      </c>
      <c r="U2210" t="s">
        <v>51558</v>
      </c>
      <c r="V2210" t="s">
        <v>51559</v>
      </c>
      <c r="W2210" t="s">
        <v>51560</v>
      </c>
      <c r="X2210" t="s">
        <v>51561</v>
      </c>
      <c r="Y2210" t="s">
        <v>51562</v>
      </c>
    </row>
    <row r="2211" spans="1:25" x14ac:dyDescent="0.3">
      <c r="A2211">
        <v>110500</v>
      </c>
      <c r="B2211" t="s">
        <v>51563</v>
      </c>
      <c r="C2211" t="s">
        <v>51564</v>
      </c>
      <c r="D2211" t="s">
        <v>51565</v>
      </c>
      <c r="E2211" t="s">
        <v>51566</v>
      </c>
      <c r="F2211" t="s">
        <v>51567</v>
      </c>
      <c r="G2211" t="s">
        <v>51568</v>
      </c>
      <c r="H2211" t="s">
        <v>51569</v>
      </c>
      <c r="I2211" t="s">
        <v>51570</v>
      </c>
      <c r="J2211" t="s">
        <v>51571</v>
      </c>
      <c r="K2211" t="s">
        <v>51572</v>
      </c>
      <c r="L2211" t="s">
        <v>51573</v>
      </c>
      <c r="M2211" t="s">
        <v>51574</v>
      </c>
      <c r="N2211" t="s">
        <v>51575</v>
      </c>
      <c r="O2211" t="s">
        <v>51576</v>
      </c>
      <c r="P2211">
        <f>-675.742737816606 -37.7070042576556 -358.230753226854</f>
        <v>-1071.6804953011156</v>
      </c>
      <c r="Q2211" t="s">
        <v>51577</v>
      </c>
      <c r="R2211" t="s">
        <v>51578</v>
      </c>
      <c r="S2211" t="s">
        <v>51579</v>
      </c>
      <c r="T2211" t="s">
        <v>51580</v>
      </c>
      <c r="U2211" t="s">
        <v>51581</v>
      </c>
      <c r="V2211" t="s">
        <v>51582</v>
      </c>
      <c r="W2211" t="s">
        <v>51583</v>
      </c>
      <c r="X2211" t="s">
        <v>51584</v>
      </c>
      <c r="Y2211" t="s">
        <v>51585</v>
      </c>
    </row>
    <row r="2212" spans="1:25" x14ac:dyDescent="0.3">
      <c r="A2212">
        <v>110550</v>
      </c>
      <c r="B2212" t="s">
        <v>51586</v>
      </c>
      <c r="C2212" t="s">
        <v>51587</v>
      </c>
      <c r="D2212" t="s">
        <v>51588</v>
      </c>
      <c r="E2212" t="s">
        <v>51589</v>
      </c>
      <c r="F2212" t="s">
        <v>51590</v>
      </c>
      <c r="G2212" t="s">
        <v>51591</v>
      </c>
      <c r="H2212" t="s">
        <v>51592</v>
      </c>
      <c r="I2212" t="s">
        <v>51593</v>
      </c>
      <c r="J2212" t="s">
        <v>51594</v>
      </c>
      <c r="K2212" t="s">
        <v>51595</v>
      </c>
      <c r="L2212" t="s">
        <v>51596</v>
      </c>
      <c r="M2212" t="s">
        <v>51597</v>
      </c>
      <c r="N2212" t="s">
        <v>51598</v>
      </c>
      <c r="O2212" t="s">
        <v>51599</v>
      </c>
      <c r="P2212">
        <f>-674.081410655276 -29.171596264151 -359.960413811797</f>
        <v>-1063.2134207312242</v>
      </c>
      <c r="Q2212" t="s">
        <v>51600</v>
      </c>
      <c r="R2212" t="s">
        <v>51601</v>
      </c>
      <c r="S2212" t="s">
        <v>51602</v>
      </c>
      <c r="T2212" t="s">
        <v>51603</v>
      </c>
      <c r="U2212" t="s">
        <v>51604</v>
      </c>
      <c r="V2212" t="s">
        <v>51605</v>
      </c>
      <c r="W2212" t="s">
        <v>51606</v>
      </c>
      <c r="X2212" t="s">
        <v>51607</v>
      </c>
      <c r="Y2212" t="s">
        <v>51608</v>
      </c>
    </row>
    <row r="2213" spans="1:25" x14ac:dyDescent="0.3">
      <c r="A2213">
        <v>110600</v>
      </c>
      <c r="B2213" t="s">
        <v>51609</v>
      </c>
      <c r="C2213" t="s">
        <v>51610</v>
      </c>
      <c r="D2213" t="s">
        <v>51611</v>
      </c>
      <c r="E2213" t="s">
        <v>51612</v>
      </c>
      <c r="F2213" t="s">
        <v>51613</v>
      </c>
      <c r="G2213" t="s">
        <v>51614</v>
      </c>
      <c r="H2213" t="s">
        <v>51615</v>
      </c>
      <c r="I2213" t="s">
        <v>51616</v>
      </c>
      <c r="J2213" t="s">
        <v>51617</v>
      </c>
      <c r="K2213" t="s">
        <v>51618</v>
      </c>
      <c r="L2213" t="s">
        <v>51619</v>
      </c>
      <c r="M2213" t="s">
        <v>51620</v>
      </c>
      <c r="N2213" t="s">
        <v>51621</v>
      </c>
      <c r="O2213" t="s">
        <v>51622</v>
      </c>
      <c r="P2213">
        <f>-673.078249449092 -24.1653159157877 -360.714047333819</f>
        <v>-1057.9576126986988</v>
      </c>
      <c r="Q2213" t="s">
        <v>51623</v>
      </c>
      <c r="R2213" t="s">
        <v>51624</v>
      </c>
      <c r="S2213" t="s">
        <v>51625</v>
      </c>
      <c r="T2213" t="s">
        <v>51626</v>
      </c>
      <c r="U2213" t="s">
        <v>51627</v>
      </c>
      <c r="V2213" t="s">
        <v>51628</v>
      </c>
      <c r="W2213" t="s">
        <v>51629</v>
      </c>
      <c r="X2213" t="s">
        <v>51630</v>
      </c>
      <c r="Y2213" t="s">
        <v>51631</v>
      </c>
    </row>
    <row r="2214" spans="1:25" x14ac:dyDescent="0.3">
      <c r="A2214">
        <v>110650</v>
      </c>
      <c r="B2214" t="s">
        <v>51632</v>
      </c>
      <c r="C2214" t="s">
        <v>51633</v>
      </c>
      <c r="D2214" t="s">
        <v>51634</v>
      </c>
      <c r="E2214" t="s">
        <v>51635</v>
      </c>
      <c r="F2214" t="s">
        <v>51636</v>
      </c>
      <c r="G2214" t="s">
        <v>51637</v>
      </c>
      <c r="H2214" t="s">
        <v>51638</v>
      </c>
      <c r="I2214" t="s">
        <v>51639</v>
      </c>
      <c r="J2214" t="s">
        <v>51640</v>
      </c>
      <c r="K2214" t="s">
        <v>51641</v>
      </c>
      <c r="L2214" t="s">
        <v>51642</v>
      </c>
      <c r="M2214" t="s">
        <v>51643</v>
      </c>
      <c r="N2214" t="s">
        <v>51644</v>
      </c>
      <c r="O2214" t="s">
        <v>51645</v>
      </c>
      <c r="P2214">
        <f>-672.503661070111 -18.9243142864761 -361.497166950704</f>
        <v>-1052.925142307291</v>
      </c>
      <c r="Q2214" t="s">
        <v>51646</v>
      </c>
      <c r="R2214" t="s">
        <v>51647</v>
      </c>
      <c r="S2214" t="s">
        <v>51648</v>
      </c>
      <c r="T2214" t="s">
        <v>51649</v>
      </c>
      <c r="U2214" t="s">
        <v>51650</v>
      </c>
      <c r="V2214" t="s">
        <v>51651</v>
      </c>
      <c r="W2214" t="s">
        <v>51652</v>
      </c>
      <c r="X2214" t="s">
        <v>51653</v>
      </c>
      <c r="Y2214" t="s">
        <v>51654</v>
      </c>
    </row>
    <row r="2215" spans="1:25" x14ac:dyDescent="0.3">
      <c r="A2215">
        <v>110700</v>
      </c>
      <c r="B2215" t="s">
        <v>51655</v>
      </c>
      <c r="C2215" t="s">
        <v>51656</v>
      </c>
      <c r="D2215" t="s">
        <v>51657</v>
      </c>
      <c r="E2215" t="s">
        <v>51658</v>
      </c>
      <c r="F2215" t="s">
        <v>51659</v>
      </c>
      <c r="G2215" t="s">
        <v>51660</v>
      </c>
      <c r="H2215" t="s">
        <v>51661</v>
      </c>
      <c r="I2215" t="s">
        <v>51662</v>
      </c>
      <c r="J2215" t="s">
        <v>51663</v>
      </c>
      <c r="K2215" t="s">
        <v>51664</v>
      </c>
      <c r="L2215" t="s">
        <v>51665</v>
      </c>
      <c r="M2215" t="s">
        <v>51666</v>
      </c>
      <c r="N2215" t="s">
        <v>51667</v>
      </c>
      <c r="O2215" t="s">
        <v>51668</v>
      </c>
      <c r="P2215">
        <f>-671.716169468868 -9.81451036231738 -363.448691268272</f>
        <v>-1044.9793710994572</v>
      </c>
      <c r="Q2215" t="s">
        <v>51669</v>
      </c>
      <c r="R2215" t="s">
        <v>51670</v>
      </c>
      <c r="S2215" t="s">
        <v>51671</v>
      </c>
      <c r="T2215" t="s">
        <v>51672</v>
      </c>
      <c r="U2215" t="s">
        <v>51673</v>
      </c>
      <c r="V2215" t="s">
        <v>51674</v>
      </c>
      <c r="W2215" t="s">
        <v>51675</v>
      </c>
      <c r="X2215" t="s">
        <v>51676</v>
      </c>
      <c r="Y2215" t="s">
        <v>51677</v>
      </c>
    </row>
    <row r="2216" spans="1:25" x14ac:dyDescent="0.3">
      <c r="A2216">
        <v>110750</v>
      </c>
      <c r="B2216" t="s">
        <v>51678</v>
      </c>
      <c r="C2216" t="s">
        <v>51679</v>
      </c>
      <c r="D2216" t="s">
        <v>51680</v>
      </c>
      <c r="E2216" t="s">
        <v>51681</v>
      </c>
      <c r="F2216" t="s">
        <v>51682</v>
      </c>
      <c r="G2216" t="s">
        <v>51683</v>
      </c>
      <c r="H2216" t="s">
        <v>51684</v>
      </c>
      <c r="I2216" t="s">
        <v>51685</v>
      </c>
      <c r="J2216" t="s">
        <v>51686</v>
      </c>
      <c r="K2216" t="s">
        <v>51687</v>
      </c>
      <c r="L2216" t="s">
        <v>51688</v>
      </c>
      <c r="M2216" t="s">
        <v>51689</v>
      </c>
      <c r="N2216" t="s">
        <v>51690</v>
      </c>
      <c r="O2216" t="s">
        <v>51691</v>
      </c>
      <c r="P2216">
        <f>-672.644885994687 -2.86932283955275 -365.474585494738</f>
        <v>-1040.9887943289777</v>
      </c>
      <c r="Q2216" t="s">
        <v>51692</v>
      </c>
      <c r="R2216" t="s">
        <v>51693</v>
      </c>
      <c r="S2216" t="s">
        <v>51694</v>
      </c>
      <c r="T2216" t="s">
        <v>51695</v>
      </c>
      <c r="U2216" t="s">
        <v>51696</v>
      </c>
      <c r="V2216" t="s">
        <v>51697</v>
      </c>
      <c r="W2216" t="s">
        <v>51698</v>
      </c>
      <c r="X2216" t="s">
        <v>51699</v>
      </c>
      <c r="Y2216" t="s">
        <v>51700</v>
      </c>
    </row>
    <row r="2217" spans="1:25" x14ac:dyDescent="0.3">
      <c r="A2217">
        <v>110800</v>
      </c>
      <c r="B2217" t="s">
        <v>51701</v>
      </c>
      <c r="C2217" t="s">
        <v>51702</v>
      </c>
      <c r="D2217" t="s">
        <v>51703</v>
      </c>
      <c r="E2217" t="s">
        <v>51704</v>
      </c>
      <c r="F2217" t="s">
        <v>51705</v>
      </c>
      <c r="G2217" t="s">
        <v>51706</v>
      </c>
      <c r="H2217" t="s">
        <v>51707</v>
      </c>
      <c r="I2217" t="s">
        <v>51708</v>
      </c>
      <c r="J2217" t="s">
        <v>51709</v>
      </c>
      <c r="K2217" t="s">
        <v>51710</v>
      </c>
      <c r="L2217" t="s">
        <v>51711</v>
      </c>
      <c r="M2217" t="s">
        <v>51712</v>
      </c>
      <c r="N2217" t="s">
        <v>51713</v>
      </c>
      <c r="O2217" t="s">
        <v>51714</v>
      </c>
      <c r="P2217" t="s">
        <v>51715</v>
      </c>
      <c r="Q2217" t="s">
        <v>51716</v>
      </c>
      <c r="R2217" t="s">
        <v>51717</v>
      </c>
      <c r="S2217" t="s">
        <v>51718</v>
      </c>
      <c r="T2217" t="s">
        <v>51719</v>
      </c>
      <c r="U2217" t="s">
        <v>51720</v>
      </c>
      <c r="V2217" t="s">
        <v>51721</v>
      </c>
      <c r="W2217" t="s">
        <v>51722</v>
      </c>
      <c r="X2217" t="s">
        <v>51723</v>
      </c>
      <c r="Y2217" t="s">
        <v>51724</v>
      </c>
    </row>
    <row r="2218" spans="1:25" x14ac:dyDescent="0.3">
      <c r="A2218">
        <v>110850</v>
      </c>
      <c r="B2218" t="s">
        <v>51725</v>
      </c>
      <c r="C2218" t="s">
        <v>51726</v>
      </c>
      <c r="D2218" t="s">
        <v>51727</v>
      </c>
      <c r="E2218" t="s">
        <v>51728</v>
      </c>
      <c r="F2218" t="s">
        <v>51729</v>
      </c>
      <c r="G2218" t="s">
        <v>51730</v>
      </c>
      <c r="H2218" t="s">
        <v>51731</v>
      </c>
      <c r="I2218" t="s">
        <v>51732</v>
      </c>
      <c r="J2218" t="s">
        <v>51733</v>
      </c>
      <c r="K2218" t="s">
        <v>51734</v>
      </c>
      <c r="L2218" t="s">
        <v>51735</v>
      </c>
      <c r="M2218" t="s">
        <v>51736</v>
      </c>
      <c r="N2218" t="s">
        <v>51737</v>
      </c>
      <c r="O2218" t="s">
        <v>51738</v>
      </c>
      <c r="P2218" t="s">
        <v>51739</v>
      </c>
      <c r="Q2218" t="s">
        <v>51740</v>
      </c>
      <c r="R2218" t="s">
        <v>51741</v>
      </c>
      <c r="S2218" t="s">
        <v>51742</v>
      </c>
      <c r="T2218" t="s">
        <v>51743</v>
      </c>
      <c r="U2218" t="s">
        <v>51744</v>
      </c>
      <c r="V2218" t="s">
        <v>51745</v>
      </c>
      <c r="W2218" t="s">
        <v>51746</v>
      </c>
      <c r="X2218" t="s">
        <v>51747</v>
      </c>
      <c r="Y2218" t="s">
        <v>51748</v>
      </c>
    </row>
    <row r="2219" spans="1:25" x14ac:dyDescent="0.3">
      <c r="A2219">
        <v>110900</v>
      </c>
      <c r="B2219" t="s">
        <v>51749</v>
      </c>
      <c r="C2219" t="s">
        <v>51750</v>
      </c>
      <c r="D2219" t="s">
        <v>51751</v>
      </c>
      <c r="E2219" t="s">
        <v>51752</v>
      </c>
      <c r="F2219" t="s">
        <v>51753</v>
      </c>
      <c r="G2219" t="s">
        <v>51754</v>
      </c>
      <c r="H2219" t="s">
        <v>51755</v>
      </c>
      <c r="I2219" t="s">
        <v>51756</v>
      </c>
      <c r="J2219" t="s">
        <v>51757</v>
      </c>
      <c r="K2219" t="s">
        <v>51758</v>
      </c>
      <c r="L2219" t="s">
        <v>51759</v>
      </c>
      <c r="M2219" t="s">
        <v>51760</v>
      </c>
      <c r="N2219" t="s">
        <v>51761</v>
      </c>
      <c r="O2219" t="s">
        <v>51762</v>
      </c>
      <c r="P2219" t="s">
        <v>51763</v>
      </c>
      <c r="Q2219" t="s">
        <v>51764</v>
      </c>
      <c r="R2219" t="s">
        <v>51765</v>
      </c>
      <c r="S2219" t="s">
        <v>51766</v>
      </c>
      <c r="T2219" t="s">
        <v>51767</v>
      </c>
      <c r="U2219" t="s">
        <v>51768</v>
      </c>
      <c r="V2219" t="s">
        <v>51769</v>
      </c>
      <c r="W2219" t="s">
        <v>51770</v>
      </c>
      <c r="X2219" t="s">
        <v>51771</v>
      </c>
      <c r="Y2219" t="s">
        <v>51772</v>
      </c>
    </row>
    <row r="2220" spans="1:25" x14ac:dyDescent="0.3">
      <c r="A2220">
        <v>110950</v>
      </c>
      <c r="B2220" t="s">
        <v>51773</v>
      </c>
      <c r="C2220" t="s">
        <v>51774</v>
      </c>
      <c r="D2220" t="s">
        <v>51775</v>
      </c>
      <c r="E2220" t="s">
        <v>51776</v>
      </c>
      <c r="F2220" t="s">
        <v>51777</v>
      </c>
      <c r="G2220" t="s">
        <v>51778</v>
      </c>
      <c r="H2220" t="s">
        <v>51779</v>
      </c>
      <c r="I2220" t="s">
        <v>51780</v>
      </c>
      <c r="J2220" t="s">
        <v>51781</v>
      </c>
      <c r="K2220" t="s">
        <v>51782</v>
      </c>
      <c r="L2220" t="s">
        <v>51783</v>
      </c>
      <c r="M2220" t="s">
        <v>51784</v>
      </c>
      <c r="N2220" t="s">
        <v>51785</v>
      </c>
      <c r="O2220" t="s">
        <v>51786</v>
      </c>
      <c r="P2220" t="s">
        <v>51787</v>
      </c>
      <c r="Q2220" t="s">
        <v>51788</v>
      </c>
      <c r="R2220" t="s">
        <v>51789</v>
      </c>
      <c r="S2220" t="s">
        <v>51790</v>
      </c>
      <c r="T2220" t="s">
        <v>51791</v>
      </c>
      <c r="U2220" t="s">
        <v>51792</v>
      </c>
      <c r="V2220" t="s">
        <v>51793</v>
      </c>
      <c r="W2220" t="s">
        <v>51794</v>
      </c>
      <c r="X2220" t="s">
        <v>51795</v>
      </c>
      <c r="Y2220" t="s">
        <v>51796</v>
      </c>
    </row>
    <row r="2221" spans="1:25" x14ac:dyDescent="0.3">
      <c r="A2221">
        <v>111000</v>
      </c>
      <c r="B2221" t="s">
        <v>51797</v>
      </c>
      <c r="C2221" t="s">
        <v>51798</v>
      </c>
      <c r="D2221" t="s">
        <v>51799</v>
      </c>
      <c r="E2221" t="s">
        <v>51800</v>
      </c>
      <c r="F2221" t="s">
        <v>51801</v>
      </c>
      <c r="G2221" t="s">
        <v>51802</v>
      </c>
      <c r="H2221" t="s">
        <v>51803</v>
      </c>
      <c r="I2221" t="s">
        <v>51804</v>
      </c>
      <c r="J2221" t="s">
        <v>51805</v>
      </c>
      <c r="K2221" t="s">
        <v>51806</v>
      </c>
      <c r="L2221" t="s">
        <v>51807</v>
      </c>
      <c r="M2221" t="s">
        <v>51808</v>
      </c>
      <c r="N2221" t="s">
        <v>51809</v>
      </c>
      <c r="O2221" t="s">
        <v>51810</v>
      </c>
      <c r="P2221" t="s">
        <v>51811</v>
      </c>
      <c r="Q2221" t="s">
        <v>51812</v>
      </c>
      <c r="R2221" t="s">
        <v>51813</v>
      </c>
      <c r="S2221" t="s">
        <v>51814</v>
      </c>
      <c r="T2221" t="s">
        <v>51815</v>
      </c>
      <c r="U2221" t="s">
        <v>51816</v>
      </c>
      <c r="V2221" t="s">
        <v>51817</v>
      </c>
      <c r="W2221" t="s">
        <v>51818</v>
      </c>
      <c r="X2221" t="s">
        <v>51819</v>
      </c>
      <c r="Y2221" t="s">
        <v>51820</v>
      </c>
    </row>
    <row r="2222" spans="1:25" x14ac:dyDescent="0.3">
      <c r="A2222">
        <v>111050</v>
      </c>
      <c r="B2222" t="s">
        <v>51821</v>
      </c>
      <c r="C2222" t="s">
        <v>51822</v>
      </c>
      <c r="D2222" t="s">
        <v>51823</v>
      </c>
      <c r="E2222" t="s">
        <v>51824</v>
      </c>
      <c r="F2222" t="s">
        <v>51825</v>
      </c>
      <c r="G2222" t="s">
        <v>51826</v>
      </c>
      <c r="H2222" t="s">
        <v>51827</v>
      </c>
      <c r="I2222" t="s">
        <v>51828</v>
      </c>
      <c r="J2222" t="s">
        <v>51829</v>
      </c>
      <c r="K2222" t="s">
        <v>51830</v>
      </c>
      <c r="L2222" t="s">
        <v>51831</v>
      </c>
      <c r="M2222" t="s">
        <v>51832</v>
      </c>
      <c r="N2222" t="s">
        <v>51833</v>
      </c>
      <c r="O2222" t="s">
        <v>51834</v>
      </c>
      <c r="P2222" t="s">
        <v>51835</v>
      </c>
      <c r="Q2222" t="s">
        <v>51836</v>
      </c>
      <c r="R2222" t="s">
        <v>51837</v>
      </c>
      <c r="S2222" t="s">
        <v>51838</v>
      </c>
      <c r="T2222" t="s">
        <v>51839</v>
      </c>
      <c r="U2222" t="s">
        <v>51840</v>
      </c>
      <c r="V2222" t="s">
        <v>51841</v>
      </c>
      <c r="W2222" t="s">
        <v>51842</v>
      </c>
      <c r="X2222" t="s">
        <v>51843</v>
      </c>
      <c r="Y2222" t="s">
        <v>51844</v>
      </c>
    </row>
    <row r="2223" spans="1:25" x14ac:dyDescent="0.3">
      <c r="A2223">
        <v>111100</v>
      </c>
      <c r="B2223" t="s">
        <v>51845</v>
      </c>
      <c r="C2223" t="s">
        <v>51846</v>
      </c>
      <c r="D2223" t="s">
        <v>51847</v>
      </c>
      <c r="E2223" t="s">
        <v>51848</v>
      </c>
      <c r="F2223" t="s">
        <v>51849</v>
      </c>
      <c r="G2223" t="s">
        <v>51850</v>
      </c>
      <c r="H2223" t="s">
        <v>51851</v>
      </c>
      <c r="I2223" t="s">
        <v>51852</v>
      </c>
      <c r="J2223" t="s">
        <v>51853</v>
      </c>
      <c r="K2223" t="s">
        <v>51854</v>
      </c>
      <c r="L2223" t="s">
        <v>51855</v>
      </c>
      <c r="M2223" t="s">
        <v>51856</v>
      </c>
      <c r="N2223" t="s">
        <v>51857</v>
      </c>
      <c r="O2223" t="s">
        <v>51858</v>
      </c>
      <c r="P2223" t="s">
        <v>51859</v>
      </c>
      <c r="Q2223" t="s">
        <v>51860</v>
      </c>
      <c r="R2223" t="s">
        <v>51861</v>
      </c>
      <c r="S2223" t="s">
        <v>51862</v>
      </c>
      <c r="T2223" t="s">
        <v>51863</v>
      </c>
      <c r="U2223" t="s">
        <v>51864</v>
      </c>
      <c r="V2223" t="s">
        <v>51865</v>
      </c>
      <c r="W2223" t="s">
        <v>51866</v>
      </c>
      <c r="X2223" t="s">
        <v>51867</v>
      </c>
      <c r="Y2223" t="s">
        <v>51868</v>
      </c>
    </row>
    <row r="2224" spans="1:25" x14ac:dyDescent="0.3">
      <c r="A2224">
        <v>111150</v>
      </c>
      <c r="B2224" t="s">
        <v>51869</v>
      </c>
      <c r="C2224" t="s">
        <v>51870</v>
      </c>
      <c r="D2224" t="s">
        <v>51871</v>
      </c>
      <c r="E2224" t="s">
        <v>51872</v>
      </c>
      <c r="F2224" t="s">
        <v>51873</v>
      </c>
      <c r="G2224" t="s">
        <v>51874</v>
      </c>
      <c r="H2224" t="s">
        <v>51875</v>
      </c>
      <c r="I2224" t="s">
        <v>51876</v>
      </c>
      <c r="J2224" t="s">
        <v>51877</v>
      </c>
      <c r="K2224" t="s">
        <v>51878</v>
      </c>
      <c r="L2224" t="s">
        <v>51879</v>
      </c>
      <c r="M2224" t="s">
        <v>51880</v>
      </c>
      <c r="N2224" t="s">
        <v>51881</v>
      </c>
      <c r="O2224" t="s">
        <v>51882</v>
      </c>
      <c r="P2224" t="s">
        <v>51883</v>
      </c>
      <c r="Q2224" t="s">
        <v>51884</v>
      </c>
      <c r="R2224" t="s">
        <v>51885</v>
      </c>
      <c r="S2224" t="s">
        <v>51886</v>
      </c>
      <c r="T2224" t="s">
        <v>51887</v>
      </c>
      <c r="U2224" t="s">
        <v>51888</v>
      </c>
      <c r="V2224" t="s">
        <v>51889</v>
      </c>
      <c r="W2224" t="s">
        <v>51890</v>
      </c>
      <c r="X2224" t="s">
        <v>51891</v>
      </c>
      <c r="Y2224" t="s">
        <v>51892</v>
      </c>
    </row>
    <row r="2225" spans="1:25" x14ac:dyDescent="0.3">
      <c r="A2225">
        <v>111200</v>
      </c>
      <c r="B2225" t="s">
        <v>51893</v>
      </c>
      <c r="C2225" t="s">
        <v>51894</v>
      </c>
      <c r="D2225" t="s">
        <v>51895</v>
      </c>
      <c r="E2225" t="s">
        <v>51896</v>
      </c>
      <c r="F2225" t="s">
        <v>51897</v>
      </c>
      <c r="G2225" t="s">
        <v>51898</v>
      </c>
      <c r="H2225" t="s">
        <v>51899</v>
      </c>
      <c r="I2225" t="s">
        <v>51900</v>
      </c>
      <c r="J2225" t="s">
        <v>51901</v>
      </c>
      <c r="K2225" t="s">
        <v>51902</v>
      </c>
      <c r="L2225" t="s">
        <v>51903</v>
      </c>
      <c r="M2225" t="s">
        <v>51904</v>
      </c>
      <c r="N2225" t="s">
        <v>51905</v>
      </c>
      <c r="O2225" t="s">
        <v>51906</v>
      </c>
      <c r="P2225" t="s">
        <v>51907</v>
      </c>
      <c r="Q2225" t="s">
        <v>51908</v>
      </c>
      <c r="R2225" t="s">
        <v>51909</v>
      </c>
      <c r="S2225" t="s">
        <v>51910</v>
      </c>
      <c r="T2225" t="s">
        <v>51911</v>
      </c>
      <c r="U2225" t="s">
        <v>51912</v>
      </c>
      <c r="V2225" t="s">
        <v>51913</v>
      </c>
      <c r="W2225" t="s">
        <v>51914</v>
      </c>
      <c r="X2225" t="s">
        <v>51915</v>
      </c>
      <c r="Y2225" t="s">
        <v>51916</v>
      </c>
    </row>
    <row r="2226" spans="1:25" x14ac:dyDescent="0.3">
      <c r="A2226">
        <v>111250</v>
      </c>
      <c r="B2226" t="s">
        <v>51917</v>
      </c>
      <c r="C2226" t="s">
        <v>51918</v>
      </c>
      <c r="D2226" t="s">
        <v>51919</v>
      </c>
      <c r="E2226" t="s">
        <v>51920</v>
      </c>
      <c r="F2226" t="s">
        <v>51921</v>
      </c>
      <c r="G2226" t="s">
        <v>51922</v>
      </c>
      <c r="H2226" t="s">
        <v>51923</v>
      </c>
      <c r="I2226" t="s">
        <v>51924</v>
      </c>
      <c r="J2226" t="s">
        <v>51925</v>
      </c>
      <c r="K2226" t="s">
        <v>51926</v>
      </c>
      <c r="L2226" t="s">
        <v>51927</v>
      </c>
      <c r="M2226" t="s">
        <v>51928</v>
      </c>
      <c r="N2226" t="s">
        <v>51929</v>
      </c>
      <c r="O2226" t="s">
        <v>51930</v>
      </c>
      <c r="P2226" t="s">
        <v>51931</v>
      </c>
      <c r="Q2226" t="s">
        <v>51932</v>
      </c>
      <c r="R2226" t="s">
        <v>51933</v>
      </c>
      <c r="S2226" t="s">
        <v>51934</v>
      </c>
      <c r="T2226" t="s">
        <v>51935</v>
      </c>
      <c r="U2226" t="s">
        <v>51936</v>
      </c>
      <c r="V2226" t="s">
        <v>51937</v>
      </c>
      <c r="W2226" t="s">
        <v>51938</v>
      </c>
      <c r="X2226" t="s">
        <v>51939</v>
      </c>
      <c r="Y2226" t="s">
        <v>51940</v>
      </c>
    </row>
    <row r="2227" spans="1:25" x14ac:dyDescent="0.3">
      <c r="A2227">
        <v>111300</v>
      </c>
      <c r="B2227" t="s">
        <v>51941</v>
      </c>
      <c r="C2227" t="s">
        <v>51942</v>
      </c>
      <c r="D2227" t="s">
        <v>51943</v>
      </c>
      <c r="E2227" t="s">
        <v>51944</v>
      </c>
      <c r="F2227" t="s">
        <v>51945</v>
      </c>
      <c r="G2227" t="s">
        <v>51946</v>
      </c>
      <c r="H2227" t="s">
        <v>51947</v>
      </c>
      <c r="I2227" t="s">
        <v>51948</v>
      </c>
      <c r="J2227" t="s">
        <v>51949</v>
      </c>
      <c r="K2227" t="s">
        <v>51950</v>
      </c>
      <c r="L2227" t="s">
        <v>51951</v>
      </c>
      <c r="M2227" t="s">
        <v>51952</v>
      </c>
      <c r="N2227" t="s">
        <v>51953</v>
      </c>
      <c r="O2227" t="s">
        <v>51954</v>
      </c>
      <c r="P2227" t="s">
        <v>51955</v>
      </c>
      <c r="Q2227" t="s">
        <v>51956</v>
      </c>
      <c r="R2227" t="s">
        <v>51957</v>
      </c>
      <c r="S2227" t="s">
        <v>51958</v>
      </c>
      <c r="T2227" t="s">
        <v>51959</v>
      </c>
      <c r="U2227" t="s">
        <v>51960</v>
      </c>
      <c r="V2227" t="s">
        <v>51961</v>
      </c>
      <c r="W2227" t="s">
        <v>51962</v>
      </c>
      <c r="X2227" t="s">
        <v>51963</v>
      </c>
      <c r="Y2227" t="s">
        <v>51964</v>
      </c>
    </row>
    <row r="2228" spans="1:25" x14ac:dyDescent="0.3">
      <c r="A2228">
        <v>111350</v>
      </c>
      <c r="B2228" t="s">
        <v>51965</v>
      </c>
      <c r="C2228" t="s">
        <v>51966</v>
      </c>
      <c r="D2228" t="s">
        <v>51967</v>
      </c>
      <c r="E2228" t="s">
        <v>51968</v>
      </c>
      <c r="F2228" t="s">
        <v>51969</v>
      </c>
      <c r="G2228" t="s">
        <v>51970</v>
      </c>
      <c r="H2228" t="s">
        <v>51971</v>
      </c>
      <c r="I2228" t="s">
        <v>51972</v>
      </c>
      <c r="J2228" t="s">
        <v>51973</v>
      </c>
      <c r="K2228" t="s">
        <v>51974</v>
      </c>
      <c r="L2228" t="s">
        <v>51975</v>
      </c>
      <c r="M2228" t="s">
        <v>51976</v>
      </c>
      <c r="N2228" t="s">
        <v>51977</v>
      </c>
      <c r="O2228" t="s">
        <v>51978</v>
      </c>
      <c r="P2228" t="s">
        <v>51979</v>
      </c>
      <c r="Q2228" t="s">
        <v>51980</v>
      </c>
      <c r="R2228" t="s">
        <v>51981</v>
      </c>
      <c r="S2228" t="s">
        <v>51982</v>
      </c>
      <c r="T2228" t="s">
        <v>51983</v>
      </c>
      <c r="U2228" t="s">
        <v>51984</v>
      </c>
      <c r="V2228" t="s">
        <v>51985</v>
      </c>
      <c r="W2228" t="s">
        <v>51986</v>
      </c>
      <c r="X2228" t="s">
        <v>51987</v>
      </c>
      <c r="Y2228" t="s">
        <v>51988</v>
      </c>
    </row>
    <row r="2229" spans="1:25" x14ac:dyDescent="0.3">
      <c r="A2229">
        <v>111400</v>
      </c>
      <c r="B2229" t="s">
        <v>51989</v>
      </c>
      <c r="C2229" t="s">
        <v>51990</v>
      </c>
      <c r="D2229" t="s">
        <v>51991</v>
      </c>
      <c r="E2229" t="s">
        <v>51992</v>
      </c>
      <c r="F2229" t="s">
        <v>51993</v>
      </c>
      <c r="G2229" t="s">
        <v>51994</v>
      </c>
      <c r="H2229" t="s">
        <v>51995</v>
      </c>
      <c r="I2229" t="s">
        <v>51996</v>
      </c>
      <c r="J2229" t="s">
        <v>51997</v>
      </c>
      <c r="K2229" t="s">
        <v>51998</v>
      </c>
      <c r="L2229" t="s">
        <v>51999</v>
      </c>
      <c r="M2229" t="s">
        <v>52000</v>
      </c>
      <c r="N2229" t="s">
        <v>52001</v>
      </c>
      <c r="O2229" t="s">
        <v>52002</v>
      </c>
      <c r="P2229" t="s">
        <v>52003</v>
      </c>
      <c r="Q2229" t="s">
        <v>52004</v>
      </c>
      <c r="R2229" t="s">
        <v>52005</v>
      </c>
      <c r="S2229" t="s">
        <v>52006</v>
      </c>
      <c r="T2229" t="s">
        <v>52007</v>
      </c>
      <c r="U2229" t="s">
        <v>52008</v>
      </c>
      <c r="V2229" t="s">
        <v>52009</v>
      </c>
      <c r="W2229" t="s">
        <v>52010</v>
      </c>
      <c r="X2229" t="s">
        <v>52011</v>
      </c>
      <c r="Y2229" t="s">
        <v>52012</v>
      </c>
    </row>
    <row r="2230" spans="1:25" x14ac:dyDescent="0.3">
      <c r="A2230">
        <v>111450</v>
      </c>
      <c r="B2230" t="s">
        <v>52013</v>
      </c>
      <c r="C2230" t="s">
        <v>52014</v>
      </c>
      <c r="D2230" t="s">
        <v>52015</v>
      </c>
      <c r="E2230" t="s">
        <v>52016</v>
      </c>
      <c r="F2230" t="s">
        <v>52017</v>
      </c>
      <c r="G2230" t="s">
        <v>52018</v>
      </c>
      <c r="H2230" t="s">
        <v>52019</v>
      </c>
      <c r="I2230" t="s">
        <v>52020</v>
      </c>
      <c r="J2230" t="s">
        <v>52021</v>
      </c>
      <c r="K2230" t="s">
        <v>52022</v>
      </c>
      <c r="L2230" t="s">
        <v>52023</v>
      </c>
      <c r="M2230" t="s">
        <v>52024</v>
      </c>
      <c r="N2230" t="s">
        <v>52025</v>
      </c>
      <c r="O2230" t="s">
        <v>52026</v>
      </c>
      <c r="P2230" t="s">
        <v>52027</v>
      </c>
      <c r="Q2230" t="s">
        <v>52028</v>
      </c>
      <c r="R2230" t="s">
        <v>52029</v>
      </c>
      <c r="S2230" t="s">
        <v>52030</v>
      </c>
      <c r="T2230" t="s">
        <v>52031</v>
      </c>
      <c r="U2230" t="s">
        <v>52032</v>
      </c>
      <c r="V2230" t="s">
        <v>52033</v>
      </c>
      <c r="W2230" t="s">
        <v>52034</v>
      </c>
      <c r="X2230" t="s">
        <v>52035</v>
      </c>
      <c r="Y2230" t="s">
        <v>52036</v>
      </c>
    </row>
    <row r="2231" spans="1:25" x14ac:dyDescent="0.3">
      <c r="A2231">
        <v>111500</v>
      </c>
      <c r="B2231" t="s">
        <v>52037</v>
      </c>
      <c r="C2231" t="s">
        <v>52038</v>
      </c>
      <c r="D2231" t="s">
        <v>52039</v>
      </c>
      <c r="E2231" t="s">
        <v>52040</v>
      </c>
      <c r="F2231" t="s">
        <v>52041</v>
      </c>
      <c r="G2231" t="s">
        <v>52042</v>
      </c>
      <c r="H2231" t="s">
        <v>52043</v>
      </c>
      <c r="I2231" t="s">
        <v>52044</v>
      </c>
      <c r="J2231" t="s">
        <v>52045</v>
      </c>
      <c r="K2231" t="s">
        <v>52046</v>
      </c>
      <c r="L2231" t="s">
        <v>52047</v>
      </c>
      <c r="M2231" t="s">
        <v>52048</v>
      </c>
      <c r="N2231" t="s">
        <v>52049</v>
      </c>
      <c r="O2231" t="s">
        <v>52050</v>
      </c>
      <c r="P2231" t="s">
        <v>52051</v>
      </c>
      <c r="Q2231" t="s">
        <v>52052</v>
      </c>
      <c r="R2231" t="s">
        <v>52053</v>
      </c>
      <c r="S2231" t="s">
        <v>52054</v>
      </c>
      <c r="T2231" t="s">
        <v>52055</v>
      </c>
      <c r="U2231" t="s">
        <v>52056</v>
      </c>
      <c r="V2231" t="s">
        <v>52057</v>
      </c>
      <c r="W2231" t="s">
        <v>52058</v>
      </c>
      <c r="X2231" t="s">
        <v>52059</v>
      </c>
      <c r="Y2231" t="s">
        <v>52060</v>
      </c>
    </row>
    <row r="2232" spans="1:25" x14ac:dyDescent="0.3">
      <c r="A2232">
        <v>111550</v>
      </c>
      <c r="B2232" t="s">
        <v>52061</v>
      </c>
      <c r="C2232" t="s">
        <v>52062</v>
      </c>
      <c r="D2232" t="s">
        <v>52063</v>
      </c>
      <c r="E2232" t="s">
        <v>52064</v>
      </c>
      <c r="F2232" t="s">
        <v>52065</v>
      </c>
      <c r="G2232" t="s">
        <v>52066</v>
      </c>
      <c r="H2232" t="s">
        <v>52067</v>
      </c>
      <c r="I2232" t="s">
        <v>52068</v>
      </c>
      <c r="J2232" t="s">
        <v>52069</v>
      </c>
      <c r="K2232" t="s">
        <v>52070</v>
      </c>
      <c r="L2232" t="s">
        <v>52071</v>
      </c>
      <c r="M2232" t="s">
        <v>52072</v>
      </c>
      <c r="N2232" t="s">
        <v>52073</v>
      </c>
      <c r="O2232" t="s">
        <v>52074</v>
      </c>
      <c r="P2232" t="s">
        <v>52075</v>
      </c>
      <c r="Q2232" t="s">
        <v>52076</v>
      </c>
      <c r="R2232" t="s">
        <v>52077</v>
      </c>
      <c r="S2232" t="s">
        <v>52078</v>
      </c>
      <c r="T2232" t="s">
        <v>52079</v>
      </c>
      <c r="U2232" t="s">
        <v>52080</v>
      </c>
      <c r="V2232" t="s">
        <v>52081</v>
      </c>
      <c r="W2232" t="s">
        <v>52082</v>
      </c>
      <c r="X2232" t="s">
        <v>52083</v>
      </c>
      <c r="Y2232" t="s">
        <v>52084</v>
      </c>
    </row>
    <row r="2233" spans="1:25" x14ac:dyDescent="0.3">
      <c r="A2233">
        <v>111600</v>
      </c>
      <c r="B2233" t="s">
        <v>52085</v>
      </c>
      <c r="C2233" t="s">
        <v>52086</v>
      </c>
      <c r="D2233" t="s">
        <v>52087</v>
      </c>
      <c r="E2233" t="s">
        <v>52088</v>
      </c>
      <c r="F2233" t="s">
        <v>52089</v>
      </c>
      <c r="G2233" t="s">
        <v>52090</v>
      </c>
      <c r="H2233" t="s">
        <v>52091</v>
      </c>
      <c r="I2233" t="s">
        <v>52092</v>
      </c>
      <c r="J2233" t="s">
        <v>52093</v>
      </c>
      <c r="K2233" t="s">
        <v>52094</v>
      </c>
      <c r="L2233" t="s">
        <v>52095</v>
      </c>
      <c r="M2233" t="s">
        <v>52096</v>
      </c>
      <c r="N2233" t="s">
        <v>52097</v>
      </c>
      <c r="O2233" t="s">
        <v>52098</v>
      </c>
      <c r="P2233" t="s">
        <v>52099</v>
      </c>
      <c r="Q2233" t="s">
        <v>52100</v>
      </c>
      <c r="R2233" t="s">
        <v>52101</v>
      </c>
      <c r="S2233" t="s">
        <v>52102</v>
      </c>
      <c r="T2233" t="s">
        <v>52103</v>
      </c>
      <c r="U2233" t="s">
        <v>52104</v>
      </c>
      <c r="V2233" t="s">
        <v>52105</v>
      </c>
      <c r="W2233" t="s">
        <v>52106</v>
      </c>
      <c r="X2233" t="s">
        <v>52107</v>
      </c>
      <c r="Y2233" t="s">
        <v>52108</v>
      </c>
    </row>
    <row r="2234" spans="1:25" x14ac:dyDescent="0.3">
      <c r="A2234">
        <v>111650</v>
      </c>
      <c r="B2234" t="s">
        <v>52109</v>
      </c>
      <c r="C2234" t="s">
        <v>52110</v>
      </c>
      <c r="D2234" t="s">
        <v>52111</v>
      </c>
      <c r="E2234" t="s">
        <v>52112</v>
      </c>
      <c r="F2234" t="s">
        <v>52113</v>
      </c>
      <c r="G2234" t="s">
        <v>52114</v>
      </c>
      <c r="H2234" t="s">
        <v>52115</v>
      </c>
      <c r="I2234" t="s">
        <v>52116</v>
      </c>
      <c r="J2234" t="s">
        <v>52117</v>
      </c>
      <c r="K2234" t="s">
        <v>52118</v>
      </c>
      <c r="L2234" t="s">
        <v>52119</v>
      </c>
      <c r="M2234" t="s">
        <v>52120</v>
      </c>
      <c r="N2234" t="s">
        <v>52121</v>
      </c>
      <c r="O2234" t="s">
        <v>52122</v>
      </c>
      <c r="P2234" t="s">
        <v>52123</v>
      </c>
      <c r="Q2234" t="s">
        <v>52124</v>
      </c>
      <c r="R2234" t="s">
        <v>52125</v>
      </c>
      <c r="S2234" t="s">
        <v>52126</v>
      </c>
      <c r="T2234" t="s">
        <v>52127</v>
      </c>
      <c r="U2234" t="s">
        <v>52128</v>
      </c>
      <c r="V2234" t="s">
        <v>52129</v>
      </c>
      <c r="W2234" t="s">
        <v>52130</v>
      </c>
      <c r="X2234" t="s">
        <v>52131</v>
      </c>
      <c r="Y2234" t="s">
        <v>52132</v>
      </c>
    </row>
    <row r="2235" spans="1:25" x14ac:dyDescent="0.3">
      <c r="A2235">
        <v>111700</v>
      </c>
      <c r="B2235" t="s">
        <v>52133</v>
      </c>
      <c r="C2235" t="s">
        <v>52134</v>
      </c>
      <c r="D2235" t="s">
        <v>52135</v>
      </c>
      <c r="E2235" t="s">
        <v>52136</v>
      </c>
      <c r="F2235" t="s">
        <v>52137</v>
      </c>
      <c r="G2235" t="s">
        <v>52138</v>
      </c>
      <c r="H2235" t="s">
        <v>52139</v>
      </c>
      <c r="I2235" t="s">
        <v>52140</v>
      </c>
      <c r="J2235" t="s">
        <v>52141</v>
      </c>
      <c r="K2235" t="s">
        <v>52142</v>
      </c>
      <c r="L2235" t="s">
        <v>52143</v>
      </c>
      <c r="M2235" t="s">
        <v>52144</v>
      </c>
      <c r="N2235" t="s">
        <v>52145</v>
      </c>
      <c r="O2235" t="s">
        <v>52146</v>
      </c>
      <c r="P2235" t="s">
        <v>52147</v>
      </c>
      <c r="Q2235" t="s">
        <v>52148</v>
      </c>
      <c r="R2235" t="s">
        <v>52149</v>
      </c>
      <c r="S2235" t="s">
        <v>52150</v>
      </c>
      <c r="T2235" t="s">
        <v>52151</v>
      </c>
      <c r="U2235" t="s">
        <v>52152</v>
      </c>
      <c r="V2235" t="s">
        <v>52153</v>
      </c>
      <c r="W2235" t="s">
        <v>52154</v>
      </c>
      <c r="X2235" t="s">
        <v>52155</v>
      </c>
      <c r="Y2235" t="s">
        <v>52156</v>
      </c>
    </row>
    <row r="2236" spans="1:25" x14ac:dyDescent="0.3">
      <c r="A2236">
        <v>111750</v>
      </c>
      <c r="B2236" t="s">
        <v>52157</v>
      </c>
      <c r="C2236" t="s">
        <v>52158</v>
      </c>
      <c r="D2236" t="s">
        <v>52159</v>
      </c>
      <c r="E2236" t="s">
        <v>52160</v>
      </c>
      <c r="F2236" t="s">
        <v>52161</v>
      </c>
      <c r="G2236" t="s">
        <v>52162</v>
      </c>
      <c r="H2236" t="s">
        <v>52163</v>
      </c>
      <c r="I2236" t="s">
        <v>52164</v>
      </c>
      <c r="J2236" t="s">
        <v>52165</v>
      </c>
      <c r="K2236" t="s">
        <v>52166</v>
      </c>
      <c r="L2236" t="s">
        <v>52167</v>
      </c>
      <c r="M2236" t="s">
        <v>52168</v>
      </c>
      <c r="N2236" t="s">
        <v>52169</v>
      </c>
      <c r="O2236" t="s">
        <v>52170</v>
      </c>
      <c r="P2236" t="s">
        <v>52171</v>
      </c>
      <c r="Q2236" t="s">
        <v>52172</v>
      </c>
      <c r="R2236" t="s">
        <v>52173</v>
      </c>
      <c r="S2236" t="s">
        <v>52174</v>
      </c>
      <c r="T2236" t="s">
        <v>52175</v>
      </c>
      <c r="U2236" t="s">
        <v>52176</v>
      </c>
      <c r="V2236" t="s">
        <v>52177</v>
      </c>
      <c r="W2236" t="s">
        <v>52178</v>
      </c>
      <c r="X2236" t="s">
        <v>52179</v>
      </c>
      <c r="Y2236" t="s">
        <v>52180</v>
      </c>
    </row>
    <row r="2237" spans="1:25" x14ac:dyDescent="0.3">
      <c r="A2237">
        <v>111800</v>
      </c>
      <c r="B2237" t="s">
        <v>52181</v>
      </c>
      <c r="C2237" t="s">
        <v>52182</v>
      </c>
      <c r="D2237" t="s">
        <v>52183</v>
      </c>
      <c r="E2237" t="s">
        <v>52184</v>
      </c>
      <c r="F2237" t="s">
        <v>52185</v>
      </c>
      <c r="G2237" t="s">
        <v>52186</v>
      </c>
      <c r="H2237" t="s">
        <v>52187</v>
      </c>
      <c r="I2237" t="s">
        <v>52188</v>
      </c>
      <c r="J2237" t="s">
        <v>52189</v>
      </c>
      <c r="K2237" t="s">
        <v>52190</v>
      </c>
      <c r="L2237" t="s">
        <v>52191</v>
      </c>
      <c r="M2237" t="s">
        <v>52192</v>
      </c>
      <c r="N2237" t="s">
        <v>52193</v>
      </c>
      <c r="O2237" t="s">
        <v>52194</v>
      </c>
      <c r="P2237" t="s">
        <v>52195</v>
      </c>
      <c r="Q2237" t="s">
        <v>52196</v>
      </c>
      <c r="R2237" t="s">
        <v>52197</v>
      </c>
      <c r="S2237" t="s">
        <v>52198</v>
      </c>
      <c r="T2237" t="s">
        <v>52199</v>
      </c>
      <c r="U2237" t="s">
        <v>52200</v>
      </c>
      <c r="V2237" t="s">
        <v>52201</v>
      </c>
      <c r="W2237" t="s">
        <v>52202</v>
      </c>
      <c r="X2237" t="s">
        <v>52203</v>
      </c>
      <c r="Y2237" t="s">
        <v>52204</v>
      </c>
    </row>
    <row r="2238" spans="1:25" x14ac:dyDescent="0.3">
      <c r="A2238">
        <v>111850</v>
      </c>
      <c r="B2238" t="s">
        <v>52205</v>
      </c>
      <c r="C2238" t="s">
        <v>52206</v>
      </c>
      <c r="D2238" t="s">
        <v>52207</v>
      </c>
      <c r="E2238" t="s">
        <v>52208</v>
      </c>
      <c r="F2238" t="s">
        <v>52209</v>
      </c>
      <c r="G2238" t="s">
        <v>52210</v>
      </c>
      <c r="H2238" t="s">
        <v>52211</v>
      </c>
      <c r="I2238" t="s">
        <v>52212</v>
      </c>
      <c r="J2238" t="s">
        <v>52213</v>
      </c>
      <c r="K2238" t="s">
        <v>52214</v>
      </c>
      <c r="L2238" t="s">
        <v>52215</v>
      </c>
      <c r="M2238" t="s">
        <v>52216</v>
      </c>
      <c r="N2238" t="s">
        <v>52217</v>
      </c>
      <c r="O2238" t="s">
        <v>52218</v>
      </c>
      <c r="P2238" t="s">
        <v>52219</v>
      </c>
      <c r="Q2238" t="s">
        <v>52220</v>
      </c>
      <c r="R2238" t="s">
        <v>52221</v>
      </c>
      <c r="S2238" t="s">
        <v>52222</v>
      </c>
      <c r="T2238" t="s">
        <v>52223</v>
      </c>
      <c r="U2238" t="s">
        <v>52224</v>
      </c>
      <c r="V2238" t="s">
        <v>52225</v>
      </c>
      <c r="W2238" t="s">
        <v>52226</v>
      </c>
      <c r="X2238" t="s">
        <v>52227</v>
      </c>
      <c r="Y2238" t="s">
        <v>52228</v>
      </c>
    </row>
    <row r="2239" spans="1:25" x14ac:dyDescent="0.3">
      <c r="A2239">
        <v>111900</v>
      </c>
      <c r="B2239" t="s">
        <v>52229</v>
      </c>
      <c r="C2239" t="s">
        <v>52230</v>
      </c>
      <c r="D2239" t="s">
        <v>52231</v>
      </c>
      <c r="E2239" t="s">
        <v>52232</v>
      </c>
      <c r="F2239" t="s">
        <v>52233</v>
      </c>
      <c r="G2239" t="s">
        <v>52234</v>
      </c>
      <c r="H2239" t="s">
        <v>52235</v>
      </c>
      <c r="I2239" t="s">
        <v>52236</v>
      </c>
      <c r="J2239" t="s">
        <v>52237</v>
      </c>
      <c r="K2239" t="s">
        <v>52238</v>
      </c>
      <c r="L2239" t="s">
        <v>52239</v>
      </c>
      <c r="M2239" t="s">
        <v>52240</v>
      </c>
      <c r="N2239" t="s">
        <v>52241</v>
      </c>
      <c r="O2239" t="s">
        <v>52242</v>
      </c>
      <c r="P2239" t="s">
        <v>52243</v>
      </c>
      <c r="Q2239" t="s">
        <v>52244</v>
      </c>
      <c r="R2239" t="s">
        <v>52245</v>
      </c>
      <c r="S2239" t="s">
        <v>52246</v>
      </c>
      <c r="T2239" t="s">
        <v>52247</v>
      </c>
      <c r="U2239" t="s">
        <v>52248</v>
      </c>
      <c r="V2239" t="s">
        <v>52249</v>
      </c>
      <c r="W2239" t="s">
        <v>52250</v>
      </c>
      <c r="X2239" t="s">
        <v>52251</v>
      </c>
      <c r="Y2239" t="s">
        <v>52252</v>
      </c>
    </row>
    <row r="2240" spans="1:25" x14ac:dyDescent="0.3">
      <c r="A2240">
        <v>111950</v>
      </c>
      <c r="B2240" t="s">
        <v>52253</v>
      </c>
      <c r="C2240" t="s">
        <v>52254</v>
      </c>
      <c r="D2240" t="s">
        <v>52255</v>
      </c>
      <c r="E2240" t="s">
        <v>52256</v>
      </c>
      <c r="F2240" t="s">
        <v>52257</v>
      </c>
      <c r="G2240" t="s">
        <v>52258</v>
      </c>
      <c r="H2240" t="s">
        <v>52259</v>
      </c>
      <c r="I2240" t="s">
        <v>52260</v>
      </c>
      <c r="J2240" t="s">
        <v>52261</v>
      </c>
      <c r="K2240" t="s">
        <v>52262</v>
      </c>
      <c r="L2240" t="s">
        <v>52263</v>
      </c>
      <c r="M2240" t="s">
        <v>52264</v>
      </c>
      <c r="N2240" t="s">
        <v>52265</v>
      </c>
      <c r="O2240" t="s">
        <v>52266</v>
      </c>
      <c r="P2240" t="s">
        <v>52267</v>
      </c>
      <c r="Q2240" t="s">
        <v>52268</v>
      </c>
      <c r="R2240" t="s">
        <v>52269</v>
      </c>
      <c r="S2240" t="s">
        <v>52270</v>
      </c>
      <c r="T2240" t="s">
        <v>52271</v>
      </c>
      <c r="U2240" t="s">
        <v>52272</v>
      </c>
      <c r="V2240" t="s">
        <v>52273</v>
      </c>
      <c r="W2240" t="s">
        <v>52274</v>
      </c>
      <c r="X2240" t="s">
        <v>52275</v>
      </c>
      <c r="Y2240" t="s">
        <v>52276</v>
      </c>
    </row>
    <row r="2241" spans="1:25" x14ac:dyDescent="0.3">
      <c r="A2241">
        <v>112000</v>
      </c>
      <c r="B2241" t="s">
        <v>52277</v>
      </c>
      <c r="C2241" t="s">
        <v>52278</v>
      </c>
      <c r="D2241" t="s">
        <v>52279</v>
      </c>
      <c r="E2241" t="s">
        <v>52280</v>
      </c>
      <c r="F2241" t="s">
        <v>52281</v>
      </c>
      <c r="G2241" t="s">
        <v>52282</v>
      </c>
      <c r="H2241" t="s">
        <v>52283</v>
      </c>
      <c r="I2241" t="s">
        <v>52284</v>
      </c>
      <c r="J2241" t="s">
        <v>52285</v>
      </c>
      <c r="K2241" t="s">
        <v>52286</v>
      </c>
      <c r="L2241" t="s">
        <v>52287</v>
      </c>
      <c r="M2241" t="s">
        <v>52288</v>
      </c>
      <c r="N2241" t="s">
        <v>52289</v>
      </c>
      <c r="O2241" t="s">
        <v>52290</v>
      </c>
      <c r="P2241" t="s">
        <v>52291</v>
      </c>
      <c r="Q2241" t="s">
        <v>52292</v>
      </c>
      <c r="R2241" t="s">
        <v>52293</v>
      </c>
      <c r="S2241" t="s">
        <v>52294</v>
      </c>
      <c r="T2241" t="s">
        <v>52295</v>
      </c>
      <c r="U2241" t="s">
        <v>52296</v>
      </c>
      <c r="V2241" t="s">
        <v>52297</v>
      </c>
      <c r="W2241" t="s">
        <v>52298</v>
      </c>
      <c r="X2241" t="s">
        <v>52299</v>
      </c>
      <c r="Y2241" t="s">
        <v>52300</v>
      </c>
    </row>
    <row r="2242" spans="1:25" x14ac:dyDescent="0.3">
      <c r="A2242">
        <v>112050</v>
      </c>
      <c r="B2242" t="s">
        <v>52301</v>
      </c>
      <c r="C2242" t="s">
        <v>52302</v>
      </c>
      <c r="D2242" t="s">
        <v>52303</v>
      </c>
      <c r="E2242" t="s">
        <v>52304</v>
      </c>
      <c r="F2242" t="s">
        <v>52305</v>
      </c>
      <c r="G2242" t="s">
        <v>52306</v>
      </c>
      <c r="H2242" t="s">
        <v>52307</v>
      </c>
      <c r="I2242" t="s">
        <v>52308</v>
      </c>
      <c r="J2242" t="s">
        <v>52309</v>
      </c>
      <c r="K2242" t="s">
        <v>52310</v>
      </c>
      <c r="L2242" t="s">
        <v>52311</v>
      </c>
      <c r="M2242" t="s">
        <v>52312</v>
      </c>
      <c r="N2242" t="s">
        <v>52313</v>
      </c>
      <c r="O2242" t="s">
        <v>52314</v>
      </c>
      <c r="P2242" t="s">
        <v>52315</v>
      </c>
      <c r="Q2242" t="s">
        <v>52316</v>
      </c>
      <c r="R2242" t="s">
        <v>52317</v>
      </c>
      <c r="S2242" t="s">
        <v>52318</v>
      </c>
      <c r="T2242" t="s">
        <v>52319</v>
      </c>
      <c r="U2242" t="s">
        <v>52320</v>
      </c>
      <c r="V2242" t="s">
        <v>52321</v>
      </c>
      <c r="W2242" t="s">
        <v>52322</v>
      </c>
      <c r="X2242" t="s">
        <v>52323</v>
      </c>
      <c r="Y2242" t="s">
        <v>52324</v>
      </c>
    </row>
    <row r="2243" spans="1:25" x14ac:dyDescent="0.3">
      <c r="A2243">
        <v>112100</v>
      </c>
      <c r="B2243" t="s">
        <v>52325</v>
      </c>
      <c r="C2243" t="s">
        <v>52326</v>
      </c>
      <c r="D2243" t="s">
        <v>52327</v>
      </c>
      <c r="E2243" t="s">
        <v>52328</v>
      </c>
      <c r="F2243" t="s">
        <v>52329</v>
      </c>
      <c r="G2243" t="s">
        <v>52330</v>
      </c>
      <c r="H2243" t="s">
        <v>52331</v>
      </c>
      <c r="I2243" t="s">
        <v>52332</v>
      </c>
      <c r="J2243" t="s">
        <v>52333</v>
      </c>
      <c r="K2243" t="s">
        <v>52334</v>
      </c>
      <c r="L2243" t="s">
        <v>52335</v>
      </c>
      <c r="M2243" t="s">
        <v>52336</v>
      </c>
      <c r="N2243" t="s">
        <v>52337</v>
      </c>
      <c r="O2243" t="s">
        <v>52338</v>
      </c>
      <c r="P2243" t="s">
        <v>52339</v>
      </c>
      <c r="Q2243" t="s">
        <v>52340</v>
      </c>
      <c r="R2243" t="s">
        <v>52341</v>
      </c>
      <c r="S2243" t="s">
        <v>52342</v>
      </c>
      <c r="T2243" t="s">
        <v>52343</v>
      </c>
      <c r="U2243" t="s">
        <v>52344</v>
      </c>
      <c r="V2243" t="s">
        <v>52345</v>
      </c>
      <c r="W2243" t="s">
        <v>52346</v>
      </c>
      <c r="X2243" t="s">
        <v>52347</v>
      </c>
      <c r="Y2243" t="s">
        <v>52348</v>
      </c>
    </row>
    <row r="2244" spans="1:25" x14ac:dyDescent="0.3">
      <c r="A2244">
        <v>112150</v>
      </c>
      <c r="B2244" t="s">
        <v>52349</v>
      </c>
      <c r="C2244" t="s">
        <v>52350</v>
      </c>
      <c r="D2244" t="s">
        <v>52351</v>
      </c>
      <c r="E2244" t="s">
        <v>52352</v>
      </c>
      <c r="F2244" t="s">
        <v>52353</v>
      </c>
      <c r="G2244" t="s">
        <v>52354</v>
      </c>
      <c r="H2244" t="s">
        <v>52355</v>
      </c>
      <c r="I2244" t="s">
        <v>52356</v>
      </c>
      <c r="J2244" t="s">
        <v>52357</v>
      </c>
      <c r="K2244" t="s">
        <v>52358</v>
      </c>
      <c r="L2244" t="s">
        <v>52359</v>
      </c>
      <c r="M2244" t="s">
        <v>52360</v>
      </c>
      <c r="N2244" t="s">
        <v>52361</v>
      </c>
      <c r="O2244" t="s">
        <v>52362</v>
      </c>
      <c r="P2244" t="s">
        <v>52363</v>
      </c>
      <c r="Q2244" t="s">
        <v>52364</v>
      </c>
      <c r="R2244" t="s">
        <v>52365</v>
      </c>
      <c r="S2244" t="s">
        <v>52366</v>
      </c>
      <c r="T2244" t="s">
        <v>52367</v>
      </c>
      <c r="U2244" t="s">
        <v>52368</v>
      </c>
      <c r="V2244" t="s">
        <v>52369</v>
      </c>
      <c r="W2244" t="s">
        <v>52370</v>
      </c>
      <c r="X2244" t="s">
        <v>52371</v>
      </c>
      <c r="Y2244" t="s">
        <v>52372</v>
      </c>
    </row>
    <row r="2245" spans="1:25" x14ac:dyDescent="0.3">
      <c r="A2245">
        <v>112200</v>
      </c>
      <c r="B2245" t="s">
        <v>52373</v>
      </c>
      <c r="C2245" t="s">
        <v>52374</v>
      </c>
      <c r="D2245" t="s">
        <v>52375</v>
      </c>
      <c r="E2245" t="s">
        <v>52376</v>
      </c>
      <c r="F2245" t="s">
        <v>52377</v>
      </c>
      <c r="G2245" t="s">
        <v>52378</v>
      </c>
      <c r="H2245" t="s">
        <v>52379</v>
      </c>
      <c r="I2245" t="s">
        <v>52380</v>
      </c>
      <c r="J2245" t="s">
        <v>52381</v>
      </c>
      <c r="K2245" t="s">
        <v>52382</v>
      </c>
      <c r="L2245" t="s">
        <v>52383</v>
      </c>
      <c r="M2245" t="s">
        <v>52384</v>
      </c>
      <c r="N2245" t="s">
        <v>52385</v>
      </c>
      <c r="O2245" t="s">
        <v>52386</v>
      </c>
      <c r="P2245" t="s">
        <v>52387</v>
      </c>
      <c r="Q2245" t="s">
        <v>52388</v>
      </c>
      <c r="R2245" t="s">
        <v>52389</v>
      </c>
      <c r="S2245" t="s">
        <v>52390</v>
      </c>
      <c r="T2245" t="s">
        <v>52391</v>
      </c>
      <c r="U2245" t="s">
        <v>52392</v>
      </c>
      <c r="V2245" t="s">
        <v>52393</v>
      </c>
      <c r="W2245" t="s">
        <v>52394</v>
      </c>
      <c r="X2245" t="s">
        <v>52395</v>
      </c>
      <c r="Y2245" t="s">
        <v>52396</v>
      </c>
    </row>
    <row r="2246" spans="1:25" x14ac:dyDescent="0.3">
      <c r="A2246">
        <v>112250</v>
      </c>
      <c r="B2246" t="s">
        <v>52397</v>
      </c>
      <c r="C2246" t="s">
        <v>52398</v>
      </c>
      <c r="D2246" t="s">
        <v>52399</v>
      </c>
      <c r="E2246" t="s">
        <v>52400</v>
      </c>
      <c r="F2246" t="s">
        <v>52401</v>
      </c>
      <c r="G2246" t="s">
        <v>52402</v>
      </c>
      <c r="H2246" t="s">
        <v>52403</v>
      </c>
      <c r="I2246" t="s">
        <v>52404</v>
      </c>
      <c r="J2246" t="s">
        <v>52405</v>
      </c>
      <c r="K2246" t="s">
        <v>52406</v>
      </c>
      <c r="L2246" t="s">
        <v>52407</v>
      </c>
      <c r="M2246" t="s">
        <v>52408</v>
      </c>
      <c r="N2246" t="s">
        <v>52409</v>
      </c>
      <c r="O2246" t="s">
        <v>52410</v>
      </c>
      <c r="P2246" t="s">
        <v>52411</v>
      </c>
      <c r="Q2246" t="s">
        <v>52412</v>
      </c>
      <c r="R2246" t="s">
        <v>52413</v>
      </c>
      <c r="S2246" t="s">
        <v>52414</v>
      </c>
      <c r="T2246" t="s">
        <v>52415</v>
      </c>
      <c r="U2246" t="s">
        <v>52416</v>
      </c>
      <c r="V2246" t="s">
        <v>52417</v>
      </c>
      <c r="W2246" t="s">
        <v>52418</v>
      </c>
      <c r="X2246" t="s">
        <v>52419</v>
      </c>
      <c r="Y2246" t="s">
        <v>52420</v>
      </c>
    </row>
    <row r="2247" spans="1:25" x14ac:dyDescent="0.3">
      <c r="A2247">
        <v>112300</v>
      </c>
      <c r="B2247" t="s">
        <v>52421</v>
      </c>
      <c r="C2247" t="s">
        <v>52422</v>
      </c>
      <c r="D2247" t="s">
        <v>52423</v>
      </c>
      <c r="E2247" t="s">
        <v>52424</v>
      </c>
      <c r="F2247" t="s">
        <v>52425</v>
      </c>
      <c r="G2247" t="s">
        <v>52426</v>
      </c>
      <c r="H2247" t="s">
        <v>52427</v>
      </c>
      <c r="I2247" t="s">
        <v>52428</v>
      </c>
      <c r="J2247" t="s">
        <v>52429</v>
      </c>
      <c r="K2247" t="s">
        <v>52430</v>
      </c>
      <c r="L2247" t="s">
        <v>52431</v>
      </c>
      <c r="M2247" t="s">
        <v>52432</v>
      </c>
      <c r="N2247" t="s">
        <v>52433</v>
      </c>
      <c r="O2247" t="s">
        <v>52434</v>
      </c>
      <c r="P2247" t="s">
        <v>52435</v>
      </c>
      <c r="Q2247" t="s">
        <v>52436</v>
      </c>
      <c r="R2247" t="s">
        <v>52437</v>
      </c>
      <c r="S2247" t="s">
        <v>52438</v>
      </c>
      <c r="T2247" t="s">
        <v>52439</v>
      </c>
      <c r="U2247" t="s">
        <v>52440</v>
      </c>
      <c r="V2247" t="s">
        <v>52441</v>
      </c>
      <c r="W2247" t="s">
        <v>52442</v>
      </c>
      <c r="X2247" t="s">
        <v>52443</v>
      </c>
      <c r="Y2247" t="s">
        <v>52444</v>
      </c>
    </row>
    <row r="2248" spans="1:25" x14ac:dyDescent="0.3">
      <c r="A2248">
        <v>112350</v>
      </c>
      <c r="B2248" t="s">
        <v>52445</v>
      </c>
      <c r="C2248" t="s">
        <v>52446</v>
      </c>
      <c r="D2248" t="s">
        <v>52447</v>
      </c>
      <c r="E2248" t="s">
        <v>52448</v>
      </c>
      <c r="F2248" t="s">
        <v>52449</v>
      </c>
      <c r="G2248" t="s">
        <v>52450</v>
      </c>
      <c r="H2248" t="s">
        <v>52451</v>
      </c>
      <c r="I2248" t="s">
        <v>52452</v>
      </c>
      <c r="J2248" t="s">
        <v>52453</v>
      </c>
      <c r="K2248" t="s">
        <v>52454</v>
      </c>
      <c r="L2248" t="s">
        <v>52455</v>
      </c>
      <c r="M2248" t="s">
        <v>52456</v>
      </c>
      <c r="N2248" t="s">
        <v>52457</v>
      </c>
      <c r="O2248" t="s">
        <v>52458</v>
      </c>
      <c r="P2248" t="s">
        <v>52459</v>
      </c>
      <c r="Q2248" t="s">
        <v>52460</v>
      </c>
      <c r="R2248" t="s">
        <v>52461</v>
      </c>
      <c r="S2248" t="s">
        <v>52462</v>
      </c>
      <c r="T2248" t="s">
        <v>52463</v>
      </c>
      <c r="U2248" t="s">
        <v>52464</v>
      </c>
      <c r="V2248" t="s">
        <v>52465</v>
      </c>
      <c r="W2248" t="s">
        <v>52466</v>
      </c>
      <c r="X2248" t="s">
        <v>52467</v>
      </c>
      <c r="Y2248" t="s">
        <v>52468</v>
      </c>
    </row>
    <row r="2249" spans="1:25" x14ac:dyDescent="0.3">
      <c r="A2249">
        <v>112400</v>
      </c>
      <c r="B2249" t="s">
        <v>52469</v>
      </c>
      <c r="C2249" t="s">
        <v>52470</v>
      </c>
      <c r="D2249" t="s">
        <v>52471</v>
      </c>
      <c r="E2249" t="s">
        <v>52472</v>
      </c>
      <c r="F2249" t="s">
        <v>52473</v>
      </c>
      <c r="G2249" t="s">
        <v>52474</v>
      </c>
      <c r="H2249" t="s">
        <v>52475</v>
      </c>
      <c r="I2249" t="s">
        <v>52476</v>
      </c>
      <c r="J2249" t="s">
        <v>52477</v>
      </c>
      <c r="K2249" t="s">
        <v>52478</v>
      </c>
      <c r="L2249" t="s">
        <v>52479</v>
      </c>
      <c r="M2249" t="s">
        <v>52480</v>
      </c>
      <c r="N2249" t="s">
        <v>52481</v>
      </c>
      <c r="O2249" t="s">
        <v>52482</v>
      </c>
      <c r="P2249" t="s">
        <v>52483</v>
      </c>
      <c r="Q2249" t="s">
        <v>52484</v>
      </c>
      <c r="R2249" t="s">
        <v>52485</v>
      </c>
      <c r="S2249" t="s">
        <v>52486</v>
      </c>
      <c r="T2249" t="s">
        <v>52487</v>
      </c>
      <c r="U2249" t="s">
        <v>52488</v>
      </c>
      <c r="V2249" t="s">
        <v>52489</v>
      </c>
      <c r="W2249" t="s">
        <v>52490</v>
      </c>
      <c r="X2249" t="s">
        <v>52491</v>
      </c>
      <c r="Y2249" t="s">
        <v>52492</v>
      </c>
    </row>
    <row r="2250" spans="1:25" x14ac:dyDescent="0.3">
      <c r="A2250">
        <v>112450</v>
      </c>
      <c r="B2250" t="s">
        <v>52493</v>
      </c>
      <c r="C2250" t="s">
        <v>52494</v>
      </c>
      <c r="D2250" t="s">
        <v>52495</v>
      </c>
      <c r="E2250" t="s">
        <v>52496</v>
      </c>
      <c r="F2250" t="s">
        <v>52497</v>
      </c>
      <c r="G2250" t="s">
        <v>52498</v>
      </c>
      <c r="H2250" t="s">
        <v>52499</v>
      </c>
      <c r="I2250" t="s">
        <v>52500</v>
      </c>
      <c r="J2250" t="s">
        <v>52501</v>
      </c>
      <c r="K2250" t="s">
        <v>52502</v>
      </c>
      <c r="L2250" t="s">
        <v>52503</v>
      </c>
      <c r="M2250" t="s">
        <v>52504</v>
      </c>
      <c r="N2250" t="s">
        <v>52505</v>
      </c>
      <c r="O2250" t="s">
        <v>52506</v>
      </c>
      <c r="P2250" t="s">
        <v>52507</v>
      </c>
      <c r="Q2250" t="s">
        <v>52508</v>
      </c>
      <c r="R2250" t="s">
        <v>52509</v>
      </c>
      <c r="S2250" t="s">
        <v>52510</v>
      </c>
      <c r="T2250" t="s">
        <v>52511</v>
      </c>
      <c r="U2250" t="s">
        <v>52512</v>
      </c>
      <c r="V2250" t="s">
        <v>52513</v>
      </c>
      <c r="W2250" t="s">
        <v>52514</v>
      </c>
      <c r="X2250" t="s">
        <v>52515</v>
      </c>
      <c r="Y2250" t="s">
        <v>52516</v>
      </c>
    </row>
    <row r="2251" spans="1:25" x14ac:dyDescent="0.3">
      <c r="A2251">
        <v>112500</v>
      </c>
      <c r="B2251" t="s">
        <v>52517</v>
      </c>
      <c r="C2251" t="s">
        <v>52518</v>
      </c>
      <c r="D2251" t="s">
        <v>52519</v>
      </c>
      <c r="E2251" t="s">
        <v>52520</v>
      </c>
      <c r="F2251" t="s">
        <v>52521</v>
      </c>
      <c r="G2251" t="s">
        <v>52522</v>
      </c>
      <c r="H2251" t="s">
        <v>52523</v>
      </c>
      <c r="I2251" t="s">
        <v>52524</v>
      </c>
      <c r="J2251" t="s">
        <v>52525</v>
      </c>
      <c r="K2251" t="s">
        <v>52526</v>
      </c>
      <c r="L2251" t="s">
        <v>52527</v>
      </c>
      <c r="M2251" t="s">
        <v>52528</v>
      </c>
      <c r="N2251" t="s">
        <v>52529</v>
      </c>
      <c r="O2251" t="s">
        <v>52530</v>
      </c>
      <c r="P2251" t="s">
        <v>52531</v>
      </c>
      <c r="Q2251" t="s">
        <v>52532</v>
      </c>
      <c r="R2251" t="s">
        <v>52533</v>
      </c>
      <c r="S2251" t="s">
        <v>52534</v>
      </c>
      <c r="T2251" t="s">
        <v>52535</v>
      </c>
      <c r="U2251" t="s">
        <v>52536</v>
      </c>
      <c r="V2251" t="s">
        <v>52537</v>
      </c>
      <c r="W2251" t="s">
        <v>52538</v>
      </c>
      <c r="X2251" t="s">
        <v>52539</v>
      </c>
      <c r="Y2251" t="s">
        <v>52540</v>
      </c>
    </row>
    <row r="2252" spans="1:25" x14ac:dyDescent="0.3">
      <c r="A2252">
        <v>112550</v>
      </c>
      <c r="B2252" t="s">
        <v>52541</v>
      </c>
      <c r="C2252" t="s">
        <v>52542</v>
      </c>
      <c r="D2252" t="s">
        <v>52543</v>
      </c>
      <c r="E2252" t="s">
        <v>52544</v>
      </c>
      <c r="F2252" t="s">
        <v>52545</v>
      </c>
      <c r="G2252" t="s">
        <v>52546</v>
      </c>
      <c r="H2252" t="s">
        <v>52547</v>
      </c>
      <c r="I2252" t="s">
        <v>52548</v>
      </c>
      <c r="J2252" t="s">
        <v>52549</v>
      </c>
      <c r="K2252" t="s">
        <v>52550</v>
      </c>
      <c r="L2252" t="s">
        <v>52551</v>
      </c>
      <c r="M2252" t="s">
        <v>52552</v>
      </c>
      <c r="N2252" t="s">
        <v>52553</v>
      </c>
      <c r="O2252" t="s">
        <v>52554</v>
      </c>
      <c r="P2252" t="s">
        <v>52555</v>
      </c>
      <c r="Q2252" t="s">
        <v>52556</v>
      </c>
      <c r="R2252" t="s">
        <v>52557</v>
      </c>
      <c r="S2252" t="s">
        <v>52558</v>
      </c>
      <c r="T2252" t="s">
        <v>52559</v>
      </c>
      <c r="U2252" t="s">
        <v>52560</v>
      </c>
      <c r="V2252" t="s">
        <v>52561</v>
      </c>
      <c r="W2252" t="s">
        <v>52562</v>
      </c>
      <c r="X2252" t="s">
        <v>52563</v>
      </c>
      <c r="Y2252" t="s">
        <v>52564</v>
      </c>
    </row>
    <row r="2253" spans="1:25" x14ac:dyDescent="0.3">
      <c r="A2253">
        <v>112600</v>
      </c>
      <c r="B2253" t="s">
        <v>52565</v>
      </c>
      <c r="C2253" t="s">
        <v>52566</v>
      </c>
      <c r="D2253" t="s">
        <v>52567</v>
      </c>
      <c r="E2253" t="s">
        <v>52568</v>
      </c>
      <c r="F2253" t="s">
        <v>52569</v>
      </c>
      <c r="G2253" t="s">
        <v>52570</v>
      </c>
      <c r="H2253" t="s">
        <v>52571</v>
      </c>
      <c r="I2253" t="s">
        <v>52572</v>
      </c>
      <c r="J2253" t="s">
        <v>52573</v>
      </c>
      <c r="K2253" t="s">
        <v>52574</v>
      </c>
      <c r="L2253" t="s">
        <v>52575</v>
      </c>
      <c r="M2253" t="s">
        <v>52576</v>
      </c>
      <c r="N2253" t="s">
        <v>52577</v>
      </c>
      <c r="O2253" t="s">
        <v>52578</v>
      </c>
      <c r="P2253" t="s">
        <v>52579</v>
      </c>
      <c r="Q2253" t="s">
        <v>52580</v>
      </c>
      <c r="R2253" t="s">
        <v>52581</v>
      </c>
      <c r="S2253" t="s">
        <v>52582</v>
      </c>
      <c r="T2253" t="s">
        <v>52583</v>
      </c>
      <c r="U2253" t="s">
        <v>52584</v>
      </c>
      <c r="V2253" t="s">
        <v>52585</v>
      </c>
      <c r="W2253" t="s">
        <v>52586</v>
      </c>
      <c r="X2253" t="s">
        <v>52587</v>
      </c>
      <c r="Y2253" t="s">
        <v>52588</v>
      </c>
    </row>
    <row r="2254" spans="1:25" x14ac:dyDescent="0.3">
      <c r="A2254">
        <v>112650</v>
      </c>
      <c r="B2254" t="s">
        <v>52589</v>
      </c>
      <c r="C2254" t="s">
        <v>52590</v>
      </c>
      <c r="D2254" t="s">
        <v>52591</v>
      </c>
      <c r="E2254" t="s">
        <v>52592</v>
      </c>
      <c r="F2254" t="s">
        <v>52593</v>
      </c>
      <c r="G2254" t="s">
        <v>52594</v>
      </c>
      <c r="H2254" t="s">
        <v>52595</v>
      </c>
      <c r="I2254" t="s">
        <v>52596</v>
      </c>
      <c r="J2254" t="s">
        <v>52597</v>
      </c>
      <c r="K2254" t="s">
        <v>52598</v>
      </c>
      <c r="L2254" t="s">
        <v>52599</v>
      </c>
      <c r="M2254" t="s">
        <v>52600</v>
      </c>
      <c r="N2254" t="s">
        <v>52601</v>
      </c>
      <c r="O2254" t="s">
        <v>52602</v>
      </c>
      <c r="P2254" t="s">
        <v>52603</v>
      </c>
      <c r="Q2254" t="s">
        <v>52604</v>
      </c>
      <c r="R2254" t="s">
        <v>52605</v>
      </c>
      <c r="S2254" t="s">
        <v>52606</v>
      </c>
      <c r="T2254" t="s">
        <v>52607</v>
      </c>
      <c r="U2254" t="s">
        <v>52608</v>
      </c>
      <c r="V2254" t="s">
        <v>52609</v>
      </c>
      <c r="W2254" t="s">
        <v>52610</v>
      </c>
      <c r="X2254" t="s">
        <v>52611</v>
      </c>
      <c r="Y2254" t="s">
        <v>52612</v>
      </c>
    </row>
    <row r="2255" spans="1:25" x14ac:dyDescent="0.3">
      <c r="A2255">
        <v>112700</v>
      </c>
      <c r="B2255" t="s">
        <v>52613</v>
      </c>
      <c r="C2255" t="s">
        <v>52614</v>
      </c>
      <c r="D2255" t="s">
        <v>52615</v>
      </c>
      <c r="E2255" t="s">
        <v>52616</v>
      </c>
      <c r="F2255" t="s">
        <v>52617</v>
      </c>
      <c r="G2255" t="s">
        <v>52618</v>
      </c>
      <c r="H2255" t="s">
        <v>52619</v>
      </c>
      <c r="I2255" t="s">
        <v>52620</v>
      </c>
      <c r="J2255" t="s">
        <v>52621</v>
      </c>
      <c r="K2255" t="s">
        <v>52622</v>
      </c>
      <c r="L2255" t="s">
        <v>52623</v>
      </c>
      <c r="M2255" t="s">
        <v>52624</v>
      </c>
      <c r="N2255" t="s">
        <v>52625</v>
      </c>
      <c r="O2255" t="s">
        <v>52626</v>
      </c>
      <c r="P2255" t="s">
        <v>52627</v>
      </c>
      <c r="Q2255" t="s">
        <v>52628</v>
      </c>
      <c r="R2255" t="s">
        <v>52629</v>
      </c>
      <c r="S2255" t="s">
        <v>52630</v>
      </c>
      <c r="T2255" t="s">
        <v>52631</v>
      </c>
      <c r="U2255" t="s">
        <v>52632</v>
      </c>
      <c r="V2255" t="s">
        <v>52633</v>
      </c>
      <c r="W2255" t="s">
        <v>52634</v>
      </c>
      <c r="X2255" t="s">
        <v>52635</v>
      </c>
      <c r="Y2255" t="s">
        <v>52636</v>
      </c>
    </row>
    <row r="2256" spans="1:25" x14ac:dyDescent="0.3">
      <c r="A2256">
        <v>112750</v>
      </c>
      <c r="B2256" t="s">
        <v>52637</v>
      </c>
      <c r="C2256" t="s">
        <v>52638</v>
      </c>
      <c r="D2256" t="s">
        <v>52639</v>
      </c>
      <c r="E2256" t="s">
        <v>52640</v>
      </c>
      <c r="F2256" t="s">
        <v>52641</v>
      </c>
      <c r="G2256" t="s">
        <v>52642</v>
      </c>
      <c r="H2256" t="s">
        <v>52643</v>
      </c>
      <c r="I2256" t="s">
        <v>52644</v>
      </c>
      <c r="J2256" t="s">
        <v>52645</v>
      </c>
      <c r="K2256" t="s">
        <v>52646</v>
      </c>
      <c r="L2256" t="s">
        <v>52647</v>
      </c>
      <c r="M2256" t="s">
        <v>52648</v>
      </c>
      <c r="N2256" t="s">
        <v>52649</v>
      </c>
      <c r="O2256" t="s">
        <v>52650</v>
      </c>
      <c r="P2256" t="s">
        <v>52651</v>
      </c>
      <c r="Q2256" t="s">
        <v>52652</v>
      </c>
      <c r="R2256" t="s">
        <v>52653</v>
      </c>
      <c r="S2256" t="s">
        <v>52654</v>
      </c>
      <c r="T2256" t="s">
        <v>52655</v>
      </c>
      <c r="U2256" t="s">
        <v>52656</v>
      </c>
      <c r="V2256" t="s">
        <v>52657</v>
      </c>
      <c r="W2256" t="s">
        <v>52658</v>
      </c>
      <c r="X2256" t="s">
        <v>52659</v>
      </c>
      <c r="Y2256" t="s">
        <v>52660</v>
      </c>
    </row>
    <row r="2257" spans="1:25" x14ac:dyDescent="0.3">
      <c r="A2257">
        <v>112800</v>
      </c>
      <c r="B2257" t="s">
        <v>52661</v>
      </c>
      <c r="C2257" t="s">
        <v>52662</v>
      </c>
      <c r="D2257" t="s">
        <v>52663</v>
      </c>
      <c r="E2257" t="s">
        <v>52664</v>
      </c>
      <c r="F2257" t="s">
        <v>52665</v>
      </c>
      <c r="G2257" t="s">
        <v>52666</v>
      </c>
      <c r="H2257" t="s">
        <v>52667</v>
      </c>
      <c r="I2257" t="s">
        <v>52668</v>
      </c>
      <c r="J2257" t="s">
        <v>52669</v>
      </c>
      <c r="K2257" t="s">
        <v>52670</v>
      </c>
      <c r="L2257" t="s">
        <v>52671</v>
      </c>
      <c r="M2257" t="s">
        <v>52672</v>
      </c>
      <c r="N2257" t="s">
        <v>52673</v>
      </c>
      <c r="O2257" t="s">
        <v>52674</v>
      </c>
      <c r="P2257" t="s">
        <v>52675</v>
      </c>
      <c r="Q2257" t="s">
        <v>52676</v>
      </c>
      <c r="R2257" t="s">
        <v>52677</v>
      </c>
      <c r="S2257" t="s">
        <v>52678</v>
      </c>
      <c r="T2257" t="s">
        <v>52679</v>
      </c>
      <c r="U2257" t="s">
        <v>52680</v>
      </c>
      <c r="V2257" t="s">
        <v>52681</v>
      </c>
      <c r="W2257" t="s">
        <v>52682</v>
      </c>
      <c r="X2257" t="s">
        <v>52683</v>
      </c>
      <c r="Y2257" t="s">
        <v>52684</v>
      </c>
    </row>
    <row r="2258" spans="1:25" x14ac:dyDescent="0.3">
      <c r="A2258">
        <v>112850</v>
      </c>
      <c r="B2258" t="s">
        <v>52685</v>
      </c>
      <c r="C2258" t="s">
        <v>52686</v>
      </c>
      <c r="D2258" t="s">
        <v>52687</v>
      </c>
      <c r="E2258" t="s">
        <v>52688</v>
      </c>
      <c r="F2258" t="s">
        <v>52689</v>
      </c>
      <c r="G2258" t="s">
        <v>52690</v>
      </c>
      <c r="H2258" t="s">
        <v>52691</v>
      </c>
      <c r="I2258" t="s">
        <v>52692</v>
      </c>
      <c r="J2258" t="s">
        <v>52693</v>
      </c>
      <c r="K2258" t="s">
        <v>52694</v>
      </c>
      <c r="L2258" t="s">
        <v>52695</v>
      </c>
      <c r="M2258" t="s">
        <v>52696</v>
      </c>
      <c r="N2258" t="s">
        <v>52697</v>
      </c>
      <c r="O2258" t="s">
        <v>52698</v>
      </c>
      <c r="P2258" t="s">
        <v>52699</v>
      </c>
      <c r="Q2258" t="s">
        <v>52700</v>
      </c>
      <c r="R2258" t="s">
        <v>52701</v>
      </c>
      <c r="S2258" t="s">
        <v>52702</v>
      </c>
      <c r="T2258" t="s">
        <v>52703</v>
      </c>
      <c r="U2258" t="s">
        <v>52704</v>
      </c>
      <c r="V2258" t="s">
        <v>52705</v>
      </c>
      <c r="W2258" t="s">
        <v>52706</v>
      </c>
      <c r="X2258" t="s">
        <v>52707</v>
      </c>
      <c r="Y2258" t="s">
        <v>52708</v>
      </c>
    </row>
    <row r="2259" spans="1:25" x14ac:dyDescent="0.3">
      <c r="A2259">
        <v>112900</v>
      </c>
      <c r="B2259" t="s">
        <v>52709</v>
      </c>
      <c r="C2259" t="s">
        <v>52710</v>
      </c>
      <c r="D2259" t="s">
        <v>52711</v>
      </c>
      <c r="E2259" t="s">
        <v>52712</v>
      </c>
      <c r="F2259" t="s">
        <v>52713</v>
      </c>
      <c r="G2259" t="s">
        <v>52714</v>
      </c>
      <c r="H2259" t="s">
        <v>52715</v>
      </c>
      <c r="I2259" t="s">
        <v>52716</v>
      </c>
      <c r="J2259" t="s">
        <v>52717</v>
      </c>
      <c r="K2259" t="s">
        <v>52718</v>
      </c>
      <c r="L2259" t="s">
        <v>52719</v>
      </c>
      <c r="M2259" t="s">
        <v>52720</v>
      </c>
      <c r="N2259" t="s">
        <v>52721</v>
      </c>
      <c r="O2259" t="s">
        <v>52722</v>
      </c>
      <c r="P2259" t="s">
        <v>52723</v>
      </c>
      <c r="Q2259" t="s">
        <v>52724</v>
      </c>
      <c r="R2259" t="s">
        <v>52725</v>
      </c>
      <c r="S2259" t="s">
        <v>52726</v>
      </c>
      <c r="T2259" t="s">
        <v>52727</v>
      </c>
      <c r="U2259" t="s">
        <v>52728</v>
      </c>
      <c r="V2259" t="s">
        <v>52729</v>
      </c>
      <c r="W2259" t="s">
        <v>52730</v>
      </c>
      <c r="X2259" t="s">
        <v>52731</v>
      </c>
      <c r="Y2259" t="s">
        <v>52732</v>
      </c>
    </row>
    <row r="2260" spans="1:25" x14ac:dyDescent="0.3">
      <c r="A2260">
        <v>112950</v>
      </c>
      <c r="B2260" t="s">
        <v>52733</v>
      </c>
      <c r="C2260" t="s">
        <v>52734</v>
      </c>
      <c r="D2260" t="s">
        <v>52735</v>
      </c>
      <c r="E2260" t="s">
        <v>52736</v>
      </c>
      <c r="F2260" t="s">
        <v>52737</v>
      </c>
      <c r="G2260" t="s">
        <v>52738</v>
      </c>
      <c r="H2260" t="s">
        <v>52739</v>
      </c>
      <c r="I2260" t="s">
        <v>52740</v>
      </c>
      <c r="J2260" t="s">
        <v>52741</v>
      </c>
      <c r="K2260" t="s">
        <v>52742</v>
      </c>
      <c r="L2260" t="s">
        <v>52743</v>
      </c>
      <c r="M2260" t="s">
        <v>52744</v>
      </c>
      <c r="N2260" t="s">
        <v>52745</v>
      </c>
      <c r="O2260" t="s">
        <v>52746</v>
      </c>
      <c r="P2260" t="s">
        <v>52747</v>
      </c>
      <c r="Q2260" t="s">
        <v>52748</v>
      </c>
      <c r="R2260" t="s">
        <v>52749</v>
      </c>
      <c r="S2260" t="s">
        <v>52750</v>
      </c>
      <c r="T2260" t="s">
        <v>52751</v>
      </c>
      <c r="U2260" t="s">
        <v>52752</v>
      </c>
      <c r="V2260" t="s">
        <v>52753</v>
      </c>
      <c r="W2260" t="s">
        <v>52754</v>
      </c>
      <c r="X2260" t="s">
        <v>52755</v>
      </c>
      <c r="Y2260" t="s">
        <v>52756</v>
      </c>
    </row>
    <row r="2261" spans="1:25" x14ac:dyDescent="0.3">
      <c r="A2261">
        <v>113000</v>
      </c>
      <c r="B2261" t="s">
        <v>52757</v>
      </c>
      <c r="C2261" t="s">
        <v>52758</v>
      </c>
      <c r="D2261" t="s">
        <v>52759</v>
      </c>
      <c r="E2261" t="s">
        <v>52760</v>
      </c>
      <c r="F2261" t="s">
        <v>52761</v>
      </c>
      <c r="G2261" t="s">
        <v>52762</v>
      </c>
      <c r="H2261" t="s">
        <v>52763</v>
      </c>
      <c r="I2261" t="s">
        <v>52764</v>
      </c>
      <c r="J2261" t="s">
        <v>52765</v>
      </c>
      <c r="K2261" t="s">
        <v>52766</v>
      </c>
      <c r="L2261" t="s">
        <v>52767</v>
      </c>
      <c r="M2261" t="s">
        <v>52768</v>
      </c>
      <c r="N2261" t="s">
        <v>52769</v>
      </c>
      <c r="O2261" t="s">
        <v>52770</v>
      </c>
      <c r="P2261" t="s">
        <v>52771</v>
      </c>
      <c r="Q2261" t="s">
        <v>52772</v>
      </c>
      <c r="R2261" t="s">
        <v>52773</v>
      </c>
      <c r="S2261" t="s">
        <v>52774</v>
      </c>
      <c r="T2261" t="s">
        <v>52775</v>
      </c>
      <c r="U2261" t="s">
        <v>52776</v>
      </c>
      <c r="V2261" t="s">
        <v>52777</v>
      </c>
      <c r="W2261" t="s">
        <v>52778</v>
      </c>
      <c r="X2261" t="s">
        <v>52779</v>
      </c>
      <c r="Y2261" t="s">
        <v>52780</v>
      </c>
    </row>
    <row r="2262" spans="1:25" x14ac:dyDescent="0.3">
      <c r="A2262">
        <v>113050</v>
      </c>
      <c r="B2262" t="s">
        <v>52781</v>
      </c>
      <c r="C2262" t="s">
        <v>52782</v>
      </c>
      <c r="D2262" t="s">
        <v>52783</v>
      </c>
      <c r="E2262" t="s">
        <v>52784</v>
      </c>
      <c r="F2262" t="s">
        <v>52785</v>
      </c>
      <c r="G2262" t="s">
        <v>52786</v>
      </c>
      <c r="H2262" t="s">
        <v>52787</v>
      </c>
      <c r="I2262" t="s">
        <v>52788</v>
      </c>
      <c r="J2262" t="s">
        <v>52789</v>
      </c>
      <c r="K2262" t="s">
        <v>52790</v>
      </c>
      <c r="L2262" t="s">
        <v>52791</v>
      </c>
      <c r="M2262" t="s">
        <v>52792</v>
      </c>
      <c r="N2262" t="s">
        <v>52793</v>
      </c>
      <c r="O2262" t="s">
        <v>52794</v>
      </c>
      <c r="P2262" t="s">
        <v>52795</v>
      </c>
      <c r="Q2262" t="s">
        <v>52796</v>
      </c>
      <c r="R2262" t="s">
        <v>52797</v>
      </c>
      <c r="S2262" t="s">
        <v>52798</v>
      </c>
      <c r="T2262" t="s">
        <v>52799</v>
      </c>
      <c r="U2262" t="s">
        <v>52800</v>
      </c>
      <c r="V2262" t="s">
        <v>52801</v>
      </c>
      <c r="W2262" t="s">
        <v>52802</v>
      </c>
      <c r="X2262" t="s">
        <v>52803</v>
      </c>
      <c r="Y2262" t="s">
        <v>52804</v>
      </c>
    </row>
    <row r="2263" spans="1:25" x14ac:dyDescent="0.3">
      <c r="A2263">
        <v>113100</v>
      </c>
      <c r="B2263" t="s">
        <v>52805</v>
      </c>
      <c r="C2263" t="s">
        <v>52806</v>
      </c>
      <c r="D2263" t="s">
        <v>52807</v>
      </c>
      <c r="E2263" t="s">
        <v>52808</v>
      </c>
      <c r="F2263" t="s">
        <v>52809</v>
      </c>
      <c r="G2263" t="s">
        <v>52810</v>
      </c>
      <c r="H2263" t="s">
        <v>52811</v>
      </c>
      <c r="I2263" t="s">
        <v>52812</v>
      </c>
      <c r="J2263" t="s">
        <v>52813</v>
      </c>
      <c r="K2263" t="s">
        <v>52814</v>
      </c>
      <c r="L2263" t="s">
        <v>52815</v>
      </c>
      <c r="M2263" t="s">
        <v>52816</v>
      </c>
      <c r="N2263" t="s">
        <v>52817</v>
      </c>
      <c r="O2263" t="s">
        <v>52818</v>
      </c>
      <c r="P2263" t="s">
        <v>52819</v>
      </c>
      <c r="Q2263" t="s">
        <v>52820</v>
      </c>
      <c r="R2263" t="s">
        <v>52821</v>
      </c>
      <c r="S2263" t="s">
        <v>52822</v>
      </c>
      <c r="T2263" t="s">
        <v>52823</v>
      </c>
      <c r="U2263" t="s">
        <v>52824</v>
      </c>
      <c r="V2263" t="s">
        <v>52825</v>
      </c>
      <c r="W2263" t="s">
        <v>52826</v>
      </c>
      <c r="X2263" t="s">
        <v>52827</v>
      </c>
      <c r="Y2263" t="s">
        <v>52828</v>
      </c>
    </row>
    <row r="2264" spans="1:25" x14ac:dyDescent="0.3">
      <c r="A2264">
        <v>113150</v>
      </c>
      <c r="B2264" t="s">
        <v>52829</v>
      </c>
      <c r="C2264" t="s">
        <v>52830</v>
      </c>
      <c r="D2264" t="s">
        <v>52831</v>
      </c>
      <c r="E2264" t="s">
        <v>52832</v>
      </c>
      <c r="F2264" t="s">
        <v>52833</v>
      </c>
      <c r="G2264" t="s">
        <v>52834</v>
      </c>
      <c r="H2264" t="s">
        <v>52835</v>
      </c>
      <c r="I2264" t="s">
        <v>52836</v>
      </c>
      <c r="J2264" t="s">
        <v>52837</v>
      </c>
      <c r="K2264" t="s">
        <v>52838</v>
      </c>
      <c r="L2264" t="s">
        <v>52839</v>
      </c>
      <c r="M2264" t="s">
        <v>52840</v>
      </c>
      <c r="N2264" t="s">
        <v>52841</v>
      </c>
      <c r="O2264" t="s">
        <v>52842</v>
      </c>
      <c r="P2264" t="s">
        <v>52843</v>
      </c>
      <c r="Q2264" t="s">
        <v>52844</v>
      </c>
      <c r="R2264" t="s">
        <v>52845</v>
      </c>
      <c r="S2264" t="s">
        <v>52846</v>
      </c>
      <c r="T2264" t="s">
        <v>52847</v>
      </c>
      <c r="U2264" t="s">
        <v>52848</v>
      </c>
      <c r="V2264" t="s">
        <v>52849</v>
      </c>
      <c r="W2264" t="s">
        <v>52850</v>
      </c>
      <c r="X2264" t="s">
        <v>52851</v>
      </c>
      <c r="Y2264" t="s">
        <v>52852</v>
      </c>
    </row>
    <row r="2265" spans="1:25" x14ac:dyDescent="0.3">
      <c r="A2265">
        <v>113200</v>
      </c>
      <c r="B2265" t="s">
        <v>52853</v>
      </c>
      <c r="C2265" t="s">
        <v>52854</v>
      </c>
      <c r="D2265" t="s">
        <v>52855</v>
      </c>
      <c r="E2265" t="s">
        <v>52856</v>
      </c>
      <c r="F2265" t="s">
        <v>52857</v>
      </c>
      <c r="G2265" t="s">
        <v>52858</v>
      </c>
      <c r="H2265" t="s">
        <v>52859</v>
      </c>
      <c r="I2265" t="s">
        <v>52860</v>
      </c>
      <c r="J2265" t="s">
        <v>52861</v>
      </c>
      <c r="K2265" t="s">
        <v>52862</v>
      </c>
      <c r="L2265" t="s">
        <v>52863</v>
      </c>
      <c r="M2265" t="s">
        <v>52864</v>
      </c>
      <c r="N2265" t="s">
        <v>52865</v>
      </c>
      <c r="O2265" t="s">
        <v>52866</v>
      </c>
      <c r="P2265" t="s">
        <v>52867</v>
      </c>
      <c r="Q2265" t="s">
        <v>52868</v>
      </c>
      <c r="R2265" t="s">
        <v>52869</v>
      </c>
      <c r="S2265" t="s">
        <v>52870</v>
      </c>
      <c r="T2265" t="s">
        <v>52871</v>
      </c>
      <c r="U2265" t="s">
        <v>52872</v>
      </c>
      <c r="V2265" t="s">
        <v>52873</v>
      </c>
      <c r="W2265" t="s">
        <v>52874</v>
      </c>
      <c r="X2265" t="s">
        <v>52875</v>
      </c>
      <c r="Y2265" t="s">
        <v>52876</v>
      </c>
    </row>
    <row r="2266" spans="1:25" x14ac:dyDescent="0.3">
      <c r="A2266">
        <v>113250</v>
      </c>
      <c r="B2266" t="s">
        <v>52877</v>
      </c>
      <c r="C2266" t="s">
        <v>52878</v>
      </c>
      <c r="D2266" t="s">
        <v>52879</v>
      </c>
      <c r="E2266" t="s">
        <v>52880</v>
      </c>
      <c r="F2266" t="s">
        <v>52881</v>
      </c>
      <c r="G2266" t="s">
        <v>52882</v>
      </c>
      <c r="H2266" t="s">
        <v>52883</v>
      </c>
      <c r="I2266" t="s">
        <v>52884</v>
      </c>
      <c r="J2266" t="s">
        <v>52885</v>
      </c>
      <c r="K2266" t="s">
        <v>52886</v>
      </c>
      <c r="L2266" t="s">
        <v>52887</v>
      </c>
      <c r="M2266" t="s">
        <v>52888</v>
      </c>
      <c r="N2266" t="s">
        <v>52889</v>
      </c>
      <c r="O2266" t="s">
        <v>52890</v>
      </c>
      <c r="P2266" t="s">
        <v>52891</v>
      </c>
      <c r="Q2266" t="s">
        <v>52892</v>
      </c>
      <c r="R2266" t="s">
        <v>52893</v>
      </c>
      <c r="S2266" t="s">
        <v>52894</v>
      </c>
      <c r="T2266" t="s">
        <v>52895</v>
      </c>
      <c r="U2266" t="s">
        <v>52896</v>
      </c>
      <c r="V2266" t="s">
        <v>52897</v>
      </c>
      <c r="W2266" t="s">
        <v>52898</v>
      </c>
      <c r="X2266" t="s">
        <v>52899</v>
      </c>
      <c r="Y2266" t="s">
        <v>52900</v>
      </c>
    </row>
    <row r="2267" spans="1:25" x14ac:dyDescent="0.3">
      <c r="A2267">
        <v>113300</v>
      </c>
      <c r="B2267" t="s">
        <v>52901</v>
      </c>
      <c r="C2267" t="s">
        <v>52902</v>
      </c>
      <c r="D2267" t="s">
        <v>52903</v>
      </c>
      <c r="E2267" t="s">
        <v>52904</v>
      </c>
      <c r="F2267" t="s">
        <v>52905</v>
      </c>
      <c r="G2267" t="s">
        <v>52906</v>
      </c>
      <c r="H2267" t="s">
        <v>52907</v>
      </c>
      <c r="I2267" t="s">
        <v>52908</v>
      </c>
      <c r="J2267" t="s">
        <v>52909</v>
      </c>
      <c r="K2267" t="s">
        <v>52910</v>
      </c>
      <c r="L2267" t="s">
        <v>52911</v>
      </c>
      <c r="M2267" t="s">
        <v>52912</v>
      </c>
      <c r="N2267" t="s">
        <v>52913</v>
      </c>
      <c r="O2267" t="s">
        <v>52914</v>
      </c>
      <c r="P2267" t="s">
        <v>52915</v>
      </c>
      <c r="Q2267" t="s">
        <v>52916</v>
      </c>
      <c r="R2267" t="s">
        <v>52917</v>
      </c>
      <c r="S2267" t="s">
        <v>52918</v>
      </c>
      <c r="T2267" t="s">
        <v>52919</v>
      </c>
      <c r="U2267" t="s">
        <v>52920</v>
      </c>
      <c r="V2267" t="s">
        <v>52921</v>
      </c>
      <c r="W2267" t="s">
        <v>52922</v>
      </c>
      <c r="X2267" t="s">
        <v>52923</v>
      </c>
      <c r="Y2267" t="s">
        <v>52924</v>
      </c>
    </row>
    <row r="2268" spans="1:25" x14ac:dyDescent="0.3">
      <c r="A2268">
        <v>113350</v>
      </c>
      <c r="B2268" t="s">
        <v>52925</v>
      </c>
      <c r="C2268" t="s">
        <v>52926</v>
      </c>
      <c r="D2268" t="s">
        <v>52927</v>
      </c>
      <c r="E2268" t="s">
        <v>52928</v>
      </c>
      <c r="F2268" t="s">
        <v>52929</v>
      </c>
      <c r="G2268" t="s">
        <v>52930</v>
      </c>
      <c r="H2268" t="s">
        <v>52931</v>
      </c>
      <c r="I2268" t="s">
        <v>52932</v>
      </c>
      <c r="J2268" t="s">
        <v>52933</v>
      </c>
      <c r="K2268" t="s">
        <v>52934</v>
      </c>
      <c r="L2268" t="s">
        <v>52935</v>
      </c>
      <c r="M2268" t="s">
        <v>52936</v>
      </c>
      <c r="N2268" t="s">
        <v>52937</v>
      </c>
      <c r="O2268" t="s">
        <v>52938</v>
      </c>
      <c r="P2268" t="s">
        <v>52939</v>
      </c>
      <c r="Q2268" t="s">
        <v>52940</v>
      </c>
      <c r="R2268" t="s">
        <v>52941</v>
      </c>
      <c r="S2268" t="s">
        <v>52942</v>
      </c>
      <c r="T2268" t="s">
        <v>52943</v>
      </c>
      <c r="U2268" t="s">
        <v>52944</v>
      </c>
      <c r="V2268" t="s">
        <v>52945</v>
      </c>
      <c r="W2268" t="s">
        <v>52946</v>
      </c>
      <c r="X2268" t="s">
        <v>52947</v>
      </c>
      <c r="Y2268" t="s">
        <v>52948</v>
      </c>
    </row>
    <row r="2269" spans="1:25" x14ac:dyDescent="0.3">
      <c r="A2269">
        <v>113400</v>
      </c>
      <c r="B2269" t="s">
        <v>52949</v>
      </c>
      <c r="C2269" t="s">
        <v>52950</v>
      </c>
      <c r="D2269" t="s">
        <v>52951</v>
      </c>
      <c r="E2269" t="s">
        <v>52952</v>
      </c>
      <c r="F2269" t="s">
        <v>52953</v>
      </c>
      <c r="G2269" t="s">
        <v>52954</v>
      </c>
      <c r="H2269" t="s">
        <v>52955</v>
      </c>
      <c r="I2269" t="s">
        <v>52956</v>
      </c>
      <c r="J2269" t="s">
        <v>52957</v>
      </c>
      <c r="K2269" t="s">
        <v>52958</v>
      </c>
      <c r="L2269" t="s">
        <v>52959</v>
      </c>
      <c r="M2269" t="s">
        <v>52960</v>
      </c>
      <c r="N2269" t="s">
        <v>52961</v>
      </c>
      <c r="O2269" t="s">
        <v>52962</v>
      </c>
      <c r="P2269" t="s">
        <v>52963</v>
      </c>
      <c r="Q2269" t="s">
        <v>52964</v>
      </c>
      <c r="R2269" t="s">
        <v>52965</v>
      </c>
      <c r="S2269" t="s">
        <v>52966</v>
      </c>
      <c r="T2269" t="s">
        <v>52967</v>
      </c>
      <c r="U2269" t="s">
        <v>52968</v>
      </c>
      <c r="V2269" t="s">
        <v>52969</v>
      </c>
      <c r="W2269" t="s">
        <v>52970</v>
      </c>
      <c r="X2269" t="s">
        <v>52971</v>
      </c>
      <c r="Y2269" t="s">
        <v>52972</v>
      </c>
    </row>
    <row r="2270" spans="1:25" x14ac:dyDescent="0.3">
      <c r="A2270">
        <v>113450</v>
      </c>
      <c r="B2270" t="s">
        <v>52973</v>
      </c>
      <c r="C2270" t="s">
        <v>52974</v>
      </c>
      <c r="D2270" t="s">
        <v>52975</v>
      </c>
      <c r="E2270" t="s">
        <v>52976</v>
      </c>
      <c r="F2270" t="s">
        <v>52977</v>
      </c>
      <c r="G2270" t="s">
        <v>52978</v>
      </c>
      <c r="H2270" t="s">
        <v>52979</v>
      </c>
      <c r="I2270" t="s">
        <v>52980</v>
      </c>
      <c r="J2270" t="s">
        <v>52981</v>
      </c>
      <c r="K2270" t="s">
        <v>52982</v>
      </c>
      <c r="L2270" t="s">
        <v>52983</v>
      </c>
      <c r="M2270" t="s">
        <v>52984</v>
      </c>
      <c r="N2270" t="s">
        <v>52985</v>
      </c>
      <c r="O2270" t="s">
        <v>52986</v>
      </c>
      <c r="P2270" t="s">
        <v>52987</v>
      </c>
      <c r="Q2270" t="s">
        <v>52988</v>
      </c>
      <c r="R2270" t="s">
        <v>52989</v>
      </c>
      <c r="S2270" t="s">
        <v>52990</v>
      </c>
      <c r="T2270" t="s">
        <v>52991</v>
      </c>
      <c r="U2270" t="s">
        <v>52992</v>
      </c>
      <c r="V2270" t="s">
        <v>52993</v>
      </c>
      <c r="W2270" t="s">
        <v>52994</v>
      </c>
      <c r="X2270" t="s">
        <v>52995</v>
      </c>
      <c r="Y2270" t="s">
        <v>52996</v>
      </c>
    </row>
    <row r="2271" spans="1:25" x14ac:dyDescent="0.3">
      <c r="A2271">
        <v>113500</v>
      </c>
      <c r="B2271" t="s">
        <v>52997</v>
      </c>
      <c r="C2271" t="s">
        <v>52998</v>
      </c>
      <c r="D2271" t="s">
        <v>52999</v>
      </c>
      <c r="E2271" t="s">
        <v>53000</v>
      </c>
      <c r="F2271" t="s">
        <v>53001</v>
      </c>
      <c r="G2271" t="s">
        <v>53002</v>
      </c>
      <c r="H2271" t="s">
        <v>53003</v>
      </c>
      <c r="I2271" t="s">
        <v>53004</v>
      </c>
      <c r="J2271" t="s">
        <v>53005</v>
      </c>
      <c r="K2271" t="s">
        <v>53006</v>
      </c>
      <c r="L2271" t="s">
        <v>53007</v>
      </c>
      <c r="M2271" t="s">
        <v>53008</v>
      </c>
      <c r="N2271" t="s">
        <v>53009</v>
      </c>
      <c r="O2271" t="s">
        <v>53010</v>
      </c>
      <c r="P2271" t="s">
        <v>53011</v>
      </c>
      <c r="Q2271" t="s">
        <v>53012</v>
      </c>
      <c r="R2271" t="s">
        <v>53013</v>
      </c>
      <c r="S2271" t="s">
        <v>53014</v>
      </c>
      <c r="T2271" t="s">
        <v>53015</v>
      </c>
      <c r="U2271" t="s">
        <v>53016</v>
      </c>
      <c r="V2271" t="s">
        <v>53017</v>
      </c>
      <c r="W2271" t="s">
        <v>53018</v>
      </c>
      <c r="X2271" t="s">
        <v>53019</v>
      </c>
      <c r="Y2271" t="s">
        <v>53020</v>
      </c>
    </row>
    <row r="2272" spans="1:25" x14ac:dyDescent="0.3">
      <c r="A2272">
        <v>113550</v>
      </c>
      <c r="B2272" t="s">
        <v>53021</v>
      </c>
      <c r="C2272" t="s">
        <v>53022</v>
      </c>
      <c r="D2272" t="s">
        <v>53023</v>
      </c>
      <c r="E2272" t="s">
        <v>53024</v>
      </c>
      <c r="F2272" t="s">
        <v>53025</v>
      </c>
      <c r="G2272" t="s">
        <v>53026</v>
      </c>
      <c r="H2272" t="s">
        <v>53027</v>
      </c>
      <c r="I2272" t="s">
        <v>53028</v>
      </c>
      <c r="J2272" t="s">
        <v>53029</v>
      </c>
      <c r="K2272" t="s">
        <v>53030</v>
      </c>
      <c r="L2272" t="s">
        <v>53031</v>
      </c>
      <c r="M2272" t="s">
        <v>53032</v>
      </c>
      <c r="N2272" t="s">
        <v>53033</v>
      </c>
      <c r="O2272" t="s">
        <v>53034</v>
      </c>
      <c r="P2272" t="s">
        <v>53035</v>
      </c>
      <c r="Q2272" t="s">
        <v>53036</v>
      </c>
      <c r="R2272" t="s">
        <v>53037</v>
      </c>
      <c r="S2272" t="s">
        <v>53038</v>
      </c>
      <c r="T2272" t="s">
        <v>53039</v>
      </c>
      <c r="U2272" t="s">
        <v>53040</v>
      </c>
      <c r="V2272" t="s">
        <v>53041</v>
      </c>
      <c r="W2272" t="s">
        <v>53042</v>
      </c>
      <c r="X2272" t="s">
        <v>53043</v>
      </c>
      <c r="Y2272" t="s">
        <v>53044</v>
      </c>
    </row>
    <row r="2273" spans="1:25" x14ac:dyDescent="0.3">
      <c r="A2273">
        <v>113600</v>
      </c>
      <c r="B2273" t="s">
        <v>53045</v>
      </c>
      <c r="C2273" t="s">
        <v>53046</v>
      </c>
      <c r="D2273" t="s">
        <v>53047</v>
      </c>
      <c r="E2273" t="s">
        <v>53048</v>
      </c>
      <c r="F2273" t="s">
        <v>53049</v>
      </c>
      <c r="G2273" t="s">
        <v>53050</v>
      </c>
      <c r="H2273" t="s">
        <v>53051</v>
      </c>
      <c r="I2273" t="s">
        <v>53052</v>
      </c>
      <c r="J2273" t="s">
        <v>53053</v>
      </c>
      <c r="K2273" t="s">
        <v>53054</v>
      </c>
      <c r="L2273" t="s">
        <v>53055</v>
      </c>
      <c r="M2273" t="s">
        <v>53056</v>
      </c>
      <c r="N2273" t="s">
        <v>53057</v>
      </c>
      <c r="O2273" t="s">
        <v>53058</v>
      </c>
      <c r="P2273" t="s">
        <v>53059</v>
      </c>
      <c r="Q2273" t="s">
        <v>53060</v>
      </c>
      <c r="R2273" t="s">
        <v>53061</v>
      </c>
      <c r="S2273" t="s">
        <v>53062</v>
      </c>
      <c r="T2273" t="s">
        <v>53063</v>
      </c>
      <c r="U2273" t="s">
        <v>53064</v>
      </c>
      <c r="V2273" t="s">
        <v>53065</v>
      </c>
      <c r="W2273" t="s">
        <v>53066</v>
      </c>
      <c r="X2273" t="s">
        <v>53067</v>
      </c>
      <c r="Y2273" t="s">
        <v>53068</v>
      </c>
    </row>
    <row r="2274" spans="1:25" x14ac:dyDescent="0.3">
      <c r="A2274">
        <v>113650</v>
      </c>
      <c r="B2274" t="s">
        <v>53069</v>
      </c>
      <c r="C2274" t="s">
        <v>53070</v>
      </c>
      <c r="D2274" t="s">
        <v>53071</v>
      </c>
      <c r="E2274" t="s">
        <v>53072</v>
      </c>
      <c r="F2274" t="s">
        <v>53073</v>
      </c>
      <c r="G2274" t="s">
        <v>53074</v>
      </c>
      <c r="H2274" t="s">
        <v>53075</v>
      </c>
      <c r="I2274" t="s">
        <v>53076</v>
      </c>
      <c r="J2274" t="s">
        <v>53077</v>
      </c>
      <c r="K2274" t="s">
        <v>53078</v>
      </c>
      <c r="L2274" t="s">
        <v>53079</v>
      </c>
      <c r="M2274" t="s">
        <v>53080</v>
      </c>
      <c r="N2274" t="s">
        <v>53081</v>
      </c>
      <c r="O2274" t="s">
        <v>53082</v>
      </c>
      <c r="P2274" t="s">
        <v>53083</v>
      </c>
      <c r="Q2274" t="s">
        <v>53084</v>
      </c>
      <c r="R2274" t="s">
        <v>53085</v>
      </c>
      <c r="S2274" t="s">
        <v>53086</v>
      </c>
      <c r="T2274" t="s">
        <v>53087</v>
      </c>
      <c r="U2274" t="s">
        <v>53088</v>
      </c>
      <c r="V2274" t="s">
        <v>53089</v>
      </c>
      <c r="W2274" t="s">
        <v>53090</v>
      </c>
      <c r="X2274" t="s">
        <v>53091</v>
      </c>
      <c r="Y2274" t="s">
        <v>53092</v>
      </c>
    </row>
    <row r="2275" spans="1:25" x14ac:dyDescent="0.3">
      <c r="A2275">
        <v>113700</v>
      </c>
      <c r="B2275" t="s">
        <v>53093</v>
      </c>
      <c r="C2275" t="s">
        <v>53094</v>
      </c>
      <c r="D2275" t="s">
        <v>53095</v>
      </c>
      <c r="E2275" t="s">
        <v>53096</v>
      </c>
      <c r="F2275" t="s">
        <v>53097</v>
      </c>
      <c r="G2275" t="s">
        <v>53098</v>
      </c>
      <c r="H2275" t="s">
        <v>53099</v>
      </c>
      <c r="I2275" t="s">
        <v>53100</v>
      </c>
      <c r="J2275" t="s">
        <v>53101</v>
      </c>
      <c r="K2275" t="s">
        <v>53102</v>
      </c>
      <c r="L2275" t="s">
        <v>53103</v>
      </c>
      <c r="M2275" t="s">
        <v>53104</v>
      </c>
      <c r="N2275" t="s">
        <v>53105</v>
      </c>
      <c r="O2275" t="s">
        <v>53106</v>
      </c>
      <c r="P2275" t="s">
        <v>53107</v>
      </c>
      <c r="Q2275" t="s">
        <v>53108</v>
      </c>
      <c r="R2275" t="s">
        <v>53109</v>
      </c>
      <c r="S2275" t="s">
        <v>53110</v>
      </c>
      <c r="T2275" t="s">
        <v>53111</v>
      </c>
      <c r="U2275" t="s">
        <v>53112</v>
      </c>
      <c r="V2275" t="s">
        <v>53113</v>
      </c>
      <c r="W2275" t="s">
        <v>53114</v>
      </c>
      <c r="X2275" t="s">
        <v>53115</v>
      </c>
      <c r="Y2275" t="s">
        <v>53116</v>
      </c>
    </row>
    <row r="2276" spans="1:25" x14ac:dyDescent="0.3">
      <c r="A2276">
        <v>113750</v>
      </c>
      <c r="B2276" t="s">
        <v>53117</v>
      </c>
      <c r="C2276" t="s">
        <v>53118</v>
      </c>
      <c r="D2276" t="s">
        <v>53119</v>
      </c>
      <c r="E2276" t="s">
        <v>53120</v>
      </c>
      <c r="F2276" t="s">
        <v>53121</v>
      </c>
      <c r="G2276" t="s">
        <v>53122</v>
      </c>
      <c r="H2276" t="s">
        <v>53123</v>
      </c>
      <c r="I2276" t="s">
        <v>53124</v>
      </c>
      <c r="J2276" t="s">
        <v>53125</v>
      </c>
      <c r="K2276" t="s">
        <v>53126</v>
      </c>
      <c r="L2276" t="s">
        <v>53127</v>
      </c>
      <c r="M2276" t="s">
        <v>53128</v>
      </c>
      <c r="N2276" t="s">
        <v>53129</v>
      </c>
      <c r="O2276" t="s">
        <v>53130</v>
      </c>
      <c r="P2276" t="s">
        <v>53131</v>
      </c>
      <c r="Q2276" t="s">
        <v>53132</v>
      </c>
      <c r="R2276" t="s">
        <v>53133</v>
      </c>
      <c r="S2276" t="s">
        <v>53134</v>
      </c>
      <c r="T2276" t="s">
        <v>53135</v>
      </c>
      <c r="U2276" t="s">
        <v>53136</v>
      </c>
      <c r="V2276" t="s">
        <v>53137</v>
      </c>
      <c r="W2276" t="s">
        <v>53138</v>
      </c>
      <c r="X2276" t="s">
        <v>53139</v>
      </c>
      <c r="Y2276" t="s">
        <v>53140</v>
      </c>
    </row>
    <row r="2277" spans="1:25" x14ac:dyDescent="0.3">
      <c r="A2277">
        <v>113800</v>
      </c>
      <c r="B2277" t="s">
        <v>53141</v>
      </c>
      <c r="C2277" t="s">
        <v>53142</v>
      </c>
      <c r="D2277" t="s">
        <v>53143</v>
      </c>
      <c r="E2277" t="s">
        <v>53144</v>
      </c>
      <c r="F2277" t="s">
        <v>53145</v>
      </c>
      <c r="G2277" t="s">
        <v>53146</v>
      </c>
      <c r="H2277" t="s">
        <v>53147</v>
      </c>
      <c r="I2277" t="s">
        <v>53148</v>
      </c>
      <c r="J2277" t="s">
        <v>53149</v>
      </c>
      <c r="K2277" t="s">
        <v>53150</v>
      </c>
      <c r="L2277" t="s">
        <v>53151</v>
      </c>
      <c r="M2277" t="s">
        <v>53152</v>
      </c>
      <c r="N2277" t="s">
        <v>53153</v>
      </c>
      <c r="O2277" t="s">
        <v>53154</v>
      </c>
      <c r="P2277" t="s">
        <v>53155</v>
      </c>
      <c r="Q2277" t="s">
        <v>53156</v>
      </c>
      <c r="R2277" t="s">
        <v>53157</v>
      </c>
      <c r="S2277" t="s">
        <v>53158</v>
      </c>
      <c r="T2277" t="s">
        <v>53159</v>
      </c>
      <c r="U2277" t="s">
        <v>53160</v>
      </c>
      <c r="V2277" t="s">
        <v>53161</v>
      </c>
      <c r="W2277" t="s">
        <v>53162</v>
      </c>
      <c r="X2277" t="s">
        <v>53163</v>
      </c>
      <c r="Y2277" t="s">
        <v>53164</v>
      </c>
    </row>
    <row r="2278" spans="1:25" x14ac:dyDescent="0.3">
      <c r="A2278">
        <v>113850</v>
      </c>
      <c r="B2278" t="s">
        <v>53165</v>
      </c>
      <c r="C2278" t="s">
        <v>53166</v>
      </c>
      <c r="D2278" t="s">
        <v>53167</v>
      </c>
      <c r="E2278" t="s">
        <v>53168</v>
      </c>
      <c r="F2278" t="s">
        <v>53169</v>
      </c>
      <c r="G2278" t="s">
        <v>53170</v>
      </c>
      <c r="H2278" t="s">
        <v>53171</v>
      </c>
      <c r="I2278" t="s">
        <v>53172</v>
      </c>
      <c r="J2278" t="s">
        <v>53173</v>
      </c>
      <c r="K2278" t="s">
        <v>53174</v>
      </c>
      <c r="L2278" t="s">
        <v>53175</v>
      </c>
      <c r="M2278" t="s">
        <v>53176</v>
      </c>
      <c r="N2278" t="s">
        <v>53177</v>
      </c>
      <c r="O2278" t="s">
        <v>53178</v>
      </c>
      <c r="P2278" t="s">
        <v>53179</v>
      </c>
      <c r="Q2278" t="s">
        <v>53180</v>
      </c>
      <c r="R2278" t="s">
        <v>53181</v>
      </c>
      <c r="S2278" t="s">
        <v>53182</v>
      </c>
      <c r="T2278" t="s">
        <v>53183</v>
      </c>
      <c r="U2278" t="s">
        <v>53184</v>
      </c>
      <c r="V2278" t="s">
        <v>53185</v>
      </c>
      <c r="W2278" t="s">
        <v>53186</v>
      </c>
      <c r="X2278" t="s">
        <v>53187</v>
      </c>
      <c r="Y2278" t="s">
        <v>53188</v>
      </c>
    </row>
    <row r="2279" spans="1:25" x14ac:dyDescent="0.3">
      <c r="A2279">
        <v>113900</v>
      </c>
      <c r="B2279" t="s">
        <v>53189</v>
      </c>
      <c r="C2279" t="s">
        <v>53190</v>
      </c>
      <c r="D2279" t="s">
        <v>53191</v>
      </c>
      <c r="E2279" t="s">
        <v>53192</v>
      </c>
      <c r="F2279" t="s">
        <v>53193</v>
      </c>
      <c r="G2279" t="s">
        <v>53194</v>
      </c>
      <c r="H2279" t="s">
        <v>53195</v>
      </c>
      <c r="I2279" t="s">
        <v>53196</v>
      </c>
      <c r="J2279" t="s">
        <v>53197</v>
      </c>
      <c r="K2279" t="s">
        <v>53198</v>
      </c>
      <c r="L2279" t="s">
        <v>53199</v>
      </c>
      <c r="M2279" t="s">
        <v>53200</v>
      </c>
      <c r="N2279" t="s">
        <v>53201</v>
      </c>
      <c r="O2279" t="s">
        <v>53202</v>
      </c>
      <c r="P2279" t="s">
        <v>53203</v>
      </c>
      <c r="Q2279" t="s">
        <v>53204</v>
      </c>
      <c r="R2279" t="s">
        <v>53205</v>
      </c>
      <c r="S2279" t="s">
        <v>53206</v>
      </c>
      <c r="T2279" t="s">
        <v>53207</v>
      </c>
      <c r="U2279" t="s">
        <v>53208</v>
      </c>
      <c r="V2279" t="s">
        <v>53209</v>
      </c>
      <c r="W2279" t="s">
        <v>53210</v>
      </c>
      <c r="X2279" t="s">
        <v>53211</v>
      </c>
      <c r="Y2279" t="s">
        <v>53212</v>
      </c>
    </row>
    <row r="2280" spans="1:25" x14ac:dyDescent="0.3">
      <c r="A2280">
        <v>113950</v>
      </c>
      <c r="B2280" t="s">
        <v>53213</v>
      </c>
      <c r="C2280" t="s">
        <v>53214</v>
      </c>
      <c r="D2280" t="s">
        <v>53215</v>
      </c>
      <c r="E2280" t="s">
        <v>53216</v>
      </c>
      <c r="F2280" t="s">
        <v>53217</v>
      </c>
      <c r="G2280" t="s">
        <v>53218</v>
      </c>
      <c r="H2280" t="s">
        <v>53219</v>
      </c>
      <c r="I2280" t="s">
        <v>53220</v>
      </c>
      <c r="J2280" t="s">
        <v>53221</v>
      </c>
      <c r="K2280" t="s">
        <v>53222</v>
      </c>
      <c r="L2280" t="s">
        <v>53223</v>
      </c>
      <c r="M2280" t="s">
        <v>53224</v>
      </c>
      <c r="N2280" t="s">
        <v>53225</v>
      </c>
      <c r="O2280" t="s">
        <v>53226</v>
      </c>
      <c r="P2280" t="s">
        <v>53227</v>
      </c>
      <c r="Q2280" t="s">
        <v>53228</v>
      </c>
      <c r="R2280" t="s">
        <v>53229</v>
      </c>
      <c r="S2280" t="s">
        <v>53230</v>
      </c>
      <c r="T2280" t="s">
        <v>53231</v>
      </c>
      <c r="U2280" t="s">
        <v>53232</v>
      </c>
      <c r="V2280" t="s">
        <v>53233</v>
      </c>
      <c r="W2280" t="s">
        <v>53234</v>
      </c>
      <c r="X2280" t="s">
        <v>53235</v>
      </c>
      <c r="Y2280" t="s">
        <v>53236</v>
      </c>
    </row>
    <row r="2281" spans="1:25" x14ac:dyDescent="0.3">
      <c r="A2281">
        <v>114000</v>
      </c>
      <c r="B2281" t="s">
        <v>53237</v>
      </c>
      <c r="C2281" t="s">
        <v>53238</v>
      </c>
      <c r="D2281" t="s">
        <v>53239</v>
      </c>
      <c r="E2281" t="s">
        <v>53240</v>
      </c>
      <c r="F2281" t="s">
        <v>53241</v>
      </c>
      <c r="G2281" t="s">
        <v>53242</v>
      </c>
      <c r="H2281" t="s">
        <v>53243</v>
      </c>
      <c r="I2281" t="s">
        <v>53244</v>
      </c>
      <c r="J2281" t="s">
        <v>53245</v>
      </c>
      <c r="K2281" t="s">
        <v>53246</v>
      </c>
      <c r="L2281" t="s">
        <v>53247</v>
      </c>
      <c r="M2281" t="s">
        <v>53248</v>
      </c>
      <c r="N2281" t="s">
        <v>53249</v>
      </c>
      <c r="O2281" t="s">
        <v>53250</v>
      </c>
      <c r="P2281" t="s">
        <v>53251</v>
      </c>
      <c r="Q2281" t="s">
        <v>53252</v>
      </c>
      <c r="R2281" t="s">
        <v>53253</v>
      </c>
      <c r="S2281" t="s">
        <v>53254</v>
      </c>
      <c r="T2281" t="s">
        <v>53255</v>
      </c>
      <c r="U2281" t="s">
        <v>53256</v>
      </c>
      <c r="V2281" t="s">
        <v>53257</v>
      </c>
      <c r="W2281" t="s">
        <v>53258</v>
      </c>
      <c r="X2281" t="s">
        <v>53259</v>
      </c>
      <c r="Y2281" t="s">
        <v>53260</v>
      </c>
    </row>
    <row r="2282" spans="1:25" x14ac:dyDescent="0.3">
      <c r="A2282">
        <v>114050</v>
      </c>
      <c r="B2282" t="s">
        <v>53261</v>
      </c>
      <c r="C2282" t="s">
        <v>53262</v>
      </c>
      <c r="D2282" t="s">
        <v>53263</v>
      </c>
      <c r="E2282" t="s">
        <v>53264</v>
      </c>
      <c r="F2282" t="s">
        <v>53265</v>
      </c>
      <c r="G2282" t="s">
        <v>53266</v>
      </c>
      <c r="H2282" t="s">
        <v>53267</v>
      </c>
      <c r="I2282" t="s">
        <v>53268</v>
      </c>
      <c r="J2282" t="s">
        <v>53269</v>
      </c>
      <c r="K2282" t="s">
        <v>53270</v>
      </c>
      <c r="L2282" t="s">
        <v>53271</v>
      </c>
      <c r="M2282" t="s">
        <v>53272</v>
      </c>
      <c r="N2282" t="s">
        <v>53273</v>
      </c>
      <c r="O2282" t="s">
        <v>53274</v>
      </c>
      <c r="P2282" t="s">
        <v>53275</v>
      </c>
      <c r="Q2282" t="s">
        <v>53276</v>
      </c>
      <c r="R2282" t="s">
        <v>53277</v>
      </c>
      <c r="S2282" t="s">
        <v>53278</v>
      </c>
      <c r="T2282" t="s">
        <v>53279</v>
      </c>
      <c r="U2282" t="s">
        <v>53280</v>
      </c>
      <c r="V2282" t="s">
        <v>53281</v>
      </c>
      <c r="W2282" t="s">
        <v>53282</v>
      </c>
      <c r="X2282" t="s">
        <v>53283</v>
      </c>
      <c r="Y2282" t="s">
        <v>53284</v>
      </c>
    </row>
    <row r="2283" spans="1:25" x14ac:dyDescent="0.3">
      <c r="A2283">
        <v>114100</v>
      </c>
      <c r="B2283" t="s">
        <v>53285</v>
      </c>
      <c r="C2283" t="s">
        <v>53286</v>
      </c>
      <c r="D2283" t="s">
        <v>53287</v>
      </c>
      <c r="E2283" t="s">
        <v>53288</v>
      </c>
      <c r="F2283" t="s">
        <v>53289</v>
      </c>
      <c r="G2283" t="s">
        <v>53290</v>
      </c>
      <c r="H2283" t="s">
        <v>53291</v>
      </c>
      <c r="I2283" t="s">
        <v>53292</v>
      </c>
      <c r="J2283" t="s">
        <v>53293</v>
      </c>
      <c r="K2283" t="s">
        <v>53294</v>
      </c>
      <c r="L2283" t="s">
        <v>53295</v>
      </c>
      <c r="M2283" t="s">
        <v>53296</v>
      </c>
      <c r="N2283" t="s">
        <v>53297</v>
      </c>
      <c r="O2283" t="s">
        <v>53298</v>
      </c>
      <c r="P2283" t="s">
        <v>53299</v>
      </c>
      <c r="Q2283" t="s">
        <v>53300</v>
      </c>
      <c r="R2283" t="s">
        <v>53301</v>
      </c>
      <c r="S2283" t="s">
        <v>53302</v>
      </c>
      <c r="T2283" t="s">
        <v>53303</v>
      </c>
      <c r="U2283" t="s">
        <v>53304</v>
      </c>
      <c r="V2283" t="s">
        <v>53305</v>
      </c>
      <c r="W2283" t="s">
        <v>53306</v>
      </c>
      <c r="X2283" t="s">
        <v>53307</v>
      </c>
      <c r="Y2283" t="s">
        <v>53308</v>
      </c>
    </row>
    <row r="2284" spans="1:25" x14ac:dyDescent="0.3">
      <c r="A2284">
        <v>114150</v>
      </c>
      <c r="B2284" t="s">
        <v>53309</v>
      </c>
      <c r="C2284" t="s">
        <v>53310</v>
      </c>
      <c r="D2284" t="s">
        <v>53311</v>
      </c>
      <c r="E2284" t="s">
        <v>53312</v>
      </c>
      <c r="F2284" t="s">
        <v>53313</v>
      </c>
      <c r="G2284" t="s">
        <v>53314</v>
      </c>
      <c r="H2284" t="s">
        <v>53315</v>
      </c>
      <c r="I2284" t="s">
        <v>53316</v>
      </c>
      <c r="J2284" t="s">
        <v>53317</v>
      </c>
      <c r="K2284" t="s">
        <v>53318</v>
      </c>
      <c r="L2284" t="s">
        <v>53319</v>
      </c>
      <c r="M2284" t="s">
        <v>53320</v>
      </c>
      <c r="N2284" t="s">
        <v>53321</v>
      </c>
      <c r="O2284" t="s">
        <v>53322</v>
      </c>
      <c r="P2284" t="s">
        <v>53323</v>
      </c>
      <c r="Q2284" t="s">
        <v>53324</v>
      </c>
      <c r="R2284" t="s">
        <v>53325</v>
      </c>
      <c r="S2284" t="s">
        <v>53326</v>
      </c>
      <c r="T2284" t="s">
        <v>53327</v>
      </c>
      <c r="U2284" t="s">
        <v>53328</v>
      </c>
      <c r="V2284" t="s">
        <v>53329</v>
      </c>
      <c r="W2284" t="s">
        <v>53330</v>
      </c>
      <c r="X2284" t="s">
        <v>53331</v>
      </c>
      <c r="Y2284" t="s">
        <v>53332</v>
      </c>
    </row>
    <row r="2285" spans="1:25" x14ac:dyDescent="0.3">
      <c r="A2285">
        <v>114200</v>
      </c>
      <c r="B2285" t="s">
        <v>53333</v>
      </c>
      <c r="C2285" t="s">
        <v>53334</v>
      </c>
      <c r="D2285" t="s">
        <v>53335</v>
      </c>
      <c r="E2285" t="s">
        <v>53336</v>
      </c>
      <c r="F2285" t="s">
        <v>53337</v>
      </c>
      <c r="G2285" t="s">
        <v>53338</v>
      </c>
      <c r="H2285" t="s">
        <v>53339</v>
      </c>
      <c r="I2285" t="s">
        <v>53340</v>
      </c>
      <c r="J2285" t="s">
        <v>53341</v>
      </c>
      <c r="K2285" t="s">
        <v>53342</v>
      </c>
      <c r="L2285" t="s">
        <v>53343</v>
      </c>
      <c r="M2285" t="s">
        <v>53344</v>
      </c>
      <c r="N2285" t="s">
        <v>53345</v>
      </c>
      <c r="O2285" t="s">
        <v>53346</v>
      </c>
      <c r="P2285" t="s">
        <v>53347</v>
      </c>
      <c r="Q2285" t="s">
        <v>53348</v>
      </c>
      <c r="R2285" t="s">
        <v>53349</v>
      </c>
      <c r="S2285" t="s">
        <v>53350</v>
      </c>
      <c r="T2285" t="s">
        <v>53351</v>
      </c>
      <c r="U2285" t="s">
        <v>53352</v>
      </c>
      <c r="V2285" t="s">
        <v>53353</v>
      </c>
      <c r="W2285" t="s">
        <v>53354</v>
      </c>
      <c r="X2285" t="s">
        <v>53355</v>
      </c>
      <c r="Y2285" t="s">
        <v>53356</v>
      </c>
    </row>
    <row r="2286" spans="1:25" x14ac:dyDescent="0.3">
      <c r="A2286">
        <v>114250</v>
      </c>
      <c r="B2286" t="s">
        <v>53357</v>
      </c>
      <c r="C2286" t="s">
        <v>53358</v>
      </c>
      <c r="D2286" t="s">
        <v>53359</v>
      </c>
      <c r="E2286" t="s">
        <v>53360</v>
      </c>
      <c r="F2286" t="s">
        <v>53361</v>
      </c>
      <c r="G2286" t="s">
        <v>53362</v>
      </c>
      <c r="H2286" t="s">
        <v>53363</v>
      </c>
      <c r="I2286" t="s">
        <v>53364</v>
      </c>
      <c r="J2286" t="s">
        <v>53365</v>
      </c>
      <c r="K2286" t="s">
        <v>53366</v>
      </c>
      <c r="L2286" t="s">
        <v>53367</v>
      </c>
      <c r="M2286" t="s">
        <v>53368</v>
      </c>
      <c r="N2286" t="s">
        <v>53369</v>
      </c>
      <c r="O2286" t="s">
        <v>53370</v>
      </c>
      <c r="P2286" t="s">
        <v>53371</v>
      </c>
      <c r="Q2286" t="s">
        <v>53372</v>
      </c>
      <c r="R2286" t="s">
        <v>53373</v>
      </c>
      <c r="S2286" t="s">
        <v>53374</v>
      </c>
      <c r="T2286" t="s">
        <v>53375</v>
      </c>
      <c r="U2286" t="s">
        <v>53376</v>
      </c>
      <c r="V2286" t="s">
        <v>53377</v>
      </c>
      <c r="W2286" t="s">
        <v>53378</v>
      </c>
      <c r="X2286" t="s">
        <v>53379</v>
      </c>
      <c r="Y2286" t="s">
        <v>53380</v>
      </c>
    </row>
    <row r="2287" spans="1:25" x14ac:dyDescent="0.3">
      <c r="A2287">
        <v>114300</v>
      </c>
      <c r="B2287" t="s">
        <v>53381</v>
      </c>
      <c r="C2287" t="s">
        <v>53382</v>
      </c>
      <c r="D2287" t="s">
        <v>53383</v>
      </c>
      <c r="E2287" t="s">
        <v>53384</v>
      </c>
      <c r="F2287" t="s">
        <v>53385</v>
      </c>
      <c r="G2287" t="s">
        <v>53386</v>
      </c>
      <c r="H2287" t="s">
        <v>53387</v>
      </c>
      <c r="I2287" t="s">
        <v>53388</v>
      </c>
      <c r="J2287" t="s">
        <v>53389</v>
      </c>
      <c r="K2287" t="s">
        <v>53390</v>
      </c>
      <c r="L2287" t="s">
        <v>53391</v>
      </c>
      <c r="M2287" t="s">
        <v>53392</v>
      </c>
      <c r="N2287" t="s">
        <v>53393</v>
      </c>
      <c r="O2287" t="s">
        <v>53394</v>
      </c>
      <c r="P2287" t="s">
        <v>53395</v>
      </c>
      <c r="Q2287" t="s">
        <v>53396</v>
      </c>
      <c r="R2287" t="s">
        <v>53397</v>
      </c>
      <c r="S2287" t="s">
        <v>53398</v>
      </c>
      <c r="T2287" t="s">
        <v>53399</v>
      </c>
      <c r="U2287" t="s">
        <v>53400</v>
      </c>
      <c r="V2287" t="s">
        <v>53401</v>
      </c>
      <c r="W2287" t="s">
        <v>53402</v>
      </c>
      <c r="X2287" t="s">
        <v>53403</v>
      </c>
      <c r="Y2287" t="s">
        <v>53404</v>
      </c>
    </row>
    <row r="2288" spans="1:25" x14ac:dyDescent="0.3">
      <c r="A2288">
        <v>114350</v>
      </c>
      <c r="B2288" t="s">
        <v>53405</v>
      </c>
      <c r="C2288" t="s">
        <v>53406</v>
      </c>
      <c r="D2288" t="s">
        <v>53407</v>
      </c>
      <c r="E2288" t="s">
        <v>53408</v>
      </c>
      <c r="F2288" t="s">
        <v>53409</v>
      </c>
      <c r="G2288" t="s">
        <v>53410</v>
      </c>
      <c r="H2288" t="s">
        <v>53411</v>
      </c>
      <c r="I2288" t="s">
        <v>53412</v>
      </c>
      <c r="J2288" t="s">
        <v>53413</v>
      </c>
      <c r="K2288" t="s">
        <v>53414</v>
      </c>
      <c r="L2288" t="s">
        <v>53415</v>
      </c>
      <c r="M2288" t="s">
        <v>53416</v>
      </c>
      <c r="N2288" t="s">
        <v>53417</v>
      </c>
      <c r="O2288" t="s">
        <v>53418</v>
      </c>
      <c r="P2288" t="s">
        <v>53419</v>
      </c>
      <c r="Q2288" t="s">
        <v>53420</v>
      </c>
      <c r="R2288" t="s">
        <v>53421</v>
      </c>
      <c r="S2288" t="s">
        <v>53422</v>
      </c>
      <c r="T2288" t="s">
        <v>53423</v>
      </c>
      <c r="U2288" t="s">
        <v>53424</v>
      </c>
      <c r="V2288" t="s">
        <v>53425</v>
      </c>
      <c r="W2288" t="s">
        <v>53426</v>
      </c>
      <c r="X2288" t="s">
        <v>53427</v>
      </c>
      <c r="Y2288" t="s">
        <v>53428</v>
      </c>
    </row>
    <row r="2289" spans="1:25" x14ac:dyDescent="0.3">
      <c r="A2289">
        <v>114400</v>
      </c>
      <c r="B2289" t="s">
        <v>53429</v>
      </c>
      <c r="C2289" t="s">
        <v>53430</v>
      </c>
      <c r="D2289" t="s">
        <v>53431</v>
      </c>
      <c r="E2289" t="s">
        <v>53432</v>
      </c>
      <c r="F2289" t="s">
        <v>53433</v>
      </c>
      <c r="G2289" t="s">
        <v>53434</v>
      </c>
      <c r="H2289" t="s">
        <v>53435</v>
      </c>
      <c r="I2289" t="s">
        <v>53436</v>
      </c>
      <c r="J2289" t="s">
        <v>53437</v>
      </c>
      <c r="K2289" t="s">
        <v>53438</v>
      </c>
      <c r="L2289" t="s">
        <v>53439</v>
      </c>
      <c r="M2289" t="s">
        <v>53440</v>
      </c>
      <c r="N2289" t="s">
        <v>53441</v>
      </c>
      <c r="O2289" t="s">
        <v>53442</v>
      </c>
      <c r="P2289" t="s">
        <v>53443</v>
      </c>
      <c r="Q2289" t="s">
        <v>53444</v>
      </c>
      <c r="R2289" t="s">
        <v>53445</v>
      </c>
      <c r="S2289" t="s">
        <v>53446</v>
      </c>
      <c r="T2289" t="s">
        <v>53447</v>
      </c>
      <c r="U2289" t="s">
        <v>53448</v>
      </c>
      <c r="V2289" t="s">
        <v>53449</v>
      </c>
      <c r="W2289" t="s">
        <v>53450</v>
      </c>
      <c r="X2289" t="s">
        <v>53451</v>
      </c>
      <c r="Y2289" t="s">
        <v>53452</v>
      </c>
    </row>
    <row r="2290" spans="1:25" x14ac:dyDescent="0.3">
      <c r="A2290">
        <v>114450</v>
      </c>
      <c r="B2290" t="s">
        <v>53453</v>
      </c>
      <c r="C2290" t="s">
        <v>53454</v>
      </c>
      <c r="D2290" t="s">
        <v>53455</v>
      </c>
      <c r="E2290" t="s">
        <v>53456</v>
      </c>
      <c r="F2290" t="s">
        <v>53457</v>
      </c>
      <c r="G2290" t="s">
        <v>53458</v>
      </c>
      <c r="H2290" t="s">
        <v>53459</v>
      </c>
      <c r="I2290" t="s">
        <v>53460</v>
      </c>
      <c r="J2290" t="s">
        <v>53461</v>
      </c>
      <c r="K2290" t="s">
        <v>53462</v>
      </c>
      <c r="L2290" t="s">
        <v>53463</v>
      </c>
      <c r="M2290" t="s">
        <v>53464</v>
      </c>
      <c r="N2290" t="s">
        <v>53465</v>
      </c>
      <c r="O2290" t="s">
        <v>53466</v>
      </c>
      <c r="P2290" t="s">
        <v>53467</v>
      </c>
      <c r="Q2290" t="s">
        <v>53468</v>
      </c>
      <c r="R2290" t="s">
        <v>53469</v>
      </c>
      <c r="S2290" t="s">
        <v>53470</v>
      </c>
      <c r="T2290" t="s">
        <v>53471</v>
      </c>
      <c r="U2290" t="s">
        <v>53472</v>
      </c>
      <c r="V2290" t="s">
        <v>53473</v>
      </c>
      <c r="W2290" t="s">
        <v>53474</v>
      </c>
      <c r="X2290" t="s">
        <v>53475</v>
      </c>
      <c r="Y2290" t="s">
        <v>53476</v>
      </c>
    </row>
    <row r="2291" spans="1:25" x14ac:dyDescent="0.3">
      <c r="A2291">
        <v>114500</v>
      </c>
      <c r="B2291" t="s">
        <v>53477</v>
      </c>
      <c r="C2291" t="s">
        <v>53478</v>
      </c>
      <c r="D2291" t="s">
        <v>53479</v>
      </c>
      <c r="E2291" t="s">
        <v>53480</v>
      </c>
      <c r="F2291" t="s">
        <v>53481</v>
      </c>
      <c r="G2291" t="s">
        <v>53482</v>
      </c>
      <c r="H2291" t="s">
        <v>53483</v>
      </c>
      <c r="I2291" t="s">
        <v>53484</v>
      </c>
      <c r="J2291" t="s">
        <v>53485</v>
      </c>
      <c r="K2291" t="s">
        <v>53486</v>
      </c>
      <c r="L2291" t="s">
        <v>53487</v>
      </c>
      <c r="M2291" t="s">
        <v>53488</v>
      </c>
      <c r="N2291" t="s">
        <v>53489</v>
      </c>
      <c r="O2291" t="s">
        <v>53490</v>
      </c>
      <c r="P2291" t="s">
        <v>53491</v>
      </c>
      <c r="Q2291" t="s">
        <v>53492</v>
      </c>
      <c r="R2291" t="s">
        <v>53493</v>
      </c>
      <c r="S2291" t="s">
        <v>53494</v>
      </c>
      <c r="T2291" t="s">
        <v>53495</v>
      </c>
      <c r="U2291" t="s">
        <v>53496</v>
      </c>
      <c r="V2291" t="s">
        <v>53497</v>
      </c>
      <c r="W2291" t="s">
        <v>53498</v>
      </c>
      <c r="X2291" t="s">
        <v>53499</v>
      </c>
      <c r="Y2291" t="s">
        <v>53500</v>
      </c>
    </row>
    <row r="2292" spans="1:25" x14ac:dyDescent="0.3">
      <c r="A2292">
        <v>114550</v>
      </c>
      <c r="B2292" t="s">
        <v>53501</v>
      </c>
      <c r="C2292" t="s">
        <v>53502</v>
      </c>
      <c r="D2292" t="s">
        <v>53503</v>
      </c>
      <c r="E2292" t="s">
        <v>53504</v>
      </c>
      <c r="F2292" t="s">
        <v>53505</v>
      </c>
      <c r="G2292" t="s">
        <v>53506</v>
      </c>
      <c r="H2292" t="s">
        <v>53507</v>
      </c>
      <c r="I2292" t="s">
        <v>53508</v>
      </c>
      <c r="J2292" t="s">
        <v>53509</v>
      </c>
      <c r="K2292" t="s">
        <v>53510</v>
      </c>
      <c r="L2292" t="s">
        <v>53511</v>
      </c>
      <c r="M2292" t="s">
        <v>53512</v>
      </c>
      <c r="N2292" t="s">
        <v>53513</v>
      </c>
      <c r="O2292" t="s">
        <v>53514</v>
      </c>
      <c r="P2292" t="s">
        <v>53515</v>
      </c>
      <c r="Q2292" t="s">
        <v>53516</v>
      </c>
      <c r="R2292" t="s">
        <v>53517</v>
      </c>
      <c r="S2292" t="s">
        <v>53518</v>
      </c>
      <c r="T2292" t="s">
        <v>53519</v>
      </c>
      <c r="U2292" t="s">
        <v>53520</v>
      </c>
      <c r="V2292" t="s">
        <v>53521</v>
      </c>
      <c r="W2292" t="s">
        <v>53522</v>
      </c>
      <c r="X2292" t="s">
        <v>53523</v>
      </c>
      <c r="Y2292" t="s">
        <v>53524</v>
      </c>
    </row>
    <row r="2293" spans="1:25" x14ac:dyDescent="0.3">
      <c r="A2293">
        <v>114600</v>
      </c>
      <c r="B2293" t="s">
        <v>53525</v>
      </c>
      <c r="C2293" t="s">
        <v>53526</v>
      </c>
      <c r="D2293" t="s">
        <v>53527</v>
      </c>
      <c r="E2293" t="s">
        <v>53528</v>
      </c>
      <c r="F2293" t="s">
        <v>53529</v>
      </c>
      <c r="G2293" t="s">
        <v>53530</v>
      </c>
      <c r="H2293" t="s">
        <v>53531</v>
      </c>
      <c r="I2293" t="s">
        <v>53532</v>
      </c>
      <c r="J2293" t="s">
        <v>53533</v>
      </c>
      <c r="K2293" t="s">
        <v>53534</v>
      </c>
      <c r="L2293" t="s">
        <v>53535</v>
      </c>
      <c r="M2293" t="s">
        <v>53536</v>
      </c>
      <c r="N2293" t="s">
        <v>53537</v>
      </c>
      <c r="O2293" t="s">
        <v>53538</v>
      </c>
      <c r="P2293" t="s">
        <v>53539</v>
      </c>
      <c r="Q2293" t="s">
        <v>53540</v>
      </c>
      <c r="R2293" t="s">
        <v>53541</v>
      </c>
      <c r="S2293" t="s">
        <v>53542</v>
      </c>
      <c r="T2293" t="s">
        <v>53543</v>
      </c>
      <c r="U2293" t="s">
        <v>53544</v>
      </c>
      <c r="V2293" t="s">
        <v>53545</v>
      </c>
      <c r="W2293" t="s">
        <v>53546</v>
      </c>
      <c r="X2293" t="s">
        <v>53547</v>
      </c>
      <c r="Y2293" t="s">
        <v>53548</v>
      </c>
    </row>
    <row r="2294" spans="1:25" x14ac:dyDescent="0.3">
      <c r="A2294">
        <v>114650</v>
      </c>
      <c r="B2294" t="s">
        <v>53549</v>
      </c>
      <c r="C2294" t="s">
        <v>53550</v>
      </c>
      <c r="D2294" t="s">
        <v>53551</v>
      </c>
      <c r="E2294" t="s">
        <v>53552</v>
      </c>
      <c r="F2294" t="s">
        <v>53553</v>
      </c>
      <c r="G2294" t="s">
        <v>53554</v>
      </c>
      <c r="H2294" t="s">
        <v>53555</v>
      </c>
      <c r="I2294" t="s">
        <v>53556</v>
      </c>
      <c r="J2294" t="s">
        <v>53557</v>
      </c>
      <c r="K2294" t="s">
        <v>53558</v>
      </c>
      <c r="L2294" t="s">
        <v>53559</v>
      </c>
      <c r="M2294" t="s">
        <v>53560</v>
      </c>
      <c r="N2294" t="s">
        <v>53561</v>
      </c>
      <c r="O2294" t="s">
        <v>53562</v>
      </c>
      <c r="P2294" t="s">
        <v>53563</v>
      </c>
      <c r="Q2294" t="s">
        <v>53564</v>
      </c>
      <c r="R2294" t="s">
        <v>53565</v>
      </c>
      <c r="S2294" t="s">
        <v>53566</v>
      </c>
      <c r="T2294" t="s">
        <v>53567</v>
      </c>
      <c r="U2294" t="s">
        <v>53568</v>
      </c>
      <c r="V2294" t="s">
        <v>53569</v>
      </c>
      <c r="W2294" t="s">
        <v>53570</v>
      </c>
      <c r="X2294" t="s">
        <v>53571</v>
      </c>
      <c r="Y2294" t="s">
        <v>53572</v>
      </c>
    </row>
    <row r="2295" spans="1:25" x14ac:dyDescent="0.3">
      <c r="A2295">
        <v>114700</v>
      </c>
      <c r="B2295" t="s">
        <v>53573</v>
      </c>
      <c r="C2295" t="s">
        <v>53574</v>
      </c>
      <c r="D2295" t="s">
        <v>53575</v>
      </c>
      <c r="E2295" t="s">
        <v>53576</v>
      </c>
      <c r="F2295" t="s">
        <v>53577</v>
      </c>
      <c r="G2295" t="s">
        <v>53578</v>
      </c>
      <c r="H2295" t="s">
        <v>53579</v>
      </c>
      <c r="I2295" t="s">
        <v>53580</v>
      </c>
      <c r="J2295" t="s">
        <v>53581</v>
      </c>
      <c r="K2295" t="s">
        <v>53582</v>
      </c>
      <c r="L2295" t="s">
        <v>53583</v>
      </c>
      <c r="M2295" t="s">
        <v>53584</v>
      </c>
      <c r="N2295" t="s">
        <v>53585</v>
      </c>
      <c r="O2295" t="s">
        <v>53586</v>
      </c>
      <c r="P2295" t="s">
        <v>53587</v>
      </c>
      <c r="Q2295" t="s">
        <v>53588</v>
      </c>
      <c r="R2295" t="s">
        <v>53589</v>
      </c>
      <c r="S2295" t="s">
        <v>53590</v>
      </c>
      <c r="T2295" t="s">
        <v>53591</v>
      </c>
      <c r="U2295" t="s">
        <v>53592</v>
      </c>
      <c r="V2295" t="s">
        <v>53593</v>
      </c>
      <c r="W2295" t="s">
        <v>53594</v>
      </c>
      <c r="X2295" t="s">
        <v>53595</v>
      </c>
      <c r="Y2295" t="s">
        <v>53596</v>
      </c>
    </row>
    <row r="2296" spans="1:25" x14ac:dyDescent="0.3">
      <c r="A2296">
        <v>114750</v>
      </c>
      <c r="B2296" t="s">
        <v>53597</v>
      </c>
      <c r="C2296" t="s">
        <v>53598</v>
      </c>
      <c r="D2296" t="s">
        <v>53599</v>
      </c>
      <c r="E2296" t="s">
        <v>53600</v>
      </c>
      <c r="F2296" t="s">
        <v>53601</v>
      </c>
      <c r="G2296" t="s">
        <v>53602</v>
      </c>
      <c r="H2296" t="s">
        <v>53603</v>
      </c>
      <c r="I2296" t="s">
        <v>53604</v>
      </c>
      <c r="J2296" t="s">
        <v>53605</v>
      </c>
      <c r="K2296" t="s">
        <v>53606</v>
      </c>
      <c r="L2296" t="s">
        <v>53607</v>
      </c>
      <c r="M2296" t="s">
        <v>53608</v>
      </c>
      <c r="N2296" t="s">
        <v>53609</v>
      </c>
      <c r="O2296" t="s">
        <v>53610</v>
      </c>
      <c r="P2296" t="s">
        <v>53611</v>
      </c>
      <c r="Q2296" t="s">
        <v>53612</v>
      </c>
      <c r="R2296" t="s">
        <v>53613</v>
      </c>
      <c r="S2296" t="s">
        <v>53614</v>
      </c>
      <c r="T2296" t="s">
        <v>53615</v>
      </c>
      <c r="U2296" t="s">
        <v>53616</v>
      </c>
      <c r="V2296" t="s">
        <v>53617</v>
      </c>
      <c r="W2296" t="s">
        <v>53618</v>
      </c>
      <c r="X2296" t="s">
        <v>53619</v>
      </c>
      <c r="Y2296" t="s">
        <v>53620</v>
      </c>
    </row>
    <row r="2297" spans="1:25" x14ac:dyDescent="0.3">
      <c r="A2297">
        <v>114800</v>
      </c>
      <c r="B2297" t="s">
        <v>53621</v>
      </c>
      <c r="C2297" t="s">
        <v>53622</v>
      </c>
      <c r="D2297" t="s">
        <v>53623</v>
      </c>
      <c r="E2297" t="s">
        <v>53624</v>
      </c>
      <c r="F2297" t="s">
        <v>53625</v>
      </c>
      <c r="G2297" t="s">
        <v>53626</v>
      </c>
      <c r="H2297" t="s">
        <v>53627</v>
      </c>
      <c r="I2297" t="s">
        <v>53628</v>
      </c>
      <c r="J2297" t="s">
        <v>53629</v>
      </c>
      <c r="K2297" t="s">
        <v>53630</v>
      </c>
      <c r="L2297" t="s">
        <v>53631</v>
      </c>
      <c r="M2297" t="s">
        <v>53632</v>
      </c>
      <c r="N2297" t="s">
        <v>53633</v>
      </c>
      <c r="O2297" t="s">
        <v>53634</v>
      </c>
      <c r="P2297" t="s">
        <v>53635</v>
      </c>
      <c r="Q2297" t="s">
        <v>53636</v>
      </c>
      <c r="R2297" t="s">
        <v>53637</v>
      </c>
      <c r="S2297" t="s">
        <v>53638</v>
      </c>
      <c r="T2297" t="s">
        <v>53639</v>
      </c>
      <c r="U2297" t="s">
        <v>53640</v>
      </c>
      <c r="V2297" t="s">
        <v>53641</v>
      </c>
      <c r="W2297" t="s">
        <v>53642</v>
      </c>
      <c r="X2297" t="s">
        <v>53643</v>
      </c>
      <c r="Y2297" t="s">
        <v>53644</v>
      </c>
    </row>
    <row r="2298" spans="1:25" x14ac:dyDescent="0.3">
      <c r="A2298">
        <v>114850</v>
      </c>
      <c r="B2298" t="s">
        <v>53645</v>
      </c>
      <c r="C2298" t="s">
        <v>53646</v>
      </c>
      <c r="D2298" t="s">
        <v>53647</v>
      </c>
      <c r="E2298" t="s">
        <v>53648</v>
      </c>
      <c r="F2298" t="s">
        <v>53649</v>
      </c>
      <c r="G2298" t="s">
        <v>53650</v>
      </c>
      <c r="H2298" t="s">
        <v>53651</v>
      </c>
      <c r="I2298" t="s">
        <v>53652</v>
      </c>
      <c r="J2298" t="s">
        <v>53653</v>
      </c>
      <c r="K2298" t="s">
        <v>53654</v>
      </c>
      <c r="L2298" t="s">
        <v>53655</v>
      </c>
      <c r="M2298" t="s">
        <v>53656</v>
      </c>
      <c r="N2298" t="s">
        <v>53657</v>
      </c>
      <c r="O2298" t="s">
        <v>53658</v>
      </c>
      <c r="P2298" t="s">
        <v>53659</v>
      </c>
      <c r="Q2298" t="s">
        <v>53660</v>
      </c>
      <c r="R2298" t="s">
        <v>53661</v>
      </c>
      <c r="S2298" t="s">
        <v>53662</v>
      </c>
      <c r="T2298" t="s">
        <v>53663</v>
      </c>
      <c r="U2298" t="s">
        <v>53664</v>
      </c>
      <c r="V2298" t="s">
        <v>53665</v>
      </c>
      <c r="W2298" t="s">
        <v>53666</v>
      </c>
      <c r="X2298" t="s">
        <v>53667</v>
      </c>
      <c r="Y2298" t="s">
        <v>53668</v>
      </c>
    </row>
    <row r="2299" spans="1:25" x14ac:dyDescent="0.3">
      <c r="A2299">
        <v>114900</v>
      </c>
      <c r="B2299" t="s">
        <v>53669</v>
      </c>
      <c r="C2299" t="s">
        <v>53670</v>
      </c>
      <c r="D2299" t="s">
        <v>53671</v>
      </c>
      <c r="E2299" t="s">
        <v>53672</v>
      </c>
      <c r="F2299" t="s">
        <v>53673</v>
      </c>
      <c r="G2299" t="s">
        <v>53674</v>
      </c>
      <c r="H2299" t="s">
        <v>53675</v>
      </c>
      <c r="I2299" t="s">
        <v>53676</v>
      </c>
      <c r="J2299" t="s">
        <v>53677</v>
      </c>
      <c r="K2299" t="s">
        <v>53678</v>
      </c>
      <c r="L2299" t="s">
        <v>53679</v>
      </c>
      <c r="M2299" t="s">
        <v>53680</v>
      </c>
      <c r="N2299" t="s">
        <v>53681</v>
      </c>
      <c r="O2299" t="s">
        <v>53682</v>
      </c>
      <c r="P2299" t="s">
        <v>53683</v>
      </c>
      <c r="Q2299" t="s">
        <v>53684</v>
      </c>
      <c r="R2299" t="s">
        <v>53685</v>
      </c>
      <c r="S2299" t="s">
        <v>53686</v>
      </c>
      <c r="T2299" t="s">
        <v>53687</v>
      </c>
      <c r="U2299" t="s">
        <v>53688</v>
      </c>
      <c r="V2299" t="s">
        <v>53689</v>
      </c>
      <c r="W2299" t="s">
        <v>53690</v>
      </c>
      <c r="X2299" t="s">
        <v>53691</v>
      </c>
      <c r="Y2299" t="s">
        <v>53692</v>
      </c>
    </row>
    <row r="2300" spans="1:25" x14ac:dyDescent="0.3">
      <c r="A2300">
        <v>114950</v>
      </c>
      <c r="B2300" t="s">
        <v>53693</v>
      </c>
      <c r="C2300" t="s">
        <v>53694</v>
      </c>
      <c r="D2300" t="s">
        <v>53695</v>
      </c>
      <c r="E2300" t="s">
        <v>53696</v>
      </c>
      <c r="F2300" t="s">
        <v>53697</v>
      </c>
      <c r="G2300" t="s">
        <v>53698</v>
      </c>
      <c r="H2300" t="s">
        <v>53699</v>
      </c>
      <c r="I2300" t="s">
        <v>53700</v>
      </c>
      <c r="J2300" t="s">
        <v>53701</v>
      </c>
      <c r="K2300" t="s">
        <v>53702</v>
      </c>
      <c r="L2300" t="s">
        <v>53703</v>
      </c>
      <c r="M2300" t="s">
        <v>53704</v>
      </c>
      <c r="N2300" t="s">
        <v>53705</v>
      </c>
      <c r="O2300" t="s">
        <v>53706</v>
      </c>
      <c r="P2300" t="s">
        <v>53707</v>
      </c>
      <c r="Q2300" t="s">
        <v>53708</v>
      </c>
      <c r="R2300" t="s">
        <v>53709</v>
      </c>
      <c r="S2300" t="s">
        <v>53710</v>
      </c>
      <c r="T2300" t="s">
        <v>53711</v>
      </c>
      <c r="U2300" t="s">
        <v>53712</v>
      </c>
      <c r="V2300" t="s">
        <v>53713</v>
      </c>
      <c r="W2300" t="s">
        <v>53714</v>
      </c>
      <c r="X2300" t="s">
        <v>53715</v>
      </c>
      <c r="Y2300" t="s">
        <v>53716</v>
      </c>
    </row>
    <row r="2301" spans="1:25" x14ac:dyDescent="0.3">
      <c r="A2301">
        <v>115000</v>
      </c>
      <c r="B2301" t="s">
        <v>53717</v>
      </c>
      <c r="C2301" t="s">
        <v>53718</v>
      </c>
      <c r="D2301" t="s">
        <v>53719</v>
      </c>
      <c r="E2301" t="s">
        <v>53720</v>
      </c>
      <c r="F2301" t="s">
        <v>53721</v>
      </c>
      <c r="G2301" t="s">
        <v>53722</v>
      </c>
      <c r="H2301" t="s">
        <v>53723</v>
      </c>
      <c r="I2301" t="s">
        <v>53724</v>
      </c>
      <c r="J2301" t="s">
        <v>53725</v>
      </c>
      <c r="K2301" t="s">
        <v>53726</v>
      </c>
      <c r="L2301" t="s">
        <v>53727</v>
      </c>
      <c r="M2301" t="s">
        <v>53728</v>
      </c>
      <c r="N2301" t="s">
        <v>53729</v>
      </c>
      <c r="O2301" t="s">
        <v>53730</v>
      </c>
      <c r="P2301" t="s">
        <v>53731</v>
      </c>
      <c r="Q2301" t="s">
        <v>53732</v>
      </c>
      <c r="R2301" t="s">
        <v>53733</v>
      </c>
      <c r="S2301" t="s">
        <v>53734</v>
      </c>
      <c r="T2301" t="s">
        <v>53735</v>
      </c>
      <c r="U2301" t="s">
        <v>53736</v>
      </c>
      <c r="V2301" t="s">
        <v>53737</v>
      </c>
      <c r="W2301" t="s">
        <v>53738</v>
      </c>
      <c r="X2301" t="s">
        <v>53739</v>
      </c>
      <c r="Y2301" t="s">
        <v>53740</v>
      </c>
    </row>
    <row r="2302" spans="1:25" x14ac:dyDescent="0.3">
      <c r="A2302">
        <v>115050</v>
      </c>
      <c r="B2302" t="s">
        <v>53741</v>
      </c>
      <c r="C2302" t="s">
        <v>53742</v>
      </c>
      <c r="D2302" t="s">
        <v>53743</v>
      </c>
      <c r="E2302" t="s">
        <v>53744</v>
      </c>
      <c r="F2302" t="s">
        <v>53745</v>
      </c>
      <c r="G2302" t="s">
        <v>53746</v>
      </c>
      <c r="H2302" t="s">
        <v>53747</v>
      </c>
      <c r="I2302" t="s">
        <v>53748</v>
      </c>
      <c r="J2302" t="s">
        <v>53749</v>
      </c>
      <c r="K2302" t="s">
        <v>53750</v>
      </c>
      <c r="L2302" t="s">
        <v>53751</v>
      </c>
      <c r="M2302" t="s">
        <v>53752</v>
      </c>
      <c r="N2302" t="s">
        <v>53753</v>
      </c>
      <c r="O2302" t="s">
        <v>53754</v>
      </c>
      <c r="P2302" t="s">
        <v>53755</v>
      </c>
      <c r="Q2302" t="s">
        <v>53756</v>
      </c>
      <c r="R2302" t="s">
        <v>53757</v>
      </c>
      <c r="S2302" t="s">
        <v>53758</v>
      </c>
      <c r="T2302" t="s">
        <v>53759</v>
      </c>
      <c r="U2302" t="s">
        <v>53760</v>
      </c>
      <c r="V2302" t="s">
        <v>53761</v>
      </c>
      <c r="W2302" t="s">
        <v>53762</v>
      </c>
      <c r="X2302" t="s">
        <v>53763</v>
      </c>
      <c r="Y2302" t="s">
        <v>53764</v>
      </c>
    </row>
    <row r="2303" spans="1:25" x14ac:dyDescent="0.3">
      <c r="A2303">
        <v>115100</v>
      </c>
      <c r="B2303" t="s">
        <v>53765</v>
      </c>
      <c r="C2303" t="s">
        <v>53766</v>
      </c>
      <c r="D2303" t="s">
        <v>53767</v>
      </c>
      <c r="E2303" t="s">
        <v>53768</v>
      </c>
      <c r="F2303" t="s">
        <v>53769</v>
      </c>
      <c r="G2303" t="s">
        <v>53770</v>
      </c>
      <c r="H2303" t="s">
        <v>53771</v>
      </c>
      <c r="I2303" t="s">
        <v>53772</v>
      </c>
      <c r="J2303" t="s">
        <v>53773</v>
      </c>
      <c r="K2303" t="s">
        <v>53774</v>
      </c>
      <c r="L2303" t="s">
        <v>53775</v>
      </c>
      <c r="M2303" t="s">
        <v>53776</v>
      </c>
      <c r="N2303" t="s">
        <v>53777</v>
      </c>
      <c r="O2303" t="s">
        <v>53778</v>
      </c>
      <c r="P2303" t="s">
        <v>53779</v>
      </c>
      <c r="Q2303" t="s">
        <v>53780</v>
      </c>
      <c r="R2303" t="s">
        <v>53781</v>
      </c>
      <c r="S2303" t="s">
        <v>53782</v>
      </c>
      <c r="T2303" t="s">
        <v>53783</v>
      </c>
      <c r="U2303" t="s">
        <v>53784</v>
      </c>
      <c r="V2303" t="s">
        <v>53785</v>
      </c>
      <c r="W2303" t="s">
        <v>53786</v>
      </c>
      <c r="X2303" t="s">
        <v>53787</v>
      </c>
      <c r="Y2303" t="s">
        <v>53788</v>
      </c>
    </row>
    <row r="2304" spans="1:25" x14ac:dyDescent="0.3">
      <c r="A2304">
        <v>115150</v>
      </c>
      <c r="B2304" t="s">
        <v>53789</v>
      </c>
      <c r="C2304" t="s">
        <v>53790</v>
      </c>
      <c r="D2304" t="s">
        <v>53791</v>
      </c>
      <c r="E2304" t="s">
        <v>53792</v>
      </c>
      <c r="F2304" t="s">
        <v>53793</v>
      </c>
      <c r="G2304" t="s">
        <v>53794</v>
      </c>
      <c r="H2304" t="s">
        <v>53795</v>
      </c>
      <c r="I2304" t="s">
        <v>53796</v>
      </c>
      <c r="J2304" t="s">
        <v>53797</v>
      </c>
      <c r="K2304" t="s">
        <v>53798</v>
      </c>
      <c r="L2304" t="s">
        <v>53799</v>
      </c>
      <c r="M2304" t="s">
        <v>53800</v>
      </c>
      <c r="N2304" t="s">
        <v>53801</v>
      </c>
      <c r="O2304" t="s">
        <v>53802</v>
      </c>
      <c r="P2304" t="s">
        <v>53803</v>
      </c>
      <c r="Q2304" t="s">
        <v>53804</v>
      </c>
      <c r="R2304" t="s">
        <v>53805</v>
      </c>
      <c r="S2304" t="s">
        <v>53806</v>
      </c>
      <c r="T2304" t="s">
        <v>53807</v>
      </c>
      <c r="U2304" t="s">
        <v>53808</v>
      </c>
      <c r="V2304" t="s">
        <v>53809</v>
      </c>
      <c r="W2304" t="s">
        <v>53810</v>
      </c>
      <c r="X2304" t="s">
        <v>53811</v>
      </c>
      <c r="Y2304" t="s">
        <v>53812</v>
      </c>
    </row>
    <row r="2305" spans="1:25" x14ac:dyDescent="0.3">
      <c r="A2305">
        <v>115200</v>
      </c>
      <c r="B2305" t="s">
        <v>53813</v>
      </c>
      <c r="C2305" t="s">
        <v>53814</v>
      </c>
      <c r="D2305" t="s">
        <v>53815</v>
      </c>
      <c r="E2305" t="s">
        <v>53816</v>
      </c>
      <c r="F2305" t="s">
        <v>53817</v>
      </c>
      <c r="G2305" t="s">
        <v>53818</v>
      </c>
      <c r="H2305" t="s">
        <v>53819</v>
      </c>
      <c r="I2305" t="s">
        <v>53820</v>
      </c>
      <c r="J2305" t="s">
        <v>53821</v>
      </c>
      <c r="K2305" t="s">
        <v>53822</v>
      </c>
      <c r="L2305" t="s">
        <v>53823</v>
      </c>
      <c r="M2305" t="s">
        <v>53824</v>
      </c>
      <c r="N2305" t="s">
        <v>53825</v>
      </c>
      <c r="O2305" t="s">
        <v>53826</v>
      </c>
      <c r="P2305" t="s">
        <v>53827</v>
      </c>
      <c r="Q2305" t="s">
        <v>53828</v>
      </c>
      <c r="R2305" t="s">
        <v>53829</v>
      </c>
      <c r="S2305" t="s">
        <v>53830</v>
      </c>
      <c r="T2305" t="s">
        <v>53831</v>
      </c>
      <c r="U2305" t="s">
        <v>53832</v>
      </c>
      <c r="V2305" t="s">
        <v>53833</v>
      </c>
      <c r="W2305" t="s">
        <v>53834</v>
      </c>
      <c r="X2305" t="s">
        <v>53835</v>
      </c>
      <c r="Y2305" t="s">
        <v>53836</v>
      </c>
    </row>
    <row r="2306" spans="1:25" x14ac:dyDescent="0.3">
      <c r="A2306">
        <v>115250</v>
      </c>
      <c r="B2306" t="s">
        <v>53837</v>
      </c>
      <c r="C2306" t="s">
        <v>53838</v>
      </c>
      <c r="D2306" t="s">
        <v>53839</v>
      </c>
      <c r="E2306" t="s">
        <v>53840</v>
      </c>
      <c r="F2306" t="s">
        <v>53841</v>
      </c>
      <c r="G2306" t="s">
        <v>53842</v>
      </c>
      <c r="H2306" t="s">
        <v>53843</v>
      </c>
      <c r="I2306" t="s">
        <v>53844</v>
      </c>
      <c r="J2306" t="s">
        <v>53845</v>
      </c>
      <c r="K2306" t="s">
        <v>53846</v>
      </c>
      <c r="L2306" t="s">
        <v>53847</v>
      </c>
      <c r="M2306" t="s">
        <v>53848</v>
      </c>
      <c r="N2306" t="s">
        <v>53849</v>
      </c>
      <c r="O2306" t="s">
        <v>53850</v>
      </c>
      <c r="P2306" t="s">
        <v>53851</v>
      </c>
      <c r="Q2306" t="s">
        <v>53852</v>
      </c>
      <c r="R2306" t="s">
        <v>53853</v>
      </c>
      <c r="S2306" t="s">
        <v>53854</v>
      </c>
      <c r="T2306" t="s">
        <v>53855</v>
      </c>
      <c r="U2306" t="s">
        <v>53856</v>
      </c>
      <c r="V2306" t="s">
        <v>53857</v>
      </c>
      <c r="W2306" t="s">
        <v>53858</v>
      </c>
      <c r="X2306" t="s">
        <v>53859</v>
      </c>
      <c r="Y2306" t="s">
        <v>53860</v>
      </c>
    </row>
    <row r="2307" spans="1:25" x14ac:dyDescent="0.3">
      <c r="A2307">
        <v>115300</v>
      </c>
      <c r="B2307" t="s">
        <v>53837</v>
      </c>
      <c r="C2307" t="s">
        <v>53838</v>
      </c>
      <c r="D2307" t="s">
        <v>53839</v>
      </c>
      <c r="E2307" t="s">
        <v>53840</v>
      </c>
      <c r="F2307" t="s">
        <v>53841</v>
      </c>
      <c r="G2307" t="s">
        <v>53842</v>
      </c>
      <c r="H2307" t="s">
        <v>53843</v>
      </c>
      <c r="I2307" t="s">
        <v>53844</v>
      </c>
      <c r="J2307" t="s">
        <v>53845</v>
      </c>
      <c r="K2307" t="s">
        <v>53846</v>
      </c>
      <c r="L2307" t="s">
        <v>53847</v>
      </c>
      <c r="M2307" t="s">
        <v>53848</v>
      </c>
      <c r="N2307" t="s">
        <v>53849</v>
      </c>
      <c r="O2307" t="s">
        <v>53850</v>
      </c>
      <c r="P2307" t="s">
        <v>53851</v>
      </c>
      <c r="Q2307" t="s">
        <v>53852</v>
      </c>
      <c r="R2307" t="s">
        <v>53853</v>
      </c>
      <c r="S2307" t="s">
        <v>53854</v>
      </c>
      <c r="T2307" t="s">
        <v>53855</v>
      </c>
      <c r="U2307" t="s">
        <v>53856</v>
      </c>
      <c r="V2307" t="s">
        <v>53857</v>
      </c>
      <c r="W2307" t="s">
        <v>53858</v>
      </c>
      <c r="X2307" t="s">
        <v>53859</v>
      </c>
      <c r="Y2307" t="s">
        <v>53860</v>
      </c>
    </row>
    <row r="2308" spans="1:25" x14ac:dyDescent="0.3">
      <c r="A2308">
        <v>115350</v>
      </c>
      <c r="B2308" t="s">
        <v>53837</v>
      </c>
      <c r="C2308" t="s">
        <v>53838</v>
      </c>
      <c r="D2308" t="s">
        <v>53839</v>
      </c>
      <c r="E2308" t="s">
        <v>53840</v>
      </c>
      <c r="F2308" t="s">
        <v>53841</v>
      </c>
      <c r="G2308" t="s">
        <v>53842</v>
      </c>
      <c r="H2308" t="s">
        <v>53843</v>
      </c>
      <c r="I2308" t="s">
        <v>53844</v>
      </c>
      <c r="J2308" t="s">
        <v>53845</v>
      </c>
      <c r="K2308" t="s">
        <v>53846</v>
      </c>
      <c r="L2308" t="s">
        <v>53847</v>
      </c>
      <c r="M2308" t="s">
        <v>53848</v>
      </c>
      <c r="N2308" t="s">
        <v>53849</v>
      </c>
      <c r="O2308" t="s">
        <v>53850</v>
      </c>
      <c r="P2308" t="s">
        <v>53851</v>
      </c>
      <c r="Q2308" t="s">
        <v>53852</v>
      </c>
      <c r="R2308" t="s">
        <v>53853</v>
      </c>
      <c r="S2308" t="s">
        <v>53854</v>
      </c>
      <c r="T2308" t="s">
        <v>53855</v>
      </c>
      <c r="U2308" t="s">
        <v>53856</v>
      </c>
      <c r="V2308" t="s">
        <v>53857</v>
      </c>
      <c r="W2308" t="s">
        <v>53858</v>
      </c>
      <c r="X2308" t="s">
        <v>53859</v>
      </c>
      <c r="Y2308" t="s">
        <v>53860</v>
      </c>
    </row>
    <row r="2309" spans="1:25" x14ac:dyDescent="0.3">
      <c r="A2309">
        <v>115400</v>
      </c>
      <c r="B2309" t="s">
        <v>53837</v>
      </c>
      <c r="C2309" t="s">
        <v>53838</v>
      </c>
      <c r="D2309" t="s">
        <v>53839</v>
      </c>
      <c r="E2309" t="s">
        <v>53840</v>
      </c>
      <c r="F2309" t="s">
        <v>53841</v>
      </c>
      <c r="G2309" t="s">
        <v>53842</v>
      </c>
      <c r="H2309" t="s">
        <v>53843</v>
      </c>
      <c r="I2309" t="s">
        <v>53844</v>
      </c>
      <c r="J2309" t="s">
        <v>53845</v>
      </c>
      <c r="K2309" t="s">
        <v>53846</v>
      </c>
      <c r="L2309" t="s">
        <v>53847</v>
      </c>
      <c r="M2309" t="s">
        <v>53848</v>
      </c>
      <c r="N2309" t="s">
        <v>53849</v>
      </c>
      <c r="O2309" t="s">
        <v>53850</v>
      </c>
      <c r="P2309" t="s">
        <v>53851</v>
      </c>
      <c r="Q2309" t="s">
        <v>53852</v>
      </c>
      <c r="R2309" t="s">
        <v>53853</v>
      </c>
      <c r="S2309" t="s">
        <v>53854</v>
      </c>
      <c r="T2309" t="s">
        <v>53855</v>
      </c>
      <c r="U2309" t="s">
        <v>53856</v>
      </c>
      <c r="V2309" t="s">
        <v>53857</v>
      </c>
      <c r="W2309" t="s">
        <v>53858</v>
      </c>
      <c r="X2309" t="s">
        <v>53859</v>
      </c>
      <c r="Y2309" t="s">
        <v>53860</v>
      </c>
    </row>
    <row r="2310" spans="1:25" x14ac:dyDescent="0.3">
      <c r="A2310">
        <v>115450</v>
      </c>
      <c r="B2310" t="s">
        <v>53837</v>
      </c>
      <c r="C2310" t="s">
        <v>53838</v>
      </c>
      <c r="D2310" t="s">
        <v>53839</v>
      </c>
      <c r="E2310" t="s">
        <v>53840</v>
      </c>
      <c r="F2310" t="s">
        <v>53841</v>
      </c>
      <c r="G2310" t="s">
        <v>53842</v>
      </c>
      <c r="H2310" t="s">
        <v>53843</v>
      </c>
      <c r="I2310" t="s">
        <v>53844</v>
      </c>
      <c r="J2310" t="s">
        <v>53845</v>
      </c>
      <c r="K2310" t="s">
        <v>53846</v>
      </c>
      <c r="L2310" t="s">
        <v>53847</v>
      </c>
      <c r="M2310" t="s">
        <v>53848</v>
      </c>
      <c r="N2310" t="s">
        <v>53849</v>
      </c>
      <c r="O2310" t="s">
        <v>53850</v>
      </c>
      <c r="P2310" t="s">
        <v>53851</v>
      </c>
      <c r="Q2310" t="s">
        <v>53852</v>
      </c>
      <c r="R2310" t="s">
        <v>53853</v>
      </c>
      <c r="S2310" t="s">
        <v>53854</v>
      </c>
      <c r="T2310" t="s">
        <v>53855</v>
      </c>
      <c r="U2310" t="s">
        <v>53856</v>
      </c>
      <c r="V2310" t="s">
        <v>53857</v>
      </c>
      <c r="W2310" t="s">
        <v>53858</v>
      </c>
      <c r="X2310" t="s">
        <v>53859</v>
      </c>
      <c r="Y2310" t="s">
        <v>53860</v>
      </c>
    </row>
    <row r="2311" spans="1:25" x14ac:dyDescent="0.3">
      <c r="A2311">
        <v>115500</v>
      </c>
      <c r="B2311" t="s">
        <v>53861</v>
      </c>
      <c r="C2311" t="s">
        <v>53862</v>
      </c>
      <c r="D2311" t="s">
        <v>53863</v>
      </c>
      <c r="E2311" t="s">
        <v>53864</v>
      </c>
      <c r="F2311" t="s">
        <v>53865</v>
      </c>
      <c r="G2311" t="s">
        <v>53866</v>
      </c>
      <c r="H2311" t="s">
        <v>53867</v>
      </c>
      <c r="I2311" t="s">
        <v>53868</v>
      </c>
      <c r="J2311" t="s">
        <v>53869</v>
      </c>
      <c r="K2311" t="s">
        <v>53870</v>
      </c>
      <c r="L2311" t="s">
        <v>53871</v>
      </c>
      <c r="M2311" t="s">
        <v>53872</v>
      </c>
      <c r="N2311" t="s">
        <v>53873</v>
      </c>
      <c r="O2311" t="s">
        <v>53874</v>
      </c>
      <c r="P2311" t="s">
        <v>53875</v>
      </c>
      <c r="Q2311" t="s">
        <v>53876</v>
      </c>
      <c r="R2311" t="s">
        <v>53877</v>
      </c>
      <c r="S2311" t="s">
        <v>53878</v>
      </c>
      <c r="T2311" t="s">
        <v>53879</v>
      </c>
      <c r="U2311" t="s">
        <v>53880</v>
      </c>
      <c r="V2311" t="s">
        <v>53881</v>
      </c>
      <c r="W2311" t="s">
        <v>53882</v>
      </c>
      <c r="X2311" t="s">
        <v>53883</v>
      </c>
      <c r="Y2311" t="s">
        <v>53884</v>
      </c>
    </row>
    <row r="2312" spans="1:25" x14ac:dyDescent="0.3">
      <c r="A2312">
        <v>115550</v>
      </c>
      <c r="B2312" t="s">
        <v>53861</v>
      </c>
      <c r="C2312" t="s">
        <v>53862</v>
      </c>
      <c r="D2312" t="s">
        <v>53863</v>
      </c>
      <c r="E2312" t="s">
        <v>53864</v>
      </c>
      <c r="F2312" t="s">
        <v>53865</v>
      </c>
      <c r="G2312" t="s">
        <v>53866</v>
      </c>
      <c r="H2312" t="s">
        <v>53867</v>
      </c>
      <c r="I2312" t="s">
        <v>53868</v>
      </c>
      <c r="J2312" t="s">
        <v>53869</v>
      </c>
      <c r="K2312" t="s">
        <v>53870</v>
      </c>
      <c r="L2312" t="s">
        <v>53871</v>
      </c>
      <c r="M2312" t="s">
        <v>53872</v>
      </c>
      <c r="N2312" t="s">
        <v>53873</v>
      </c>
      <c r="O2312" t="s">
        <v>53874</v>
      </c>
      <c r="P2312" t="s">
        <v>53875</v>
      </c>
      <c r="Q2312" t="s">
        <v>53876</v>
      </c>
      <c r="R2312" t="s">
        <v>53877</v>
      </c>
      <c r="S2312" t="s">
        <v>53878</v>
      </c>
      <c r="T2312" t="s">
        <v>53879</v>
      </c>
      <c r="U2312" t="s">
        <v>53880</v>
      </c>
      <c r="V2312" t="s">
        <v>53881</v>
      </c>
      <c r="W2312" t="s">
        <v>53882</v>
      </c>
      <c r="X2312" t="s">
        <v>53883</v>
      </c>
      <c r="Y2312" t="s">
        <v>53884</v>
      </c>
    </row>
    <row r="2313" spans="1:25" x14ac:dyDescent="0.3">
      <c r="A2313">
        <v>115600</v>
      </c>
      <c r="B2313" t="s">
        <v>53861</v>
      </c>
      <c r="C2313" t="s">
        <v>53862</v>
      </c>
      <c r="D2313" t="s">
        <v>53863</v>
      </c>
      <c r="E2313" t="s">
        <v>53864</v>
      </c>
      <c r="F2313" t="s">
        <v>53865</v>
      </c>
      <c r="G2313" t="s">
        <v>53866</v>
      </c>
      <c r="H2313" t="s">
        <v>53867</v>
      </c>
      <c r="I2313" t="s">
        <v>53868</v>
      </c>
      <c r="J2313" t="s">
        <v>53869</v>
      </c>
      <c r="K2313" t="s">
        <v>53870</v>
      </c>
      <c r="L2313" t="s">
        <v>53871</v>
      </c>
      <c r="M2313" t="s">
        <v>53872</v>
      </c>
      <c r="N2313" t="s">
        <v>53873</v>
      </c>
      <c r="O2313" t="s">
        <v>53874</v>
      </c>
      <c r="P2313" t="s">
        <v>53875</v>
      </c>
      <c r="Q2313" t="s">
        <v>53876</v>
      </c>
      <c r="R2313" t="s">
        <v>53877</v>
      </c>
      <c r="S2313" t="s">
        <v>53878</v>
      </c>
      <c r="T2313" t="s">
        <v>53879</v>
      </c>
      <c r="U2313" t="s">
        <v>53880</v>
      </c>
      <c r="V2313" t="s">
        <v>53881</v>
      </c>
      <c r="W2313" t="s">
        <v>53882</v>
      </c>
      <c r="X2313" t="s">
        <v>53883</v>
      </c>
      <c r="Y2313" t="s">
        <v>53884</v>
      </c>
    </row>
    <row r="2314" spans="1:25" x14ac:dyDescent="0.3">
      <c r="A2314">
        <v>115650</v>
      </c>
      <c r="B2314" t="s">
        <v>53885</v>
      </c>
      <c r="C2314" t="s">
        <v>53886</v>
      </c>
      <c r="D2314" t="s">
        <v>53887</v>
      </c>
      <c r="E2314" t="s">
        <v>53888</v>
      </c>
      <c r="F2314" t="s">
        <v>53889</v>
      </c>
      <c r="G2314" t="s">
        <v>53890</v>
      </c>
      <c r="H2314" t="s">
        <v>53891</v>
      </c>
      <c r="I2314" t="s">
        <v>53892</v>
      </c>
      <c r="J2314" t="s">
        <v>53893</v>
      </c>
      <c r="K2314" t="s">
        <v>53894</v>
      </c>
      <c r="L2314" t="s">
        <v>53895</v>
      </c>
      <c r="M2314" t="s">
        <v>53896</v>
      </c>
      <c r="N2314" t="s">
        <v>53897</v>
      </c>
      <c r="O2314" t="s">
        <v>53898</v>
      </c>
      <c r="P2314" t="s">
        <v>53899</v>
      </c>
      <c r="Q2314" t="s">
        <v>53900</v>
      </c>
      <c r="R2314" t="s">
        <v>53901</v>
      </c>
      <c r="S2314" t="s">
        <v>53902</v>
      </c>
      <c r="T2314" t="s">
        <v>53903</v>
      </c>
      <c r="U2314" t="s">
        <v>53904</v>
      </c>
      <c r="V2314" t="s">
        <v>53905</v>
      </c>
      <c r="W2314" t="s">
        <v>53906</v>
      </c>
      <c r="X2314" t="s">
        <v>53907</v>
      </c>
      <c r="Y2314" t="s">
        <v>53908</v>
      </c>
    </row>
    <row r="2315" spans="1:25" x14ac:dyDescent="0.3">
      <c r="A2315">
        <v>115700</v>
      </c>
      <c r="B2315" t="s">
        <v>53909</v>
      </c>
      <c r="C2315" t="s">
        <v>53910</v>
      </c>
      <c r="D2315" t="s">
        <v>53911</v>
      </c>
      <c r="E2315" t="s">
        <v>53912</v>
      </c>
      <c r="F2315" t="s">
        <v>53913</v>
      </c>
      <c r="G2315" t="s">
        <v>53914</v>
      </c>
      <c r="H2315" t="s">
        <v>53915</v>
      </c>
      <c r="I2315" t="s">
        <v>53916</v>
      </c>
      <c r="J2315" t="s">
        <v>53917</v>
      </c>
      <c r="K2315" t="s">
        <v>53918</v>
      </c>
      <c r="L2315" t="s">
        <v>53919</v>
      </c>
      <c r="M2315" t="s">
        <v>53920</v>
      </c>
      <c r="N2315" t="s">
        <v>53921</v>
      </c>
      <c r="O2315" t="s">
        <v>53922</v>
      </c>
      <c r="P2315" t="s">
        <v>53923</v>
      </c>
      <c r="Q2315" t="s">
        <v>53924</v>
      </c>
      <c r="R2315" t="s">
        <v>53925</v>
      </c>
      <c r="S2315" t="s">
        <v>53926</v>
      </c>
      <c r="T2315" t="s">
        <v>53927</v>
      </c>
      <c r="U2315" t="s">
        <v>53928</v>
      </c>
      <c r="V2315" t="s">
        <v>53929</v>
      </c>
      <c r="W2315" t="s">
        <v>53930</v>
      </c>
      <c r="X2315" t="s">
        <v>53931</v>
      </c>
      <c r="Y2315" t="s">
        <v>53932</v>
      </c>
    </row>
    <row r="2316" spans="1:25" x14ac:dyDescent="0.3">
      <c r="A2316">
        <v>115750</v>
      </c>
      <c r="B2316" t="s">
        <v>53933</v>
      </c>
      <c r="C2316" t="s">
        <v>53934</v>
      </c>
      <c r="D2316" t="s">
        <v>53935</v>
      </c>
      <c r="E2316" t="s">
        <v>53936</v>
      </c>
      <c r="F2316" t="s">
        <v>53937</v>
      </c>
      <c r="G2316" t="s">
        <v>53938</v>
      </c>
      <c r="H2316" t="s">
        <v>53939</v>
      </c>
      <c r="I2316" t="s">
        <v>53940</v>
      </c>
      <c r="J2316" t="s">
        <v>53941</v>
      </c>
      <c r="K2316" t="s">
        <v>53942</v>
      </c>
      <c r="L2316" t="s">
        <v>53943</v>
      </c>
      <c r="M2316" t="s">
        <v>53944</v>
      </c>
      <c r="N2316" t="s">
        <v>53945</v>
      </c>
      <c r="O2316" t="s">
        <v>53946</v>
      </c>
      <c r="P2316" t="s">
        <v>53947</v>
      </c>
      <c r="Q2316" t="s">
        <v>53948</v>
      </c>
      <c r="R2316" t="s">
        <v>53949</v>
      </c>
      <c r="S2316" t="s">
        <v>53950</v>
      </c>
      <c r="T2316" t="s">
        <v>53951</v>
      </c>
      <c r="U2316" t="s">
        <v>53952</v>
      </c>
      <c r="V2316" t="s">
        <v>53953</v>
      </c>
      <c r="W2316" t="s">
        <v>53954</v>
      </c>
      <c r="X2316" t="s">
        <v>53955</v>
      </c>
      <c r="Y2316" t="s">
        <v>53956</v>
      </c>
    </row>
    <row r="2317" spans="1:25" x14ac:dyDescent="0.3">
      <c r="A2317">
        <v>115800</v>
      </c>
      <c r="B2317" t="s">
        <v>53957</v>
      </c>
      <c r="C2317" t="s">
        <v>53958</v>
      </c>
      <c r="D2317" t="s">
        <v>53959</v>
      </c>
      <c r="E2317" t="s">
        <v>53960</v>
      </c>
      <c r="F2317" t="s">
        <v>53961</v>
      </c>
      <c r="G2317" t="s">
        <v>53962</v>
      </c>
      <c r="H2317" t="s">
        <v>53963</v>
      </c>
      <c r="I2317" t="s">
        <v>53964</v>
      </c>
      <c r="J2317" t="s">
        <v>53965</v>
      </c>
      <c r="K2317" t="s">
        <v>53966</v>
      </c>
      <c r="L2317" t="s">
        <v>53967</v>
      </c>
      <c r="M2317" t="s">
        <v>53968</v>
      </c>
      <c r="N2317" t="s">
        <v>53969</v>
      </c>
      <c r="O2317" t="s">
        <v>53970</v>
      </c>
      <c r="P2317" t="s">
        <v>53971</v>
      </c>
      <c r="Q2317" t="s">
        <v>53972</v>
      </c>
      <c r="R2317" t="s">
        <v>53973</v>
      </c>
      <c r="S2317" t="s">
        <v>53974</v>
      </c>
      <c r="T2317" t="s">
        <v>53975</v>
      </c>
      <c r="U2317" t="s">
        <v>53976</v>
      </c>
      <c r="V2317" t="s">
        <v>53977</v>
      </c>
      <c r="W2317" t="s">
        <v>53978</v>
      </c>
      <c r="X2317" t="s">
        <v>53979</v>
      </c>
      <c r="Y2317" t="s">
        <v>53980</v>
      </c>
    </row>
    <row r="2318" spans="1:25" x14ac:dyDescent="0.3">
      <c r="A2318">
        <v>115850</v>
      </c>
      <c r="B2318" t="s">
        <v>53957</v>
      </c>
      <c r="C2318" t="s">
        <v>53958</v>
      </c>
      <c r="D2318" t="s">
        <v>53959</v>
      </c>
      <c r="E2318" t="s">
        <v>53960</v>
      </c>
      <c r="F2318" t="s">
        <v>53961</v>
      </c>
      <c r="G2318" t="s">
        <v>53962</v>
      </c>
      <c r="H2318" t="s">
        <v>53963</v>
      </c>
      <c r="I2318" t="s">
        <v>53964</v>
      </c>
      <c r="J2318" t="s">
        <v>53965</v>
      </c>
      <c r="K2318" t="s">
        <v>53966</v>
      </c>
      <c r="L2318" t="s">
        <v>53967</v>
      </c>
      <c r="M2318" t="s">
        <v>53968</v>
      </c>
      <c r="N2318" t="s">
        <v>53969</v>
      </c>
      <c r="O2318" t="s">
        <v>53970</v>
      </c>
      <c r="P2318" t="s">
        <v>53971</v>
      </c>
      <c r="Q2318" t="s">
        <v>53972</v>
      </c>
      <c r="R2318" t="s">
        <v>53973</v>
      </c>
      <c r="S2318" t="s">
        <v>53974</v>
      </c>
      <c r="T2318" t="s">
        <v>53975</v>
      </c>
      <c r="U2318" t="s">
        <v>53976</v>
      </c>
      <c r="V2318" t="s">
        <v>53977</v>
      </c>
      <c r="W2318" t="s">
        <v>53978</v>
      </c>
      <c r="X2318" t="s">
        <v>53979</v>
      </c>
      <c r="Y2318" t="s">
        <v>53980</v>
      </c>
    </row>
    <row r="2319" spans="1:25" x14ac:dyDescent="0.3">
      <c r="A2319">
        <v>115900</v>
      </c>
      <c r="B2319" t="s">
        <v>53981</v>
      </c>
      <c r="C2319" t="s">
        <v>53982</v>
      </c>
      <c r="D2319" t="s">
        <v>53983</v>
      </c>
      <c r="E2319" t="s">
        <v>53984</v>
      </c>
      <c r="F2319" t="s">
        <v>53985</v>
      </c>
      <c r="G2319" t="s">
        <v>53986</v>
      </c>
      <c r="H2319" t="s">
        <v>53987</v>
      </c>
      <c r="I2319" t="s">
        <v>53988</v>
      </c>
      <c r="J2319" t="s">
        <v>53989</v>
      </c>
      <c r="K2319" t="s">
        <v>53990</v>
      </c>
      <c r="L2319" t="s">
        <v>53991</v>
      </c>
      <c r="M2319" t="s">
        <v>53992</v>
      </c>
      <c r="N2319" t="s">
        <v>53993</v>
      </c>
      <c r="O2319" t="s">
        <v>53994</v>
      </c>
      <c r="P2319" t="s">
        <v>53995</v>
      </c>
      <c r="Q2319" t="s">
        <v>53996</v>
      </c>
      <c r="R2319" t="s">
        <v>53997</v>
      </c>
      <c r="S2319" t="s">
        <v>53998</v>
      </c>
      <c r="T2319" t="s">
        <v>53999</v>
      </c>
      <c r="U2319" t="s">
        <v>54000</v>
      </c>
      <c r="V2319" t="s">
        <v>54001</v>
      </c>
      <c r="W2319" t="s">
        <v>54002</v>
      </c>
      <c r="X2319" t="s">
        <v>54003</v>
      </c>
      <c r="Y2319" t="s">
        <v>54004</v>
      </c>
    </row>
    <row r="2320" spans="1:25" x14ac:dyDescent="0.3">
      <c r="A2320">
        <v>115950</v>
      </c>
      <c r="B2320" t="s">
        <v>54005</v>
      </c>
      <c r="C2320" t="s">
        <v>54006</v>
      </c>
      <c r="D2320" t="s">
        <v>54007</v>
      </c>
      <c r="E2320" t="s">
        <v>54008</v>
      </c>
      <c r="F2320" t="s">
        <v>54009</v>
      </c>
      <c r="G2320" t="s">
        <v>54010</v>
      </c>
      <c r="H2320" t="s">
        <v>54011</v>
      </c>
      <c r="I2320" t="s">
        <v>54012</v>
      </c>
      <c r="J2320" t="s">
        <v>54013</v>
      </c>
      <c r="K2320" t="s">
        <v>54014</v>
      </c>
      <c r="L2320" t="s">
        <v>54015</v>
      </c>
      <c r="M2320" t="s">
        <v>54016</v>
      </c>
      <c r="N2320" t="s">
        <v>54017</v>
      </c>
      <c r="O2320" t="s">
        <v>54018</v>
      </c>
      <c r="P2320" t="s">
        <v>54019</v>
      </c>
      <c r="Q2320" t="s">
        <v>54020</v>
      </c>
      <c r="R2320" t="s">
        <v>54021</v>
      </c>
      <c r="S2320" t="s">
        <v>54022</v>
      </c>
      <c r="T2320" t="s">
        <v>54023</v>
      </c>
      <c r="U2320" t="s">
        <v>54024</v>
      </c>
      <c r="V2320" t="s">
        <v>54025</v>
      </c>
      <c r="W2320" t="s">
        <v>54026</v>
      </c>
      <c r="X2320" t="s">
        <v>54027</v>
      </c>
      <c r="Y2320" t="s">
        <v>54028</v>
      </c>
    </row>
    <row r="2321" spans="1:25" x14ac:dyDescent="0.3">
      <c r="A2321">
        <v>116000</v>
      </c>
      <c r="B2321" t="s">
        <v>54029</v>
      </c>
      <c r="C2321" t="s">
        <v>54030</v>
      </c>
      <c r="D2321" t="s">
        <v>54031</v>
      </c>
      <c r="E2321" t="s">
        <v>54032</v>
      </c>
      <c r="F2321" t="s">
        <v>54033</v>
      </c>
      <c r="G2321" t="s">
        <v>54034</v>
      </c>
      <c r="H2321" t="s">
        <v>54035</v>
      </c>
      <c r="I2321" t="s">
        <v>54036</v>
      </c>
      <c r="J2321" t="s">
        <v>54037</v>
      </c>
      <c r="K2321" t="s">
        <v>54038</v>
      </c>
      <c r="L2321" t="s">
        <v>54039</v>
      </c>
      <c r="M2321" t="s">
        <v>54040</v>
      </c>
      <c r="N2321" t="s">
        <v>54041</v>
      </c>
      <c r="O2321" t="s">
        <v>54042</v>
      </c>
      <c r="P2321" t="s">
        <v>54043</v>
      </c>
      <c r="Q2321" t="s">
        <v>54044</v>
      </c>
      <c r="R2321" t="s">
        <v>54045</v>
      </c>
      <c r="S2321" t="s">
        <v>54046</v>
      </c>
      <c r="T2321" t="s">
        <v>54047</v>
      </c>
      <c r="U2321" t="s">
        <v>54048</v>
      </c>
      <c r="V2321" t="s">
        <v>54049</v>
      </c>
      <c r="W2321" t="s">
        <v>54050</v>
      </c>
      <c r="X2321" t="s">
        <v>54051</v>
      </c>
      <c r="Y2321" t="s">
        <v>54052</v>
      </c>
    </row>
    <row r="2322" spans="1:25" x14ac:dyDescent="0.3">
      <c r="A2322">
        <v>116050</v>
      </c>
      <c r="B2322" t="s">
        <v>54053</v>
      </c>
      <c r="C2322" t="s">
        <v>54054</v>
      </c>
      <c r="D2322" t="s">
        <v>54055</v>
      </c>
      <c r="E2322" t="s">
        <v>54056</v>
      </c>
      <c r="F2322" t="s">
        <v>54057</v>
      </c>
      <c r="G2322" t="s">
        <v>54058</v>
      </c>
      <c r="H2322" t="s">
        <v>54059</v>
      </c>
      <c r="I2322" t="s">
        <v>54060</v>
      </c>
      <c r="J2322" t="s">
        <v>54061</v>
      </c>
      <c r="K2322" t="s">
        <v>54062</v>
      </c>
      <c r="L2322" t="s">
        <v>54063</v>
      </c>
      <c r="M2322" t="s">
        <v>54064</v>
      </c>
      <c r="N2322" t="s">
        <v>54065</v>
      </c>
      <c r="O2322" t="s">
        <v>54066</v>
      </c>
      <c r="P2322" t="s">
        <v>54067</v>
      </c>
      <c r="Q2322" t="s">
        <v>54068</v>
      </c>
      <c r="R2322" t="s">
        <v>54069</v>
      </c>
      <c r="S2322" t="s">
        <v>54070</v>
      </c>
      <c r="T2322" t="s">
        <v>54071</v>
      </c>
      <c r="U2322" t="s">
        <v>54072</v>
      </c>
      <c r="V2322" t="s">
        <v>54073</v>
      </c>
      <c r="W2322" t="s">
        <v>54074</v>
      </c>
      <c r="X2322" t="s">
        <v>54075</v>
      </c>
      <c r="Y2322" t="s">
        <v>54076</v>
      </c>
    </row>
    <row r="2323" spans="1:25" x14ac:dyDescent="0.3">
      <c r="A2323">
        <v>116100</v>
      </c>
      <c r="B2323" t="s">
        <v>54077</v>
      </c>
      <c r="C2323" t="s">
        <v>54078</v>
      </c>
      <c r="D2323" t="s">
        <v>54079</v>
      </c>
      <c r="E2323" t="s">
        <v>54080</v>
      </c>
      <c r="F2323" t="s">
        <v>54081</v>
      </c>
      <c r="G2323" t="s">
        <v>54082</v>
      </c>
      <c r="H2323" t="s">
        <v>54083</v>
      </c>
      <c r="I2323" t="s">
        <v>54084</v>
      </c>
      <c r="J2323" t="s">
        <v>54085</v>
      </c>
      <c r="K2323" t="s">
        <v>54086</v>
      </c>
      <c r="L2323" t="s">
        <v>54087</v>
      </c>
      <c r="M2323" t="s">
        <v>54088</v>
      </c>
      <c r="N2323" t="s">
        <v>54089</v>
      </c>
      <c r="O2323" t="s">
        <v>54090</v>
      </c>
      <c r="P2323" t="s">
        <v>54091</v>
      </c>
      <c r="Q2323" t="s">
        <v>54092</v>
      </c>
      <c r="R2323" t="s">
        <v>54093</v>
      </c>
      <c r="S2323" t="s">
        <v>54094</v>
      </c>
      <c r="T2323" t="s">
        <v>54095</v>
      </c>
      <c r="U2323" t="s">
        <v>54096</v>
      </c>
      <c r="V2323" t="s">
        <v>54097</v>
      </c>
      <c r="W2323" t="s">
        <v>54098</v>
      </c>
      <c r="X2323" t="s">
        <v>54099</v>
      </c>
      <c r="Y2323" t="s">
        <v>54100</v>
      </c>
    </row>
    <row r="2324" spans="1:25" x14ac:dyDescent="0.3">
      <c r="A2324">
        <v>116150</v>
      </c>
      <c r="B2324" t="s">
        <v>54101</v>
      </c>
      <c r="C2324" t="s">
        <v>54102</v>
      </c>
      <c r="D2324" t="s">
        <v>54103</v>
      </c>
      <c r="E2324" t="s">
        <v>54104</v>
      </c>
      <c r="F2324" t="s">
        <v>54105</v>
      </c>
      <c r="G2324" t="s">
        <v>54106</v>
      </c>
      <c r="H2324" t="s">
        <v>54107</v>
      </c>
      <c r="I2324" t="s">
        <v>54108</v>
      </c>
      <c r="J2324" t="s">
        <v>54109</v>
      </c>
      <c r="K2324" t="s">
        <v>54110</v>
      </c>
      <c r="L2324" t="s">
        <v>54111</v>
      </c>
      <c r="M2324" t="s">
        <v>54112</v>
      </c>
      <c r="N2324" t="s">
        <v>54113</v>
      </c>
      <c r="O2324" t="s">
        <v>54114</v>
      </c>
      <c r="P2324" t="s">
        <v>54115</v>
      </c>
      <c r="Q2324" t="s">
        <v>54116</v>
      </c>
      <c r="R2324" t="s">
        <v>54117</v>
      </c>
      <c r="S2324" t="s">
        <v>54118</v>
      </c>
      <c r="T2324" t="s">
        <v>54119</v>
      </c>
      <c r="U2324" t="s">
        <v>54120</v>
      </c>
      <c r="V2324" t="s">
        <v>54121</v>
      </c>
      <c r="W2324" t="s">
        <v>54122</v>
      </c>
      <c r="X2324" t="s">
        <v>54123</v>
      </c>
      <c r="Y2324" t="s">
        <v>54124</v>
      </c>
    </row>
    <row r="2325" spans="1:25" x14ac:dyDescent="0.3">
      <c r="A2325">
        <v>116200</v>
      </c>
      <c r="B2325" t="s">
        <v>54125</v>
      </c>
      <c r="C2325" t="s">
        <v>54126</v>
      </c>
      <c r="D2325" t="s">
        <v>54127</v>
      </c>
      <c r="E2325" t="s">
        <v>54128</v>
      </c>
      <c r="F2325" t="s">
        <v>54129</v>
      </c>
      <c r="G2325" t="s">
        <v>54130</v>
      </c>
      <c r="H2325" t="s">
        <v>54131</v>
      </c>
      <c r="I2325" t="s">
        <v>54132</v>
      </c>
      <c r="J2325" t="s">
        <v>54133</v>
      </c>
      <c r="K2325" t="s">
        <v>54134</v>
      </c>
      <c r="L2325" t="s">
        <v>54135</v>
      </c>
      <c r="M2325" t="s">
        <v>54136</v>
      </c>
      <c r="N2325" t="s">
        <v>54137</v>
      </c>
      <c r="O2325" t="s">
        <v>54138</v>
      </c>
      <c r="P2325" t="s">
        <v>54139</v>
      </c>
      <c r="Q2325" t="s">
        <v>54140</v>
      </c>
      <c r="R2325" t="s">
        <v>54141</v>
      </c>
      <c r="S2325" t="s">
        <v>54142</v>
      </c>
      <c r="T2325" t="s">
        <v>54143</v>
      </c>
      <c r="U2325" t="s">
        <v>54144</v>
      </c>
      <c r="V2325" t="s">
        <v>54145</v>
      </c>
      <c r="W2325" t="s">
        <v>54146</v>
      </c>
      <c r="X2325" t="s">
        <v>54147</v>
      </c>
      <c r="Y2325" t="s">
        <v>54148</v>
      </c>
    </row>
    <row r="2326" spans="1:25" x14ac:dyDescent="0.3">
      <c r="A2326">
        <v>116250</v>
      </c>
      <c r="B2326" t="s">
        <v>54149</v>
      </c>
      <c r="C2326" t="s">
        <v>54150</v>
      </c>
      <c r="D2326" t="s">
        <v>54151</v>
      </c>
      <c r="E2326" t="s">
        <v>54152</v>
      </c>
      <c r="F2326" t="s">
        <v>54153</v>
      </c>
      <c r="G2326" t="s">
        <v>54154</v>
      </c>
      <c r="H2326" t="s">
        <v>54155</v>
      </c>
      <c r="I2326" t="s">
        <v>54156</v>
      </c>
      <c r="J2326" t="s">
        <v>54157</v>
      </c>
      <c r="K2326" t="s">
        <v>54158</v>
      </c>
      <c r="L2326" t="s">
        <v>54159</v>
      </c>
      <c r="M2326" t="s">
        <v>54160</v>
      </c>
      <c r="N2326" t="s">
        <v>54161</v>
      </c>
      <c r="O2326" t="s">
        <v>54162</v>
      </c>
      <c r="P2326" t="s">
        <v>54163</v>
      </c>
      <c r="Q2326" t="s">
        <v>54164</v>
      </c>
      <c r="R2326" t="s">
        <v>54165</v>
      </c>
      <c r="S2326" t="s">
        <v>54166</v>
      </c>
      <c r="T2326" t="s">
        <v>54167</v>
      </c>
      <c r="U2326" t="s">
        <v>54168</v>
      </c>
      <c r="V2326" t="s">
        <v>54169</v>
      </c>
      <c r="W2326" t="s">
        <v>54170</v>
      </c>
      <c r="X2326" t="s">
        <v>54171</v>
      </c>
      <c r="Y2326" t="s">
        <v>54172</v>
      </c>
    </row>
    <row r="2327" spans="1:25" x14ac:dyDescent="0.3">
      <c r="A2327">
        <v>116300</v>
      </c>
      <c r="B2327" t="s">
        <v>54173</v>
      </c>
      <c r="C2327" t="s">
        <v>54174</v>
      </c>
      <c r="D2327" t="s">
        <v>54175</v>
      </c>
      <c r="E2327" t="s">
        <v>54176</v>
      </c>
      <c r="F2327" t="s">
        <v>54177</v>
      </c>
      <c r="G2327" t="s">
        <v>54178</v>
      </c>
      <c r="H2327" t="s">
        <v>54179</v>
      </c>
      <c r="I2327" t="s">
        <v>54180</v>
      </c>
      <c r="J2327" t="s">
        <v>54181</v>
      </c>
      <c r="K2327" t="s">
        <v>54182</v>
      </c>
      <c r="L2327" t="s">
        <v>54183</v>
      </c>
      <c r="M2327" t="s">
        <v>54184</v>
      </c>
      <c r="N2327" t="s">
        <v>54185</v>
      </c>
      <c r="O2327" t="s">
        <v>54186</v>
      </c>
      <c r="P2327" t="s">
        <v>54187</v>
      </c>
      <c r="Q2327" t="s">
        <v>54188</v>
      </c>
      <c r="R2327" t="s">
        <v>54189</v>
      </c>
      <c r="S2327" t="s">
        <v>54190</v>
      </c>
      <c r="T2327" t="s">
        <v>54191</v>
      </c>
      <c r="U2327" t="s">
        <v>54192</v>
      </c>
      <c r="V2327" t="s">
        <v>54193</v>
      </c>
      <c r="W2327" t="s">
        <v>54194</v>
      </c>
      <c r="X2327" t="s">
        <v>54195</v>
      </c>
      <c r="Y2327" t="s">
        <v>54196</v>
      </c>
    </row>
    <row r="2328" spans="1:25" x14ac:dyDescent="0.3">
      <c r="A2328">
        <v>116350</v>
      </c>
      <c r="B2328" t="s">
        <v>54197</v>
      </c>
      <c r="C2328" t="s">
        <v>54198</v>
      </c>
      <c r="D2328" t="s">
        <v>54199</v>
      </c>
      <c r="E2328" t="s">
        <v>54200</v>
      </c>
      <c r="F2328" t="s">
        <v>54201</v>
      </c>
      <c r="G2328" t="s">
        <v>54202</v>
      </c>
      <c r="H2328" t="s">
        <v>54203</v>
      </c>
      <c r="I2328" t="s">
        <v>54204</v>
      </c>
      <c r="J2328" t="s">
        <v>54205</v>
      </c>
      <c r="K2328" t="s">
        <v>54206</v>
      </c>
      <c r="L2328" t="s">
        <v>54207</v>
      </c>
      <c r="M2328" t="s">
        <v>54208</v>
      </c>
      <c r="N2328" t="s">
        <v>54209</v>
      </c>
      <c r="O2328" t="s">
        <v>54210</v>
      </c>
      <c r="P2328" t="s">
        <v>54211</v>
      </c>
      <c r="Q2328" t="s">
        <v>54212</v>
      </c>
      <c r="R2328" t="s">
        <v>54213</v>
      </c>
      <c r="S2328" t="s">
        <v>54214</v>
      </c>
      <c r="T2328" t="s">
        <v>54215</v>
      </c>
      <c r="U2328" t="s">
        <v>54216</v>
      </c>
      <c r="V2328" t="s">
        <v>54217</v>
      </c>
      <c r="W2328" t="s">
        <v>54218</v>
      </c>
      <c r="X2328" t="s">
        <v>54219</v>
      </c>
      <c r="Y2328" t="s">
        <v>54220</v>
      </c>
    </row>
    <row r="2329" spans="1:25" x14ac:dyDescent="0.3">
      <c r="A2329">
        <v>116400</v>
      </c>
      <c r="B2329" t="s">
        <v>54221</v>
      </c>
      <c r="C2329" t="s">
        <v>54222</v>
      </c>
      <c r="D2329" t="s">
        <v>54223</v>
      </c>
      <c r="E2329" t="s">
        <v>54224</v>
      </c>
      <c r="F2329" t="s">
        <v>54225</v>
      </c>
      <c r="G2329" t="s">
        <v>54226</v>
      </c>
      <c r="H2329" t="s">
        <v>54227</v>
      </c>
      <c r="I2329" t="s">
        <v>54228</v>
      </c>
      <c r="J2329" t="s">
        <v>54229</v>
      </c>
      <c r="K2329" t="s">
        <v>54230</v>
      </c>
      <c r="L2329" t="s">
        <v>54231</v>
      </c>
      <c r="M2329" t="s">
        <v>54232</v>
      </c>
      <c r="N2329" t="s">
        <v>54233</v>
      </c>
      <c r="O2329" t="s">
        <v>54234</v>
      </c>
      <c r="P2329" t="s">
        <v>54235</v>
      </c>
      <c r="Q2329" t="s">
        <v>54236</v>
      </c>
      <c r="R2329" t="s">
        <v>54237</v>
      </c>
      <c r="S2329" t="s">
        <v>54238</v>
      </c>
      <c r="T2329" t="s">
        <v>54239</v>
      </c>
      <c r="U2329" t="s">
        <v>54240</v>
      </c>
      <c r="V2329" t="s">
        <v>54241</v>
      </c>
      <c r="W2329" t="s">
        <v>54242</v>
      </c>
      <c r="X2329" t="s">
        <v>54243</v>
      </c>
      <c r="Y2329" t="s">
        <v>54244</v>
      </c>
    </row>
    <row r="2330" spans="1:25" x14ac:dyDescent="0.3">
      <c r="A2330">
        <v>116450</v>
      </c>
      <c r="B2330" t="s">
        <v>54245</v>
      </c>
      <c r="C2330" t="s">
        <v>54246</v>
      </c>
      <c r="D2330" t="s">
        <v>54247</v>
      </c>
      <c r="E2330" t="s">
        <v>54248</v>
      </c>
      <c r="F2330" t="s">
        <v>54249</v>
      </c>
      <c r="G2330" t="s">
        <v>54250</v>
      </c>
      <c r="H2330" t="s">
        <v>54251</v>
      </c>
      <c r="I2330" t="s">
        <v>54252</v>
      </c>
      <c r="J2330" t="s">
        <v>54253</v>
      </c>
      <c r="K2330" t="s">
        <v>54254</v>
      </c>
      <c r="L2330" t="s">
        <v>54255</v>
      </c>
      <c r="M2330" t="s">
        <v>54256</v>
      </c>
      <c r="N2330" t="s">
        <v>54257</v>
      </c>
      <c r="O2330" t="s">
        <v>54258</v>
      </c>
      <c r="P2330" t="s">
        <v>54259</v>
      </c>
      <c r="Q2330" t="s">
        <v>54260</v>
      </c>
      <c r="R2330" t="s">
        <v>54261</v>
      </c>
      <c r="S2330" t="s">
        <v>54262</v>
      </c>
      <c r="T2330" t="s">
        <v>54263</v>
      </c>
      <c r="U2330" t="s">
        <v>54264</v>
      </c>
      <c r="V2330" t="s">
        <v>54265</v>
      </c>
      <c r="W2330" t="s">
        <v>54266</v>
      </c>
      <c r="X2330" t="s">
        <v>54267</v>
      </c>
      <c r="Y2330" t="s">
        <v>54268</v>
      </c>
    </row>
    <row r="2331" spans="1:25" x14ac:dyDescent="0.3">
      <c r="A2331">
        <v>116500</v>
      </c>
      <c r="B2331" t="s">
        <v>54269</v>
      </c>
      <c r="C2331" t="s">
        <v>54270</v>
      </c>
      <c r="D2331" t="s">
        <v>54271</v>
      </c>
      <c r="E2331" t="s">
        <v>54272</v>
      </c>
      <c r="F2331" t="s">
        <v>54273</v>
      </c>
      <c r="G2331" t="s">
        <v>54274</v>
      </c>
      <c r="H2331" t="s">
        <v>54275</v>
      </c>
      <c r="I2331" t="s">
        <v>54276</v>
      </c>
      <c r="J2331" t="s">
        <v>54277</v>
      </c>
      <c r="K2331" t="s">
        <v>54278</v>
      </c>
      <c r="L2331" t="s">
        <v>54279</v>
      </c>
      <c r="M2331" t="s">
        <v>54280</v>
      </c>
      <c r="N2331" t="s">
        <v>54281</v>
      </c>
      <c r="O2331" t="s">
        <v>54282</v>
      </c>
      <c r="P2331" t="s">
        <v>54283</v>
      </c>
      <c r="Q2331" t="s">
        <v>54284</v>
      </c>
      <c r="R2331" t="s">
        <v>54285</v>
      </c>
      <c r="S2331" t="s">
        <v>54286</v>
      </c>
      <c r="T2331" t="s">
        <v>54287</v>
      </c>
      <c r="U2331" t="s">
        <v>54288</v>
      </c>
      <c r="V2331" t="s">
        <v>54289</v>
      </c>
      <c r="W2331" t="s">
        <v>54290</v>
      </c>
      <c r="X2331" t="s">
        <v>54291</v>
      </c>
      <c r="Y2331" t="s">
        <v>54292</v>
      </c>
    </row>
    <row r="2332" spans="1:25" x14ac:dyDescent="0.3">
      <c r="A2332">
        <v>116550</v>
      </c>
      <c r="B2332" t="s">
        <v>54293</v>
      </c>
      <c r="C2332" t="s">
        <v>54294</v>
      </c>
      <c r="D2332" t="s">
        <v>54295</v>
      </c>
      <c r="E2332" t="s">
        <v>54296</v>
      </c>
      <c r="F2332" t="s">
        <v>54297</v>
      </c>
      <c r="G2332" t="s">
        <v>54298</v>
      </c>
      <c r="H2332" t="s">
        <v>54299</v>
      </c>
      <c r="I2332" t="s">
        <v>54300</v>
      </c>
      <c r="J2332" t="s">
        <v>54301</v>
      </c>
      <c r="K2332" t="s">
        <v>54302</v>
      </c>
      <c r="L2332" t="s">
        <v>54303</v>
      </c>
      <c r="M2332" t="s">
        <v>54304</v>
      </c>
      <c r="N2332" t="s">
        <v>54305</v>
      </c>
      <c r="O2332" t="s">
        <v>54306</v>
      </c>
      <c r="P2332" t="s">
        <v>54307</v>
      </c>
      <c r="Q2332" t="s">
        <v>54308</v>
      </c>
      <c r="R2332" t="s">
        <v>54309</v>
      </c>
      <c r="S2332" t="s">
        <v>54310</v>
      </c>
      <c r="T2332" t="s">
        <v>54311</v>
      </c>
      <c r="U2332" t="s">
        <v>54312</v>
      </c>
      <c r="V2332" t="s">
        <v>54313</v>
      </c>
      <c r="W2332" t="s">
        <v>54314</v>
      </c>
      <c r="X2332" t="s">
        <v>54315</v>
      </c>
      <c r="Y2332" t="s">
        <v>54316</v>
      </c>
    </row>
    <row r="2333" spans="1:25" x14ac:dyDescent="0.3">
      <c r="A2333">
        <v>116600</v>
      </c>
      <c r="B2333" t="s">
        <v>54317</v>
      </c>
      <c r="C2333" t="s">
        <v>54318</v>
      </c>
      <c r="D2333" t="s">
        <v>54319</v>
      </c>
      <c r="E2333" t="s">
        <v>54320</v>
      </c>
      <c r="F2333" t="s">
        <v>54321</v>
      </c>
      <c r="G2333" t="s">
        <v>54322</v>
      </c>
      <c r="H2333" t="s">
        <v>54323</v>
      </c>
      <c r="I2333" t="s">
        <v>54324</v>
      </c>
      <c r="J2333" t="s">
        <v>54325</v>
      </c>
      <c r="K2333" t="s">
        <v>54326</v>
      </c>
      <c r="L2333" t="s">
        <v>54327</v>
      </c>
      <c r="M2333" t="s">
        <v>54328</v>
      </c>
      <c r="N2333" t="s">
        <v>54329</v>
      </c>
      <c r="O2333" t="s">
        <v>54330</v>
      </c>
      <c r="P2333" t="s">
        <v>54331</v>
      </c>
      <c r="Q2333" t="s">
        <v>54332</v>
      </c>
      <c r="R2333" t="s">
        <v>54333</v>
      </c>
      <c r="S2333" t="s">
        <v>54334</v>
      </c>
      <c r="T2333" t="s">
        <v>54335</v>
      </c>
      <c r="U2333" t="s">
        <v>54336</v>
      </c>
      <c r="V2333" t="s">
        <v>54337</v>
      </c>
      <c r="W2333" t="s">
        <v>54338</v>
      </c>
      <c r="X2333" t="s">
        <v>54339</v>
      </c>
      <c r="Y2333" t="s">
        <v>54340</v>
      </c>
    </row>
    <row r="2334" spans="1:25" x14ac:dyDescent="0.3">
      <c r="A2334">
        <v>116650</v>
      </c>
      <c r="B2334" t="s">
        <v>54341</v>
      </c>
      <c r="C2334" t="s">
        <v>54342</v>
      </c>
      <c r="D2334" t="s">
        <v>54343</v>
      </c>
      <c r="E2334" t="s">
        <v>54344</v>
      </c>
      <c r="F2334" t="s">
        <v>54345</v>
      </c>
      <c r="G2334" t="s">
        <v>54346</v>
      </c>
      <c r="H2334" t="s">
        <v>54347</v>
      </c>
      <c r="I2334" t="s">
        <v>54348</v>
      </c>
      <c r="J2334" t="s">
        <v>54349</v>
      </c>
      <c r="K2334" t="s">
        <v>54350</v>
      </c>
      <c r="L2334" t="s">
        <v>54351</v>
      </c>
      <c r="M2334" t="s">
        <v>54352</v>
      </c>
      <c r="N2334" t="s">
        <v>54353</v>
      </c>
      <c r="O2334" t="s">
        <v>54354</v>
      </c>
      <c r="P2334" t="s">
        <v>54355</v>
      </c>
      <c r="Q2334" t="s">
        <v>54356</v>
      </c>
      <c r="R2334" t="s">
        <v>54357</v>
      </c>
      <c r="S2334" t="s">
        <v>54358</v>
      </c>
      <c r="T2334" t="s">
        <v>54359</v>
      </c>
      <c r="U2334" t="s">
        <v>54360</v>
      </c>
      <c r="V2334" t="s">
        <v>54361</v>
      </c>
      <c r="W2334" t="s">
        <v>54362</v>
      </c>
      <c r="X2334" t="s">
        <v>54363</v>
      </c>
      <c r="Y2334" t="s">
        <v>54364</v>
      </c>
    </row>
    <row r="2335" spans="1:25" x14ac:dyDescent="0.3">
      <c r="A2335">
        <v>116700</v>
      </c>
      <c r="B2335" t="s">
        <v>54365</v>
      </c>
      <c r="C2335" t="s">
        <v>54366</v>
      </c>
      <c r="D2335" t="s">
        <v>54367</v>
      </c>
      <c r="E2335" t="s">
        <v>54368</v>
      </c>
      <c r="F2335" t="s">
        <v>54369</v>
      </c>
      <c r="G2335" t="s">
        <v>54370</v>
      </c>
      <c r="H2335" t="s">
        <v>54371</v>
      </c>
      <c r="I2335" t="s">
        <v>54372</v>
      </c>
      <c r="J2335" t="s">
        <v>54373</v>
      </c>
      <c r="K2335" t="s">
        <v>54374</v>
      </c>
      <c r="L2335" t="s">
        <v>54375</v>
      </c>
      <c r="M2335" t="s">
        <v>54376</v>
      </c>
      <c r="N2335" t="s">
        <v>54377</v>
      </c>
      <c r="O2335" t="s">
        <v>54378</v>
      </c>
      <c r="P2335" t="s">
        <v>54379</v>
      </c>
      <c r="Q2335" t="s">
        <v>54380</v>
      </c>
      <c r="R2335" t="s">
        <v>54381</v>
      </c>
      <c r="S2335" t="s">
        <v>54382</v>
      </c>
      <c r="T2335" t="s">
        <v>54383</v>
      </c>
      <c r="U2335" t="s">
        <v>54384</v>
      </c>
      <c r="V2335" t="s">
        <v>54385</v>
      </c>
      <c r="W2335" t="s">
        <v>54386</v>
      </c>
      <c r="X2335" t="s">
        <v>54387</v>
      </c>
      <c r="Y2335" t="s">
        <v>54388</v>
      </c>
    </row>
    <row r="2336" spans="1:25" x14ac:dyDescent="0.3">
      <c r="A2336">
        <v>116750</v>
      </c>
      <c r="B2336" t="s">
        <v>54389</v>
      </c>
      <c r="C2336" t="s">
        <v>54390</v>
      </c>
      <c r="D2336" t="s">
        <v>54391</v>
      </c>
      <c r="E2336" t="s">
        <v>54392</v>
      </c>
      <c r="F2336" t="s">
        <v>54393</v>
      </c>
      <c r="G2336" t="s">
        <v>54394</v>
      </c>
      <c r="H2336" t="s">
        <v>54395</v>
      </c>
      <c r="I2336" t="s">
        <v>54396</v>
      </c>
      <c r="J2336" t="s">
        <v>54397</v>
      </c>
      <c r="K2336" t="s">
        <v>54398</v>
      </c>
      <c r="L2336" t="s">
        <v>54399</v>
      </c>
      <c r="M2336" t="s">
        <v>54400</v>
      </c>
      <c r="N2336" t="s">
        <v>54401</v>
      </c>
      <c r="O2336" t="s">
        <v>54402</v>
      </c>
      <c r="P2336" t="s">
        <v>54403</v>
      </c>
      <c r="Q2336" t="s">
        <v>54404</v>
      </c>
      <c r="R2336" t="s">
        <v>54405</v>
      </c>
      <c r="S2336" t="s">
        <v>54406</v>
      </c>
      <c r="T2336" t="s">
        <v>54407</v>
      </c>
      <c r="U2336" t="s">
        <v>54408</v>
      </c>
      <c r="V2336" t="s">
        <v>54409</v>
      </c>
      <c r="W2336" t="s">
        <v>54410</v>
      </c>
      <c r="X2336" t="s">
        <v>54411</v>
      </c>
      <c r="Y2336" t="s">
        <v>54412</v>
      </c>
    </row>
    <row r="2337" spans="1:25" x14ac:dyDescent="0.3">
      <c r="A2337">
        <v>116800</v>
      </c>
      <c r="B2337" t="s">
        <v>54413</v>
      </c>
      <c r="C2337" t="s">
        <v>54414</v>
      </c>
      <c r="D2337" t="s">
        <v>54415</v>
      </c>
      <c r="E2337" t="s">
        <v>54416</v>
      </c>
      <c r="F2337" t="s">
        <v>54417</v>
      </c>
      <c r="G2337" t="s">
        <v>54418</v>
      </c>
      <c r="H2337" t="s">
        <v>54419</v>
      </c>
      <c r="I2337" t="s">
        <v>54420</v>
      </c>
      <c r="J2337" t="s">
        <v>54421</v>
      </c>
      <c r="K2337" t="s">
        <v>54422</v>
      </c>
      <c r="L2337" t="s">
        <v>54423</v>
      </c>
      <c r="M2337" t="s">
        <v>54424</v>
      </c>
      <c r="N2337" t="s">
        <v>54425</v>
      </c>
      <c r="O2337" t="s">
        <v>54426</v>
      </c>
      <c r="P2337" t="s">
        <v>54427</v>
      </c>
      <c r="Q2337" t="s">
        <v>54428</v>
      </c>
      <c r="R2337" t="s">
        <v>54429</v>
      </c>
      <c r="S2337" t="s">
        <v>54430</v>
      </c>
      <c r="T2337" t="s">
        <v>54431</v>
      </c>
      <c r="U2337" t="s">
        <v>54432</v>
      </c>
      <c r="V2337" t="s">
        <v>54433</v>
      </c>
      <c r="W2337" t="s">
        <v>54434</v>
      </c>
      <c r="X2337" t="s">
        <v>54435</v>
      </c>
      <c r="Y2337" t="s">
        <v>54436</v>
      </c>
    </row>
    <row r="2338" spans="1:25" x14ac:dyDescent="0.3">
      <c r="A2338">
        <v>116850</v>
      </c>
      <c r="B2338" t="s">
        <v>54437</v>
      </c>
      <c r="C2338" t="s">
        <v>54438</v>
      </c>
      <c r="D2338" t="s">
        <v>54439</v>
      </c>
      <c r="E2338" t="s">
        <v>54440</v>
      </c>
      <c r="F2338" t="s">
        <v>54441</v>
      </c>
      <c r="G2338" t="s">
        <v>54442</v>
      </c>
      <c r="H2338" t="s">
        <v>54443</v>
      </c>
      <c r="I2338" t="s">
        <v>54444</v>
      </c>
      <c r="J2338" t="s">
        <v>54445</v>
      </c>
      <c r="K2338" t="s">
        <v>54446</v>
      </c>
      <c r="L2338" t="s">
        <v>54447</v>
      </c>
      <c r="M2338" t="s">
        <v>54448</v>
      </c>
      <c r="N2338" t="s">
        <v>54449</v>
      </c>
      <c r="O2338" t="s">
        <v>54450</v>
      </c>
      <c r="P2338" t="s">
        <v>54451</v>
      </c>
      <c r="Q2338" t="s">
        <v>54452</v>
      </c>
      <c r="R2338" t="s">
        <v>54453</v>
      </c>
      <c r="S2338" t="s">
        <v>54454</v>
      </c>
      <c r="T2338" t="s">
        <v>54455</v>
      </c>
      <c r="U2338" t="s">
        <v>54456</v>
      </c>
      <c r="V2338" t="s">
        <v>54457</v>
      </c>
      <c r="W2338" t="s">
        <v>54458</v>
      </c>
      <c r="X2338" t="s">
        <v>54459</v>
      </c>
      <c r="Y2338" t="s">
        <v>54460</v>
      </c>
    </row>
    <row r="2339" spans="1:25" x14ac:dyDescent="0.3">
      <c r="A2339">
        <v>116900</v>
      </c>
      <c r="B2339" t="s">
        <v>54461</v>
      </c>
      <c r="C2339" t="s">
        <v>54462</v>
      </c>
      <c r="D2339" t="s">
        <v>54463</v>
      </c>
      <c r="E2339" t="s">
        <v>54464</v>
      </c>
      <c r="F2339" t="s">
        <v>54465</v>
      </c>
      <c r="G2339" t="s">
        <v>54466</v>
      </c>
      <c r="H2339" t="s">
        <v>54467</v>
      </c>
      <c r="I2339" t="s">
        <v>54468</v>
      </c>
      <c r="J2339" t="s">
        <v>54469</v>
      </c>
      <c r="K2339" t="s">
        <v>54470</v>
      </c>
      <c r="L2339" t="s">
        <v>54471</v>
      </c>
      <c r="M2339" t="s">
        <v>54472</v>
      </c>
      <c r="N2339" t="s">
        <v>54473</v>
      </c>
      <c r="O2339" t="s">
        <v>54474</v>
      </c>
      <c r="P2339" t="s">
        <v>54475</v>
      </c>
      <c r="Q2339" t="s">
        <v>54476</v>
      </c>
      <c r="R2339" t="s">
        <v>54477</v>
      </c>
      <c r="S2339" t="s">
        <v>54478</v>
      </c>
      <c r="T2339" t="s">
        <v>54479</v>
      </c>
      <c r="U2339" t="s">
        <v>54480</v>
      </c>
      <c r="V2339" t="s">
        <v>54481</v>
      </c>
      <c r="W2339" t="s">
        <v>54482</v>
      </c>
      <c r="X2339" t="s">
        <v>54483</v>
      </c>
      <c r="Y2339" t="s">
        <v>54484</v>
      </c>
    </row>
    <row r="2340" spans="1:25" x14ac:dyDescent="0.3">
      <c r="A2340">
        <v>116950</v>
      </c>
      <c r="B2340" t="s">
        <v>54485</v>
      </c>
      <c r="C2340" t="s">
        <v>54486</v>
      </c>
      <c r="D2340" t="s">
        <v>54487</v>
      </c>
      <c r="E2340" t="s">
        <v>54488</v>
      </c>
      <c r="F2340" t="s">
        <v>54489</v>
      </c>
      <c r="G2340" t="s">
        <v>54490</v>
      </c>
      <c r="H2340" t="s">
        <v>54491</v>
      </c>
      <c r="I2340" t="s">
        <v>54492</v>
      </c>
      <c r="J2340" t="s">
        <v>54493</v>
      </c>
      <c r="K2340" t="s">
        <v>54494</v>
      </c>
      <c r="L2340" t="s">
        <v>54495</v>
      </c>
      <c r="M2340" t="s">
        <v>54496</v>
      </c>
      <c r="N2340" t="s">
        <v>54497</v>
      </c>
      <c r="O2340" t="s">
        <v>54498</v>
      </c>
      <c r="P2340" t="s">
        <v>54499</v>
      </c>
      <c r="Q2340" t="s">
        <v>54500</v>
      </c>
      <c r="R2340" t="s">
        <v>54501</v>
      </c>
      <c r="S2340" t="s">
        <v>54502</v>
      </c>
      <c r="T2340" t="s">
        <v>54503</v>
      </c>
      <c r="U2340" t="s">
        <v>54504</v>
      </c>
      <c r="V2340" t="s">
        <v>54505</v>
      </c>
      <c r="W2340" t="s">
        <v>54506</v>
      </c>
      <c r="X2340" t="s">
        <v>54507</v>
      </c>
      <c r="Y2340" t="s">
        <v>54508</v>
      </c>
    </row>
    <row r="2341" spans="1:25" x14ac:dyDescent="0.3">
      <c r="A2341">
        <v>117000</v>
      </c>
      <c r="B2341" t="s">
        <v>54509</v>
      </c>
      <c r="C2341" t="s">
        <v>54510</v>
      </c>
      <c r="D2341" t="s">
        <v>54511</v>
      </c>
      <c r="E2341" t="s">
        <v>54512</v>
      </c>
      <c r="F2341" t="s">
        <v>54513</v>
      </c>
      <c r="G2341" t="s">
        <v>54514</v>
      </c>
      <c r="H2341" t="s">
        <v>54515</v>
      </c>
      <c r="I2341" t="s">
        <v>54516</v>
      </c>
      <c r="J2341" t="s">
        <v>54517</v>
      </c>
      <c r="K2341" t="s">
        <v>54518</v>
      </c>
      <c r="L2341" t="s">
        <v>54519</v>
      </c>
      <c r="M2341" t="s">
        <v>54520</v>
      </c>
      <c r="N2341" t="s">
        <v>54521</v>
      </c>
      <c r="O2341" t="s">
        <v>54522</v>
      </c>
      <c r="P2341" t="s">
        <v>54523</v>
      </c>
      <c r="Q2341" t="s">
        <v>54524</v>
      </c>
      <c r="R2341" t="s">
        <v>54525</v>
      </c>
      <c r="S2341" t="s">
        <v>54526</v>
      </c>
      <c r="T2341" t="s">
        <v>54527</v>
      </c>
      <c r="U2341" t="s">
        <v>54528</v>
      </c>
      <c r="V2341" t="s">
        <v>54529</v>
      </c>
      <c r="W2341" t="s">
        <v>54530</v>
      </c>
      <c r="X2341" t="s">
        <v>54531</v>
      </c>
      <c r="Y2341" t="s">
        <v>54532</v>
      </c>
    </row>
    <row r="2342" spans="1:25" x14ac:dyDescent="0.3">
      <c r="A2342">
        <v>117050</v>
      </c>
      <c r="B2342" t="s">
        <v>54533</v>
      </c>
      <c r="C2342" t="s">
        <v>54534</v>
      </c>
      <c r="D2342" t="s">
        <v>54535</v>
      </c>
      <c r="E2342" t="s">
        <v>54536</v>
      </c>
      <c r="F2342" t="s">
        <v>54537</v>
      </c>
      <c r="G2342" t="s">
        <v>54538</v>
      </c>
      <c r="H2342" t="s">
        <v>54539</v>
      </c>
      <c r="I2342" t="s">
        <v>54540</v>
      </c>
      <c r="J2342" t="s">
        <v>54541</v>
      </c>
      <c r="K2342" t="s">
        <v>54542</v>
      </c>
      <c r="L2342" t="s">
        <v>54543</v>
      </c>
      <c r="M2342" t="s">
        <v>54544</v>
      </c>
      <c r="N2342" t="s">
        <v>54545</v>
      </c>
      <c r="O2342" t="s">
        <v>54546</v>
      </c>
      <c r="P2342" t="s">
        <v>54547</v>
      </c>
      <c r="Q2342" t="s">
        <v>54548</v>
      </c>
      <c r="R2342" t="s">
        <v>54549</v>
      </c>
      <c r="S2342" t="s">
        <v>54550</v>
      </c>
      <c r="T2342" t="s">
        <v>54551</v>
      </c>
      <c r="U2342" t="s">
        <v>54552</v>
      </c>
      <c r="V2342" t="s">
        <v>54553</v>
      </c>
      <c r="W2342" t="s">
        <v>54554</v>
      </c>
      <c r="X2342" t="s">
        <v>54555</v>
      </c>
      <c r="Y2342" t="s">
        <v>54556</v>
      </c>
    </row>
    <row r="2343" spans="1:25" x14ac:dyDescent="0.3">
      <c r="A2343">
        <v>117100</v>
      </c>
      <c r="B2343" t="s">
        <v>54557</v>
      </c>
      <c r="C2343" t="s">
        <v>54558</v>
      </c>
      <c r="D2343" t="s">
        <v>54559</v>
      </c>
      <c r="E2343" t="s">
        <v>54560</v>
      </c>
      <c r="F2343" t="s">
        <v>54561</v>
      </c>
      <c r="G2343" t="s">
        <v>54562</v>
      </c>
      <c r="H2343" t="s">
        <v>54563</v>
      </c>
      <c r="I2343" t="s">
        <v>54564</v>
      </c>
      <c r="J2343" t="s">
        <v>54565</v>
      </c>
      <c r="K2343" t="s">
        <v>54566</v>
      </c>
      <c r="L2343" t="s">
        <v>54567</v>
      </c>
      <c r="M2343" t="s">
        <v>54568</v>
      </c>
      <c r="N2343" t="s">
        <v>54569</v>
      </c>
      <c r="O2343" t="s">
        <v>54570</v>
      </c>
      <c r="P2343" t="s">
        <v>54571</v>
      </c>
      <c r="Q2343" t="s">
        <v>54572</v>
      </c>
      <c r="R2343" t="s">
        <v>54573</v>
      </c>
      <c r="S2343" t="s">
        <v>54574</v>
      </c>
      <c r="T2343" t="s">
        <v>54575</v>
      </c>
      <c r="U2343" t="s">
        <v>54576</v>
      </c>
      <c r="V2343" t="s">
        <v>54577</v>
      </c>
      <c r="W2343" t="s">
        <v>54578</v>
      </c>
      <c r="X2343" t="s">
        <v>54579</v>
      </c>
      <c r="Y2343" t="s">
        <v>54580</v>
      </c>
    </row>
    <row r="2344" spans="1:25" x14ac:dyDescent="0.3">
      <c r="A2344">
        <v>117150</v>
      </c>
      <c r="B2344" t="s">
        <v>54581</v>
      </c>
      <c r="C2344" t="s">
        <v>54582</v>
      </c>
      <c r="D2344" t="s">
        <v>54583</v>
      </c>
      <c r="E2344" t="s">
        <v>54584</v>
      </c>
      <c r="F2344" t="s">
        <v>54585</v>
      </c>
      <c r="G2344" t="s">
        <v>54586</v>
      </c>
      <c r="H2344" t="s">
        <v>54587</v>
      </c>
      <c r="I2344" t="s">
        <v>54588</v>
      </c>
      <c r="J2344" t="s">
        <v>54589</v>
      </c>
      <c r="K2344" t="s">
        <v>54590</v>
      </c>
      <c r="L2344" t="s">
        <v>54591</v>
      </c>
      <c r="M2344" t="s">
        <v>54592</v>
      </c>
      <c r="N2344" t="s">
        <v>54593</v>
      </c>
      <c r="O2344" t="s">
        <v>54594</v>
      </c>
      <c r="P2344" t="s">
        <v>54595</v>
      </c>
      <c r="Q2344" t="s">
        <v>54596</v>
      </c>
      <c r="R2344" t="s">
        <v>54597</v>
      </c>
      <c r="S2344" t="s">
        <v>54598</v>
      </c>
      <c r="T2344" t="s">
        <v>54599</v>
      </c>
      <c r="U2344" t="s">
        <v>54600</v>
      </c>
      <c r="V2344" t="s">
        <v>54601</v>
      </c>
      <c r="W2344" t="s">
        <v>54602</v>
      </c>
      <c r="X2344" t="s">
        <v>54603</v>
      </c>
      <c r="Y2344" t="s">
        <v>54604</v>
      </c>
    </row>
    <row r="2345" spans="1:25" x14ac:dyDescent="0.3">
      <c r="A2345">
        <v>117200</v>
      </c>
      <c r="B2345" t="s">
        <v>54605</v>
      </c>
      <c r="C2345" t="s">
        <v>54606</v>
      </c>
      <c r="D2345" t="s">
        <v>54607</v>
      </c>
      <c r="E2345" t="s">
        <v>54608</v>
      </c>
      <c r="F2345" t="s">
        <v>54609</v>
      </c>
      <c r="G2345" t="s">
        <v>54610</v>
      </c>
      <c r="H2345" t="s">
        <v>54611</v>
      </c>
      <c r="I2345" t="s">
        <v>54612</v>
      </c>
      <c r="J2345" t="s">
        <v>54613</v>
      </c>
      <c r="K2345" t="s">
        <v>54614</v>
      </c>
      <c r="L2345" t="s">
        <v>54615</v>
      </c>
      <c r="M2345" t="s">
        <v>54616</v>
      </c>
      <c r="N2345" t="s">
        <v>54617</v>
      </c>
      <c r="O2345" t="s">
        <v>54618</v>
      </c>
      <c r="P2345" t="s">
        <v>54619</v>
      </c>
      <c r="Q2345" t="s">
        <v>54620</v>
      </c>
      <c r="R2345" t="s">
        <v>54621</v>
      </c>
      <c r="S2345" t="s">
        <v>54622</v>
      </c>
      <c r="T2345" t="s">
        <v>54623</v>
      </c>
      <c r="U2345" t="s">
        <v>54624</v>
      </c>
      <c r="V2345" t="s">
        <v>54625</v>
      </c>
      <c r="W2345" t="s">
        <v>54626</v>
      </c>
      <c r="X2345" t="s">
        <v>54627</v>
      </c>
      <c r="Y2345" t="s">
        <v>54628</v>
      </c>
    </row>
    <row r="2346" spans="1:25" x14ac:dyDescent="0.3">
      <c r="A2346">
        <v>117250</v>
      </c>
      <c r="B2346" t="s">
        <v>54629</v>
      </c>
      <c r="C2346" t="s">
        <v>54630</v>
      </c>
      <c r="D2346" t="s">
        <v>54631</v>
      </c>
      <c r="E2346" t="s">
        <v>54632</v>
      </c>
      <c r="F2346" t="s">
        <v>54633</v>
      </c>
      <c r="G2346" t="s">
        <v>54634</v>
      </c>
      <c r="H2346" t="s">
        <v>54635</v>
      </c>
      <c r="I2346" t="s">
        <v>54636</v>
      </c>
      <c r="J2346" t="s">
        <v>54637</v>
      </c>
      <c r="K2346" t="s">
        <v>54638</v>
      </c>
      <c r="L2346" t="s">
        <v>54639</v>
      </c>
      <c r="M2346" t="s">
        <v>54640</v>
      </c>
      <c r="N2346" t="s">
        <v>54641</v>
      </c>
      <c r="O2346" t="s">
        <v>54642</v>
      </c>
      <c r="P2346" t="s">
        <v>54643</v>
      </c>
      <c r="Q2346" t="s">
        <v>54644</v>
      </c>
      <c r="R2346" t="s">
        <v>54645</v>
      </c>
      <c r="S2346" t="s">
        <v>54646</v>
      </c>
      <c r="T2346" t="s">
        <v>54647</v>
      </c>
      <c r="U2346" t="s">
        <v>54648</v>
      </c>
      <c r="V2346" t="s">
        <v>54649</v>
      </c>
      <c r="W2346" t="s">
        <v>54650</v>
      </c>
      <c r="X2346" t="s">
        <v>54651</v>
      </c>
      <c r="Y2346" t="s">
        <v>54652</v>
      </c>
    </row>
    <row r="2347" spans="1:25" x14ac:dyDescent="0.3">
      <c r="A2347">
        <v>117300</v>
      </c>
      <c r="B2347" t="s">
        <v>54653</v>
      </c>
      <c r="C2347" t="s">
        <v>54654</v>
      </c>
      <c r="D2347" t="s">
        <v>54655</v>
      </c>
      <c r="E2347" t="s">
        <v>54656</v>
      </c>
      <c r="F2347" t="s">
        <v>54657</v>
      </c>
      <c r="G2347" t="s">
        <v>54658</v>
      </c>
      <c r="H2347" t="s">
        <v>54659</v>
      </c>
      <c r="I2347" t="s">
        <v>54660</v>
      </c>
      <c r="J2347" t="s">
        <v>54661</v>
      </c>
      <c r="K2347" t="s">
        <v>54662</v>
      </c>
      <c r="L2347" t="s">
        <v>54663</v>
      </c>
      <c r="M2347" t="s">
        <v>54664</v>
      </c>
      <c r="N2347" t="s">
        <v>54665</v>
      </c>
      <c r="O2347" t="s">
        <v>54666</v>
      </c>
      <c r="P2347" t="s">
        <v>54667</v>
      </c>
      <c r="Q2347" t="s">
        <v>54668</v>
      </c>
      <c r="R2347" t="s">
        <v>54669</v>
      </c>
      <c r="S2347" t="s">
        <v>54670</v>
      </c>
      <c r="T2347" t="s">
        <v>54671</v>
      </c>
      <c r="U2347" t="s">
        <v>54672</v>
      </c>
      <c r="V2347" t="s">
        <v>54673</v>
      </c>
      <c r="W2347" t="s">
        <v>54674</v>
      </c>
      <c r="X2347" t="s">
        <v>54675</v>
      </c>
      <c r="Y2347" t="s">
        <v>54676</v>
      </c>
    </row>
    <row r="2348" spans="1:25" x14ac:dyDescent="0.3">
      <c r="A2348">
        <v>117350</v>
      </c>
      <c r="B2348" t="s">
        <v>54677</v>
      </c>
      <c r="C2348" t="s">
        <v>54678</v>
      </c>
      <c r="D2348" t="s">
        <v>54679</v>
      </c>
      <c r="E2348" t="s">
        <v>54680</v>
      </c>
      <c r="F2348" t="s">
        <v>54681</v>
      </c>
      <c r="G2348" t="s">
        <v>54682</v>
      </c>
      <c r="H2348" t="s">
        <v>54683</v>
      </c>
      <c r="I2348" t="s">
        <v>54684</v>
      </c>
      <c r="J2348" t="s">
        <v>54685</v>
      </c>
      <c r="K2348" t="s">
        <v>54686</v>
      </c>
      <c r="L2348" t="s">
        <v>54687</v>
      </c>
      <c r="M2348" t="s">
        <v>54688</v>
      </c>
      <c r="N2348" t="s">
        <v>54689</v>
      </c>
      <c r="O2348" t="s">
        <v>54690</v>
      </c>
      <c r="P2348" t="s">
        <v>54691</v>
      </c>
      <c r="Q2348" t="s">
        <v>54692</v>
      </c>
      <c r="R2348" t="s">
        <v>54693</v>
      </c>
      <c r="S2348" t="s">
        <v>54694</v>
      </c>
      <c r="T2348" t="s">
        <v>54695</v>
      </c>
      <c r="U2348" t="s">
        <v>54696</v>
      </c>
      <c r="V2348" t="s">
        <v>54697</v>
      </c>
      <c r="W2348" t="s">
        <v>54698</v>
      </c>
      <c r="X2348" t="s">
        <v>54699</v>
      </c>
      <c r="Y2348" t="s">
        <v>54700</v>
      </c>
    </row>
    <row r="2349" spans="1:25" x14ac:dyDescent="0.3">
      <c r="A2349">
        <v>117400</v>
      </c>
      <c r="B2349" t="s">
        <v>54701</v>
      </c>
      <c r="C2349" t="s">
        <v>54702</v>
      </c>
      <c r="D2349" t="s">
        <v>54703</v>
      </c>
      <c r="E2349" t="s">
        <v>54704</v>
      </c>
      <c r="F2349" t="s">
        <v>54705</v>
      </c>
      <c r="G2349" t="s">
        <v>54706</v>
      </c>
      <c r="H2349" t="s">
        <v>54707</v>
      </c>
      <c r="I2349" t="s">
        <v>54708</v>
      </c>
      <c r="J2349" t="s">
        <v>54709</v>
      </c>
      <c r="K2349" t="s">
        <v>54710</v>
      </c>
      <c r="L2349" t="s">
        <v>54711</v>
      </c>
      <c r="M2349" t="s">
        <v>54712</v>
      </c>
      <c r="N2349" t="s">
        <v>54713</v>
      </c>
      <c r="O2349" t="s">
        <v>54714</v>
      </c>
      <c r="P2349" t="s">
        <v>54715</v>
      </c>
      <c r="Q2349" t="s">
        <v>54716</v>
      </c>
      <c r="R2349" t="s">
        <v>54717</v>
      </c>
      <c r="S2349" t="s">
        <v>54718</v>
      </c>
      <c r="T2349" t="s">
        <v>54719</v>
      </c>
      <c r="U2349" t="s">
        <v>54720</v>
      </c>
      <c r="V2349" t="s">
        <v>54721</v>
      </c>
      <c r="W2349" t="s">
        <v>54722</v>
      </c>
      <c r="X2349" t="s">
        <v>54723</v>
      </c>
      <c r="Y2349" t="s">
        <v>54724</v>
      </c>
    </row>
    <row r="2350" spans="1:25" x14ac:dyDescent="0.3">
      <c r="A2350">
        <v>117450</v>
      </c>
      <c r="B2350" t="s">
        <v>54725</v>
      </c>
      <c r="C2350" t="s">
        <v>54726</v>
      </c>
      <c r="D2350" t="s">
        <v>54727</v>
      </c>
      <c r="E2350" t="s">
        <v>54728</v>
      </c>
      <c r="F2350" t="s">
        <v>54729</v>
      </c>
      <c r="G2350" t="s">
        <v>54730</v>
      </c>
      <c r="H2350" t="s">
        <v>54731</v>
      </c>
      <c r="I2350" t="s">
        <v>54732</v>
      </c>
      <c r="J2350" t="s">
        <v>54733</v>
      </c>
      <c r="K2350" t="s">
        <v>54734</v>
      </c>
      <c r="L2350" t="s">
        <v>54735</v>
      </c>
      <c r="M2350" t="s">
        <v>54736</v>
      </c>
      <c r="N2350" t="s">
        <v>54737</v>
      </c>
      <c r="O2350" t="s">
        <v>54738</v>
      </c>
      <c r="P2350" t="s">
        <v>54739</v>
      </c>
      <c r="Q2350" t="s">
        <v>54740</v>
      </c>
      <c r="R2350" t="s">
        <v>54741</v>
      </c>
      <c r="S2350" t="s">
        <v>54742</v>
      </c>
      <c r="T2350" t="s">
        <v>54743</v>
      </c>
      <c r="U2350" t="s">
        <v>54744</v>
      </c>
      <c r="V2350" t="s">
        <v>54745</v>
      </c>
      <c r="W2350" t="s">
        <v>54746</v>
      </c>
      <c r="X2350" t="s">
        <v>54747</v>
      </c>
      <c r="Y2350" t="s">
        <v>54748</v>
      </c>
    </row>
    <row r="2351" spans="1:25" x14ac:dyDescent="0.3">
      <c r="A2351">
        <v>117500</v>
      </c>
      <c r="B2351" t="s">
        <v>54749</v>
      </c>
      <c r="C2351" t="s">
        <v>54750</v>
      </c>
      <c r="D2351" t="s">
        <v>54751</v>
      </c>
      <c r="E2351" t="s">
        <v>54752</v>
      </c>
      <c r="F2351" t="s">
        <v>54753</v>
      </c>
      <c r="G2351" t="s">
        <v>54754</v>
      </c>
      <c r="H2351" t="s">
        <v>54755</v>
      </c>
      <c r="I2351" t="s">
        <v>54756</v>
      </c>
      <c r="J2351" t="s">
        <v>54757</v>
      </c>
      <c r="K2351" t="s">
        <v>54758</v>
      </c>
      <c r="L2351" t="s">
        <v>54759</v>
      </c>
      <c r="M2351" t="s">
        <v>54760</v>
      </c>
      <c r="N2351" t="s">
        <v>54761</v>
      </c>
      <c r="O2351" t="s">
        <v>54762</v>
      </c>
      <c r="P2351" t="s">
        <v>54763</v>
      </c>
      <c r="Q2351" t="s">
        <v>54764</v>
      </c>
      <c r="R2351" t="s">
        <v>54765</v>
      </c>
      <c r="S2351" t="s">
        <v>54766</v>
      </c>
      <c r="T2351" t="s">
        <v>54767</v>
      </c>
      <c r="U2351" t="s">
        <v>54768</v>
      </c>
      <c r="V2351" t="s">
        <v>54769</v>
      </c>
      <c r="W2351" t="s">
        <v>54770</v>
      </c>
      <c r="X2351" t="s">
        <v>54771</v>
      </c>
      <c r="Y2351" t="s">
        <v>54772</v>
      </c>
    </row>
    <row r="2352" spans="1:25" x14ac:dyDescent="0.3">
      <c r="A2352">
        <v>117550</v>
      </c>
      <c r="B2352" t="s">
        <v>54773</v>
      </c>
      <c r="C2352" t="s">
        <v>54774</v>
      </c>
      <c r="D2352" t="s">
        <v>54775</v>
      </c>
      <c r="E2352" t="s">
        <v>54776</v>
      </c>
      <c r="F2352" t="s">
        <v>54777</v>
      </c>
      <c r="G2352" t="s">
        <v>54778</v>
      </c>
      <c r="H2352" t="s">
        <v>54779</v>
      </c>
      <c r="I2352" t="s">
        <v>54780</v>
      </c>
      <c r="J2352" t="s">
        <v>54781</v>
      </c>
      <c r="K2352" t="s">
        <v>54782</v>
      </c>
      <c r="L2352" t="s">
        <v>54783</v>
      </c>
      <c r="M2352" t="s">
        <v>54784</v>
      </c>
      <c r="N2352" t="s">
        <v>54785</v>
      </c>
      <c r="O2352" t="s">
        <v>54786</v>
      </c>
      <c r="P2352" t="s">
        <v>54787</v>
      </c>
      <c r="Q2352" t="s">
        <v>54788</v>
      </c>
      <c r="R2352" t="s">
        <v>54789</v>
      </c>
      <c r="S2352" t="s">
        <v>54790</v>
      </c>
      <c r="T2352" t="s">
        <v>54791</v>
      </c>
      <c r="U2352" t="s">
        <v>54792</v>
      </c>
      <c r="V2352" t="s">
        <v>54793</v>
      </c>
      <c r="W2352" t="s">
        <v>54794</v>
      </c>
      <c r="X2352" t="s">
        <v>54795</v>
      </c>
      <c r="Y2352" t="s">
        <v>54796</v>
      </c>
    </row>
    <row r="2353" spans="1:25" x14ac:dyDescent="0.3">
      <c r="A2353">
        <v>117600</v>
      </c>
      <c r="B2353" t="s">
        <v>54797</v>
      </c>
      <c r="C2353" t="s">
        <v>54798</v>
      </c>
      <c r="D2353" t="s">
        <v>54799</v>
      </c>
      <c r="E2353" t="s">
        <v>54800</v>
      </c>
      <c r="F2353" t="s">
        <v>54801</v>
      </c>
      <c r="G2353" t="s">
        <v>54802</v>
      </c>
      <c r="H2353" t="s">
        <v>54803</v>
      </c>
      <c r="I2353" t="s">
        <v>54804</v>
      </c>
      <c r="J2353" t="s">
        <v>54805</v>
      </c>
      <c r="K2353" t="s">
        <v>54806</v>
      </c>
      <c r="L2353" t="s">
        <v>54807</v>
      </c>
      <c r="M2353" t="s">
        <v>54808</v>
      </c>
      <c r="N2353" t="s">
        <v>54809</v>
      </c>
      <c r="O2353" t="s">
        <v>54810</v>
      </c>
      <c r="P2353" t="s">
        <v>54811</v>
      </c>
      <c r="Q2353" t="s">
        <v>54812</v>
      </c>
      <c r="R2353" t="s">
        <v>54813</v>
      </c>
      <c r="S2353" t="s">
        <v>54814</v>
      </c>
      <c r="T2353" t="s">
        <v>54815</v>
      </c>
      <c r="U2353" t="s">
        <v>54816</v>
      </c>
      <c r="V2353" t="s">
        <v>54817</v>
      </c>
      <c r="W2353" t="s">
        <v>54818</v>
      </c>
      <c r="X2353" t="s">
        <v>54819</v>
      </c>
      <c r="Y2353" t="s">
        <v>54820</v>
      </c>
    </row>
    <row r="2354" spans="1:25" x14ac:dyDescent="0.3">
      <c r="A2354">
        <v>117650</v>
      </c>
      <c r="B2354" t="s">
        <v>54821</v>
      </c>
      <c r="C2354" t="s">
        <v>54822</v>
      </c>
      <c r="D2354" t="s">
        <v>54823</v>
      </c>
      <c r="E2354" t="s">
        <v>54824</v>
      </c>
      <c r="F2354" t="s">
        <v>54825</v>
      </c>
      <c r="G2354" t="s">
        <v>54826</v>
      </c>
      <c r="H2354" t="s">
        <v>54827</v>
      </c>
      <c r="I2354" t="s">
        <v>54828</v>
      </c>
      <c r="J2354" t="s">
        <v>54829</v>
      </c>
      <c r="K2354" t="s">
        <v>54830</v>
      </c>
      <c r="L2354" t="s">
        <v>54831</v>
      </c>
      <c r="M2354" t="s">
        <v>54832</v>
      </c>
      <c r="N2354" t="s">
        <v>54833</v>
      </c>
      <c r="O2354" t="s">
        <v>54834</v>
      </c>
      <c r="P2354" t="s">
        <v>54835</v>
      </c>
      <c r="Q2354" t="s">
        <v>54836</v>
      </c>
      <c r="R2354" t="s">
        <v>54837</v>
      </c>
      <c r="S2354" t="s">
        <v>54838</v>
      </c>
      <c r="T2354" t="s">
        <v>54839</v>
      </c>
      <c r="U2354" t="s">
        <v>54840</v>
      </c>
      <c r="V2354" t="s">
        <v>54841</v>
      </c>
      <c r="W2354" t="s">
        <v>54842</v>
      </c>
      <c r="X2354" t="s">
        <v>54843</v>
      </c>
      <c r="Y2354" t="s">
        <v>54844</v>
      </c>
    </row>
    <row r="2355" spans="1:25" x14ac:dyDescent="0.3">
      <c r="A2355">
        <v>117700</v>
      </c>
      <c r="B2355" t="s">
        <v>54845</v>
      </c>
      <c r="C2355" t="s">
        <v>54846</v>
      </c>
      <c r="D2355" t="s">
        <v>54847</v>
      </c>
      <c r="E2355" t="s">
        <v>54848</v>
      </c>
      <c r="F2355" t="s">
        <v>54849</v>
      </c>
      <c r="G2355" t="s">
        <v>54850</v>
      </c>
      <c r="H2355" t="s">
        <v>54851</v>
      </c>
      <c r="I2355" t="s">
        <v>54852</v>
      </c>
      <c r="J2355" t="s">
        <v>54853</v>
      </c>
      <c r="K2355" t="s">
        <v>54854</v>
      </c>
      <c r="L2355" t="s">
        <v>54855</v>
      </c>
      <c r="M2355" t="s">
        <v>54856</v>
      </c>
      <c r="N2355" t="s">
        <v>54857</v>
      </c>
      <c r="O2355" t="s">
        <v>54858</v>
      </c>
      <c r="P2355" t="s">
        <v>54859</v>
      </c>
      <c r="Q2355" t="s">
        <v>54860</v>
      </c>
      <c r="R2355" t="s">
        <v>54861</v>
      </c>
      <c r="S2355" t="s">
        <v>54862</v>
      </c>
      <c r="T2355" t="s">
        <v>54863</v>
      </c>
      <c r="U2355" t="s">
        <v>54864</v>
      </c>
      <c r="V2355" t="s">
        <v>54865</v>
      </c>
      <c r="W2355" t="s">
        <v>54866</v>
      </c>
      <c r="X2355" t="s">
        <v>54867</v>
      </c>
      <c r="Y2355" t="s">
        <v>54868</v>
      </c>
    </row>
    <row r="2356" spans="1:25" x14ac:dyDescent="0.3">
      <c r="A2356">
        <v>117750</v>
      </c>
      <c r="B2356" t="s">
        <v>54869</v>
      </c>
      <c r="C2356" t="s">
        <v>54870</v>
      </c>
      <c r="D2356" t="s">
        <v>54871</v>
      </c>
      <c r="E2356" t="s">
        <v>54872</v>
      </c>
      <c r="F2356" t="s">
        <v>54873</v>
      </c>
      <c r="G2356" t="s">
        <v>54874</v>
      </c>
      <c r="H2356" t="s">
        <v>54875</v>
      </c>
      <c r="I2356" t="s">
        <v>54876</v>
      </c>
      <c r="J2356" t="s">
        <v>54877</v>
      </c>
      <c r="K2356" t="s">
        <v>54878</v>
      </c>
      <c r="L2356" t="s">
        <v>54879</v>
      </c>
      <c r="M2356" t="s">
        <v>54880</v>
      </c>
      <c r="N2356" t="s">
        <v>54881</v>
      </c>
      <c r="O2356" t="s">
        <v>54882</v>
      </c>
      <c r="P2356" t="s">
        <v>54883</v>
      </c>
      <c r="Q2356" t="s">
        <v>54884</v>
      </c>
      <c r="R2356" t="s">
        <v>54885</v>
      </c>
      <c r="S2356" t="s">
        <v>54886</v>
      </c>
      <c r="T2356" t="s">
        <v>54887</v>
      </c>
      <c r="U2356" t="s">
        <v>54888</v>
      </c>
      <c r="V2356" t="s">
        <v>54889</v>
      </c>
      <c r="W2356" t="s">
        <v>54890</v>
      </c>
      <c r="X2356" t="s">
        <v>54891</v>
      </c>
      <c r="Y2356" t="s">
        <v>54892</v>
      </c>
    </row>
    <row r="2357" spans="1:25" x14ac:dyDescent="0.3">
      <c r="A2357">
        <v>117800</v>
      </c>
      <c r="B2357" t="s">
        <v>54893</v>
      </c>
      <c r="C2357" t="s">
        <v>54894</v>
      </c>
      <c r="D2357" t="s">
        <v>54895</v>
      </c>
      <c r="E2357" t="s">
        <v>54896</v>
      </c>
      <c r="F2357" t="s">
        <v>54897</v>
      </c>
      <c r="G2357" t="s">
        <v>54898</v>
      </c>
      <c r="H2357" t="s">
        <v>54899</v>
      </c>
      <c r="I2357" t="s">
        <v>54900</v>
      </c>
      <c r="J2357" t="s">
        <v>54901</v>
      </c>
      <c r="K2357" t="s">
        <v>54902</v>
      </c>
      <c r="L2357" t="s">
        <v>54903</v>
      </c>
      <c r="M2357" t="s">
        <v>54904</v>
      </c>
      <c r="N2357" t="s">
        <v>54905</v>
      </c>
      <c r="O2357" t="s">
        <v>54906</v>
      </c>
      <c r="P2357" t="s">
        <v>54907</v>
      </c>
      <c r="Q2357" t="s">
        <v>54908</v>
      </c>
      <c r="R2357" t="s">
        <v>54909</v>
      </c>
      <c r="S2357" t="s">
        <v>54910</v>
      </c>
      <c r="T2357" t="s">
        <v>54911</v>
      </c>
      <c r="U2357" t="s">
        <v>54912</v>
      </c>
      <c r="V2357" t="s">
        <v>54913</v>
      </c>
      <c r="W2357" t="s">
        <v>54914</v>
      </c>
      <c r="X2357" t="s">
        <v>54915</v>
      </c>
      <c r="Y2357" t="s">
        <v>54916</v>
      </c>
    </row>
    <row r="2358" spans="1:25" x14ac:dyDescent="0.3">
      <c r="A2358">
        <v>117850</v>
      </c>
      <c r="B2358" t="s">
        <v>54917</v>
      </c>
      <c r="C2358" t="s">
        <v>54918</v>
      </c>
      <c r="D2358" t="s">
        <v>54919</v>
      </c>
      <c r="E2358" t="s">
        <v>54920</v>
      </c>
      <c r="F2358" t="s">
        <v>54921</v>
      </c>
      <c r="G2358" t="s">
        <v>54922</v>
      </c>
      <c r="H2358" t="s">
        <v>54923</v>
      </c>
      <c r="I2358" t="s">
        <v>54924</v>
      </c>
      <c r="J2358" t="s">
        <v>54925</v>
      </c>
      <c r="K2358" t="s">
        <v>54926</v>
      </c>
      <c r="L2358" t="s">
        <v>54927</v>
      </c>
      <c r="M2358" t="s">
        <v>54928</v>
      </c>
      <c r="N2358" t="s">
        <v>54929</v>
      </c>
      <c r="O2358" t="s">
        <v>54930</v>
      </c>
      <c r="P2358" t="s">
        <v>54931</v>
      </c>
      <c r="Q2358" t="s">
        <v>54932</v>
      </c>
      <c r="R2358" t="s">
        <v>54933</v>
      </c>
      <c r="S2358" t="s">
        <v>54934</v>
      </c>
      <c r="T2358" t="s">
        <v>54935</v>
      </c>
      <c r="U2358" t="s">
        <v>54936</v>
      </c>
      <c r="V2358" t="s">
        <v>54937</v>
      </c>
      <c r="W2358" t="s">
        <v>54938</v>
      </c>
      <c r="X2358" t="s">
        <v>54939</v>
      </c>
      <c r="Y2358" t="s">
        <v>54940</v>
      </c>
    </row>
    <row r="2359" spans="1:25" x14ac:dyDescent="0.3">
      <c r="A2359">
        <v>117900</v>
      </c>
      <c r="B2359" t="s">
        <v>54941</v>
      </c>
      <c r="C2359" t="s">
        <v>54942</v>
      </c>
      <c r="D2359" t="s">
        <v>54943</v>
      </c>
      <c r="E2359" t="s">
        <v>54944</v>
      </c>
      <c r="F2359" t="s">
        <v>54945</v>
      </c>
      <c r="G2359" t="s">
        <v>54946</v>
      </c>
      <c r="H2359" t="s">
        <v>54947</v>
      </c>
      <c r="I2359" t="s">
        <v>54948</v>
      </c>
      <c r="J2359" t="s">
        <v>54949</v>
      </c>
      <c r="K2359" t="s">
        <v>54950</v>
      </c>
      <c r="L2359" t="s">
        <v>54951</v>
      </c>
      <c r="M2359" t="s">
        <v>54952</v>
      </c>
      <c r="N2359" t="s">
        <v>54953</v>
      </c>
      <c r="O2359" t="s">
        <v>54954</v>
      </c>
      <c r="P2359" t="s">
        <v>54955</v>
      </c>
      <c r="Q2359" t="s">
        <v>54956</v>
      </c>
      <c r="R2359" t="s">
        <v>54957</v>
      </c>
      <c r="S2359" t="s">
        <v>54958</v>
      </c>
      <c r="T2359" t="s">
        <v>54959</v>
      </c>
      <c r="U2359" t="s">
        <v>54960</v>
      </c>
      <c r="V2359" t="s">
        <v>54961</v>
      </c>
      <c r="W2359" t="s">
        <v>54962</v>
      </c>
      <c r="X2359" t="s">
        <v>54963</v>
      </c>
      <c r="Y2359" t="s">
        <v>54964</v>
      </c>
    </row>
    <row r="2360" spans="1:25" x14ac:dyDescent="0.3">
      <c r="A2360">
        <v>117950</v>
      </c>
      <c r="B2360" t="s">
        <v>54965</v>
      </c>
      <c r="C2360" t="s">
        <v>54966</v>
      </c>
      <c r="D2360" t="s">
        <v>54967</v>
      </c>
      <c r="E2360" t="s">
        <v>54968</v>
      </c>
      <c r="F2360" t="s">
        <v>54969</v>
      </c>
      <c r="G2360" t="s">
        <v>54970</v>
      </c>
      <c r="H2360" t="s">
        <v>54971</v>
      </c>
      <c r="I2360" t="s">
        <v>54972</v>
      </c>
      <c r="J2360" t="s">
        <v>54973</v>
      </c>
      <c r="K2360" t="s">
        <v>54974</v>
      </c>
      <c r="L2360" t="s">
        <v>54975</v>
      </c>
      <c r="M2360" t="s">
        <v>54976</v>
      </c>
      <c r="N2360" t="s">
        <v>54977</v>
      </c>
      <c r="O2360" t="s">
        <v>54978</v>
      </c>
      <c r="P2360" t="s">
        <v>54979</v>
      </c>
      <c r="Q2360" t="s">
        <v>54980</v>
      </c>
      <c r="R2360" t="s">
        <v>54981</v>
      </c>
      <c r="S2360" t="s">
        <v>54982</v>
      </c>
      <c r="T2360" t="s">
        <v>54983</v>
      </c>
      <c r="U2360" t="s">
        <v>54984</v>
      </c>
      <c r="V2360" t="s">
        <v>54985</v>
      </c>
      <c r="W2360" t="s">
        <v>54986</v>
      </c>
      <c r="X2360" t="s">
        <v>54987</v>
      </c>
      <c r="Y2360" t="s">
        <v>54988</v>
      </c>
    </row>
    <row r="2361" spans="1:25" x14ac:dyDescent="0.3">
      <c r="A2361">
        <v>118000</v>
      </c>
      <c r="B2361" t="s">
        <v>54989</v>
      </c>
      <c r="C2361" t="s">
        <v>54990</v>
      </c>
      <c r="D2361" t="s">
        <v>54991</v>
      </c>
      <c r="E2361" t="s">
        <v>54992</v>
      </c>
      <c r="F2361" t="s">
        <v>54993</v>
      </c>
      <c r="G2361" t="s">
        <v>54994</v>
      </c>
      <c r="H2361" t="s">
        <v>54995</v>
      </c>
      <c r="I2361" t="s">
        <v>54996</v>
      </c>
      <c r="J2361" t="s">
        <v>54997</v>
      </c>
      <c r="K2361" t="s">
        <v>54998</v>
      </c>
      <c r="L2361" t="s">
        <v>54999</v>
      </c>
      <c r="M2361" t="s">
        <v>55000</v>
      </c>
      <c r="N2361" t="s">
        <v>55001</v>
      </c>
      <c r="O2361" t="s">
        <v>55002</v>
      </c>
      <c r="P2361" t="s">
        <v>55003</v>
      </c>
      <c r="Q2361" t="s">
        <v>55004</v>
      </c>
      <c r="R2361" t="s">
        <v>55005</v>
      </c>
      <c r="S2361" t="s">
        <v>55006</v>
      </c>
      <c r="T2361" t="s">
        <v>55007</v>
      </c>
      <c r="U2361" t="s">
        <v>55008</v>
      </c>
      <c r="V2361" t="s">
        <v>55009</v>
      </c>
      <c r="W2361" t="s">
        <v>55010</v>
      </c>
      <c r="X2361" t="s">
        <v>55011</v>
      </c>
      <c r="Y2361" t="s">
        <v>55012</v>
      </c>
    </row>
    <row r="2362" spans="1:25" x14ac:dyDescent="0.3">
      <c r="A2362">
        <v>118050</v>
      </c>
      <c r="B2362" t="s">
        <v>55013</v>
      </c>
      <c r="C2362" t="s">
        <v>55014</v>
      </c>
      <c r="D2362" t="s">
        <v>55015</v>
      </c>
      <c r="E2362" t="s">
        <v>55016</v>
      </c>
      <c r="F2362" t="s">
        <v>55017</v>
      </c>
      <c r="G2362" t="s">
        <v>55018</v>
      </c>
      <c r="H2362" t="s">
        <v>55019</v>
      </c>
      <c r="I2362" t="s">
        <v>55020</v>
      </c>
      <c r="J2362" t="s">
        <v>55021</v>
      </c>
      <c r="K2362" t="s">
        <v>55022</v>
      </c>
      <c r="L2362" t="s">
        <v>55023</v>
      </c>
      <c r="M2362" t="s">
        <v>55024</v>
      </c>
      <c r="N2362" t="s">
        <v>55025</v>
      </c>
      <c r="O2362" t="s">
        <v>55026</v>
      </c>
      <c r="P2362" t="s">
        <v>55027</v>
      </c>
      <c r="Q2362" t="s">
        <v>55028</v>
      </c>
      <c r="R2362" t="s">
        <v>55029</v>
      </c>
      <c r="S2362" t="s">
        <v>55030</v>
      </c>
      <c r="T2362" t="s">
        <v>55031</v>
      </c>
      <c r="U2362" t="s">
        <v>55032</v>
      </c>
      <c r="V2362" t="s">
        <v>55033</v>
      </c>
      <c r="W2362" t="s">
        <v>55034</v>
      </c>
      <c r="X2362" t="s">
        <v>55035</v>
      </c>
      <c r="Y2362" t="s">
        <v>55036</v>
      </c>
    </row>
    <row r="2363" spans="1:25" x14ac:dyDescent="0.3">
      <c r="A2363">
        <v>118100</v>
      </c>
      <c r="B2363" t="s">
        <v>55037</v>
      </c>
      <c r="C2363" t="s">
        <v>55038</v>
      </c>
      <c r="D2363" t="s">
        <v>55039</v>
      </c>
      <c r="E2363" t="s">
        <v>55040</v>
      </c>
      <c r="F2363" t="s">
        <v>55041</v>
      </c>
      <c r="G2363" t="s">
        <v>55042</v>
      </c>
      <c r="H2363" t="s">
        <v>55043</v>
      </c>
      <c r="I2363" t="s">
        <v>55044</v>
      </c>
      <c r="J2363" t="s">
        <v>55045</v>
      </c>
      <c r="K2363" t="s">
        <v>55046</v>
      </c>
      <c r="L2363" t="s">
        <v>55047</v>
      </c>
      <c r="M2363" t="s">
        <v>55048</v>
      </c>
      <c r="N2363" t="s">
        <v>55049</v>
      </c>
      <c r="O2363" t="s">
        <v>55050</v>
      </c>
      <c r="P2363" t="s">
        <v>55051</v>
      </c>
      <c r="Q2363" t="s">
        <v>55052</v>
      </c>
      <c r="R2363" t="s">
        <v>55053</v>
      </c>
      <c r="S2363" t="s">
        <v>55054</v>
      </c>
      <c r="T2363" t="s">
        <v>55055</v>
      </c>
      <c r="U2363" t="s">
        <v>55056</v>
      </c>
      <c r="V2363" t="s">
        <v>55057</v>
      </c>
      <c r="W2363" t="s">
        <v>55058</v>
      </c>
      <c r="X2363" t="s">
        <v>55059</v>
      </c>
      <c r="Y2363" t="s">
        <v>55060</v>
      </c>
    </row>
    <row r="2364" spans="1:25" x14ac:dyDescent="0.3">
      <c r="A2364">
        <v>118150</v>
      </c>
      <c r="B2364" t="s">
        <v>55061</v>
      </c>
      <c r="C2364" t="s">
        <v>55062</v>
      </c>
      <c r="D2364" t="s">
        <v>55063</v>
      </c>
      <c r="E2364" t="s">
        <v>55064</v>
      </c>
      <c r="F2364" t="s">
        <v>55065</v>
      </c>
      <c r="G2364" t="s">
        <v>55066</v>
      </c>
      <c r="H2364" t="s">
        <v>55067</v>
      </c>
      <c r="I2364" t="s">
        <v>55068</v>
      </c>
      <c r="J2364" t="s">
        <v>55069</v>
      </c>
      <c r="K2364" t="s">
        <v>55070</v>
      </c>
      <c r="L2364" t="s">
        <v>55071</v>
      </c>
      <c r="M2364" t="s">
        <v>55072</v>
      </c>
      <c r="N2364" t="s">
        <v>55073</v>
      </c>
      <c r="O2364" t="s">
        <v>55074</v>
      </c>
      <c r="P2364" t="s">
        <v>55075</v>
      </c>
      <c r="Q2364" t="s">
        <v>55076</v>
      </c>
      <c r="R2364" t="s">
        <v>55077</v>
      </c>
      <c r="S2364" t="s">
        <v>55078</v>
      </c>
      <c r="T2364" t="s">
        <v>55079</v>
      </c>
      <c r="U2364" t="s">
        <v>55080</v>
      </c>
      <c r="V2364" t="s">
        <v>55081</v>
      </c>
      <c r="W2364" t="s">
        <v>55082</v>
      </c>
      <c r="X2364" t="s">
        <v>55083</v>
      </c>
      <c r="Y2364" t="s">
        <v>55084</v>
      </c>
    </row>
    <row r="2365" spans="1:25" x14ac:dyDescent="0.3">
      <c r="A2365">
        <v>118200</v>
      </c>
      <c r="B2365" t="s">
        <v>55085</v>
      </c>
      <c r="C2365" t="s">
        <v>55086</v>
      </c>
      <c r="D2365" t="s">
        <v>55087</v>
      </c>
      <c r="E2365" t="s">
        <v>55088</v>
      </c>
      <c r="F2365" t="s">
        <v>55089</v>
      </c>
      <c r="G2365" t="s">
        <v>55090</v>
      </c>
      <c r="H2365" t="s">
        <v>55091</v>
      </c>
      <c r="I2365" t="s">
        <v>55092</v>
      </c>
      <c r="J2365" t="s">
        <v>55093</v>
      </c>
      <c r="K2365" t="s">
        <v>55094</v>
      </c>
      <c r="L2365" t="s">
        <v>55095</v>
      </c>
      <c r="M2365" t="s">
        <v>55096</v>
      </c>
      <c r="N2365" t="s">
        <v>55097</v>
      </c>
      <c r="O2365" t="s">
        <v>55098</v>
      </c>
      <c r="P2365" t="s">
        <v>55099</v>
      </c>
      <c r="Q2365" t="s">
        <v>55100</v>
      </c>
      <c r="R2365" t="s">
        <v>55101</v>
      </c>
      <c r="S2365" t="s">
        <v>55102</v>
      </c>
      <c r="T2365" t="s">
        <v>55103</v>
      </c>
      <c r="U2365" t="s">
        <v>55104</v>
      </c>
      <c r="V2365" t="s">
        <v>55105</v>
      </c>
      <c r="W2365" t="s">
        <v>55106</v>
      </c>
      <c r="X2365" t="s">
        <v>55107</v>
      </c>
      <c r="Y2365" t="s">
        <v>55108</v>
      </c>
    </row>
    <row r="2366" spans="1:25" x14ac:dyDescent="0.3">
      <c r="A2366">
        <v>118250</v>
      </c>
      <c r="B2366" t="s">
        <v>55109</v>
      </c>
      <c r="C2366" t="s">
        <v>55110</v>
      </c>
      <c r="D2366" t="s">
        <v>55111</v>
      </c>
      <c r="E2366" t="s">
        <v>55112</v>
      </c>
      <c r="F2366" t="s">
        <v>55113</v>
      </c>
      <c r="G2366" t="s">
        <v>55114</v>
      </c>
      <c r="H2366" t="s">
        <v>55115</v>
      </c>
      <c r="I2366" t="s">
        <v>55116</v>
      </c>
      <c r="J2366" t="s">
        <v>55117</v>
      </c>
      <c r="K2366" t="s">
        <v>55118</v>
      </c>
      <c r="L2366" t="s">
        <v>55119</v>
      </c>
      <c r="M2366" t="s">
        <v>55120</v>
      </c>
      <c r="N2366" t="s">
        <v>55121</v>
      </c>
      <c r="O2366" t="s">
        <v>55122</v>
      </c>
      <c r="P2366" t="s">
        <v>55123</v>
      </c>
      <c r="Q2366" t="s">
        <v>55124</v>
      </c>
      <c r="R2366" t="s">
        <v>55125</v>
      </c>
      <c r="S2366" t="s">
        <v>55126</v>
      </c>
      <c r="T2366" t="s">
        <v>55127</v>
      </c>
      <c r="U2366" t="s">
        <v>55128</v>
      </c>
      <c r="V2366" t="s">
        <v>55129</v>
      </c>
      <c r="W2366" t="s">
        <v>55130</v>
      </c>
      <c r="X2366" t="s">
        <v>55131</v>
      </c>
      <c r="Y2366" t="s">
        <v>55132</v>
      </c>
    </row>
    <row r="2367" spans="1:25" x14ac:dyDescent="0.3">
      <c r="A2367">
        <v>118300</v>
      </c>
      <c r="B2367" t="s">
        <v>55133</v>
      </c>
      <c r="C2367" t="s">
        <v>55134</v>
      </c>
      <c r="D2367" t="s">
        <v>55135</v>
      </c>
      <c r="E2367" t="s">
        <v>55136</v>
      </c>
      <c r="F2367" t="s">
        <v>55137</v>
      </c>
      <c r="G2367" t="s">
        <v>55138</v>
      </c>
      <c r="H2367" t="s">
        <v>55139</v>
      </c>
      <c r="I2367" t="s">
        <v>55140</v>
      </c>
      <c r="J2367" t="s">
        <v>55141</v>
      </c>
      <c r="K2367" t="s">
        <v>55142</v>
      </c>
      <c r="L2367" t="s">
        <v>55143</v>
      </c>
      <c r="M2367" t="s">
        <v>55144</v>
      </c>
      <c r="N2367" t="s">
        <v>55145</v>
      </c>
      <c r="O2367" t="s">
        <v>55146</v>
      </c>
      <c r="P2367" t="s">
        <v>55147</v>
      </c>
      <c r="Q2367" t="s">
        <v>55148</v>
      </c>
      <c r="R2367" t="s">
        <v>55149</v>
      </c>
      <c r="S2367" t="s">
        <v>55150</v>
      </c>
      <c r="T2367" t="s">
        <v>55151</v>
      </c>
      <c r="U2367" t="s">
        <v>55152</v>
      </c>
      <c r="V2367" t="s">
        <v>55153</v>
      </c>
      <c r="W2367" t="s">
        <v>55154</v>
      </c>
      <c r="X2367" t="s">
        <v>55155</v>
      </c>
      <c r="Y2367" t="s">
        <v>55156</v>
      </c>
    </row>
    <row r="2368" spans="1:25" x14ac:dyDescent="0.3">
      <c r="A2368">
        <v>118350</v>
      </c>
      <c r="B2368" t="s">
        <v>55157</v>
      </c>
      <c r="C2368" t="s">
        <v>55158</v>
      </c>
      <c r="D2368" t="s">
        <v>55159</v>
      </c>
      <c r="E2368" t="s">
        <v>55160</v>
      </c>
      <c r="F2368" t="s">
        <v>55161</v>
      </c>
      <c r="G2368" t="s">
        <v>55162</v>
      </c>
      <c r="H2368" t="s">
        <v>55163</v>
      </c>
      <c r="I2368" t="s">
        <v>55164</v>
      </c>
      <c r="J2368" t="s">
        <v>55165</v>
      </c>
      <c r="K2368" t="s">
        <v>55166</v>
      </c>
      <c r="L2368" t="s">
        <v>55167</v>
      </c>
      <c r="M2368" t="s">
        <v>55168</v>
      </c>
      <c r="N2368" t="s">
        <v>55169</v>
      </c>
      <c r="O2368" t="s">
        <v>55170</v>
      </c>
      <c r="P2368" t="s">
        <v>55171</v>
      </c>
      <c r="Q2368" t="s">
        <v>55172</v>
      </c>
      <c r="R2368" t="s">
        <v>55173</v>
      </c>
      <c r="S2368" t="s">
        <v>55174</v>
      </c>
      <c r="T2368" t="s">
        <v>55175</v>
      </c>
      <c r="U2368" t="s">
        <v>55176</v>
      </c>
      <c r="V2368" t="s">
        <v>55177</v>
      </c>
      <c r="W2368" t="s">
        <v>55178</v>
      </c>
      <c r="X2368" t="s">
        <v>55179</v>
      </c>
      <c r="Y2368" t="s">
        <v>55180</v>
      </c>
    </row>
    <row r="2369" spans="1:25" x14ac:dyDescent="0.3">
      <c r="A2369">
        <v>118400</v>
      </c>
      <c r="B2369" t="s">
        <v>55181</v>
      </c>
      <c r="C2369" t="s">
        <v>55182</v>
      </c>
      <c r="D2369" t="s">
        <v>55183</v>
      </c>
      <c r="E2369" t="s">
        <v>55184</v>
      </c>
      <c r="F2369" t="s">
        <v>55185</v>
      </c>
      <c r="G2369" t="s">
        <v>55186</v>
      </c>
      <c r="H2369" t="s">
        <v>55187</v>
      </c>
      <c r="I2369" t="s">
        <v>55188</v>
      </c>
      <c r="J2369" t="s">
        <v>55189</v>
      </c>
      <c r="K2369" t="s">
        <v>55190</v>
      </c>
      <c r="L2369" t="s">
        <v>55191</v>
      </c>
      <c r="M2369" t="s">
        <v>55192</v>
      </c>
      <c r="N2369" t="s">
        <v>55193</v>
      </c>
      <c r="O2369" t="s">
        <v>55194</v>
      </c>
      <c r="P2369" t="s">
        <v>55195</v>
      </c>
      <c r="Q2369" t="s">
        <v>55196</v>
      </c>
      <c r="R2369" t="s">
        <v>55197</v>
      </c>
      <c r="S2369" t="s">
        <v>55198</v>
      </c>
      <c r="T2369" t="s">
        <v>55199</v>
      </c>
      <c r="U2369" t="s">
        <v>55200</v>
      </c>
      <c r="V2369" t="s">
        <v>55201</v>
      </c>
      <c r="W2369" t="s">
        <v>55202</v>
      </c>
      <c r="X2369" t="s">
        <v>55203</v>
      </c>
      <c r="Y2369" t="s">
        <v>55204</v>
      </c>
    </row>
    <row r="2370" spans="1:25" x14ac:dyDescent="0.3">
      <c r="A2370">
        <v>118450</v>
      </c>
      <c r="B2370" t="s">
        <v>55205</v>
      </c>
      <c r="C2370" t="s">
        <v>55206</v>
      </c>
      <c r="D2370" t="s">
        <v>55207</v>
      </c>
      <c r="E2370" t="s">
        <v>55208</v>
      </c>
      <c r="F2370" t="s">
        <v>55209</v>
      </c>
      <c r="G2370" t="s">
        <v>55210</v>
      </c>
      <c r="H2370" t="s">
        <v>55211</v>
      </c>
      <c r="I2370" t="s">
        <v>55212</v>
      </c>
      <c r="J2370" t="s">
        <v>55213</v>
      </c>
      <c r="K2370" t="s">
        <v>55214</v>
      </c>
      <c r="L2370" t="s">
        <v>55215</v>
      </c>
      <c r="M2370" t="s">
        <v>55216</v>
      </c>
      <c r="N2370" t="s">
        <v>55217</v>
      </c>
      <c r="O2370" t="s">
        <v>55218</v>
      </c>
      <c r="P2370" t="s">
        <v>55219</v>
      </c>
      <c r="Q2370" t="s">
        <v>55220</v>
      </c>
      <c r="R2370" t="s">
        <v>55221</v>
      </c>
      <c r="S2370" t="s">
        <v>55222</v>
      </c>
      <c r="T2370" t="s">
        <v>55223</v>
      </c>
      <c r="U2370" t="s">
        <v>55224</v>
      </c>
      <c r="V2370" t="s">
        <v>55225</v>
      </c>
      <c r="W2370" t="s">
        <v>55226</v>
      </c>
      <c r="X2370" t="s">
        <v>55227</v>
      </c>
      <c r="Y2370" t="s">
        <v>55228</v>
      </c>
    </row>
    <row r="2371" spans="1:25" x14ac:dyDescent="0.3">
      <c r="A2371">
        <v>118500</v>
      </c>
      <c r="B2371" t="s">
        <v>55229</v>
      </c>
      <c r="C2371" t="s">
        <v>55230</v>
      </c>
      <c r="D2371" t="s">
        <v>55231</v>
      </c>
      <c r="E2371" t="s">
        <v>55232</v>
      </c>
      <c r="F2371" t="s">
        <v>55233</v>
      </c>
      <c r="G2371" t="s">
        <v>55234</v>
      </c>
      <c r="H2371" t="s">
        <v>55235</v>
      </c>
      <c r="I2371" t="s">
        <v>55236</v>
      </c>
      <c r="J2371" t="s">
        <v>55237</v>
      </c>
      <c r="K2371" t="s">
        <v>55238</v>
      </c>
      <c r="L2371" t="s">
        <v>55239</v>
      </c>
      <c r="M2371" t="s">
        <v>55240</v>
      </c>
      <c r="N2371" t="s">
        <v>55241</v>
      </c>
      <c r="O2371" t="s">
        <v>55242</v>
      </c>
      <c r="P2371" t="s">
        <v>55243</v>
      </c>
      <c r="Q2371" t="s">
        <v>55244</v>
      </c>
      <c r="R2371" t="s">
        <v>55245</v>
      </c>
      <c r="S2371" t="s">
        <v>55246</v>
      </c>
      <c r="T2371" t="s">
        <v>55247</v>
      </c>
      <c r="U2371" t="s">
        <v>55248</v>
      </c>
      <c r="V2371" t="s">
        <v>55249</v>
      </c>
      <c r="W2371" t="s">
        <v>55250</v>
      </c>
      <c r="X2371" t="s">
        <v>55251</v>
      </c>
      <c r="Y2371" t="s">
        <v>55252</v>
      </c>
    </row>
    <row r="2372" spans="1:25" x14ac:dyDescent="0.3">
      <c r="A2372">
        <v>118550</v>
      </c>
      <c r="B2372" t="s">
        <v>55253</v>
      </c>
      <c r="C2372" t="s">
        <v>55254</v>
      </c>
      <c r="D2372" t="s">
        <v>55255</v>
      </c>
      <c r="E2372" t="s">
        <v>55256</v>
      </c>
      <c r="F2372" t="s">
        <v>55257</v>
      </c>
      <c r="G2372" t="s">
        <v>55258</v>
      </c>
      <c r="H2372" t="s">
        <v>55259</v>
      </c>
      <c r="I2372" t="s">
        <v>55260</v>
      </c>
      <c r="J2372" t="s">
        <v>55261</v>
      </c>
      <c r="K2372" t="s">
        <v>55262</v>
      </c>
      <c r="L2372" t="s">
        <v>55263</v>
      </c>
      <c r="M2372" t="s">
        <v>55264</v>
      </c>
      <c r="N2372" t="s">
        <v>55265</v>
      </c>
      <c r="O2372" t="s">
        <v>55266</v>
      </c>
      <c r="P2372" t="s">
        <v>55267</v>
      </c>
      <c r="Q2372" t="s">
        <v>55268</v>
      </c>
      <c r="R2372" t="s">
        <v>55269</v>
      </c>
      <c r="S2372" t="s">
        <v>55270</v>
      </c>
      <c r="T2372" t="s">
        <v>55271</v>
      </c>
      <c r="U2372" t="s">
        <v>55272</v>
      </c>
      <c r="V2372" t="s">
        <v>55273</v>
      </c>
      <c r="W2372" t="s">
        <v>55274</v>
      </c>
      <c r="X2372" t="s">
        <v>55275</v>
      </c>
      <c r="Y2372" t="s">
        <v>55276</v>
      </c>
    </row>
    <row r="2373" spans="1:25" x14ac:dyDescent="0.3">
      <c r="A2373">
        <v>118600</v>
      </c>
      <c r="B2373" t="s">
        <v>55277</v>
      </c>
      <c r="C2373" t="s">
        <v>55278</v>
      </c>
      <c r="D2373" t="s">
        <v>55279</v>
      </c>
      <c r="E2373" t="s">
        <v>55280</v>
      </c>
      <c r="F2373" t="s">
        <v>55281</v>
      </c>
      <c r="G2373" t="s">
        <v>55282</v>
      </c>
      <c r="H2373" t="s">
        <v>55283</v>
      </c>
      <c r="I2373" t="s">
        <v>55284</v>
      </c>
      <c r="J2373" t="s">
        <v>55285</v>
      </c>
      <c r="K2373" t="s">
        <v>55286</v>
      </c>
      <c r="L2373" t="s">
        <v>55287</v>
      </c>
      <c r="M2373" t="s">
        <v>55288</v>
      </c>
      <c r="N2373" t="s">
        <v>55289</v>
      </c>
      <c r="O2373" t="s">
        <v>55290</v>
      </c>
      <c r="P2373" t="s">
        <v>55291</v>
      </c>
      <c r="Q2373" t="s">
        <v>55292</v>
      </c>
      <c r="R2373" t="s">
        <v>55293</v>
      </c>
      <c r="S2373" t="s">
        <v>55294</v>
      </c>
      <c r="T2373" t="s">
        <v>55295</v>
      </c>
      <c r="U2373" t="s">
        <v>55296</v>
      </c>
      <c r="V2373" t="s">
        <v>55297</v>
      </c>
      <c r="W2373" t="s">
        <v>55298</v>
      </c>
      <c r="X2373" t="s">
        <v>55299</v>
      </c>
      <c r="Y2373" t="s">
        <v>55300</v>
      </c>
    </row>
    <row r="2374" spans="1:25" x14ac:dyDescent="0.3">
      <c r="A2374">
        <v>118650</v>
      </c>
      <c r="B2374" t="s">
        <v>55301</v>
      </c>
      <c r="C2374" t="s">
        <v>55302</v>
      </c>
      <c r="D2374" t="s">
        <v>55303</v>
      </c>
      <c r="E2374" t="s">
        <v>55304</v>
      </c>
      <c r="F2374" t="s">
        <v>55305</v>
      </c>
      <c r="G2374" t="s">
        <v>55306</v>
      </c>
      <c r="H2374" t="s">
        <v>55307</v>
      </c>
      <c r="I2374" t="s">
        <v>55308</v>
      </c>
      <c r="J2374" t="s">
        <v>55309</v>
      </c>
      <c r="K2374" t="s">
        <v>55310</v>
      </c>
      <c r="L2374" t="s">
        <v>55311</v>
      </c>
      <c r="M2374" t="s">
        <v>55312</v>
      </c>
      <c r="N2374" t="s">
        <v>55313</v>
      </c>
      <c r="O2374" t="s">
        <v>55314</v>
      </c>
      <c r="P2374" t="s">
        <v>55315</v>
      </c>
      <c r="Q2374" t="s">
        <v>55316</v>
      </c>
      <c r="R2374" t="s">
        <v>55317</v>
      </c>
      <c r="S2374" t="s">
        <v>55318</v>
      </c>
      <c r="T2374" t="s">
        <v>55319</v>
      </c>
      <c r="U2374" t="s">
        <v>55320</v>
      </c>
      <c r="V2374" t="s">
        <v>55321</v>
      </c>
      <c r="W2374" t="s">
        <v>55322</v>
      </c>
      <c r="X2374" t="s">
        <v>55323</v>
      </c>
      <c r="Y2374" t="s">
        <v>55324</v>
      </c>
    </row>
    <row r="2375" spans="1:25" x14ac:dyDescent="0.3">
      <c r="A2375">
        <v>118700</v>
      </c>
      <c r="B2375" t="s">
        <v>55325</v>
      </c>
      <c r="C2375" t="s">
        <v>55326</v>
      </c>
      <c r="D2375" t="s">
        <v>55327</v>
      </c>
      <c r="E2375" t="s">
        <v>55328</v>
      </c>
      <c r="F2375" t="s">
        <v>55329</v>
      </c>
      <c r="G2375" t="s">
        <v>55330</v>
      </c>
      <c r="H2375" t="s">
        <v>55331</v>
      </c>
      <c r="I2375" t="s">
        <v>55332</v>
      </c>
      <c r="J2375" t="s">
        <v>55333</v>
      </c>
      <c r="K2375" t="s">
        <v>55334</v>
      </c>
      <c r="L2375" t="s">
        <v>55335</v>
      </c>
      <c r="M2375" t="s">
        <v>55336</v>
      </c>
      <c r="N2375" t="s">
        <v>55337</v>
      </c>
      <c r="O2375" t="s">
        <v>55338</v>
      </c>
      <c r="P2375" t="s">
        <v>55339</v>
      </c>
      <c r="Q2375" t="s">
        <v>55340</v>
      </c>
      <c r="R2375" t="s">
        <v>55341</v>
      </c>
      <c r="S2375" t="s">
        <v>55342</v>
      </c>
      <c r="T2375" t="s">
        <v>55343</v>
      </c>
      <c r="U2375" t="s">
        <v>55344</v>
      </c>
      <c r="V2375" t="s">
        <v>55345</v>
      </c>
      <c r="W2375" t="s">
        <v>55346</v>
      </c>
      <c r="X2375" t="s">
        <v>55347</v>
      </c>
      <c r="Y2375" t="s">
        <v>55348</v>
      </c>
    </row>
    <row r="2376" spans="1:25" x14ac:dyDescent="0.3">
      <c r="A2376">
        <v>118750</v>
      </c>
      <c r="B2376" t="s">
        <v>55349</v>
      </c>
      <c r="C2376" t="s">
        <v>55350</v>
      </c>
      <c r="D2376" t="s">
        <v>55351</v>
      </c>
      <c r="E2376" t="s">
        <v>55352</v>
      </c>
      <c r="F2376" t="s">
        <v>55353</v>
      </c>
      <c r="G2376" t="s">
        <v>55354</v>
      </c>
      <c r="H2376" t="s">
        <v>55355</v>
      </c>
      <c r="I2376" t="s">
        <v>55356</v>
      </c>
      <c r="J2376" t="s">
        <v>55357</v>
      </c>
      <c r="K2376" t="s">
        <v>55358</v>
      </c>
      <c r="L2376" t="s">
        <v>55359</v>
      </c>
      <c r="M2376" t="s">
        <v>55360</v>
      </c>
      <c r="N2376" t="s">
        <v>55361</v>
      </c>
      <c r="O2376" t="s">
        <v>55362</v>
      </c>
      <c r="P2376" t="s">
        <v>55363</v>
      </c>
      <c r="Q2376" t="s">
        <v>55364</v>
      </c>
      <c r="R2376" t="s">
        <v>55365</v>
      </c>
      <c r="S2376" t="s">
        <v>55366</v>
      </c>
      <c r="T2376" t="s">
        <v>55367</v>
      </c>
      <c r="U2376" t="s">
        <v>55368</v>
      </c>
      <c r="V2376" t="s">
        <v>55369</v>
      </c>
      <c r="W2376" t="s">
        <v>55370</v>
      </c>
      <c r="X2376" t="s">
        <v>55371</v>
      </c>
      <c r="Y2376" t="s">
        <v>55372</v>
      </c>
    </row>
    <row r="2377" spans="1:25" x14ac:dyDescent="0.3">
      <c r="A2377">
        <v>118800</v>
      </c>
      <c r="B2377" t="s">
        <v>55373</v>
      </c>
      <c r="C2377" t="s">
        <v>55374</v>
      </c>
      <c r="D2377" t="s">
        <v>55375</v>
      </c>
      <c r="E2377" t="s">
        <v>55376</v>
      </c>
      <c r="F2377" t="s">
        <v>55377</v>
      </c>
      <c r="G2377" t="s">
        <v>55378</v>
      </c>
      <c r="H2377" t="s">
        <v>55379</v>
      </c>
      <c r="I2377" t="s">
        <v>55380</v>
      </c>
      <c r="J2377" t="s">
        <v>55381</v>
      </c>
      <c r="K2377" t="s">
        <v>55382</v>
      </c>
      <c r="L2377" t="s">
        <v>55383</v>
      </c>
      <c r="M2377" t="s">
        <v>55384</v>
      </c>
      <c r="N2377" t="s">
        <v>55385</v>
      </c>
      <c r="O2377" t="s">
        <v>55386</v>
      </c>
      <c r="P2377" t="s">
        <v>55387</v>
      </c>
      <c r="Q2377" t="s">
        <v>55388</v>
      </c>
      <c r="R2377" t="s">
        <v>55389</v>
      </c>
      <c r="S2377" t="s">
        <v>55390</v>
      </c>
      <c r="T2377" t="s">
        <v>55391</v>
      </c>
      <c r="U2377" t="s">
        <v>55392</v>
      </c>
      <c r="V2377" t="s">
        <v>55393</v>
      </c>
      <c r="W2377" t="s">
        <v>55394</v>
      </c>
      <c r="X2377" t="s">
        <v>55395</v>
      </c>
      <c r="Y2377" t="s">
        <v>55396</v>
      </c>
    </row>
    <row r="2378" spans="1:25" x14ac:dyDescent="0.3">
      <c r="A2378">
        <v>118850</v>
      </c>
      <c r="B2378" t="s">
        <v>55397</v>
      </c>
      <c r="C2378" t="s">
        <v>55398</v>
      </c>
      <c r="D2378" t="s">
        <v>55399</v>
      </c>
      <c r="E2378" t="s">
        <v>55400</v>
      </c>
      <c r="F2378" t="s">
        <v>55401</v>
      </c>
      <c r="G2378" t="s">
        <v>55402</v>
      </c>
      <c r="H2378" t="s">
        <v>55403</v>
      </c>
      <c r="I2378" t="s">
        <v>55404</v>
      </c>
      <c r="J2378" t="s">
        <v>55405</v>
      </c>
      <c r="K2378" t="s">
        <v>55406</v>
      </c>
      <c r="L2378" t="s">
        <v>55407</v>
      </c>
      <c r="M2378" t="s">
        <v>55408</v>
      </c>
      <c r="N2378" t="s">
        <v>55409</v>
      </c>
      <c r="O2378" t="s">
        <v>55410</v>
      </c>
      <c r="P2378" t="s">
        <v>55411</v>
      </c>
      <c r="Q2378" t="s">
        <v>55412</v>
      </c>
      <c r="R2378" t="s">
        <v>55413</v>
      </c>
      <c r="S2378" t="s">
        <v>55414</v>
      </c>
      <c r="T2378" t="s">
        <v>55415</v>
      </c>
      <c r="U2378" t="s">
        <v>55416</v>
      </c>
      <c r="V2378" t="s">
        <v>55417</v>
      </c>
      <c r="W2378" t="s">
        <v>55418</v>
      </c>
      <c r="X2378" t="s">
        <v>55419</v>
      </c>
      <c r="Y2378" t="s">
        <v>55420</v>
      </c>
    </row>
    <row r="2379" spans="1:25" x14ac:dyDescent="0.3">
      <c r="A2379">
        <v>118900</v>
      </c>
      <c r="B2379" t="s">
        <v>55421</v>
      </c>
      <c r="C2379" t="s">
        <v>55422</v>
      </c>
      <c r="D2379" t="s">
        <v>55423</v>
      </c>
      <c r="E2379" t="s">
        <v>55424</v>
      </c>
      <c r="F2379" t="s">
        <v>55425</v>
      </c>
      <c r="G2379" t="s">
        <v>55426</v>
      </c>
      <c r="H2379" t="s">
        <v>55427</v>
      </c>
      <c r="I2379" t="s">
        <v>55428</v>
      </c>
      <c r="J2379" t="s">
        <v>55429</v>
      </c>
      <c r="K2379" t="s">
        <v>55430</v>
      </c>
      <c r="L2379" t="s">
        <v>55431</v>
      </c>
      <c r="M2379" t="s">
        <v>55432</v>
      </c>
      <c r="N2379" t="s">
        <v>55433</v>
      </c>
      <c r="O2379" t="s">
        <v>55434</v>
      </c>
      <c r="P2379" t="s">
        <v>55435</v>
      </c>
      <c r="Q2379" t="s">
        <v>55436</v>
      </c>
      <c r="R2379" t="s">
        <v>55437</v>
      </c>
      <c r="S2379" t="s">
        <v>55438</v>
      </c>
      <c r="T2379" t="s">
        <v>55439</v>
      </c>
      <c r="U2379" t="s">
        <v>55440</v>
      </c>
      <c r="V2379" t="s">
        <v>55441</v>
      </c>
      <c r="W2379" t="s">
        <v>55442</v>
      </c>
      <c r="X2379" t="s">
        <v>55443</v>
      </c>
      <c r="Y2379" t="s">
        <v>55444</v>
      </c>
    </row>
    <row r="2380" spans="1:25" x14ac:dyDescent="0.3">
      <c r="A2380">
        <v>118950</v>
      </c>
      <c r="B2380" t="s">
        <v>55445</v>
      </c>
      <c r="C2380" t="s">
        <v>55446</v>
      </c>
      <c r="D2380" t="s">
        <v>55447</v>
      </c>
      <c r="E2380" t="s">
        <v>55448</v>
      </c>
      <c r="F2380" t="s">
        <v>55449</v>
      </c>
      <c r="G2380" t="s">
        <v>55450</v>
      </c>
      <c r="H2380" t="s">
        <v>55451</v>
      </c>
      <c r="I2380" t="s">
        <v>55452</v>
      </c>
      <c r="J2380" t="s">
        <v>55453</v>
      </c>
      <c r="K2380" t="s">
        <v>55454</v>
      </c>
      <c r="L2380" t="s">
        <v>55455</v>
      </c>
      <c r="M2380" t="s">
        <v>55456</v>
      </c>
      <c r="N2380" t="s">
        <v>55457</v>
      </c>
      <c r="O2380" t="s">
        <v>55458</v>
      </c>
      <c r="P2380" t="s">
        <v>55459</v>
      </c>
      <c r="Q2380" t="s">
        <v>55460</v>
      </c>
      <c r="R2380" t="s">
        <v>55461</v>
      </c>
      <c r="S2380" t="s">
        <v>55462</v>
      </c>
      <c r="T2380" t="s">
        <v>55463</v>
      </c>
      <c r="U2380" t="s">
        <v>55464</v>
      </c>
      <c r="V2380" t="s">
        <v>55465</v>
      </c>
      <c r="W2380" t="s">
        <v>55466</v>
      </c>
      <c r="X2380" t="s">
        <v>55467</v>
      </c>
      <c r="Y2380" t="s">
        <v>55468</v>
      </c>
    </row>
    <row r="2381" spans="1:25" x14ac:dyDescent="0.3">
      <c r="A2381">
        <v>119000</v>
      </c>
      <c r="B2381" t="s">
        <v>55469</v>
      </c>
      <c r="C2381" t="s">
        <v>55470</v>
      </c>
      <c r="D2381" t="s">
        <v>55471</v>
      </c>
      <c r="E2381" t="s">
        <v>55472</v>
      </c>
      <c r="F2381" t="s">
        <v>55473</v>
      </c>
      <c r="G2381" t="s">
        <v>55474</v>
      </c>
      <c r="H2381" t="s">
        <v>55475</v>
      </c>
      <c r="I2381" t="s">
        <v>55476</v>
      </c>
      <c r="J2381" t="s">
        <v>55477</v>
      </c>
      <c r="K2381" t="s">
        <v>55478</v>
      </c>
      <c r="L2381" t="s">
        <v>55479</v>
      </c>
      <c r="M2381" t="s">
        <v>55480</v>
      </c>
      <c r="N2381" t="s">
        <v>55481</v>
      </c>
      <c r="O2381" t="s">
        <v>55482</v>
      </c>
      <c r="P2381" t="s">
        <v>55483</v>
      </c>
      <c r="Q2381" t="s">
        <v>55484</v>
      </c>
      <c r="R2381" t="s">
        <v>55485</v>
      </c>
      <c r="S2381" t="s">
        <v>55486</v>
      </c>
      <c r="T2381" t="s">
        <v>55487</v>
      </c>
      <c r="U2381" t="s">
        <v>55488</v>
      </c>
      <c r="V2381" t="s">
        <v>55489</v>
      </c>
      <c r="W2381" t="s">
        <v>55490</v>
      </c>
      <c r="X2381" t="s">
        <v>55491</v>
      </c>
      <c r="Y2381" t="s">
        <v>55492</v>
      </c>
    </row>
    <row r="2382" spans="1:25" x14ac:dyDescent="0.3">
      <c r="A2382">
        <v>119050</v>
      </c>
      <c r="B2382" t="s">
        <v>55493</v>
      </c>
      <c r="C2382" t="s">
        <v>55494</v>
      </c>
      <c r="D2382" t="s">
        <v>55495</v>
      </c>
      <c r="E2382" t="s">
        <v>55496</v>
      </c>
      <c r="F2382" t="s">
        <v>55497</v>
      </c>
      <c r="G2382" t="s">
        <v>55498</v>
      </c>
      <c r="H2382" t="s">
        <v>55499</v>
      </c>
      <c r="I2382" t="s">
        <v>55500</v>
      </c>
      <c r="J2382" t="s">
        <v>55501</v>
      </c>
      <c r="K2382" t="s">
        <v>55502</v>
      </c>
      <c r="L2382" t="s">
        <v>55503</v>
      </c>
      <c r="M2382" t="s">
        <v>55504</v>
      </c>
      <c r="N2382" t="s">
        <v>55505</v>
      </c>
      <c r="O2382" t="s">
        <v>55506</v>
      </c>
      <c r="P2382" t="s">
        <v>55507</v>
      </c>
      <c r="Q2382" t="s">
        <v>55508</v>
      </c>
      <c r="R2382" t="s">
        <v>55509</v>
      </c>
      <c r="S2382" t="s">
        <v>55510</v>
      </c>
      <c r="T2382" t="s">
        <v>55511</v>
      </c>
      <c r="U2382" t="s">
        <v>55512</v>
      </c>
      <c r="V2382" t="s">
        <v>55513</v>
      </c>
      <c r="W2382" t="s">
        <v>55514</v>
      </c>
      <c r="X2382" t="s">
        <v>55515</v>
      </c>
      <c r="Y2382" t="s">
        <v>55516</v>
      </c>
    </row>
    <row r="2383" spans="1:25" x14ac:dyDescent="0.3">
      <c r="A2383">
        <v>119100</v>
      </c>
      <c r="B2383" t="s">
        <v>55517</v>
      </c>
      <c r="C2383" t="s">
        <v>55518</v>
      </c>
      <c r="D2383" t="s">
        <v>55519</v>
      </c>
      <c r="E2383" t="s">
        <v>55520</v>
      </c>
      <c r="F2383" t="s">
        <v>55521</v>
      </c>
      <c r="G2383" t="s">
        <v>55522</v>
      </c>
      <c r="H2383" t="s">
        <v>55523</v>
      </c>
      <c r="I2383" t="s">
        <v>55524</v>
      </c>
      <c r="J2383" t="s">
        <v>55525</v>
      </c>
      <c r="K2383" t="s">
        <v>55526</v>
      </c>
      <c r="L2383" t="s">
        <v>55527</v>
      </c>
      <c r="M2383" t="s">
        <v>55528</v>
      </c>
      <c r="N2383" t="s">
        <v>55529</v>
      </c>
      <c r="O2383" t="s">
        <v>55530</v>
      </c>
      <c r="P2383" t="s">
        <v>55531</v>
      </c>
      <c r="Q2383" t="s">
        <v>55532</v>
      </c>
      <c r="R2383" t="s">
        <v>55533</v>
      </c>
      <c r="S2383" t="s">
        <v>55534</v>
      </c>
      <c r="T2383" t="s">
        <v>55535</v>
      </c>
      <c r="U2383" t="s">
        <v>55536</v>
      </c>
      <c r="V2383" t="s">
        <v>55537</v>
      </c>
      <c r="W2383" t="s">
        <v>55538</v>
      </c>
      <c r="X2383" t="s">
        <v>55539</v>
      </c>
      <c r="Y2383" t="s">
        <v>55540</v>
      </c>
    </row>
    <row r="2384" spans="1:25" x14ac:dyDescent="0.3">
      <c r="A2384">
        <v>119150</v>
      </c>
      <c r="B2384" t="s">
        <v>55541</v>
      </c>
      <c r="C2384" t="s">
        <v>55542</v>
      </c>
      <c r="D2384" t="s">
        <v>55543</v>
      </c>
      <c r="E2384" t="s">
        <v>55544</v>
      </c>
      <c r="F2384" t="s">
        <v>55545</v>
      </c>
      <c r="G2384" t="s">
        <v>55546</v>
      </c>
      <c r="H2384" t="s">
        <v>55547</v>
      </c>
      <c r="I2384" t="s">
        <v>55548</v>
      </c>
      <c r="J2384" t="s">
        <v>55549</v>
      </c>
      <c r="K2384" t="s">
        <v>55550</v>
      </c>
      <c r="L2384" t="s">
        <v>55551</v>
      </c>
      <c r="M2384" t="s">
        <v>55552</v>
      </c>
      <c r="N2384" t="s">
        <v>55553</v>
      </c>
      <c r="O2384" t="s">
        <v>55554</v>
      </c>
      <c r="P2384" t="s">
        <v>55555</v>
      </c>
      <c r="Q2384" t="s">
        <v>55556</v>
      </c>
      <c r="R2384" t="s">
        <v>55557</v>
      </c>
      <c r="S2384" t="s">
        <v>55558</v>
      </c>
      <c r="T2384" t="s">
        <v>55559</v>
      </c>
      <c r="U2384" t="s">
        <v>55560</v>
      </c>
      <c r="V2384" t="s">
        <v>55561</v>
      </c>
      <c r="W2384" t="s">
        <v>55562</v>
      </c>
      <c r="X2384" t="s">
        <v>55563</v>
      </c>
      <c r="Y2384" t="s">
        <v>55564</v>
      </c>
    </row>
    <row r="2385" spans="1:25" x14ac:dyDescent="0.3">
      <c r="A2385">
        <v>119200</v>
      </c>
      <c r="B2385" t="s">
        <v>55565</v>
      </c>
      <c r="C2385" t="s">
        <v>55566</v>
      </c>
      <c r="D2385" t="s">
        <v>55567</v>
      </c>
      <c r="E2385" t="s">
        <v>55568</v>
      </c>
      <c r="F2385" t="s">
        <v>55569</v>
      </c>
      <c r="G2385" t="s">
        <v>55570</v>
      </c>
      <c r="H2385" t="s">
        <v>55571</v>
      </c>
      <c r="I2385" t="s">
        <v>55572</v>
      </c>
      <c r="J2385" t="s">
        <v>55573</v>
      </c>
      <c r="K2385" t="s">
        <v>55574</v>
      </c>
      <c r="L2385" t="s">
        <v>55575</v>
      </c>
      <c r="M2385" t="s">
        <v>55576</v>
      </c>
      <c r="N2385" t="s">
        <v>55577</v>
      </c>
      <c r="O2385" t="s">
        <v>55578</v>
      </c>
      <c r="P2385" t="s">
        <v>55579</v>
      </c>
      <c r="Q2385" t="s">
        <v>55580</v>
      </c>
      <c r="R2385" t="s">
        <v>55581</v>
      </c>
      <c r="S2385" t="s">
        <v>55582</v>
      </c>
      <c r="T2385" t="s">
        <v>55583</v>
      </c>
      <c r="U2385" t="s">
        <v>55584</v>
      </c>
      <c r="V2385" t="s">
        <v>55585</v>
      </c>
      <c r="W2385" t="s">
        <v>55586</v>
      </c>
      <c r="X2385" t="s">
        <v>55587</v>
      </c>
      <c r="Y2385" t="s">
        <v>55588</v>
      </c>
    </row>
    <row r="2386" spans="1:25" x14ac:dyDescent="0.3">
      <c r="A2386">
        <v>119250</v>
      </c>
      <c r="B2386" t="s">
        <v>55589</v>
      </c>
      <c r="C2386" t="s">
        <v>55590</v>
      </c>
      <c r="D2386" t="s">
        <v>55591</v>
      </c>
      <c r="E2386" t="s">
        <v>55592</v>
      </c>
      <c r="F2386" t="s">
        <v>55593</v>
      </c>
      <c r="G2386" t="s">
        <v>55594</v>
      </c>
      <c r="H2386" t="s">
        <v>55595</v>
      </c>
      <c r="I2386" t="s">
        <v>55596</v>
      </c>
      <c r="J2386" t="s">
        <v>55597</v>
      </c>
      <c r="K2386" t="s">
        <v>55598</v>
      </c>
      <c r="L2386" t="s">
        <v>55599</v>
      </c>
      <c r="M2386" t="s">
        <v>55600</v>
      </c>
      <c r="N2386" t="s">
        <v>55601</v>
      </c>
      <c r="O2386" t="s">
        <v>55602</v>
      </c>
      <c r="P2386" t="s">
        <v>55603</v>
      </c>
      <c r="Q2386" t="s">
        <v>55604</v>
      </c>
      <c r="R2386" t="s">
        <v>55605</v>
      </c>
      <c r="S2386" t="s">
        <v>55606</v>
      </c>
      <c r="T2386" t="s">
        <v>55607</v>
      </c>
      <c r="U2386" t="s">
        <v>55608</v>
      </c>
      <c r="V2386" t="s">
        <v>55609</v>
      </c>
      <c r="W2386" t="s">
        <v>55610</v>
      </c>
      <c r="X2386" t="s">
        <v>55611</v>
      </c>
      <c r="Y2386" t="s">
        <v>55612</v>
      </c>
    </row>
    <row r="2387" spans="1:25" x14ac:dyDescent="0.3">
      <c r="A2387">
        <v>119300</v>
      </c>
      <c r="B2387" t="s">
        <v>55613</v>
      </c>
      <c r="C2387" t="s">
        <v>55614</v>
      </c>
      <c r="D2387" t="s">
        <v>55615</v>
      </c>
      <c r="E2387" t="s">
        <v>55616</v>
      </c>
      <c r="F2387" t="s">
        <v>55617</v>
      </c>
      <c r="G2387" t="s">
        <v>55618</v>
      </c>
      <c r="H2387" t="s">
        <v>55619</v>
      </c>
      <c r="I2387" t="s">
        <v>55620</v>
      </c>
      <c r="J2387" t="s">
        <v>55621</v>
      </c>
      <c r="K2387" t="s">
        <v>55622</v>
      </c>
      <c r="L2387" t="s">
        <v>55623</v>
      </c>
      <c r="M2387" t="s">
        <v>55624</v>
      </c>
      <c r="N2387" t="s">
        <v>55625</v>
      </c>
      <c r="O2387" t="s">
        <v>55626</v>
      </c>
      <c r="P2387" t="s">
        <v>55627</v>
      </c>
      <c r="Q2387" t="s">
        <v>55628</v>
      </c>
      <c r="R2387" t="s">
        <v>55629</v>
      </c>
      <c r="S2387" t="s">
        <v>55630</v>
      </c>
      <c r="T2387" t="s">
        <v>55631</v>
      </c>
      <c r="U2387" t="s">
        <v>55632</v>
      </c>
      <c r="V2387" t="s">
        <v>55633</v>
      </c>
      <c r="W2387" t="s">
        <v>55634</v>
      </c>
      <c r="X2387" t="s">
        <v>55635</v>
      </c>
      <c r="Y2387" t="s">
        <v>55636</v>
      </c>
    </row>
    <row r="2388" spans="1:25" x14ac:dyDescent="0.3">
      <c r="A2388">
        <v>119350</v>
      </c>
      <c r="B2388" t="s">
        <v>55637</v>
      </c>
      <c r="C2388" t="s">
        <v>55638</v>
      </c>
      <c r="D2388" t="s">
        <v>55639</v>
      </c>
      <c r="E2388" t="s">
        <v>55640</v>
      </c>
      <c r="F2388" t="s">
        <v>55641</v>
      </c>
      <c r="G2388" t="s">
        <v>55642</v>
      </c>
      <c r="H2388" t="s">
        <v>55643</v>
      </c>
      <c r="I2388" t="s">
        <v>55644</v>
      </c>
      <c r="J2388" t="s">
        <v>55645</v>
      </c>
      <c r="K2388" t="s">
        <v>55646</v>
      </c>
      <c r="L2388" t="s">
        <v>55647</v>
      </c>
      <c r="M2388" t="s">
        <v>55648</v>
      </c>
      <c r="N2388" t="s">
        <v>55649</v>
      </c>
      <c r="O2388" t="s">
        <v>55650</v>
      </c>
      <c r="P2388" t="s">
        <v>55651</v>
      </c>
      <c r="Q2388" t="s">
        <v>55652</v>
      </c>
      <c r="R2388" t="s">
        <v>55653</v>
      </c>
      <c r="S2388" t="s">
        <v>55654</v>
      </c>
      <c r="T2388" t="s">
        <v>55655</v>
      </c>
      <c r="U2388" t="s">
        <v>55656</v>
      </c>
      <c r="V2388" t="s">
        <v>55657</v>
      </c>
      <c r="W2388" t="s">
        <v>55658</v>
      </c>
      <c r="X2388" t="s">
        <v>55659</v>
      </c>
      <c r="Y2388" t="s">
        <v>55660</v>
      </c>
    </row>
    <row r="2389" spans="1:25" x14ac:dyDescent="0.3">
      <c r="A2389">
        <v>119400</v>
      </c>
      <c r="B2389" t="s">
        <v>55661</v>
      </c>
      <c r="C2389" t="s">
        <v>55662</v>
      </c>
      <c r="D2389" t="s">
        <v>55663</v>
      </c>
      <c r="E2389" t="s">
        <v>55664</v>
      </c>
      <c r="F2389" t="s">
        <v>55665</v>
      </c>
      <c r="G2389" t="s">
        <v>55666</v>
      </c>
      <c r="H2389" t="s">
        <v>55667</v>
      </c>
      <c r="I2389" t="s">
        <v>55668</v>
      </c>
      <c r="J2389" t="s">
        <v>55669</v>
      </c>
      <c r="K2389" t="s">
        <v>55670</v>
      </c>
      <c r="L2389" t="s">
        <v>55671</v>
      </c>
      <c r="M2389" t="s">
        <v>55672</v>
      </c>
      <c r="N2389" t="s">
        <v>55673</v>
      </c>
      <c r="O2389" t="s">
        <v>55674</v>
      </c>
      <c r="P2389" t="s">
        <v>55675</v>
      </c>
      <c r="Q2389" t="s">
        <v>55676</v>
      </c>
      <c r="R2389" t="s">
        <v>55677</v>
      </c>
      <c r="S2389" t="s">
        <v>55678</v>
      </c>
      <c r="T2389" t="s">
        <v>55679</v>
      </c>
      <c r="U2389" t="s">
        <v>55680</v>
      </c>
      <c r="V2389" t="s">
        <v>55681</v>
      </c>
      <c r="W2389" t="s">
        <v>55682</v>
      </c>
      <c r="X2389" t="s">
        <v>55683</v>
      </c>
      <c r="Y2389" t="s">
        <v>55684</v>
      </c>
    </row>
    <row r="2390" spans="1:25" x14ac:dyDescent="0.3">
      <c r="A2390">
        <v>119450</v>
      </c>
      <c r="B2390" t="s">
        <v>55685</v>
      </c>
      <c r="C2390" t="s">
        <v>55686</v>
      </c>
      <c r="D2390" t="s">
        <v>55687</v>
      </c>
      <c r="E2390" t="s">
        <v>55688</v>
      </c>
      <c r="F2390" t="s">
        <v>55689</v>
      </c>
      <c r="G2390" t="s">
        <v>55690</v>
      </c>
      <c r="H2390" t="s">
        <v>55691</v>
      </c>
      <c r="I2390" t="s">
        <v>55692</v>
      </c>
      <c r="J2390" t="s">
        <v>55693</v>
      </c>
      <c r="K2390" t="s">
        <v>55694</v>
      </c>
      <c r="L2390" t="s">
        <v>55695</v>
      </c>
      <c r="M2390" t="s">
        <v>55696</v>
      </c>
      <c r="N2390" t="s">
        <v>55697</v>
      </c>
      <c r="O2390" t="s">
        <v>55698</v>
      </c>
      <c r="P2390" t="s">
        <v>55699</v>
      </c>
      <c r="Q2390" t="s">
        <v>55700</v>
      </c>
      <c r="R2390" t="s">
        <v>55701</v>
      </c>
      <c r="S2390" t="s">
        <v>55702</v>
      </c>
      <c r="T2390" t="s">
        <v>55703</v>
      </c>
      <c r="U2390" t="s">
        <v>55704</v>
      </c>
      <c r="V2390" t="s">
        <v>55705</v>
      </c>
      <c r="W2390" t="s">
        <v>55706</v>
      </c>
      <c r="X2390" t="s">
        <v>55707</v>
      </c>
      <c r="Y2390" t="s">
        <v>55708</v>
      </c>
    </row>
    <row r="2391" spans="1:25" x14ac:dyDescent="0.3">
      <c r="A2391">
        <v>119500</v>
      </c>
      <c r="B2391" t="s">
        <v>55709</v>
      </c>
      <c r="C2391" t="s">
        <v>55710</v>
      </c>
      <c r="D2391" t="s">
        <v>55711</v>
      </c>
      <c r="E2391" t="s">
        <v>55712</v>
      </c>
      <c r="F2391" t="s">
        <v>55713</v>
      </c>
      <c r="G2391" t="s">
        <v>55714</v>
      </c>
      <c r="H2391" t="s">
        <v>55715</v>
      </c>
      <c r="I2391" t="s">
        <v>55716</v>
      </c>
      <c r="J2391" t="s">
        <v>55717</v>
      </c>
      <c r="K2391" t="s">
        <v>55718</v>
      </c>
      <c r="L2391" t="s">
        <v>55719</v>
      </c>
      <c r="M2391" t="s">
        <v>55720</v>
      </c>
      <c r="N2391" t="s">
        <v>55721</v>
      </c>
      <c r="O2391" t="s">
        <v>55722</v>
      </c>
      <c r="P2391" t="s">
        <v>55723</v>
      </c>
      <c r="Q2391" t="s">
        <v>55724</v>
      </c>
      <c r="R2391" t="s">
        <v>55725</v>
      </c>
      <c r="S2391" t="s">
        <v>55726</v>
      </c>
      <c r="T2391" t="s">
        <v>55727</v>
      </c>
      <c r="U2391" t="s">
        <v>55728</v>
      </c>
      <c r="V2391" t="s">
        <v>55729</v>
      </c>
      <c r="W2391" t="s">
        <v>55730</v>
      </c>
      <c r="X2391" t="s">
        <v>55731</v>
      </c>
      <c r="Y2391" t="s">
        <v>55732</v>
      </c>
    </row>
    <row r="2392" spans="1:25" x14ac:dyDescent="0.3">
      <c r="A2392">
        <v>119550</v>
      </c>
      <c r="B2392" t="s">
        <v>55733</v>
      </c>
      <c r="C2392" t="s">
        <v>55734</v>
      </c>
      <c r="D2392" t="s">
        <v>55735</v>
      </c>
      <c r="E2392" t="s">
        <v>55736</v>
      </c>
      <c r="F2392" t="s">
        <v>55737</v>
      </c>
      <c r="G2392" t="s">
        <v>55738</v>
      </c>
      <c r="H2392" t="s">
        <v>55739</v>
      </c>
      <c r="I2392" t="s">
        <v>55740</v>
      </c>
      <c r="J2392" t="s">
        <v>55741</v>
      </c>
      <c r="K2392" t="s">
        <v>55742</v>
      </c>
      <c r="L2392" t="s">
        <v>55743</v>
      </c>
      <c r="M2392" t="s">
        <v>55744</v>
      </c>
      <c r="N2392" t="s">
        <v>55745</v>
      </c>
      <c r="O2392" t="s">
        <v>55746</v>
      </c>
      <c r="P2392" t="s">
        <v>55747</v>
      </c>
      <c r="Q2392" t="s">
        <v>55748</v>
      </c>
      <c r="R2392" t="s">
        <v>55749</v>
      </c>
      <c r="S2392" t="s">
        <v>55750</v>
      </c>
      <c r="T2392" t="s">
        <v>55751</v>
      </c>
      <c r="U2392" t="s">
        <v>55752</v>
      </c>
      <c r="V2392" t="s">
        <v>55753</v>
      </c>
      <c r="W2392" t="s">
        <v>55754</v>
      </c>
      <c r="X2392" t="s">
        <v>55755</v>
      </c>
      <c r="Y2392" t="s">
        <v>55756</v>
      </c>
    </row>
    <row r="2393" spans="1:25" x14ac:dyDescent="0.3">
      <c r="A2393">
        <v>119600</v>
      </c>
      <c r="B2393" t="s">
        <v>55757</v>
      </c>
      <c r="C2393" t="s">
        <v>55758</v>
      </c>
      <c r="D2393" t="s">
        <v>55759</v>
      </c>
      <c r="E2393" t="s">
        <v>55760</v>
      </c>
      <c r="F2393" t="s">
        <v>55761</v>
      </c>
      <c r="G2393" t="s">
        <v>55762</v>
      </c>
      <c r="H2393" t="s">
        <v>55763</v>
      </c>
      <c r="I2393" t="s">
        <v>55764</v>
      </c>
      <c r="J2393" t="s">
        <v>55765</v>
      </c>
      <c r="K2393" t="s">
        <v>55766</v>
      </c>
      <c r="L2393" t="s">
        <v>55767</v>
      </c>
      <c r="M2393" t="s">
        <v>55768</v>
      </c>
      <c r="N2393" t="s">
        <v>55769</v>
      </c>
      <c r="O2393" t="s">
        <v>55770</v>
      </c>
      <c r="P2393" t="s">
        <v>55771</v>
      </c>
      <c r="Q2393" t="s">
        <v>55772</v>
      </c>
      <c r="R2393" t="s">
        <v>55773</v>
      </c>
      <c r="S2393" t="s">
        <v>55774</v>
      </c>
      <c r="T2393" t="s">
        <v>55775</v>
      </c>
      <c r="U2393" t="s">
        <v>55776</v>
      </c>
      <c r="V2393" t="s">
        <v>55777</v>
      </c>
      <c r="W2393" t="s">
        <v>55778</v>
      </c>
      <c r="X2393" t="s">
        <v>55779</v>
      </c>
      <c r="Y2393" t="s">
        <v>55780</v>
      </c>
    </row>
    <row r="2394" spans="1:25" x14ac:dyDescent="0.3">
      <c r="A2394">
        <v>119650</v>
      </c>
      <c r="B2394" t="s">
        <v>55781</v>
      </c>
      <c r="C2394" t="s">
        <v>55782</v>
      </c>
      <c r="D2394" t="s">
        <v>55783</v>
      </c>
      <c r="E2394" t="s">
        <v>55784</v>
      </c>
      <c r="F2394" t="s">
        <v>55785</v>
      </c>
      <c r="G2394" t="s">
        <v>55786</v>
      </c>
      <c r="H2394" t="s">
        <v>55787</v>
      </c>
      <c r="I2394" t="s">
        <v>55788</v>
      </c>
      <c r="J2394" t="s">
        <v>55789</v>
      </c>
      <c r="K2394" t="s">
        <v>55790</v>
      </c>
      <c r="L2394" t="s">
        <v>55791</v>
      </c>
      <c r="M2394" t="s">
        <v>55792</v>
      </c>
      <c r="N2394" t="s">
        <v>55793</v>
      </c>
      <c r="O2394" t="s">
        <v>55794</v>
      </c>
      <c r="P2394" t="s">
        <v>55795</v>
      </c>
      <c r="Q2394" t="s">
        <v>55796</v>
      </c>
      <c r="R2394" t="s">
        <v>55797</v>
      </c>
      <c r="S2394" t="s">
        <v>55798</v>
      </c>
      <c r="T2394" t="s">
        <v>55799</v>
      </c>
      <c r="U2394" t="s">
        <v>55800</v>
      </c>
      <c r="V2394" t="s">
        <v>55801</v>
      </c>
      <c r="W2394" t="s">
        <v>55802</v>
      </c>
      <c r="X2394" t="s">
        <v>55803</v>
      </c>
      <c r="Y2394" t="s">
        <v>55804</v>
      </c>
    </row>
    <row r="2395" spans="1:25" x14ac:dyDescent="0.3">
      <c r="A2395">
        <v>119700</v>
      </c>
      <c r="B2395" t="s">
        <v>55805</v>
      </c>
      <c r="C2395" t="s">
        <v>55806</v>
      </c>
      <c r="D2395" t="s">
        <v>55807</v>
      </c>
      <c r="E2395" t="s">
        <v>55808</v>
      </c>
      <c r="F2395" t="s">
        <v>55809</v>
      </c>
      <c r="G2395" t="s">
        <v>55810</v>
      </c>
      <c r="H2395" t="s">
        <v>55811</v>
      </c>
      <c r="I2395" t="s">
        <v>55812</v>
      </c>
      <c r="J2395" t="s">
        <v>55813</v>
      </c>
      <c r="K2395" t="s">
        <v>55814</v>
      </c>
      <c r="L2395" t="s">
        <v>55815</v>
      </c>
      <c r="M2395" t="s">
        <v>55816</v>
      </c>
      <c r="N2395" t="s">
        <v>55817</v>
      </c>
      <c r="O2395" t="s">
        <v>55818</v>
      </c>
      <c r="P2395" t="s">
        <v>55819</v>
      </c>
      <c r="Q2395" t="s">
        <v>55820</v>
      </c>
      <c r="R2395" t="s">
        <v>55821</v>
      </c>
      <c r="S2395" t="s">
        <v>55822</v>
      </c>
      <c r="T2395" t="s">
        <v>55823</v>
      </c>
      <c r="U2395" t="s">
        <v>55824</v>
      </c>
      <c r="V2395" t="s">
        <v>55825</v>
      </c>
      <c r="W2395" t="s">
        <v>55826</v>
      </c>
      <c r="X2395" t="s">
        <v>55827</v>
      </c>
      <c r="Y2395" t="s">
        <v>55828</v>
      </c>
    </row>
    <row r="2396" spans="1:25" x14ac:dyDescent="0.3">
      <c r="A2396">
        <v>119750</v>
      </c>
      <c r="B2396" t="s">
        <v>55829</v>
      </c>
      <c r="C2396" t="s">
        <v>55830</v>
      </c>
      <c r="D2396" t="s">
        <v>55831</v>
      </c>
      <c r="E2396" t="s">
        <v>55832</v>
      </c>
      <c r="F2396" t="s">
        <v>55833</v>
      </c>
      <c r="G2396" t="s">
        <v>55834</v>
      </c>
      <c r="H2396" t="s">
        <v>55835</v>
      </c>
      <c r="I2396" t="s">
        <v>55836</v>
      </c>
      <c r="J2396" t="s">
        <v>55837</v>
      </c>
      <c r="K2396" t="s">
        <v>55838</v>
      </c>
      <c r="L2396" t="s">
        <v>55839</v>
      </c>
      <c r="M2396" t="s">
        <v>55840</v>
      </c>
      <c r="N2396" t="s">
        <v>55841</v>
      </c>
      <c r="O2396" t="s">
        <v>55842</v>
      </c>
      <c r="P2396" t="s">
        <v>55843</v>
      </c>
      <c r="Q2396" t="s">
        <v>55844</v>
      </c>
      <c r="R2396" t="s">
        <v>55845</v>
      </c>
      <c r="S2396" t="s">
        <v>55846</v>
      </c>
      <c r="T2396" t="s">
        <v>55847</v>
      </c>
      <c r="U2396" t="s">
        <v>55848</v>
      </c>
      <c r="V2396" t="s">
        <v>55849</v>
      </c>
      <c r="W2396" t="s">
        <v>55850</v>
      </c>
      <c r="X2396" t="s">
        <v>55851</v>
      </c>
      <c r="Y2396" t="s">
        <v>55852</v>
      </c>
    </row>
    <row r="2397" spans="1:25" x14ac:dyDescent="0.3">
      <c r="A2397">
        <v>119800</v>
      </c>
      <c r="B2397" t="s">
        <v>55853</v>
      </c>
      <c r="C2397" t="s">
        <v>55854</v>
      </c>
      <c r="D2397" t="s">
        <v>55855</v>
      </c>
      <c r="E2397" t="s">
        <v>55856</v>
      </c>
      <c r="F2397" t="s">
        <v>55857</v>
      </c>
      <c r="G2397" t="s">
        <v>55858</v>
      </c>
      <c r="H2397" t="s">
        <v>55859</v>
      </c>
      <c r="I2397" t="s">
        <v>55860</v>
      </c>
      <c r="J2397" t="s">
        <v>55861</v>
      </c>
      <c r="K2397" t="s">
        <v>55862</v>
      </c>
      <c r="L2397" t="s">
        <v>55863</v>
      </c>
      <c r="M2397" t="s">
        <v>55864</v>
      </c>
      <c r="N2397" t="s">
        <v>55865</v>
      </c>
      <c r="O2397" t="s">
        <v>55866</v>
      </c>
      <c r="P2397" t="s">
        <v>55867</v>
      </c>
      <c r="Q2397" t="s">
        <v>55868</v>
      </c>
      <c r="R2397" t="s">
        <v>55869</v>
      </c>
      <c r="S2397" t="s">
        <v>55870</v>
      </c>
      <c r="T2397" t="s">
        <v>55871</v>
      </c>
      <c r="U2397" t="s">
        <v>55872</v>
      </c>
      <c r="V2397" t="s">
        <v>55873</v>
      </c>
      <c r="W2397" t="s">
        <v>55874</v>
      </c>
      <c r="X2397" t="s">
        <v>55875</v>
      </c>
      <c r="Y2397" t="s">
        <v>55876</v>
      </c>
    </row>
    <row r="2398" spans="1:25" x14ac:dyDescent="0.3">
      <c r="A2398">
        <v>119850</v>
      </c>
      <c r="B2398" t="s">
        <v>55877</v>
      </c>
      <c r="C2398" t="s">
        <v>55878</v>
      </c>
      <c r="D2398" t="s">
        <v>55879</v>
      </c>
      <c r="E2398" t="s">
        <v>55880</v>
      </c>
      <c r="F2398" t="s">
        <v>55881</v>
      </c>
      <c r="G2398" t="s">
        <v>55882</v>
      </c>
      <c r="H2398" t="s">
        <v>55883</v>
      </c>
      <c r="I2398" t="s">
        <v>55884</v>
      </c>
      <c r="J2398" t="s">
        <v>55885</v>
      </c>
      <c r="K2398" t="s">
        <v>55886</v>
      </c>
      <c r="L2398" t="s">
        <v>55887</v>
      </c>
      <c r="M2398" t="s">
        <v>55888</v>
      </c>
      <c r="N2398" t="s">
        <v>55889</v>
      </c>
      <c r="O2398" t="s">
        <v>55890</v>
      </c>
      <c r="P2398" t="s">
        <v>55891</v>
      </c>
      <c r="Q2398" t="s">
        <v>55892</v>
      </c>
      <c r="R2398" t="s">
        <v>55893</v>
      </c>
      <c r="S2398" t="s">
        <v>55894</v>
      </c>
      <c r="T2398" t="s">
        <v>55895</v>
      </c>
      <c r="U2398" t="s">
        <v>55896</v>
      </c>
      <c r="V2398" t="s">
        <v>55897</v>
      </c>
      <c r="W2398" t="s">
        <v>55898</v>
      </c>
      <c r="X2398" t="s">
        <v>55899</v>
      </c>
      <c r="Y2398" t="s">
        <v>55900</v>
      </c>
    </row>
    <row r="2399" spans="1:25" x14ac:dyDescent="0.3">
      <c r="A2399">
        <v>119900</v>
      </c>
      <c r="B2399" t="s">
        <v>55901</v>
      </c>
      <c r="C2399" t="s">
        <v>55902</v>
      </c>
      <c r="D2399" t="s">
        <v>55903</v>
      </c>
      <c r="E2399" t="s">
        <v>55904</v>
      </c>
      <c r="F2399" t="s">
        <v>55905</v>
      </c>
      <c r="G2399" t="s">
        <v>55906</v>
      </c>
      <c r="H2399" t="s">
        <v>55907</v>
      </c>
      <c r="I2399" t="s">
        <v>55908</v>
      </c>
      <c r="J2399" t="s">
        <v>55909</v>
      </c>
      <c r="K2399" t="s">
        <v>55910</v>
      </c>
      <c r="L2399" t="s">
        <v>55911</v>
      </c>
      <c r="M2399" t="s">
        <v>55912</v>
      </c>
      <c r="N2399" t="s">
        <v>55913</v>
      </c>
      <c r="O2399" t="s">
        <v>55914</v>
      </c>
      <c r="P2399" t="s">
        <v>55915</v>
      </c>
      <c r="Q2399" t="s">
        <v>55916</v>
      </c>
      <c r="R2399" t="s">
        <v>55917</v>
      </c>
      <c r="S2399" t="s">
        <v>55918</v>
      </c>
      <c r="T2399" t="s">
        <v>55919</v>
      </c>
      <c r="U2399" t="s">
        <v>55920</v>
      </c>
      <c r="V2399" t="s">
        <v>55921</v>
      </c>
      <c r="W2399" t="s">
        <v>55922</v>
      </c>
      <c r="X2399" t="s">
        <v>55923</v>
      </c>
      <c r="Y2399" t="s">
        <v>55924</v>
      </c>
    </row>
    <row r="2400" spans="1:25" x14ac:dyDescent="0.3">
      <c r="A2400">
        <v>119950</v>
      </c>
      <c r="B2400" t="s">
        <v>55925</v>
      </c>
      <c r="C2400" t="s">
        <v>55926</v>
      </c>
      <c r="D2400" t="s">
        <v>55927</v>
      </c>
      <c r="E2400" t="s">
        <v>55928</v>
      </c>
      <c r="F2400" t="s">
        <v>55929</v>
      </c>
      <c r="G2400" t="s">
        <v>55930</v>
      </c>
      <c r="H2400" t="s">
        <v>55931</v>
      </c>
      <c r="I2400" t="s">
        <v>55932</v>
      </c>
      <c r="J2400" t="s">
        <v>55933</v>
      </c>
      <c r="K2400" t="s">
        <v>55934</v>
      </c>
      <c r="L2400" t="s">
        <v>55935</v>
      </c>
      <c r="M2400" t="s">
        <v>55936</v>
      </c>
      <c r="N2400" t="s">
        <v>55937</v>
      </c>
      <c r="O2400" t="s">
        <v>55938</v>
      </c>
      <c r="P2400" t="s">
        <v>55939</v>
      </c>
      <c r="Q2400" t="s">
        <v>55940</v>
      </c>
      <c r="R2400" t="s">
        <v>55941</v>
      </c>
      <c r="S2400" t="s">
        <v>55942</v>
      </c>
      <c r="T2400" t="s">
        <v>55943</v>
      </c>
      <c r="U2400" t="s">
        <v>55944</v>
      </c>
      <c r="V2400" t="s">
        <v>55945</v>
      </c>
      <c r="W2400" t="s">
        <v>55946</v>
      </c>
      <c r="X2400" t="s">
        <v>55947</v>
      </c>
      <c r="Y2400" t="s">
        <v>55948</v>
      </c>
    </row>
    <row r="2401" spans="1:25" x14ac:dyDescent="0.3">
      <c r="A2401">
        <v>120000</v>
      </c>
      <c r="B2401" t="s">
        <v>55949</v>
      </c>
      <c r="C2401" t="s">
        <v>55950</v>
      </c>
      <c r="D2401" t="s">
        <v>55951</v>
      </c>
      <c r="E2401" t="s">
        <v>55952</v>
      </c>
      <c r="F2401" t="s">
        <v>55953</v>
      </c>
      <c r="G2401" t="s">
        <v>55954</v>
      </c>
      <c r="H2401" t="s">
        <v>55955</v>
      </c>
      <c r="I2401" t="s">
        <v>55956</v>
      </c>
      <c r="J2401" t="s">
        <v>55957</v>
      </c>
      <c r="K2401" t="s">
        <v>55958</v>
      </c>
      <c r="L2401" t="s">
        <v>55959</v>
      </c>
      <c r="M2401" t="s">
        <v>55960</v>
      </c>
      <c r="N2401" t="s">
        <v>55961</v>
      </c>
      <c r="O2401" t="s">
        <v>55962</v>
      </c>
      <c r="P2401" t="s">
        <v>55963</v>
      </c>
      <c r="Q2401" t="s">
        <v>55964</v>
      </c>
      <c r="R2401" t="s">
        <v>55965</v>
      </c>
      <c r="S2401" t="s">
        <v>55966</v>
      </c>
      <c r="T2401" t="s">
        <v>55967</v>
      </c>
      <c r="U2401" t="s">
        <v>55968</v>
      </c>
      <c r="V2401" t="s">
        <v>55969</v>
      </c>
      <c r="W2401" t="s">
        <v>55970</v>
      </c>
      <c r="X2401" t="s">
        <v>55971</v>
      </c>
      <c r="Y2401" t="s">
        <v>55972</v>
      </c>
    </row>
    <row r="2402" spans="1:25" x14ac:dyDescent="0.3">
      <c r="A2402">
        <v>120050</v>
      </c>
      <c r="B2402" t="s">
        <v>55973</v>
      </c>
      <c r="C2402" t="s">
        <v>55974</v>
      </c>
      <c r="D2402" t="s">
        <v>55975</v>
      </c>
      <c r="E2402" t="s">
        <v>55976</v>
      </c>
      <c r="F2402" t="s">
        <v>55977</v>
      </c>
      <c r="G2402" t="s">
        <v>55978</v>
      </c>
      <c r="H2402" t="s">
        <v>55979</v>
      </c>
      <c r="I2402" t="s">
        <v>55980</v>
      </c>
      <c r="J2402" t="s">
        <v>55981</v>
      </c>
      <c r="K2402" t="s">
        <v>55982</v>
      </c>
      <c r="L2402" t="s">
        <v>55983</v>
      </c>
      <c r="M2402" t="s">
        <v>55984</v>
      </c>
      <c r="N2402" t="s">
        <v>55985</v>
      </c>
      <c r="O2402" t="s">
        <v>55986</v>
      </c>
      <c r="P2402" t="s">
        <v>55987</v>
      </c>
      <c r="Q2402" t="s">
        <v>55988</v>
      </c>
      <c r="R2402" t="s">
        <v>55989</v>
      </c>
      <c r="S2402" t="s">
        <v>55990</v>
      </c>
      <c r="T2402" t="s">
        <v>55991</v>
      </c>
      <c r="U2402" t="s">
        <v>55992</v>
      </c>
      <c r="V2402" t="s">
        <v>55993</v>
      </c>
      <c r="W2402" t="s">
        <v>55994</v>
      </c>
      <c r="X2402" t="s">
        <v>55995</v>
      </c>
      <c r="Y2402" t="s">
        <v>55996</v>
      </c>
    </row>
    <row r="2403" spans="1:25" x14ac:dyDescent="0.3">
      <c r="A2403">
        <v>120100</v>
      </c>
      <c r="B2403" t="s">
        <v>55997</v>
      </c>
      <c r="C2403" t="s">
        <v>55998</v>
      </c>
      <c r="D2403" t="s">
        <v>55999</v>
      </c>
      <c r="E2403" t="s">
        <v>56000</v>
      </c>
      <c r="F2403" t="s">
        <v>56001</v>
      </c>
      <c r="G2403" t="s">
        <v>56002</v>
      </c>
      <c r="H2403" t="s">
        <v>56003</v>
      </c>
      <c r="I2403" t="s">
        <v>56004</v>
      </c>
      <c r="J2403" t="s">
        <v>56005</v>
      </c>
      <c r="K2403" t="s">
        <v>56006</v>
      </c>
      <c r="L2403" t="s">
        <v>56007</v>
      </c>
      <c r="M2403" t="s">
        <v>56008</v>
      </c>
      <c r="N2403" t="s">
        <v>56009</v>
      </c>
      <c r="O2403" t="s">
        <v>56010</v>
      </c>
      <c r="P2403" t="s">
        <v>56011</v>
      </c>
      <c r="Q2403" t="s">
        <v>56012</v>
      </c>
      <c r="R2403" t="s">
        <v>56013</v>
      </c>
      <c r="S2403" t="s">
        <v>56014</v>
      </c>
      <c r="T2403" t="s">
        <v>56015</v>
      </c>
      <c r="U2403" t="s">
        <v>56016</v>
      </c>
      <c r="V2403" t="s">
        <v>56017</v>
      </c>
      <c r="W2403" t="s">
        <v>56018</v>
      </c>
      <c r="X2403" t="s">
        <v>56019</v>
      </c>
      <c r="Y2403" t="s">
        <v>56020</v>
      </c>
    </row>
    <row r="2404" spans="1:25" x14ac:dyDescent="0.3">
      <c r="A2404">
        <v>120150</v>
      </c>
      <c r="B2404" t="s">
        <v>56021</v>
      </c>
      <c r="C2404" t="s">
        <v>56022</v>
      </c>
      <c r="D2404" t="s">
        <v>56023</v>
      </c>
      <c r="E2404" t="s">
        <v>56024</v>
      </c>
      <c r="F2404" t="s">
        <v>56025</v>
      </c>
      <c r="G2404" t="s">
        <v>56026</v>
      </c>
      <c r="H2404" t="s">
        <v>56027</v>
      </c>
      <c r="I2404" t="s">
        <v>56028</v>
      </c>
      <c r="J2404" t="s">
        <v>56029</v>
      </c>
      <c r="K2404" t="s">
        <v>56030</v>
      </c>
      <c r="L2404" t="s">
        <v>56031</v>
      </c>
      <c r="M2404" t="s">
        <v>56032</v>
      </c>
      <c r="N2404" t="s">
        <v>56033</v>
      </c>
      <c r="O2404" t="s">
        <v>56034</v>
      </c>
      <c r="P2404" t="s">
        <v>56035</v>
      </c>
      <c r="Q2404" t="s">
        <v>56036</v>
      </c>
      <c r="R2404" t="s">
        <v>56037</v>
      </c>
      <c r="S2404" t="s">
        <v>56038</v>
      </c>
      <c r="T2404" t="s">
        <v>56039</v>
      </c>
      <c r="U2404" t="s">
        <v>56040</v>
      </c>
      <c r="V2404" t="s">
        <v>56041</v>
      </c>
      <c r="W2404" t="s">
        <v>56042</v>
      </c>
      <c r="X2404" t="s">
        <v>56043</v>
      </c>
      <c r="Y2404" t="s">
        <v>56044</v>
      </c>
    </row>
    <row r="2405" spans="1:25" x14ac:dyDescent="0.3">
      <c r="A2405">
        <v>120200</v>
      </c>
      <c r="B2405" t="s">
        <v>56045</v>
      </c>
      <c r="C2405" t="s">
        <v>56046</v>
      </c>
      <c r="D2405" t="s">
        <v>56047</v>
      </c>
      <c r="E2405" t="s">
        <v>56048</v>
      </c>
      <c r="F2405" t="s">
        <v>56049</v>
      </c>
      <c r="G2405" t="s">
        <v>56050</v>
      </c>
      <c r="H2405" t="s">
        <v>56051</v>
      </c>
      <c r="I2405" t="s">
        <v>56052</v>
      </c>
      <c r="J2405" t="s">
        <v>56053</v>
      </c>
      <c r="K2405" t="s">
        <v>56054</v>
      </c>
      <c r="L2405" t="s">
        <v>56055</v>
      </c>
      <c r="M2405" t="s">
        <v>56056</v>
      </c>
      <c r="N2405" t="s">
        <v>56057</v>
      </c>
      <c r="O2405" t="s">
        <v>56058</v>
      </c>
      <c r="P2405" t="s">
        <v>56059</v>
      </c>
      <c r="Q2405" t="s">
        <v>56060</v>
      </c>
      <c r="R2405" t="s">
        <v>56061</v>
      </c>
      <c r="S2405" t="s">
        <v>56062</v>
      </c>
      <c r="T2405" t="s">
        <v>56063</v>
      </c>
      <c r="U2405" t="s">
        <v>56064</v>
      </c>
      <c r="V2405" t="s">
        <v>56065</v>
      </c>
      <c r="W2405" t="s">
        <v>56066</v>
      </c>
      <c r="X2405" t="s">
        <v>56067</v>
      </c>
      <c r="Y2405" t="s">
        <v>56068</v>
      </c>
    </row>
    <row r="2406" spans="1:25" x14ac:dyDescent="0.3">
      <c r="A2406">
        <v>120250</v>
      </c>
      <c r="B2406" t="s">
        <v>56069</v>
      </c>
      <c r="C2406" t="s">
        <v>56070</v>
      </c>
      <c r="D2406" t="s">
        <v>56071</v>
      </c>
      <c r="E2406" t="s">
        <v>56072</v>
      </c>
      <c r="F2406" t="s">
        <v>56073</v>
      </c>
      <c r="G2406" t="s">
        <v>56074</v>
      </c>
      <c r="H2406" t="s">
        <v>56075</v>
      </c>
      <c r="I2406" t="s">
        <v>56076</v>
      </c>
      <c r="J2406" t="s">
        <v>56077</v>
      </c>
      <c r="K2406" t="s">
        <v>56078</v>
      </c>
      <c r="L2406" t="s">
        <v>56079</v>
      </c>
      <c r="M2406" t="s">
        <v>56080</v>
      </c>
      <c r="N2406" t="s">
        <v>56081</v>
      </c>
      <c r="O2406" t="s">
        <v>56082</v>
      </c>
      <c r="P2406" t="s">
        <v>56083</v>
      </c>
      <c r="Q2406" t="s">
        <v>56084</v>
      </c>
      <c r="R2406" t="s">
        <v>56085</v>
      </c>
      <c r="S2406" t="s">
        <v>56086</v>
      </c>
      <c r="T2406" t="s">
        <v>56087</v>
      </c>
      <c r="U2406" t="s">
        <v>56088</v>
      </c>
      <c r="V2406" t="s">
        <v>56089</v>
      </c>
      <c r="W2406" t="s">
        <v>56090</v>
      </c>
      <c r="X2406" t="s">
        <v>56091</v>
      </c>
      <c r="Y2406" t="s">
        <v>56092</v>
      </c>
    </row>
    <row r="2407" spans="1:25" x14ac:dyDescent="0.3">
      <c r="A2407">
        <v>120300</v>
      </c>
      <c r="B2407" t="s">
        <v>56093</v>
      </c>
      <c r="C2407" t="s">
        <v>56094</v>
      </c>
      <c r="D2407" t="s">
        <v>56095</v>
      </c>
      <c r="E2407" t="s">
        <v>56096</v>
      </c>
      <c r="F2407" t="s">
        <v>56097</v>
      </c>
      <c r="G2407" t="s">
        <v>56098</v>
      </c>
      <c r="H2407" t="s">
        <v>56099</v>
      </c>
      <c r="I2407" t="s">
        <v>56100</v>
      </c>
      <c r="J2407" t="s">
        <v>56101</v>
      </c>
      <c r="K2407" t="s">
        <v>56102</v>
      </c>
      <c r="L2407" t="s">
        <v>56103</v>
      </c>
      <c r="M2407" t="s">
        <v>56104</v>
      </c>
      <c r="N2407" t="s">
        <v>56105</v>
      </c>
      <c r="O2407" t="s">
        <v>56106</v>
      </c>
      <c r="P2407" t="s">
        <v>56107</v>
      </c>
      <c r="Q2407" t="s">
        <v>56108</v>
      </c>
      <c r="R2407" t="s">
        <v>56109</v>
      </c>
      <c r="S2407" t="s">
        <v>56110</v>
      </c>
      <c r="T2407" t="s">
        <v>56111</v>
      </c>
      <c r="U2407" t="s">
        <v>56112</v>
      </c>
      <c r="V2407" t="s">
        <v>56113</v>
      </c>
      <c r="W2407" t="s">
        <v>56114</v>
      </c>
      <c r="X2407" t="s">
        <v>56115</v>
      </c>
      <c r="Y2407" t="s">
        <v>56116</v>
      </c>
    </row>
    <row r="2408" spans="1:25" x14ac:dyDescent="0.3">
      <c r="A2408">
        <v>120350</v>
      </c>
      <c r="B2408" t="s">
        <v>56117</v>
      </c>
      <c r="C2408" t="s">
        <v>56118</v>
      </c>
      <c r="D2408" t="s">
        <v>56119</v>
      </c>
      <c r="E2408" t="s">
        <v>56120</v>
      </c>
      <c r="F2408" t="s">
        <v>56121</v>
      </c>
      <c r="G2408" t="s">
        <v>56122</v>
      </c>
      <c r="H2408" t="s">
        <v>56123</v>
      </c>
      <c r="I2408" t="s">
        <v>56124</v>
      </c>
      <c r="J2408" t="s">
        <v>56125</v>
      </c>
      <c r="K2408" t="s">
        <v>56126</v>
      </c>
      <c r="L2408" t="s">
        <v>56127</v>
      </c>
      <c r="M2408" t="s">
        <v>56128</v>
      </c>
      <c r="N2408" t="s">
        <v>56129</v>
      </c>
      <c r="O2408" t="s">
        <v>56130</v>
      </c>
      <c r="P2408" t="s">
        <v>56131</v>
      </c>
      <c r="Q2408" t="s">
        <v>56132</v>
      </c>
      <c r="R2408" t="s">
        <v>56133</v>
      </c>
      <c r="S2408" t="s">
        <v>56134</v>
      </c>
      <c r="T2408" t="s">
        <v>56135</v>
      </c>
      <c r="U2408" t="s">
        <v>56136</v>
      </c>
      <c r="V2408" t="s">
        <v>56137</v>
      </c>
      <c r="W2408" t="s">
        <v>56138</v>
      </c>
      <c r="X2408" t="s">
        <v>56139</v>
      </c>
      <c r="Y2408" t="s">
        <v>56140</v>
      </c>
    </row>
    <row r="2409" spans="1:25" x14ac:dyDescent="0.3">
      <c r="A2409">
        <v>120400</v>
      </c>
      <c r="B2409" t="s">
        <v>56141</v>
      </c>
      <c r="C2409" t="s">
        <v>56142</v>
      </c>
      <c r="D2409" t="s">
        <v>56143</v>
      </c>
      <c r="E2409" t="s">
        <v>56144</v>
      </c>
      <c r="F2409" t="s">
        <v>56145</v>
      </c>
      <c r="G2409" t="s">
        <v>56146</v>
      </c>
      <c r="H2409" t="s">
        <v>56147</v>
      </c>
      <c r="I2409" t="s">
        <v>56148</v>
      </c>
      <c r="J2409" t="s">
        <v>56149</v>
      </c>
      <c r="K2409" t="s">
        <v>56150</v>
      </c>
      <c r="L2409" t="s">
        <v>56151</v>
      </c>
      <c r="M2409" t="s">
        <v>56152</v>
      </c>
      <c r="N2409" t="s">
        <v>56153</v>
      </c>
      <c r="O2409" t="s">
        <v>56154</v>
      </c>
      <c r="P2409" t="s">
        <v>56155</v>
      </c>
      <c r="Q2409" t="s">
        <v>56156</v>
      </c>
      <c r="R2409" t="s">
        <v>56157</v>
      </c>
      <c r="S2409" t="s">
        <v>56158</v>
      </c>
      <c r="T2409" t="s">
        <v>56159</v>
      </c>
      <c r="U2409" t="s">
        <v>56160</v>
      </c>
      <c r="V2409" t="s">
        <v>56161</v>
      </c>
      <c r="W2409" t="s">
        <v>56162</v>
      </c>
      <c r="X2409" t="s">
        <v>56163</v>
      </c>
      <c r="Y2409" t="s">
        <v>56164</v>
      </c>
    </row>
    <row r="2410" spans="1:25" x14ac:dyDescent="0.3">
      <c r="A2410">
        <v>120450</v>
      </c>
      <c r="B2410" t="s">
        <v>56165</v>
      </c>
      <c r="C2410" t="s">
        <v>56166</v>
      </c>
      <c r="D2410" t="s">
        <v>56167</v>
      </c>
      <c r="E2410" t="s">
        <v>56168</v>
      </c>
      <c r="F2410" t="s">
        <v>56169</v>
      </c>
      <c r="G2410" t="s">
        <v>56170</v>
      </c>
      <c r="H2410" t="s">
        <v>56171</v>
      </c>
      <c r="I2410" t="s">
        <v>56172</v>
      </c>
      <c r="J2410" t="s">
        <v>56173</v>
      </c>
      <c r="K2410" t="s">
        <v>56174</v>
      </c>
      <c r="L2410" t="s">
        <v>56175</v>
      </c>
      <c r="M2410" t="s">
        <v>56176</v>
      </c>
      <c r="N2410" t="s">
        <v>56177</v>
      </c>
      <c r="O2410" t="s">
        <v>56178</v>
      </c>
      <c r="P2410" t="s">
        <v>56179</v>
      </c>
      <c r="Q2410" t="s">
        <v>56180</v>
      </c>
      <c r="R2410" t="s">
        <v>56181</v>
      </c>
      <c r="S2410" t="s">
        <v>56182</v>
      </c>
      <c r="T2410" t="s">
        <v>56183</v>
      </c>
      <c r="U2410" t="s">
        <v>56184</v>
      </c>
      <c r="V2410" t="s">
        <v>56185</v>
      </c>
      <c r="W2410" t="s">
        <v>56186</v>
      </c>
      <c r="X2410" t="s">
        <v>56187</v>
      </c>
      <c r="Y2410" t="s">
        <v>56188</v>
      </c>
    </row>
    <row r="2411" spans="1:25" x14ac:dyDescent="0.3">
      <c r="A2411">
        <v>120500</v>
      </c>
      <c r="B2411" t="s">
        <v>56189</v>
      </c>
      <c r="C2411" t="s">
        <v>56190</v>
      </c>
      <c r="D2411" t="s">
        <v>56191</v>
      </c>
      <c r="E2411" t="s">
        <v>56192</v>
      </c>
      <c r="F2411" t="s">
        <v>56193</v>
      </c>
      <c r="G2411" t="s">
        <v>56194</v>
      </c>
      <c r="H2411" t="s">
        <v>56195</v>
      </c>
      <c r="I2411" t="s">
        <v>56196</v>
      </c>
      <c r="J2411" t="s">
        <v>56197</v>
      </c>
      <c r="K2411" t="s">
        <v>56198</v>
      </c>
      <c r="L2411" t="s">
        <v>56199</v>
      </c>
      <c r="M2411" t="s">
        <v>56200</v>
      </c>
      <c r="N2411" t="s">
        <v>56201</v>
      </c>
      <c r="O2411" t="s">
        <v>56202</v>
      </c>
      <c r="P2411" t="s">
        <v>56203</v>
      </c>
      <c r="Q2411" t="s">
        <v>56204</v>
      </c>
      <c r="R2411" t="s">
        <v>56205</v>
      </c>
      <c r="S2411" t="s">
        <v>56206</v>
      </c>
      <c r="T2411" t="s">
        <v>56207</v>
      </c>
      <c r="U2411" t="s">
        <v>56208</v>
      </c>
      <c r="V2411" t="s">
        <v>56209</v>
      </c>
      <c r="W2411" t="s">
        <v>56210</v>
      </c>
      <c r="X2411" t="s">
        <v>56211</v>
      </c>
      <c r="Y2411" t="s">
        <v>56212</v>
      </c>
    </row>
    <row r="2412" spans="1:25" x14ac:dyDescent="0.3">
      <c r="A2412">
        <v>120550</v>
      </c>
      <c r="B2412" t="s">
        <v>56213</v>
      </c>
      <c r="C2412" t="s">
        <v>56214</v>
      </c>
      <c r="D2412" t="s">
        <v>56215</v>
      </c>
      <c r="E2412" t="s">
        <v>56216</v>
      </c>
      <c r="F2412" t="s">
        <v>56217</v>
      </c>
      <c r="G2412" t="s">
        <v>56218</v>
      </c>
      <c r="H2412" t="s">
        <v>56219</v>
      </c>
      <c r="I2412" t="s">
        <v>56220</v>
      </c>
      <c r="J2412" t="s">
        <v>56221</v>
      </c>
      <c r="K2412" t="s">
        <v>56222</v>
      </c>
      <c r="L2412" t="s">
        <v>56223</v>
      </c>
      <c r="M2412" t="s">
        <v>56224</v>
      </c>
      <c r="N2412" t="s">
        <v>56225</v>
      </c>
      <c r="O2412" t="s">
        <v>56226</v>
      </c>
      <c r="P2412" t="s">
        <v>56227</v>
      </c>
      <c r="Q2412" t="s">
        <v>56228</v>
      </c>
      <c r="R2412" t="s">
        <v>56229</v>
      </c>
      <c r="S2412" t="s">
        <v>56230</v>
      </c>
      <c r="T2412" t="s">
        <v>56231</v>
      </c>
      <c r="U2412" t="s">
        <v>56232</v>
      </c>
      <c r="V2412" t="s">
        <v>56233</v>
      </c>
      <c r="W2412" t="s">
        <v>56234</v>
      </c>
      <c r="X2412" t="s">
        <v>56235</v>
      </c>
      <c r="Y2412" t="s">
        <v>56236</v>
      </c>
    </row>
    <row r="2413" spans="1:25" x14ac:dyDescent="0.3">
      <c r="A2413">
        <v>120600</v>
      </c>
      <c r="B2413" t="s">
        <v>56237</v>
      </c>
      <c r="C2413" t="s">
        <v>56238</v>
      </c>
      <c r="D2413" t="s">
        <v>56239</v>
      </c>
      <c r="E2413" t="s">
        <v>56240</v>
      </c>
      <c r="F2413" t="s">
        <v>56241</v>
      </c>
      <c r="G2413" t="s">
        <v>56242</v>
      </c>
      <c r="H2413" t="s">
        <v>56243</v>
      </c>
      <c r="I2413" t="s">
        <v>56244</v>
      </c>
      <c r="J2413" t="s">
        <v>56245</v>
      </c>
      <c r="K2413" t="s">
        <v>56246</v>
      </c>
      <c r="L2413" t="s">
        <v>56247</v>
      </c>
      <c r="M2413" t="s">
        <v>56248</v>
      </c>
      <c r="N2413" t="s">
        <v>56249</v>
      </c>
      <c r="O2413" t="s">
        <v>56250</v>
      </c>
      <c r="P2413" t="s">
        <v>56251</v>
      </c>
      <c r="Q2413" t="s">
        <v>56252</v>
      </c>
      <c r="R2413" t="s">
        <v>56253</v>
      </c>
      <c r="S2413" t="s">
        <v>56254</v>
      </c>
      <c r="T2413" t="s">
        <v>56255</v>
      </c>
      <c r="U2413" t="s">
        <v>56256</v>
      </c>
      <c r="V2413" t="s">
        <v>56257</v>
      </c>
      <c r="W2413" t="s">
        <v>56258</v>
      </c>
      <c r="X2413" t="s">
        <v>56259</v>
      </c>
      <c r="Y2413" t="s">
        <v>56260</v>
      </c>
    </row>
    <row r="2414" spans="1:25" x14ac:dyDescent="0.3">
      <c r="A2414">
        <v>120650</v>
      </c>
      <c r="B2414" t="s">
        <v>56261</v>
      </c>
      <c r="C2414" t="s">
        <v>56262</v>
      </c>
      <c r="D2414" t="s">
        <v>56263</v>
      </c>
      <c r="E2414" t="s">
        <v>56264</v>
      </c>
      <c r="F2414" t="s">
        <v>56265</v>
      </c>
      <c r="G2414" t="s">
        <v>56266</v>
      </c>
      <c r="H2414" t="s">
        <v>56267</v>
      </c>
      <c r="I2414" t="s">
        <v>56268</v>
      </c>
      <c r="J2414" t="s">
        <v>56269</v>
      </c>
      <c r="K2414" t="s">
        <v>56270</v>
      </c>
      <c r="L2414" t="s">
        <v>56271</v>
      </c>
      <c r="M2414" t="s">
        <v>56272</v>
      </c>
      <c r="N2414" t="s">
        <v>56273</v>
      </c>
      <c r="O2414" t="s">
        <v>56274</v>
      </c>
      <c r="P2414" t="s">
        <v>56275</v>
      </c>
      <c r="Q2414" t="s">
        <v>56276</v>
      </c>
      <c r="R2414" t="s">
        <v>56277</v>
      </c>
      <c r="S2414" t="s">
        <v>56278</v>
      </c>
      <c r="T2414" t="s">
        <v>56279</v>
      </c>
      <c r="U2414" t="s">
        <v>56280</v>
      </c>
      <c r="V2414" t="s">
        <v>56281</v>
      </c>
      <c r="W2414" t="s">
        <v>56282</v>
      </c>
      <c r="X2414" t="s">
        <v>56283</v>
      </c>
      <c r="Y2414" t="s">
        <v>56284</v>
      </c>
    </row>
    <row r="2415" spans="1:25" x14ac:dyDescent="0.3">
      <c r="A2415">
        <v>120700</v>
      </c>
      <c r="B2415" t="s">
        <v>56285</v>
      </c>
      <c r="C2415" t="s">
        <v>56286</v>
      </c>
      <c r="D2415" t="s">
        <v>56287</v>
      </c>
      <c r="E2415" t="s">
        <v>56288</v>
      </c>
      <c r="F2415" t="s">
        <v>56289</v>
      </c>
      <c r="G2415" t="s">
        <v>56290</v>
      </c>
      <c r="H2415" t="s">
        <v>56291</v>
      </c>
      <c r="I2415" t="s">
        <v>56292</v>
      </c>
      <c r="J2415" t="s">
        <v>56293</v>
      </c>
      <c r="K2415" t="s">
        <v>56294</v>
      </c>
      <c r="L2415" t="s">
        <v>56295</v>
      </c>
      <c r="M2415" t="s">
        <v>56296</v>
      </c>
      <c r="N2415" t="s">
        <v>56297</v>
      </c>
      <c r="O2415" t="s">
        <v>56298</v>
      </c>
      <c r="P2415" t="s">
        <v>56299</v>
      </c>
      <c r="Q2415" t="s">
        <v>56300</v>
      </c>
      <c r="R2415" t="s">
        <v>56301</v>
      </c>
      <c r="S2415" t="s">
        <v>56302</v>
      </c>
      <c r="T2415" t="s">
        <v>56303</v>
      </c>
      <c r="U2415" t="s">
        <v>56304</v>
      </c>
      <c r="V2415" t="s">
        <v>56305</v>
      </c>
      <c r="W2415" t="s">
        <v>56306</v>
      </c>
      <c r="X2415" t="s">
        <v>56307</v>
      </c>
      <c r="Y2415" t="s">
        <v>56308</v>
      </c>
    </row>
    <row r="2416" spans="1:25" x14ac:dyDescent="0.3">
      <c r="A2416">
        <v>120750</v>
      </c>
      <c r="B2416" t="s">
        <v>56309</v>
      </c>
      <c r="C2416" t="s">
        <v>56310</v>
      </c>
      <c r="D2416" t="s">
        <v>56311</v>
      </c>
      <c r="E2416" t="s">
        <v>56312</v>
      </c>
      <c r="F2416" t="s">
        <v>56313</v>
      </c>
      <c r="G2416" t="s">
        <v>56314</v>
      </c>
      <c r="H2416" t="s">
        <v>56315</v>
      </c>
      <c r="I2416" t="s">
        <v>56316</v>
      </c>
      <c r="J2416" t="s">
        <v>56317</v>
      </c>
      <c r="K2416" t="s">
        <v>56318</v>
      </c>
      <c r="L2416" t="s">
        <v>56319</v>
      </c>
      <c r="M2416" t="s">
        <v>56320</v>
      </c>
      <c r="N2416" t="s">
        <v>56321</v>
      </c>
      <c r="O2416" t="s">
        <v>56322</v>
      </c>
      <c r="P2416" t="s">
        <v>56323</v>
      </c>
      <c r="Q2416" t="s">
        <v>56324</v>
      </c>
      <c r="R2416" t="s">
        <v>56325</v>
      </c>
      <c r="S2416" t="s">
        <v>56326</v>
      </c>
      <c r="T2416" t="s">
        <v>56327</v>
      </c>
      <c r="U2416" t="s">
        <v>56328</v>
      </c>
      <c r="V2416" t="s">
        <v>56329</v>
      </c>
      <c r="W2416" t="s">
        <v>56330</v>
      </c>
      <c r="X2416" t="s">
        <v>56331</v>
      </c>
      <c r="Y2416" t="s">
        <v>56332</v>
      </c>
    </row>
    <row r="2417" spans="1:25" x14ac:dyDescent="0.3">
      <c r="A2417">
        <v>120800</v>
      </c>
      <c r="B2417" t="s">
        <v>56333</v>
      </c>
      <c r="C2417" t="s">
        <v>56334</v>
      </c>
      <c r="D2417" t="s">
        <v>56335</v>
      </c>
      <c r="E2417" t="s">
        <v>56336</v>
      </c>
      <c r="F2417" t="s">
        <v>56337</v>
      </c>
      <c r="G2417" t="s">
        <v>56338</v>
      </c>
      <c r="H2417" t="s">
        <v>56339</v>
      </c>
      <c r="I2417" t="s">
        <v>56340</v>
      </c>
      <c r="J2417" t="s">
        <v>56341</v>
      </c>
      <c r="K2417" t="s">
        <v>56342</v>
      </c>
      <c r="L2417" t="s">
        <v>56343</v>
      </c>
      <c r="M2417" t="s">
        <v>56344</v>
      </c>
      <c r="N2417" t="s">
        <v>56345</v>
      </c>
      <c r="O2417" t="s">
        <v>56346</v>
      </c>
      <c r="P2417" t="s">
        <v>56347</v>
      </c>
      <c r="Q2417" t="s">
        <v>56348</v>
      </c>
      <c r="R2417" t="s">
        <v>56349</v>
      </c>
      <c r="S2417" t="s">
        <v>56350</v>
      </c>
      <c r="T2417" t="s">
        <v>56351</v>
      </c>
      <c r="U2417" t="s">
        <v>56352</v>
      </c>
      <c r="V2417" t="s">
        <v>56353</v>
      </c>
      <c r="W2417" t="s">
        <v>56354</v>
      </c>
      <c r="X2417" t="s">
        <v>56355</v>
      </c>
      <c r="Y2417" t="s">
        <v>56356</v>
      </c>
    </row>
    <row r="2418" spans="1:25" x14ac:dyDescent="0.3">
      <c r="A2418">
        <v>120850</v>
      </c>
      <c r="B2418" t="s">
        <v>56357</v>
      </c>
      <c r="C2418" t="s">
        <v>56358</v>
      </c>
      <c r="D2418" t="s">
        <v>56359</v>
      </c>
      <c r="E2418" t="s">
        <v>56360</v>
      </c>
      <c r="F2418" t="s">
        <v>56361</v>
      </c>
      <c r="G2418" t="s">
        <v>56362</v>
      </c>
      <c r="H2418" t="s">
        <v>56363</v>
      </c>
      <c r="I2418" t="s">
        <v>56364</v>
      </c>
      <c r="J2418" t="s">
        <v>56365</v>
      </c>
      <c r="K2418" t="s">
        <v>56366</v>
      </c>
      <c r="L2418" t="s">
        <v>56367</v>
      </c>
      <c r="M2418" t="s">
        <v>56368</v>
      </c>
      <c r="N2418" t="s">
        <v>56369</v>
      </c>
      <c r="O2418" t="s">
        <v>56370</v>
      </c>
      <c r="P2418" t="s">
        <v>56371</v>
      </c>
      <c r="Q2418" t="s">
        <v>56372</v>
      </c>
      <c r="R2418" t="s">
        <v>56373</v>
      </c>
      <c r="S2418" t="s">
        <v>56374</v>
      </c>
      <c r="T2418" t="s">
        <v>56375</v>
      </c>
      <c r="U2418" t="s">
        <v>56376</v>
      </c>
      <c r="V2418" t="s">
        <v>56377</v>
      </c>
      <c r="W2418" t="s">
        <v>56378</v>
      </c>
      <c r="X2418" t="s">
        <v>56379</v>
      </c>
      <c r="Y2418" t="s">
        <v>56380</v>
      </c>
    </row>
    <row r="2419" spans="1:25" x14ac:dyDescent="0.3">
      <c r="A2419">
        <v>120900</v>
      </c>
      <c r="B2419" t="s">
        <v>56381</v>
      </c>
      <c r="C2419" t="s">
        <v>56382</v>
      </c>
      <c r="D2419" t="s">
        <v>56383</v>
      </c>
      <c r="E2419" t="s">
        <v>56384</v>
      </c>
      <c r="F2419" t="s">
        <v>56385</v>
      </c>
      <c r="G2419" t="s">
        <v>56386</v>
      </c>
      <c r="H2419" t="s">
        <v>56387</v>
      </c>
      <c r="I2419" t="s">
        <v>56388</v>
      </c>
      <c r="J2419" t="s">
        <v>56389</v>
      </c>
      <c r="K2419" t="s">
        <v>56390</v>
      </c>
      <c r="L2419" t="s">
        <v>56391</v>
      </c>
      <c r="M2419" t="s">
        <v>56392</v>
      </c>
      <c r="N2419" t="s">
        <v>56393</v>
      </c>
      <c r="O2419" t="s">
        <v>56394</v>
      </c>
      <c r="P2419" t="s">
        <v>56395</v>
      </c>
      <c r="Q2419" t="s">
        <v>56396</v>
      </c>
      <c r="R2419" t="s">
        <v>56397</v>
      </c>
      <c r="S2419" t="s">
        <v>56398</v>
      </c>
      <c r="T2419" t="s">
        <v>56399</v>
      </c>
      <c r="U2419" t="s">
        <v>56400</v>
      </c>
      <c r="V2419" t="s">
        <v>56401</v>
      </c>
      <c r="W2419" t="s">
        <v>56402</v>
      </c>
      <c r="X2419" t="s">
        <v>56403</v>
      </c>
      <c r="Y2419" t="s">
        <v>56404</v>
      </c>
    </row>
    <row r="2420" spans="1:25" x14ac:dyDescent="0.3">
      <c r="A2420">
        <v>120950</v>
      </c>
      <c r="B2420" t="s">
        <v>56405</v>
      </c>
      <c r="C2420" t="s">
        <v>56406</v>
      </c>
      <c r="D2420" t="s">
        <v>56407</v>
      </c>
      <c r="E2420" t="s">
        <v>56408</v>
      </c>
      <c r="F2420" t="s">
        <v>56409</v>
      </c>
      <c r="G2420" t="s">
        <v>56410</v>
      </c>
      <c r="H2420" t="s">
        <v>56411</v>
      </c>
      <c r="I2420" t="s">
        <v>56412</v>
      </c>
      <c r="J2420" t="s">
        <v>56413</v>
      </c>
      <c r="K2420" t="s">
        <v>56414</v>
      </c>
      <c r="L2420" t="s">
        <v>56415</v>
      </c>
      <c r="M2420" t="s">
        <v>56416</v>
      </c>
      <c r="N2420" t="s">
        <v>56417</v>
      </c>
      <c r="O2420" t="s">
        <v>56418</v>
      </c>
      <c r="P2420" t="s">
        <v>56419</v>
      </c>
      <c r="Q2420" t="s">
        <v>56420</v>
      </c>
      <c r="R2420" t="s">
        <v>56421</v>
      </c>
      <c r="S2420" t="s">
        <v>56422</v>
      </c>
      <c r="T2420" t="s">
        <v>56423</v>
      </c>
      <c r="U2420" t="s">
        <v>56424</v>
      </c>
      <c r="V2420" t="s">
        <v>56425</v>
      </c>
      <c r="W2420" t="s">
        <v>56426</v>
      </c>
      <c r="X2420" t="s">
        <v>56427</v>
      </c>
      <c r="Y2420" t="s">
        <v>56428</v>
      </c>
    </row>
    <row r="2421" spans="1:25" x14ac:dyDescent="0.3">
      <c r="A2421">
        <v>121000</v>
      </c>
      <c r="B2421" t="s">
        <v>56429</v>
      </c>
      <c r="C2421" t="s">
        <v>56430</v>
      </c>
      <c r="D2421" t="s">
        <v>56431</v>
      </c>
      <c r="E2421" t="s">
        <v>56432</v>
      </c>
      <c r="F2421" t="s">
        <v>56433</v>
      </c>
      <c r="G2421" t="s">
        <v>56434</v>
      </c>
      <c r="H2421" t="s">
        <v>56435</v>
      </c>
      <c r="I2421" t="s">
        <v>56436</v>
      </c>
      <c r="J2421" t="s">
        <v>56437</v>
      </c>
      <c r="K2421" t="s">
        <v>56438</v>
      </c>
      <c r="L2421" t="s">
        <v>56439</v>
      </c>
      <c r="M2421" t="s">
        <v>56440</v>
      </c>
      <c r="N2421" t="s">
        <v>56441</v>
      </c>
      <c r="O2421" t="s">
        <v>56442</v>
      </c>
      <c r="P2421" t="s">
        <v>56443</v>
      </c>
      <c r="Q2421" t="s">
        <v>56444</v>
      </c>
      <c r="R2421" t="s">
        <v>56445</v>
      </c>
      <c r="S2421" t="s">
        <v>56446</v>
      </c>
      <c r="T2421" t="s">
        <v>56447</v>
      </c>
      <c r="U2421" t="s">
        <v>56448</v>
      </c>
      <c r="V2421" t="s">
        <v>56449</v>
      </c>
      <c r="W2421" t="s">
        <v>56450</v>
      </c>
      <c r="X2421" t="s">
        <v>56451</v>
      </c>
      <c r="Y2421" t="s">
        <v>56452</v>
      </c>
    </row>
    <row r="2422" spans="1:25" x14ac:dyDescent="0.3">
      <c r="A2422">
        <v>121050</v>
      </c>
      <c r="B2422" t="s">
        <v>56453</v>
      </c>
      <c r="C2422" t="s">
        <v>56454</v>
      </c>
      <c r="D2422" t="s">
        <v>56455</v>
      </c>
      <c r="E2422" t="s">
        <v>56456</v>
      </c>
      <c r="F2422" t="s">
        <v>56457</v>
      </c>
      <c r="G2422" t="s">
        <v>56458</v>
      </c>
      <c r="H2422" t="s">
        <v>56459</v>
      </c>
      <c r="I2422" t="s">
        <v>56460</v>
      </c>
      <c r="J2422" t="s">
        <v>56461</v>
      </c>
      <c r="K2422" t="s">
        <v>56462</v>
      </c>
      <c r="L2422" t="s">
        <v>56463</v>
      </c>
      <c r="M2422" t="s">
        <v>56464</v>
      </c>
      <c r="N2422" t="s">
        <v>56465</v>
      </c>
      <c r="O2422" t="s">
        <v>56466</v>
      </c>
      <c r="P2422" t="s">
        <v>56467</v>
      </c>
      <c r="Q2422" t="s">
        <v>56468</v>
      </c>
      <c r="R2422" t="s">
        <v>56469</v>
      </c>
      <c r="S2422" t="s">
        <v>56470</v>
      </c>
      <c r="T2422" t="s">
        <v>56471</v>
      </c>
      <c r="U2422" t="s">
        <v>56472</v>
      </c>
      <c r="V2422" t="s">
        <v>56473</v>
      </c>
      <c r="W2422" t="s">
        <v>56474</v>
      </c>
      <c r="X2422" t="s">
        <v>56475</v>
      </c>
      <c r="Y2422" t="s">
        <v>56476</v>
      </c>
    </row>
    <row r="2423" spans="1:25" x14ac:dyDescent="0.3">
      <c r="A2423">
        <v>121100</v>
      </c>
      <c r="B2423" t="s">
        <v>56477</v>
      </c>
      <c r="C2423" t="s">
        <v>56478</v>
      </c>
      <c r="D2423" t="s">
        <v>56479</v>
      </c>
      <c r="E2423" t="s">
        <v>56480</v>
      </c>
      <c r="F2423" t="s">
        <v>56481</v>
      </c>
      <c r="G2423" t="s">
        <v>56482</v>
      </c>
      <c r="H2423" t="s">
        <v>56483</v>
      </c>
      <c r="I2423" t="s">
        <v>56484</v>
      </c>
      <c r="J2423" t="s">
        <v>56485</v>
      </c>
      <c r="K2423" t="s">
        <v>56486</v>
      </c>
      <c r="L2423" t="s">
        <v>56487</v>
      </c>
      <c r="M2423" t="s">
        <v>56488</v>
      </c>
      <c r="N2423" t="s">
        <v>56489</v>
      </c>
      <c r="O2423" t="s">
        <v>56490</v>
      </c>
      <c r="P2423" t="s">
        <v>56491</v>
      </c>
      <c r="Q2423" t="s">
        <v>56492</v>
      </c>
      <c r="R2423" t="s">
        <v>56493</v>
      </c>
      <c r="S2423" t="s">
        <v>56494</v>
      </c>
      <c r="T2423" t="s">
        <v>56495</v>
      </c>
      <c r="U2423" t="s">
        <v>56496</v>
      </c>
      <c r="V2423" t="s">
        <v>56497</v>
      </c>
      <c r="W2423" t="s">
        <v>56498</v>
      </c>
      <c r="X2423" t="s">
        <v>56499</v>
      </c>
      <c r="Y2423" t="s">
        <v>56500</v>
      </c>
    </row>
    <row r="2424" spans="1:25" x14ac:dyDescent="0.3">
      <c r="A2424">
        <v>121150</v>
      </c>
      <c r="B2424" t="s">
        <v>56501</v>
      </c>
      <c r="C2424" t="s">
        <v>56502</v>
      </c>
      <c r="D2424" t="s">
        <v>56503</v>
      </c>
      <c r="E2424" t="s">
        <v>56504</v>
      </c>
      <c r="F2424" t="s">
        <v>56505</v>
      </c>
      <c r="G2424" t="s">
        <v>56506</v>
      </c>
      <c r="H2424" t="s">
        <v>56507</v>
      </c>
      <c r="I2424" t="s">
        <v>56508</v>
      </c>
      <c r="J2424" t="s">
        <v>56509</v>
      </c>
      <c r="K2424" t="s">
        <v>56510</v>
      </c>
      <c r="L2424" t="s">
        <v>56511</v>
      </c>
      <c r="M2424" t="s">
        <v>56512</v>
      </c>
      <c r="N2424" t="s">
        <v>56513</v>
      </c>
      <c r="O2424" t="s">
        <v>56514</v>
      </c>
      <c r="P2424" t="s">
        <v>56515</v>
      </c>
      <c r="Q2424" t="s">
        <v>56516</v>
      </c>
      <c r="R2424" t="s">
        <v>56517</v>
      </c>
      <c r="S2424" t="s">
        <v>56518</v>
      </c>
      <c r="T2424" t="s">
        <v>56519</v>
      </c>
      <c r="U2424" t="s">
        <v>56520</v>
      </c>
      <c r="V2424" t="s">
        <v>56521</v>
      </c>
      <c r="W2424" t="s">
        <v>56522</v>
      </c>
      <c r="X2424" t="s">
        <v>56523</v>
      </c>
      <c r="Y2424" t="s">
        <v>56524</v>
      </c>
    </row>
    <row r="2425" spans="1:25" x14ac:dyDescent="0.3">
      <c r="A2425">
        <v>121200</v>
      </c>
      <c r="B2425" t="s">
        <v>56525</v>
      </c>
      <c r="C2425" t="s">
        <v>56526</v>
      </c>
      <c r="D2425" t="s">
        <v>56527</v>
      </c>
      <c r="E2425" t="s">
        <v>56528</v>
      </c>
      <c r="F2425" t="s">
        <v>56529</v>
      </c>
      <c r="G2425" t="s">
        <v>56530</v>
      </c>
      <c r="H2425" t="s">
        <v>56531</v>
      </c>
      <c r="I2425" t="s">
        <v>56532</v>
      </c>
      <c r="J2425" t="s">
        <v>56533</v>
      </c>
      <c r="K2425" t="s">
        <v>56534</v>
      </c>
      <c r="L2425" t="s">
        <v>56535</v>
      </c>
      <c r="M2425" t="s">
        <v>56536</v>
      </c>
      <c r="N2425" t="s">
        <v>56537</v>
      </c>
      <c r="O2425" t="s">
        <v>56538</v>
      </c>
      <c r="P2425" t="s">
        <v>56539</v>
      </c>
      <c r="Q2425" t="s">
        <v>56540</v>
      </c>
      <c r="R2425" t="s">
        <v>56541</v>
      </c>
      <c r="S2425" t="s">
        <v>56542</v>
      </c>
      <c r="T2425" t="s">
        <v>56543</v>
      </c>
      <c r="U2425" t="s">
        <v>56544</v>
      </c>
      <c r="V2425" t="s">
        <v>56545</v>
      </c>
      <c r="W2425" t="s">
        <v>56546</v>
      </c>
      <c r="X2425" t="s">
        <v>56547</v>
      </c>
      <c r="Y2425" t="s">
        <v>56548</v>
      </c>
    </row>
    <row r="2426" spans="1:25" x14ac:dyDescent="0.3">
      <c r="A2426">
        <v>121250</v>
      </c>
      <c r="B2426" t="s">
        <v>56549</v>
      </c>
      <c r="C2426" t="s">
        <v>56550</v>
      </c>
      <c r="D2426" t="s">
        <v>56551</v>
      </c>
      <c r="E2426" t="s">
        <v>56552</v>
      </c>
      <c r="F2426" t="s">
        <v>56553</v>
      </c>
      <c r="G2426" t="s">
        <v>56554</v>
      </c>
      <c r="H2426" t="s">
        <v>56555</v>
      </c>
      <c r="I2426" t="s">
        <v>56556</v>
      </c>
      <c r="J2426" t="s">
        <v>56557</v>
      </c>
      <c r="K2426" t="s">
        <v>56558</v>
      </c>
      <c r="L2426" t="s">
        <v>56559</v>
      </c>
      <c r="M2426" t="s">
        <v>56560</v>
      </c>
      <c r="N2426" t="s">
        <v>56561</v>
      </c>
      <c r="O2426" t="s">
        <v>56562</v>
      </c>
      <c r="P2426" t="s">
        <v>56563</v>
      </c>
      <c r="Q2426" t="s">
        <v>56564</v>
      </c>
      <c r="R2426" t="s">
        <v>56565</v>
      </c>
      <c r="S2426" t="s">
        <v>56566</v>
      </c>
      <c r="T2426" t="s">
        <v>56567</v>
      </c>
      <c r="U2426" t="s">
        <v>56568</v>
      </c>
      <c r="V2426" t="s">
        <v>56569</v>
      </c>
      <c r="W2426" t="s">
        <v>56570</v>
      </c>
      <c r="X2426" t="s">
        <v>56571</v>
      </c>
      <c r="Y2426" t="s">
        <v>56572</v>
      </c>
    </row>
    <row r="2427" spans="1:25" x14ac:dyDescent="0.3">
      <c r="A2427">
        <v>121300</v>
      </c>
      <c r="B2427" t="s">
        <v>56573</v>
      </c>
      <c r="C2427" t="s">
        <v>56574</v>
      </c>
      <c r="D2427" t="s">
        <v>56575</v>
      </c>
      <c r="E2427" t="s">
        <v>56576</v>
      </c>
      <c r="F2427" t="s">
        <v>56577</v>
      </c>
      <c r="G2427" t="s">
        <v>56578</v>
      </c>
      <c r="H2427" t="s">
        <v>56579</v>
      </c>
      <c r="I2427" t="s">
        <v>56580</v>
      </c>
      <c r="J2427" t="s">
        <v>56581</v>
      </c>
      <c r="K2427" t="s">
        <v>56582</v>
      </c>
      <c r="L2427" t="s">
        <v>56583</v>
      </c>
      <c r="M2427" t="s">
        <v>56584</v>
      </c>
      <c r="N2427" t="s">
        <v>56585</v>
      </c>
      <c r="O2427" t="s">
        <v>56586</v>
      </c>
      <c r="P2427" t="s">
        <v>56587</v>
      </c>
      <c r="Q2427" t="s">
        <v>56588</v>
      </c>
      <c r="R2427" t="s">
        <v>56589</v>
      </c>
      <c r="S2427" t="s">
        <v>56590</v>
      </c>
      <c r="T2427" t="s">
        <v>56591</v>
      </c>
      <c r="U2427" t="s">
        <v>56592</v>
      </c>
      <c r="V2427" t="s">
        <v>56593</v>
      </c>
      <c r="W2427" t="s">
        <v>56594</v>
      </c>
      <c r="X2427" t="s">
        <v>56595</v>
      </c>
      <c r="Y2427" t="s">
        <v>56596</v>
      </c>
    </row>
    <row r="2428" spans="1:25" x14ac:dyDescent="0.3">
      <c r="A2428">
        <v>121350</v>
      </c>
      <c r="B2428" t="s">
        <v>56597</v>
      </c>
      <c r="C2428" t="s">
        <v>56598</v>
      </c>
      <c r="D2428" t="s">
        <v>56599</v>
      </c>
      <c r="E2428" t="s">
        <v>56600</v>
      </c>
      <c r="F2428" t="s">
        <v>56601</v>
      </c>
      <c r="G2428" t="s">
        <v>56602</v>
      </c>
      <c r="H2428" t="s">
        <v>56603</v>
      </c>
      <c r="I2428" t="s">
        <v>56604</v>
      </c>
      <c r="J2428" t="s">
        <v>56605</v>
      </c>
      <c r="K2428" t="s">
        <v>56606</v>
      </c>
      <c r="L2428" t="s">
        <v>56607</v>
      </c>
      <c r="M2428" t="s">
        <v>56608</v>
      </c>
      <c r="N2428" t="s">
        <v>56609</v>
      </c>
      <c r="O2428" t="s">
        <v>56610</v>
      </c>
      <c r="P2428" t="s">
        <v>56611</v>
      </c>
      <c r="Q2428" t="s">
        <v>56612</v>
      </c>
      <c r="R2428" t="s">
        <v>56613</v>
      </c>
      <c r="S2428" t="s">
        <v>56614</v>
      </c>
      <c r="T2428" t="s">
        <v>56615</v>
      </c>
      <c r="U2428" t="s">
        <v>56616</v>
      </c>
      <c r="V2428" t="s">
        <v>56617</v>
      </c>
      <c r="W2428" t="s">
        <v>56618</v>
      </c>
      <c r="X2428" t="s">
        <v>56619</v>
      </c>
      <c r="Y2428" t="s">
        <v>56620</v>
      </c>
    </row>
    <row r="2429" spans="1:25" x14ac:dyDescent="0.3">
      <c r="A2429">
        <v>121400</v>
      </c>
      <c r="B2429" t="s">
        <v>56621</v>
      </c>
      <c r="C2429" t="s">
        <v>56622</v>
      </c>
      <c r="D2429" t="s">
        <v>56623</v>
      </c>
      <c r="E2429" t="s">
        <v>56624</v>
      </c>
      <c r="F2429" t="s">
        <v>56625</v>
      </c>
      <c r="G2429" t="s">
        <v>56626</v>
      </c>
      <c r="H2429" t="s">
        <v>56627</v>
      </c>
      <c r="I2429" t="s">
        <v>56628</v>
      </c>
      <c r="J2429" t="s">
        <v>56629</v>
      </c>
      <c r="K2429" t="s">
        <v>56630</v>
      </c>
      <c r="L2429" t="s">
        <v>56631</v>
      </c>
      <c r="M2429" t="s">
        <v>56632</v>
      </c>
      <c r="N2429" t="s">
        <v>56633</v>
      </c>
      <c r="O2429" t="s">
        <v>56634</v>
      </c>
      <c r="P2429" t="s">
        <v>56635</v>
      </c>
      <c r="Q2429" t="s">
        <v>56636</v>
      </c>
      <c r="R2429" t="s">
        <v>56637</v>
      </c>
      <c r="S2429" t="s">
        <v>56638</v>
      </c>
      <c r="T2429" t="s">
        <v>56639</v>
      </c>
      <c r="U2429" t="s">
        <v>56640</v>
      </c>
      <c r="V2429" t="s">
        <v>56641</v>
      </c>
      <c r="W2429" t="s">
        <v>56642</v>
      </c>
      <c r="X2429" t="s">
        <v>56643</v>
      </c>
      <c r="Y2429" t="s">
        <v>56644</v>
      </c>
    </row>
    <row r="2430" spans="1:25" x14ac:dyDescent="0.3">
      <c r="A2430">
        <v>121450</v>
      </c>
      <c r="B2430" t="s">
        <v>56645</v>
      </c>
      <c r="C2430" t="s">
        <v>56646</v>
      </c>
      <c r="D2430" t="s">
        <v>56647</v>
      </c>
      <c r="E2430" t="s">
        <v>56648</v>
      </c>
      <c r="F2430" t="s">
        <v>56649</v>
      </c>
      <c r="G2430" t="s">
        <v>56650</v>
      </c>
      <c r="H2430" t="s">
        <v>56651</v>
      </c>
      <c r="I2430" t="s">
        <v>56652</v>
      </c>
      <c r="J2430" t="s">
        <v>56653</v>
      </c>
      <c r="K2430" t="s">
        <v>56654</v>
      </c>
      <c r="L2430" t="s">
        <v>56655</v>
      </c>
      <c r="M2430" t="s">
        <v>56656</v>
      </c>
      <c r="N2430" t="s">
        <v>56657</v>
      </c>
      <c r="O2430" t="s">
        <v>56658</v>
      </c>
      <c r="P2430" t="s">
        <v>56659</v>
      </c>
      <c r="Q2430" t="s">
        <v>56660</v>
      </c>
      <c r="R2430" t="s">
        <v>56661</v>
      </c>
      <c r="S2430" t="s">
        <v>56662</v>
      </c>
      <c r="T2430" t="s">
        <v>56663</v>
      </c>
      <c r="U2430" t="s">
        <v>56664</v>
      </c>
      <c r="V2430" t="s">
        <v>56665</v>
      </c>
      <c r="W2430" t="s">
        <v>56666</v>
      </c>
      <c r="X2430" t="s">
        <v>56667</v>
      </c>
      <c r="Y2430" t="s">
        <v>56668</v>
      </c>
    </row>
    <row r="2431" spans="1:25" x14ac:dyDescent="0.3">
      <c r="A2431">
        <v>121500</v>
      </c>
      <c r="B2431" t="s">
        <v>56669</v>
      </c>
      <c r="C2431" t="s">
        <v>56670</v>
      </c>
      <c r="D2431" t="s">
        <v>56671</v>
      </c>
      <c r="E2431" t="s">
        <v>56672</v>
      </c>
      <c r="F2431" t="s">
        <v>56673</v>
      </c>
      <c r="G2431" t="s">
        <v>56674</v>
      </c>
      <c r="H2431" t="s">
        <v>56675</v>
      </c>
      <c r="I2431" t="s">
        <v>56676</v>
      </c>
      <c r="J2431" t="s">
        <v>56677</v>
      </c>
      <c r="K2431" t="s">
        <v>56678</v>
      </c>
      <c r="L2431" t="s">
        <v>56679</v>
      </c>
      <c r="M2431" t="s">
        <v>56680</v>
      </c>
      <c r="N2431" t="s">
        <v>56681</v>
      </c>
      <c r="O2431" t="s">
        <v>56682</v>
      </c>
      <c r="P2431" t="s">
        <v>56683</v>
      </c>
      <c r="Q2431" t="s">
        <v>56684</v>
      </c>
      <c r="R2431" t="s">
        <v>56685</v>
      </c>
      <c r="S2431" t="s">
        <v>56686</v>
      </c>
      <c r="T2431" t="s">
        <v>56687</v>
      </c>
      <c r="U2431" t="s">
        <v>56688</v>
      </c>
      <c r="V2431" t="s">
        <v>56689</v>
      </c>
      <c r="W2431" t="s">
        <v>56690</v>
      </c>
      <c r="X2431" t="s">
        <v>56691</v>
      </c>
      <c r="Y2431" t="s">
        <v>56692</v>
      </c>
    </row>
    <row r="2432" spans="1:25" x14ac:dyDescent="0.3">
      <c r="A2432">
        <v>121550</v>
      </c>
      <c r="B2432" t="s">
        <v>56693</v>
      </c>
      <c r="C2432" t="s">
        <v>56694</v>
      </c>
      <c r="D2432" t="s">
        <v>56695</v>
      </c>
      <c r="E2432" t="s">
        <v>56696</v>
      </c>
      <c r="F2432" t="s">
        <v>56697</v>
      </c>
      <c r="G2432" t="s">
        <v>56698</v>
      </c>
      <c r="H2432" t="s">
        <v>56699</v>
      </c>
      <c r="I2432" t="s">
        <v>56700</v>
      </c>
      <c r="J2432" t="s">
        <v>56701</v>
      </c>
      <c r="K2432" t="s">
        <v>56702</v>
      </c>
      <c r="L2432" t="s">
        <v>56703</v>
      </c>
      <c r="M2432" t="s">
        <v>56704</v>
      </c>
      <c r="N2432" t="s">
        <v>56705</v>
      </c>
      <c r="O2432" t="s">
        <v>56706</v>
      </c>
      <c r="P2432" t="s">
        <v>56707</v>
      </c>
      <c r="Q2432" t="s">
        <v>56708</v>
      </c>
      <c r="R2432" t="s">
        <v>56709</v>
      </c>
      <c r="S2432" t="s">
        <v>56710</v>
      </c>
      <c r="T2432" t="s">
        <v>56711</v>
      </c>
      <c r="U2432" t="s">
        <v>56712</v>
      </c>
      <c r="V2432" t="s">
        <v>56713</v>
      </c>
      <c r="W2432" t="s">
        <v>56714</v>
      </c>
      <c r="X2432" t="s">
        <v>56715</v>
      </c>
      <c r="Y2432" t="s">
        <v>56716</v>
      </c>
    </row>
    <row r="2433" spans="1:25" x14ac:dyDescent="0.3">
      <c r="A2433">
        <v>121600</v>
      </c>
      <c r="B2433" t="s">
        <v>56717</v>
      </c>
      <c r="C2433" t="s">
        <v>56718</v>
      </c>
      <c r="D2433" t="s">
        <v>56719</v>
      </c>
      <c r="E2433" t="s">
        <v>56720</v>
      </c>
      <c r="F2433" t="s">
        <v>56721</v>
      </c>
      <c r="G2433" t="s">
        <v>56722</v>
      </c>
      <c r="H2433" t="s">
        <v>56723</v>
      </c>
      <c r="I2433" t="s">
        <v>56724</v>
      </c>
      <c r="J2433" t="s">
        <v>56725</v>
      </c>
      <c r="K2433" t="s">
        <v>56726</v>
      </c>
      <c r="L2433" t="s">
        <v>56727</v>
      </c>
      <c r="M2433" t="s">
        <v>56728</v>
      </c>
      <c r="N2433" t="s">
        <v>56729</v>
      </c>
      <c r="O2433" t="s">
        <v>56730</v>
      </c>
      <c r="P2433" t="s">
        <v>56731</v>
      </c>
      <c r="Q2433" t="s">
        <v>56732</v>
      </c>
      <c r="R2433" t="s">
        <v>56733</v>
      </c>
      <c r="S2433" t="s">
        <v>56734</v>
      </c>
      <c r="T2433" t="s">
        <v>56735</v>
      </c>
      <c r="U2433" t="s">
        <v>56736</v>
      </c>
      <c r="V2433" t="s">
        <v>56737</v>
      </c>
      <c r="W2433" t="s">
        <v>56738</v>
      </c>
      <c r="X2433" t="s">
        <v>56739</v>
      </c>
      <c r="Y2433" t="s">
        <v>56740</v>
      </c>
    </row>
    <row r="2434" spans="1:25" x14ac:dyDescent="0.3">
      <c r="A2434">
        <v>121650</v>
      </c>
      <c r="B2434" t="s">
        <v>56741</v>
      </c>
      <c r="C2434" t="s">
        <v>56742</v>
      </c>
      <c r="D2434" t="s">
        <v>56743</v>
      </c>
      <c r="E2434" t="s">
        <v>56744</v>
      </c>
      <c r="F2434" t="s">
        <v>56745</v>
      </c>
      <c r="G2434" t="s">
        <v>56746</v>
      </c>
      <c r="H2434" t="s">
        <v>56747</v>
      </c>
      <c r="I2434" t="s">
        <v>56748</v>
      </c>
      <c r="J2434" t="s">
        <v>56749</v>
      </c>
      <c r="K2434" t="s">
        <v>56750</v>
      </c>
      <c r="L2434" t="s">
        <v>56751</v>
      </c>
      <c r="M2434" t="s">
        <v>56752</v>
      </c>
      <c r="N2434" t="s">
        <v>56753</v>
      </c>
      <c r="O2434" t="s">
        <v>56754</v>
      </c>
      <c r="P2434" t="s">
        <v>56755</v>
      </c>
      <c r="Q2434" t="s">
        <v>56756</v>
      </c>
      <c r="R2434" t="s">
        <v>56757</v>
      </c>
      <c r="S2434" t="s">
        <v>56758</v>
      </c>
      <c r="T2434" t="s">
        <v>56759</v>
      </c>
      <c r="U2434" t="s">
        <v>56760</v>
      </c>
      <c r="V2434" t="s">
        <v>56761</v>
      </c>
      <c r="W2434" t="s">
        <v>56762</v>
      </c>
      <c r="X2434" t="s">
        <v>56763</v>
      </c>
      <c r="Y2434" t="s">
        <v>56764</v>
      </c>
    </row>
    <row r="2435" spans="1:25" x14ac:dyDescent="0.3">
      <c r="A2435">
        <v>121700</v>
      </c>
      <c r="B2435" t="s">
        <v>56765</v>
      </c>
      <c r="C2435" t="s">
        <v>56766</v>
      </c>
      <c r="D2435" t="s">
        <v>56767</v>
      </c>
      <c r="E2435" t="s">
        <v>56768</v>
      </c>
      <c r="F2435" t="s">
        <v>56769</v>
      </c>
      <c r="G2435" t="s">
        <v>56770</v>
      </c>
      <c r="H2435" t="s">
        <v>56771</v>
      </c>
      <c r="I2435" t="s">
        <v>56772</v>
      </c>
      <c r="J2435" t="s">
        <v>56773</v>
      </c>
      <c r="K2435" t="s">
        <v>56774</v>
      </c>
      <c r="L2435" t="s">
        <v>56775</v>
      </c>
      <c r="M2435" t="s">
        <v>56776</v>
      </c>
      <c r="N2435" t="s">
        <v>56777</v>
      </c>
      <c r="O2435" t="s">
        <v>56778</v>
      </c>
      <c r="P2435" t="s">
        <v>56779</v>
      </c>
      <c r="Q2435" t="s">
        <v>56780</v>
      </c>
      <c r="R2435" t="s">
        <v>56781</v>
      </c>
      <c r="S2435" t="s">
        <v>56782</v>
      </c>
      <c r="T2435" t="s">
        <v>56783</v>
      </c>
      <c r="U2435" t="s">
        <v>56784</v>
      </c>
      <c r="V2435" t="s">
        <v>56785</v>
      </c>
      <c r="W2435" t="s">
        <v>56786</v>
      </c>
      <c r="X2435" t="s">
        <v>56787</v>
      </c>
      <c r="Y2435" t="s">
        <v>56788</v>
      </c>
    </row>
    <row r="2436" spans="1:25" x14ac:dyDescent="0.3">
      <c r="A2436">
        <v>121750</v>
      </c>
      <c r="B2436" t="s">
        <v>56789</v>
      </c>
      <c r="C2436" t="s">
        <v>56790</v>
      </c>
      <c r="D2436" t="s">
        <v>56791</v>
      </c>
      <c r="E2436" t="s">
        <v>56792</v>
      </c>
      <c r="F2436" t="s">
        <v>56793</v>
      </c>
      <c r="G2436" t="s">
        <v>56794</v>
      </c>
      <c r="H2436" t="s">
        <v>56795</v>
      </c>
      <c r="I2436" t="s">
        <v>56796</v>
      </c>
      <c r="J2436" t="s">
        <v>56797</v>
      </c>
      <c r="K2436" t="s">
        <v>56798</v>
      </c>
      <c r="L2436" t="s">
        <v>56799</v>
      </c>
      <c r="M2436" t="s">
        <v>56800</v>
      </c>
      <c r="N2436" t="s">
        <v>56801</v>
      </c>
      <c r="O2436" t="s">
        <v>56802</v>
      </c>
      <c r="P2436" t="s">
        <v>56803</v>
      </c>
      <c r="Q2436" t="s">
        <v>56804</v>
      </c>
      <c r="R2436" t="s">
        <v>56805</v>
      </c>
      <c r="S2436" t="s">
        <v>56806</v>
      </c>
      <c r="T2436" t="s">
        <v>56807</v>
      </c>
      <c r="U2436" t="s">
        <v>56808</v>
      </c>
      <c r="V2436" t="s">
        <v>56809</v>
      </c>
      <c r="W2436" t="s">
        <v>56810</v>
      </c>
      <c r="X2436" t="s">
        <v>56811</v>
      </c>
      <c r="Y2436" t="s">
        <v>56812</v>
      </c>
    </row>
    <row r="2437" spans="1:25" x14ac:dyDescent="0.3">
      <c r="A2437">
        <v>121800</v>
      </c>
      <c r="B2437" t="s">
        <v>56813</v>
      </c>
      <c r="C2437" t="s">
        <v>56814</v>
      </c>
      <c r="D2437" t="s">
        <v>56815</v>
      </c>
      <c r="E2437" t="s">
        <v>56816</v>
      </c>
      <c r="F2437" t="s">
        <v>56817</v>
      </c>
      <c r="G2437" t="s">
        <v>56818</v>
      </c>
      <c r="H2437" t="s">
        <v>56819</v>
      </c>
      <c r="I2437" t="s">
        <v>56820</v>
      </c>
      <c r="J2437" t="s">
        <v>56821</v>
      </c>
      <c r="K2437" t="s">
        <v>56822</v>
      </c>
      <c r="L2437" t="s">
        <v>56823</v>
      </c>
      <c r="M2437" t="s">
        <v>56824</v>
      </c>
      <c r="N2437" t="s">
        <v>56825</v>
      </c>
      <c r="O2437" t="s">
        <v>56826</v>
      </c>
      <c r="P2437" t="s">
        <v>56827</v>
      </c>
      <c r="Q2437" t="s">
        <v>56828</v>
      </c>
      <c r="R2437" t="s">
        <v>56829</v>
      </c>
      <c r="S2437" t="s">
        <v>56830</v>
      </c>
      <c r="T2437" t="s">
        <v>56831</v>
      </c>
      <c r="U2437" t="s">
        <v>56832</v>
      </c>
      <c r="V2437" t="s">
        <v>56833</v>
      </c>
      <c r="W2437" t="s">
        <v>56834</v>
      </c>
      <c r="X2437" t="s">
        <v>56835</v>
      </c>
      <c r="Y2437" t="s">
        <v>56836</v>
      </c>
    </row>
    <row r="2438" spans="1:25" x14ac:dyDescent="0.3">
      <c r="A2438">
        <v>121850</v>
      </c>
      <c r="B2438" t="s">
        <v>56837</v>
      </c>
      <c r="C2438" t="s">
        <v>56838</v>
      </c>
      <c r="D2438" t="s">
        <v>56839</v>
      </c>
      <c r="E2438" t="s">
        <v>56840</v>
      </c>
      <c r="F2438" t="s">
        <v>56841</v>
      </c>
      <c r="G2438" t="s">
        <v>56842</v>
      </c>
      <c r="H2438" t="s">
        <v>56843</v>
      </c>
      <c r="I2438" t="s">
        <v>56844</v>
      </c>
      <c r="J2438" t="s">
        <v>56845</v>
      </c>
      <c r="K2438" t="s">
        <v>56846</v>
      </c>
      <c r="L2438" t="s">
        <v>56847</v>
      </c>
      <c r="M2438" t="s">
        <v>56848</v>
      </c>
      <c r="N2438" t="s">
        <v>56849</v>
      </c>
      <c r="O2438" t="s">
        <v>56850</v>
      </c>
      <c r="P2438" t="s">
        <v>56851</v>
      </c>
      <c r="Q2438" t="s">
        <v>56852</v>
      </c>
      <c r="R2438" t="s">
        <v>56853</v>
      </c>
      <c r="S2438" t="s">
        <v>56854</v>
      </c>
      <c r="T2438" t="s">
        <v>56855</v>
      </c>
      <c r="U2438" t="s">
        <v>56856</v>
      </c>
      <c r="V2438" t="s">
        <v>56857</v>
      </c>
      <c r="W2438" t="s">
        <v>56858</v>
      </c>
      <c r="X2438" t="s">
        <v>56859</v>
      </c>
      <c r="Y2438" t="s">
        <v>56860</v>
      </c>
    </row>
    <row r="2439" spans="1:25" x14ac:dyDescent="0.3">
      <c r="A2439">
        <v>121900</v>
      </c>
      <c r="B2439" t="s">
        <v>56861</v>
      </c>
      <c r="C2439" t="s">
        <v>56862</v>
      </c>
      <c r="D2439" t="s">
        <v>56863</v>
      </c>
      <c r="E2439" t="s">
        <v>56864</v>
      </c>
      <c r="F2439" t="s">
        <v>56865</v>
      </c>
      <c r="G2439" t="s">
        <v>56866</v>
      </c>
      <c r="H2439" t="s">
        <v>56867</v>
      </c>
      <c r="I2439" t="s">
        <v>56868</v>
      </c>
      <c r="J2439" t="s">
        <v>56869</v>
      </c>
      <c r="K2439" t="s">
        <v>56870</v>
      </c>
      <c r="L2439" t="s">
        <v>56871</v>
      </c>
      <c r="M2439" t="s">
        <v>56872</v>
      </c>
      <c r="N2439" t="s">
        <v>56873</v>
      </c>
      <c r="O2439" t="s">
        <v>56874</v>
      </c>
      <c r="P2439" t="s">
        <v>56875</v>
      </c>
      <c r="Q2439" t="s">
        <v>56876</v>
      </c>
      <c r="R2439" t="s">
        <v>56877</v>
      </c>
      <c r="S2439" t="s">
        <v>56878</v>
      </c>
      <c r="T2439" t="s">
        <v>56879</v>
      </c>
      <c r="U2439" t="s">
        <v>56880</v>
      </c>
      <c r="V2439" t="s">
        <v>56881</v>
      </c>
      <c r="W2439" t="s">
        <v>56882</v>
      </c>
      <c r="X2439" t="s">
        <v>56883</v>
      </c>
      <c r="Y2439" t="s">
        <v>56884</v>
      </c>
    </row>
    <row r="2440" spans="1:25" x14ac:dyDescent="0.3">
      <c r="A2440">
        <v>121950</v>
      </c>
      <c r="B2440" t="s">
        <v>56885</v>
      </c>
      <c r="C2440" t="s">
        <v>56886</v>
      </c>
      <c r="D2440" t="s">
        <v>56887</v>
      </c>
      <c r="E2440" t="s">
        <v>56888</v>
      </c>
      <c r="F2440" t="s">
        <v>56889</v>
      </c>
      <c r="G2440" t="s">
        <v>56890</v>
      </c>
      <c r="H2440" t="s">
        <v>56891</v>
      </c>
      <c r="I2440" t="s">
        <v>56892</v>
      </c>
      <c r="J2440" t="s">
        <v>56893</v>
      </c>
      <c r="K2440" t="s">
        <v>56894</v>
      </c>
      <c r="L2440" t="s">
        <v>56895</v>
      </c>
      <c r="M2440" t="s">
        <v>56896</v>
      </c>
      <c r="N2440" t="s">
        <v>56897</v>
      </c>
      <c r="O2440" t="s">
        <v>56898</v>
      </c>
      <c r="P2440" t="s">
        <v>56899</v>
      </c>
      <c r="Q2440" t="s">
        <v>56900</v>
      </c>
      <c r="R2440" t="s">
        <v>56901</v>
      </c>
      <c r="S2440" t="s">
        <v>56902</v>
      </c>
      <c r="T2440" t="s">
        <v>56903</v>
      </c>
      <c r="U2440" t="s">
        <v>56904</v>
      </c>
      <c r="V2440" t="s">
        <v>56905</v>
      </c>
      <c r="W2440" t="s">
        <v>56906</v>
      </c>
      <c r="X2440" t="s">
        <v>56907</v>
      </c>
      <c r="Y2440" t="s">
        <v>56908</v>
      </c>
    </row>
    <row r="2441" spans="1:25" x14ac:dyDescent="0.3">
      <c r="A2441">
        <v>122000</v>
      </c>
      <c r="B2441" t="s">
        <v>56909</v>
      </c>
      <c r="C2441" t="s">
        <v>56910</v>
      </c>
      <c r="D2441" t="s">
        <v>56911</v>
      </c>
      <c r="E2441" t="s">
        <v>56912</v>
      </c>
      <c r="F2441" t="s">
        <v>56913</v>
      </c>
      <c r="G2441" t="s">
        <v>56914</v>
      </c>
      <c r="H2441" t="s">
        <v>56915</v>
      </c>
      <c r="I2441" t="s">
        <v>56916</v>
      </c>
      <c r="J2441" t="s">
        <v>56917</v>
      </c>
      <c r="K2441" t="s">
        <v>56918</v>
      </c>
      <c r="L2441" t="s">
        <v>56919</v>
      </c>
      <c r="M2441" t="s">
        <v>56920</v>
      </c>
      <c r="N2441" t="s">
        <v>56921</v>
      </c>
      <c r="O2441" t="s">
        <v>56922</v>
      </c>
      <c r="P2441" t="s">
        <v>56923</v>
      </c>
      <c r="Q2441" t="s">
        <v>56924</v>
      </c>
      <c r="R2441" t="s">
        <v>56925</v>
      </c>
      <c r="S2441" t="s">
        <v>56926</v>
      </c>
      <c r="T2441" t="s">
        <v>56927</v>
      </c>
      <c r="U2441" t="s">
        <v>56928</v>
      </c>
      <c r="V2441" t="s">
        <v>56929</v>
      </c>
      <c r="W2441" t="s">
        <v>56930</v>
      </c>
      <c r="X2441" t="s">
        <v>56931</v>
      </c>
      <c r="Y2441" t="s">
        <v>56932</v>
      </c>
    </row>
    <row r="2442" spans="1:25" x14ac:dyDescent="0.3">
      <c r="A2442">
        <v>122050</v>
      </c>
      <c r="B2442" t="s">
        <v>56933</v>
      </c>
      <c r="C2442" t="s">
        <v>56934</v>
      </c>
      <c r="D2442" t="s">
        <v>56935</v>
      </c>
      <c r="E2442" t="s">
        <v>56936</v>
      </c>
      <c r="F2442" t="s">
        <v>56937</v>
      </c>
      <c r="G2442" t="s">
        <v>56938</v>
      </c>
      <c r="H2442" t="s">
        <v>56939</v>
      </c>
      <c r="I2442" t="s">
        <v>56940</v>
      </c>
      <c r="J2442" t="s">
        <v>56941</v>
      </c>
      <c r="K2442" t="s">
        <v>56942</v>
      </c>
      <c r="L2442" t="s">
        <v>56943</v>
      </c>
      <c r="M2442" t="s">
        <v>56944</v>
      </c>
      <c r="N2442" t="s">
        <v>56945</v>
      </c>
      <c r="O2442" t="s">
        <v>56946</v>
      </c>
      <c r="P2442" t="s">
        <v>56947</v>
      </c>
      <c r="Q2442" t="s">
        <v>56948</v>
      </c>
      <c r="R2442" t="s">
        <v>56949</v>
      </c>
      <c r="S2442" t="s">
        <v>56950</v>
      </c>
      <c r="T2442" t="s">
        <v>56951</v>
      </c>
      <c r="U2442" t="s">
        <v>56952</v>
      </c>
      <c r="V2442" t="s">
        <v>56953</v>
      </c>
      <c r="W2442" t="s">
        <v>56954</v>
      </c>
      <c r="X2442" t="s">
        <v>56955</v>
      </c>
      <c r="Y2442" t="s">
        <v>56956</v>
      </c>
    </row>
    <row r="2443" spans="1:25" x14ac:dyDescent="0.3">
      <c r="A2443">
        <v>122100</v>
      </c>
      <c r="B2443" t="s">
        <v>56957</v>
      </c>
      <c r="C2443" t="s">
        <v>56958</v>
      </c>
      <c r="D2443" t="s">
        <v>56959</v>
      </c>
      <c r="E2443" t="s">
        <v>56960</v>
      </c>
      <c r="F2443" t="s">
        <v>56961</v>
      </c>
      <c r="G2443" t="s">
        <v>56962</v>
      </c>
      <c r="H2443" t="s">
        <v>56963</v>
      </c>
      <c r="I2443" t="s">
        <v>56964</v>
      </c>
      <c r="J2443" t="s">
        <v>56965</v>
      </c>
      <c r="K2443" t="s">
        <v>56966</v>
      </c>
      <c r="L2443" t="s">
        <v>56967</v>
      </c>
      <c r="M2443" t="s">
        <v>56968</v>
      </c>
      <c r="N2443" t="s">
        <v>56969</v>
      </c>
      <c r="O2443" t="s">
        <v>56970</v>
      </c>
      <c r="P2443" t="s">
        <v>56971</v>
      </c>
      <c r="Q2443" t="s">
        <v>56972</v>
      </c>
      <c r="R2443" t="s">
        <v>56973</v>
      </c>
      <c r="S2443" t="s">
        <v>56974</v>
      </c>
      <c r="T2443" t="s">
        <v>56975</v>
      </c>
      <c r="U2443" t="s">
        <v>56976</v>
      </c>
      <c r="V2443" t="s">
        <v>56977</v>
      </c>
      <c r="W2443" t="s">
        <v>56978</v>
      </c>
      <c r="X2443" t="s">
        <v>56979</v>
      </c>
      <c r="Y2443" t="s">
        <v>56980</v>
      </c>
    </row>
    <row r="2444" spans="1:25" x14ac:dyDescent="0.3">
      <c r="A2444">
        <v>122150</v>
      </c>
      <c r="B2444" t="s">
        <v>56981</v>
      </c>
      <c r="C2444" t="s">
        <v>56982</v>
      </c>
      <c r="D2444" t="s">
        <v>56983</v>
      </c>
      <c r="E2444" t="s">
        <v>56984</v>
      </c>
      <c r="F2444" t="s">
        <v>56985</v>
      </c>
      <c r="G2444" t="s">
        <v>56986</v>
      </c>
      <c r="H2444" t="s">
        <v>56987</v>
      </c>
      <c r="I2444" t="s">
        <v>56988</v>
      </c>
      <c r="J2444" t="s">
        <v>56989</v>
      </c>
      <c r="K2444" t="s">
        <v>56990</v>
      </c>
      <c r="L2444" t="s">
        <v>56991</v>
      </c>
      <c r="M2444" t="s">
        <v>56992</v>
      </c>
      <c r="N2444" t="s">
        <v>56993</v>
      </c>
      <c r="O2444" t="s">
        <v>56994</v>
      </c>
      <c r="P2444" t="s">
        <v>56995</v>
      </c>
      <c r="Q2444" t="s">
        <v>56996</v>
      </c>
      <c r="R2444" t="s">
        <v>56997</v>
      </c>
      <c r="S2444" t="s">
        <v>56998</v>
      </c>
      <c r="T2444" t="s">
        <v>56999</v>
      </c>
      <c r="U2444" t="s">
        <v>57000</v>
      </c>
      <c r="V2444" t="s">
        <v>57001</v>
      </c>
      <c r="W2444" t="s">
        <v>57002</v>
      </c>
      <c r="X2444" t="s">
        <v>57003</v>
      </c>
      <c r="Y2444" t="s">
        <v>57004</v>
      </c>
    </row>
    <row r="2445" spans="1:25" x14ac:dyDescent="0.3">
      <c r="A2445">
        <v>122200</v>
      </c>
      <c r="B2445" t="s">
        <v>57005</v>
      </c>
      <c r="C2445" t="s">
        <v>57006</v>
      </c>
      <c r="D2445" t="s">
        <v>57007</v>
      </c>
      <c r="E2445" t="s">
        <v>57008</v>
      </c>
      <c r="F2445" t="s">
        <v>57009</v>
      </c>
      <c r="G2445" t="s">
        <v>57010</v>
      </c>
      <c r="H2445" t="s">
        <v>57011</v>
      </c>
      <c r="I2445" t="s">
        <v>57012</v>
      </c>
      <c r="J2445" t="s">
        <v>57013</v>
      </c>
      <c r="K2445" t="s">
        <v>57014</v>
      </c>
      <c r="L2445" t="s">
        <v>57015</v>
      </c>
      <c r="M2445" t="s">
        <v>57016</v>
      </c>
      <c r="N2445" t="s">
        <v>57017</v>
      </c>
      <c r="O2445" t="s">
        <v>57018</v>
      </c>
      <c r="P2445" t="s">
        <v>57019</v>
      </c>
      <c r="Q2445" t="s">
        <v>57020</v>
      </c>
      <c r="R2445" t="s">
        <v>57021</v>
      </c>
      <c r="S2445" t="s">
        <v>57022</v>
      </c>
      <c r="T2445" t="s">
        <v>57023</v>
      </c>
      <c r="U2445" t="s">
        <v>57024</v>
      </c>
      <c r="V2445" t="s">
        <v>57025</v>
      </c>
      <c r="W2445" t="s">
        <v>57026</v>
      </c>
      <c r="X2445" t="s">
        <v>57027</v>
      </c>
      <c r="Y2445" t="s">
        <v>57028</v>
      </c>
    </row>
    <row r="2446" spans="1:25" x14ac:dyDescent="0.3">
      <c r="A2446">
        <v>122250</v>
      </c>
      <c r="B2446" t="s">
        <v>57029</v>
      </c>
      <c r="C2446" t="s">
        <v>57030</v>
      </c>
      <c r="D2446" t="s">
        <v>57031</v>
      </c>
      <c r="E2446" t="s">
        <v>57032</v>
      </c>
      <c r="F2446" t="s">
        <v>57033</v>
      </c>
      <c r="G2446" t="s">
        <v>57034</v>
      </c>
      <c r="H2446" t="s">
        <v>57035</v>
      </c>
      <c r="I2446" t="s">
        <v>57036</v>
      </c>
      <c r="J2446" t="s">
        <v>57037</v>
      </c>
      <c r="K2446" t="s">
        <v>57038</v>
      </c>
      <c r="L2446" t="s">
        <v>57039</v>
      </c>
      <c r="M2446" t="s">
        <v>57040</v>
      </c>
      <c r="N2446" t="s">
        <v>57041</v>
      </c>
      <c r="O2446" t="s">
        <v>57042</v>
      </c>
      <c r="P2446" t="s">
        <v>57043</v>
      </c>
      <c r="Q2446" t="s">
        <v>57044</v>
      </c>
      <c r="R2446" t="s">
        <v>57045</v>
      </c>
      <c r="S2446" t="s">
        <v>57046</v>
      </c>
      <c r="T2446" t="s">
        <v>57047</v>
      </c>
      <c r="U2446" t="s">
        <v>57048</v>
      </c>
      <c r="V2446" t="s">
        <v>57049</v>
      </c>
      <c r="W2446" t="s">
        <v>57050</v>
      </c>
      <c r="X2446" t="s">
        <v>57051</v>
      </c>
      <c r="Y2446" t="s">
        <v>57052</v>
      </c>
    </row>
    <row r="2447" spans="1:25" x14ac:dyDescent="0.3">
      <c r="A2447">
        <v>122300</v>
      </c>
      <c r="B2447" t="s">
        <v>57053</v>
      </c>
      <c r="C2447" t="s">
        <v>57054</v>
      </c>
      <c r="D2447" t="s">
        <v>57055</v>
      </c>
      <c r="E2447" t="s">
        <v>57056</v>
      </c>
      <c r="F2447" t="s">
        <v>57057</v>
      </c>
      <c r="G2447" t="s">
        <v>57058</v>
      </c>
      <c r="H2447" t="s">
        <v>57059</v>
      </c>
      <c r="I2447" t="s">
        <v>57060</v>
      </c>
      <c r="J2447" t="s">
        <v>57061</v>
      </c>
      <c r="K2447" t="s">
        <v>57062</v>
      </c>
      <c r="L2447" t="s">
        <v>57063</v>
      </c>
      <c r="M2447" t="s">
        <v>57064</v>
      </c>
      <c r="N2447" t="s">
        <v>57065</v>
      </c>
      <c r="O2447" t="s">
        <v>57066</v>
      </c>
      <c r="P2447" t="s">
        <v>57067</v>
      </c>
      <c r="Q2447" t="s">
        <v>57068</v>
      </c>
      <c r="R2447" t="s">
        <v>57069</v>
      </c>
      <c r="S2447" t="s">
        <v>57070</v>
      </c>
      <c r="T2447" t="s">
        <v>57071</v>
      </c>
      <c r="U2447" t="s">
        <v>57072</v>
      </c>
      <c r="V2447" t="s">
        <v>57073</v>
      </c>
      <c r="W2447" t="s">
        <v>57074</v>
      </c>
      <c r="X2447" t="s">
        <v>57075</v>
      </c>
      <c r="Y2447" t="s">
        <v>57076</v>
      </c>
    </row>
    <row r="2448" spans="1:25" x14ac:dyDescent="0.3">
      <c r="A2448">
        <v>122350</v>
      </c>
      <c r="B2448" t="s">
        <v>57077</v>
      </c>
      <c r="C2448" t="s">
        <v>57078</v>
      </c>
      <c r="D2448" t="s">
        <v>57079</v>
      </c>
      <c r="E2448" t="s">
        <v>57080</v>
      </c>
      <c r="F2448" t="s">
        <v>57081</v>
      </c>
      <c r="G2448" t="s">
        <v>57082</v>
      </c>
      <c r="H2448" t="s">
        <v>57083</v>
      </c>
      <c r="I2448" t="s">
        <v>57084</v>
      </c>
      <c r="J2448" t="s">
        <v>57085</v>
      </c>
      <c r="K2448" t="s">
        <v>57086</v>
      </c>
      <c r="L2448" t="s">
        <v>57087</v>
      </c>
      <c r="M2448" t="s">
        <v>57088</v>
      </c>
      <c r="N2448" t="s">
        <v>57089</v>
      </c>
      <c r="O2448" t="s">
        <v>57090</v>
      </c>
      <c r="P2448" t="s">
        <v>57091</v>
      </c>
      <c r="Q2448" t="s">
        <v>57092</v>
      </c>
      <c r="R2448" t="s">
        <v>57093</v>
      </c>
      <c r="S2448" t="s">
        <v>57094</v>
      </c>
      <c r="T2448" t="s">
        <v>57095</v>
      </c>
      <c r="U2448" t="s">
        <v>57096</v>
      </c>
      <c r="V2448" t="s">
        <v>57097</v>
      </c>
      <c r="W2448" t="s">
        <v>57098</v>
      </c>
      <c r="X2448" t="s">
        <v>57099</v>
      </c>
      <c r="Y2448" t="s">
        <v>57100</v>
      </c>
    </row>
    <row r="2449" spans="1:25" x14ac:dyDescent="0.3">
      <c r="A2449">
        <v>122400</v>
      </c>
      <c r="B2449" t="s">
        <v>57101</v>
      </c>
      <c r="C2449" t="s">
        <v>57102</v>
      </c>
      <c r="D2449" t="s">
        <v>57103</v>
      </c>
      <c r="E2449" t="s">
        <v>57104</v>
      </c>
      <c r="F2449" t="s">
        <v>57105</v>
      </c>
      <c r="G2449" t="s">
        <v>57106</v>
      </c>
      <c r="H2449" t="s">
        <v>57107</v>
      </c>
      <c r="I2449" t="s">
        <v>57108</v>
      </c>
      <c r="J2449" t="s">
        <v>57109</v>
      </c>
      <c r="K2449" t="s">
        <v>57110</v>
      </c>
      <c r="L2449" t="s">
        <v>57111</v>
      </c>
      <c r="M2449" t="s">
        <v>57112</v>
      </c>
      <c r="N2449" t="s">
        <v>57113</v>
      </c>
      <c r="O2449" t="s">
        <v>57114</v>
      </c>
      <c r="P2449" t="s">
        <v>57115</v>
      </c>
      <c r="Q2449" t="s">
        <v>57116</v>
      </c>
      <c r="R2449" t="s">
        <v>57117</v>
      </c>
      <c r="S2449" t="s">
        <v>57118</v>
      </c>
      <c r="T2449" t="s">
        <v>57119</v>
      </c>
      <c r="U2449" t="s">
        <v>57120</v>
      </c>
      <c r="V2449" t="s">
        <v>57121</v>
      </c>
      <c r="W2449" t="s">
        <v>57122</v>
      </c>
      <c r="X2449" t="s">
        <v>57123</v>
      </c>
      <c r="Y2449" t="s">
        <v>57124</v>
      </c>
    </row>
    <row r="2450" spans="1:25" x14ac:dyDescent="0.3">
      <c r="A2450">
        <v>122450</v>
      </c>
      <c r="B2450" t="s">
        <v>57125</v>
      </c>
      <c r="C2450" t="s">
        <v>57126</v>
      </c>
      <c r="D2450" t="s">
        <v>57127</v>
      </c>
      <c r="E2450" t="s">
        <v>57128</v>
      </c>
      <c r="F2450" t="s">
        <v>57129</v>
      </c>
      <c r="G2450" t="s">
        <v>57130</v>
      </c>
      <c r="H2450" t="s">
        <v>57131</v>
      </c>
      <c r="I2450" t="s">
        <v>57132</v>
      </c>
      <c r="J2450" t="s">
        <v>57133</v>
      </c>
      <c r="K2450" t="s">
        <v>57134</v>
      </c>
      <c r="L2450" t="s">
        <v>57135</v>
      </c>
      <c r="M2450" t="s">
        <v>57136</v>
      </c>
      <c r="N2450" t="s">
        <v>57137</v>
      </c>
      <c r="O2450" t="s">
        <v>57138</v>
      </c>
      <c r="P2450" t="s">
        <v>57139</v>
      </c>
      <c r="Q2450" t="s">
        <v>57140</v>
      </c>
      <c r="R2450" t="s">
        <v>57141</v>
      </c>
      <c r="S2450" t="s">
        <v>57142</v>
      </c>
      <c r="T2450" t="s">
        <v>57143</v>
      </c>
      <c r="U2450" t="s">
        <v>57144</v>
      </c>
      <c r="V2450" t="s">
        <v>57145</v>
      </c>
      <c r="W2450" t="s">
        <v>57146</v>
      </c>
      <c r="X2450" t="s">
        <v>57147</v>
      </c>
      <c r="Y2450" t="s">
        <v>57148</v>
      </c>
    </row>
    <row r="2451" spans="1:25" x14ac:dyDescent="0.3">
      <c r="A2451">
        <v>122500</v>
      </c>
      <c r="B2451" t="s">
        <v>57149</v>
      </c>
      <c r="C2451" t="s">
        <v>57150</v>
      </c>
      <c r="D2451" t="s">
        <v>57151</v>
      </c>
      <c r="E2451" t="s">
        <v>57152</v>
      </c>
      <c r="F2451" t="s">
        <v>57153</v>
      </c>
      <c r="G2451" t="s">
        <v>57154</v>
      </c>
      <c r="H2451" t="s">
        <v>57155</v>
      </c>
      <c r="I2451" t="s">
        <v>57156</v>
      </c>
      <c r="J2451" t="s">
        <v>57157</v>
      </c>
      <c r="K2451" t="s">
        <v>57158</v>
      </c>
      <c r="L2451" t="s">
        <v>57159</v>
      </c>
      <c r="M2451" t="s">
        <v>57160</v>
      </c>
      <c r="N2451" t="s">
        <v>57161</v>
      </c>
      <c r="O2451" t="s">
        <v>57162</v>
      </c>
      <c r="P2451" t="s">
        <v>57163</v>
      </c>
      <c r="Q2451" t="s">
        <v>57164</v>
      </c>
      <c r="R2451" t="s">
        <v>57165</v>
      </c>
      <c r="S2451" t="s">
        <v>57166</v>
      </c>
      <c r="T2451" t="s">
        <v>57167</v>
      </c>
      <c r="U2451" t="s">
        <v>57168</v>
      </c>
      <c r="V2451" t="s">
        <v>57169</v>
      </c>
      <c r="W2451" t="s">
        <v>57170</v>
      </c>
      <c r="X2451" t="s">
        <v>57171</v>
      </c>
      <c r="Y2451" t="s">
        <v>57172</v>
      </c>
    </row>
    <row r="2452" spans="1:25" x14ac:dyDescent="0.3">
      <c r="A2452">
        <v>122550</v>
      </c>
      <c r="B2452" t="s">
        <v>57173</v>
      </c>
      <c r="C2452" t="s">
        <v>57174</v>
      </c>
      <c r="D2452" t="s">
        <v>57175</v>
      </c>
      <c r="E2452" t="s">
        <v>57176</v>
      </c>
      <c r="F2452" t="s">
        <v>57177</v>
      </c>
      <c r="G2452" t="s">
        <v>57178</v>
      </c>
      <c r="H2452" t="s">
        <v>57179</v>
      </c>
      <c r="I2452" t="s">
        <v>57180</v>
      </c>
      <c r="J2452" t="s">
        <v>57181</v>
      </c>
      <c r="K2452" t="s">
        <v>57182</v>
      </c>
      <c r="L2452" t="s">
        <v>57183</v>
      </c>
      <c r="M2452" t="s">
        <v>57184</v>
      </c>
      <c r="N2452" t="s">
        <v>57185</v>
      </c>
      <c r="O2452" t="s">
        <v>57186</v>
      </c>
      <c r="P2452" t="s">
        <v>57187</v>
      </c>
      <c r="Q2452" t="s">
        <v>57188</v>
      </c>
      <c r="R2452" t="s">
        <v>57189</v>
      </c>
      <c r="S2452" t="s">
        <v>57190</v>
      </c>
      <c r="T2452" t="s">
        <v>57191</v>
      </c>
      <c r="U2452" t="s">
        <v>57192</v>
      </c>
      <c r="V2452" t="s">
        <v>57193</v>
      </c>
      <c r="W2452" t="s">
        <v>57194</v>
      </c>
      <c r="X2452" t="s">
        <v>57195</v>
      </c>
      <c r="Y2452" t="s">
        <v>57196</v>
      </c>
    </row>
    <row r="2453" spans="1:25" x14ac:dyDescent="0.3">
      <c r="A2453">
        <v>122600</v>
      </c>
      <c r="B2453" t="s">
        <v>57197</v>
      </c>
      <c r="C2453" t="s">
        <v>57198</v>
      </c>
      <c r="D2453" t="s">
        <v>57199</v>
      </c>
      <c r="E2453" t="s">
        <v>57200</v>
      </c>
      <c r="F2453" t="s">
        <v>57201</v>
      </c>
      <c r="G2453" t="s">
        <v>57202</v>
      </c>
      <c r="H2453" t="s">
        <v>57203</v>
      </c>
      <c r="I2453" t="s">
        <v>57204</v>
      </c>
      <c r="J2453" t="s">
        <v>57205</v>
      </c>
      <c r="K2453" t="s">
        <v>57206</v>
      </c>
      <c r="L2453" t="s">
        <v>57207</v>
      </c>
      <c r="M2453" t="s">
        <v>57208</v>
      </c>
      <c r="N2453" t="s">
        <v>57209</v>
      </c>
      <c r="O2453" t="s">
        <v>57210</v>
      </c>
      <c r="P2453" t="s">
        <v>57211</v>
      </c>
      <c r="Q2453" t="s">
        <v>57212</v>
      </c>
      <c r="R2453" t="s">
        <v>57213</v>
      </c>
      <c r="S2453" t="s">
        <v>57214</v>
      </c>
      <c r="T2453" t="s">
        <v>57215</v>
      </c>
      <c r="U2453" t="s">
        <v>57216</v>
      </c>
      <c r="V2453" t="s">
        <v>57217</v>
      </c>
      <c r="W2453" t="s">
        <v>57218</v>
      </c>
      <c r="X2453" t="s">
        <v>57219</v>
      </c>
      <c r="Y2453" t="s">
        <v>57220</v>
      </c>
    </row>
    <row r="2454" spans="1:25" x14ac:dyDescent="0.3">
      <c r="A2454">
        <v>122650</v>
      </c>
      <c r="B2454" t="s">
        <v>57221</v>
      </c>
      <c r="C2454" t="s">
        <v>57222</v>
      </c>
      <c r="D2454" t="s">
        <v>57223</v>
      </c>
      <c r="E2454" t="s">
        <v>57224</v>
      </c>
      <c r="F2454" t="s">
        <v>57225</v>
      </c>
      <c r="G2454" t="s">
        <v>57226</v>
      </c>
      <c r="H2454" t="s">
        <v>57227</v>
      </c>
      <c r="I2454" t="s">
        <v>57228</v>
      </c>
      <c r="J2454" t="s">
        <v>57229</v>
      </c>
      <c r="K2454" t="s">
        <v>57230</v>
      </c>
      <c r="L2454" t="s">
        <v>57231</v>
      </c>
      <c r="M2454" t="s">
        <v>57232</v>
      </c>
      <c r="N2454" t="s">
        <v>57233</v>
      </c>
      <c r="O2454" t="s">
        <v>57234</v>
      </c>
      <c r="P2454" t="s">
        <v>57235</v>
      </c>
      <c r="Q2454" t="s">
        <v>57236</v>
      </c>
      <c r="R2454" t="s">
        <v>57237</v>
      </c>
      <c r="S2454" t="s">
        <v>57238</v>
      </c>
      <c r="T2454" t="s">
        <v>57239</v>
      </c>
      <c r="U2454" t="s">
        <v>57240</v>
      </c>
      <c r="V2454" t="s">
        <v>57241</v>
      </c>
      <c r="W2454" t="s">
        <v>57242</v>
      </c>
      <c r="X2454" t="s">
        <v>57243</v>
      </c>
      <c r="Y2454" t="s">
        <v>57244</v>
      </c>
    </row>
    <row r="2455" spans="1:25" x14ac:dyDescent="0.3">
      <c r="A2455">
        <v>122700</v>
      </c>
      <c r="B2455" t="s">
        <v>57245</v>
      </c>
      <c r="C2455" t="s">
        <v>57246</v>
      </c>
      <c r="D2455" t="s">
        <v>57247</v>
      </c>
      <c r="E2455" t="s">
        <v>57248</v>
      </c>
      <c r="F2455" t="s">
        <v>57249</v>
      </c>
      <c r="G2455" t="s">
        <v>57250</v>
      </c>
      <c r="H2455" t="s">
        <v>57251</v>
      </c>
      <c r="I2455" t="s">
        <v>57252</v>
      </c>
      <c r="J2455" t="s">
        <v>57253</v>
      </c>
      <c r="K2455" t="s">
        <v>57254</v>
      </c>
      <c r="L2455" t="s">
        <v>57255</v>
      </c>
      <c r="M2455" t="s">
        <v>57256</v>
      </c>
      <c r="N2455" t="s">
        <v>57257</v>
      </c>
      <c r="O2455" t="s">
        <v>57258</v>
      </c>
      <c r="P2455" t="s">
        <v>57259</v>
      </c>
      <c r="Q2455" t="s">
        <v>57260</v>
      </c>
      <c r="R2455" t="s">
        <v>57261</v>
      </c>
      <c r="S2455" t="s">
        <v>57262</v>
      </c>
      <c r="T2455" t="s">
        <v>57263</v>
      </c>
      <c r="U2455" t="s">
        <v>57264</v>
      </c>
      <c r="V2455" t="s">
        <v>57265</v>
      </c>
      <c r="W2455" t="s">
        <v>57266</v>
      </c>
      <c r="X2455" t="s">
        <v>57267</v>
      </c>
      <c r="Y2455" t="s">
        <v>57268</v>
      </c>
    </row>
    <row r="2456" spans="1:25" x14ac:dyDescent="0.3">
      <c r="A2456">
        <v>122750</v>
      </c>
      <c r="B2456" t="s">
        <v>57269</v>
      </c>
      <c r="C2456" t="s">
        <v>57270</v>
      </c>
      <c r="D2456" t="s">
        <v>57271</v>
      </c>
      <c r="E2456" t="s">
        <v>57272</v>
      </c>
      <c r="F2456" t="s">
        <v>57273</v>
      </c>
      <c r="G2456" t="s">
        <v>57274</v>
      </c>
      <c r="H2456" t="s">
        <v>57275</v>
      </c>
      <c r="I2456" t="s">
        <v>57276</v>
      </c>
      <c r="J2456" t="s">
        <v>57277</v>
      </c>
      <c r="K2456" t="s">
        <v>57278</v>
      </c>
      <c r="L2456" t="s">
        <v>57279</v>
      </c>
      <c r="M2456" t="s">
        <v>57280</v>
      </c>
      <c r="N2456" t="s">
        <v>57281</v>
      </c>
      <c r="O2456" t="s">
        <v>57282</v>
      </c>
      <c r="P2456" t="s">
        <v>57283</v>
      </c>
      <c r="Q2456" t="s">
        <v>57284</v>
      </c>
      <c r="R2456" t="s">
        <v>57285</v>
      </c>
      <c r="S2456" t="s">
        <v>57286</v>
      </c>
      <c r="T2456" t="s">
        <v>57287</v>
      </c>
      <c r="U2456" t="s">
        <v>57288</v>
      </c>
      <c r="V2456" t="s">
        <v>57289</v>
      </c>
      <c r="W2456" t="s">
        <v>57290</v>
      </c>
      <c r="X2456" t="s">
        <v>57291</v>
      </c>
      <c r="Y2456" t="s">
        <v>57292</v>
      </c>
    </row>
    <row r="2457" spans="1:25" x14ac:dyDescent="0.3">
      <c r="A2457">
        <v>122800</v>
      </c>
      <c r="B2457" t="s">
        <v>57293</v>
      </c>
      <c r="C2457" t="s">
        <v>57294</v>
      </c>
      <c r="D2457" t="s">
        <v>57295</v>
      </c>
      <c r="E2457" t="s">
        <v>57296</v>
      </c>
      <c r="F2457" t="s">
        <v>57297</v>
      </c>
      <c r="G2457" t="s">
        <v>57298</v>
      </c>
      <c r="H2457" t="s">
        <v>57299</v>
      </c>
      <c r="I2457" t="s">
        <v>57300</v>
      </c>
      <c r="J2457" t="s">
        <v>57301</v>
      </c>
      <c r="K2457" t="s">
        <v>57302</v>
      </c>
      <c r="L2457" t="s">
        <v>57303</v>
      </c>
      <c r="M2457" t="s">
        <v>57304</v>
      </c>
      <c r="N2457" t="s">
        <v>57305</v>
      </c>
      <c r="O2457" t="s">
        <v>57306</v>
      </c>
      <c r="P2457" t="s">
        <v>57307</v>
      </c>
      <c r="Q2457" t="s">
        <v>57308</v>
      </c>
      <c r="R2457" t="s">
        <v>57309</v>
      </c>
      <c r="S2457" t="s">
        <v>57310</v>
      </c>
      <c r="T2457" t="s">
        <v>57311</v>
      </c>
      <c r="U2457" t="s">
        <v>57312</v>
      </c>
      <c r="V2457" t="s">
        <v>57313</v>
      </c>
      <c r="W2457" t="s">
        <v>57314</v>
      </c>
      <c r="X2457" t="s">
        <v>57315</v>
      </c>
      <c r="Y2457" t="s">
        <v>57316</v>
      </c>
    </row>
    <row r="2458" spans="1:25" x14ac:dyDescent="0.3">
      <c r="A2458">
        <v>122850</v>
      </c>
      <c r="B2458" t="s">
        <v>57317</v>
      </c>
      <c r="C2458" t="s">
        <v>57318</v>
      </c>
      <c r="D2458" t="s">
        <v>57319</v>
      </c>
      <c r="E2458" t="s">
        <v>57320</v>
      </c>
      <c r="F2458" t="s">
        <v>57321</v>
      </c>
      <c r="G2458" t="s">
        <v>57322</v>
      </c>
      <c r="H2458" t="s">
        <v>57323</v>
      </c>
      <c r="I2458" t="s">
        <v>57324</v>
      </c>
      <c r="J2458" t="s">
        <v>57325</v>
      </c>
      <c r="K2458" t="s">
        <v>57326</v>
      </c>
      <c r="L2458" t="s">
        <v>57327</v>
      </c>
      <c r="M2458" t="s">
        <v>57328</v>
      </c>
      <c r="N2458" t="s">
        <v>57329</v>
      </c>
      <c r="O2458" t="s">
        <v>57330</v>
      </c>
      <c r="P2458" t="s">
        <v>57331</v>
      </c>
      <c r="Q2458" t="s">
        <v>57332</v>
      </c>
      <c r="R2458" t="s">
        <v>57333</v>
      </c>
      <c r="S2458" t="s">
        <v>57334</v>
      </c>
      <c r="T2458" t="s">
        <v>57335</v>
      </c>
      <c r="U2458" t="s">
        <v>57336</v>
      </c>
      <c r="V2458" t="s">
        <v>57337</v>
      </c>
      <c r="W2458" t="s">
        <v>57338</v>
      </c>
      <c r="X2458" t="s">
        <v>57339</v>
      </c>
      <c r="Y2458" t="s">
        <v>57340</v>
      </c>
    </row>
    <row r="2459" spans="1:25" x14ac:dyDescent="0.3">
      <c r="A2459">
        <v>122900</v>
      </c>
      <c r="B2459" t="s">
        <v>57341</v>
      </c>
      <c r="C2459" t="s">
        <v>57342</v>
      </c>
      <c r="D2459" t="s">
        <v>57343</v>
      </c>
      <c r="E2459" t="s">
        <v>57344</v>
      </c>
      <c r="F2459" t="s">
        <v>57345</v>
      </c>
      <c r="G2459" t="s">
        <v>57346</v>
      </c>
      <c r="H2459" t="s">
        <v>57347</v>
      </c>
      <c r="I2459" t="s">
        <v>57348</v>
      </c>
      <c r="J2459" t="s">
        <v>57349</v>
      </c>
      <c r="K2459" t="s">
        <v>57350</v>
      </c>
      <c r="L2459" t="s">
        <v>57351</v>
      </c>
      <c r="M2459" t="s">
        <v>57352</v>
      </c>
      <c r="N2459" t="s">
        <v>57353</v>
      </c>
      <c r="O2459" t="s">
        <v>57354</v>
      </c>
      <c r="P2459" t="s">
        <v>57355</v>
      </c>
      <c r="Q2459" t="s">
        <v>57356</v>
      </c>
      <c r="R2459" t="s">
        <v>57357</v>
      </c>
      <c r="S2459" t="s">
        <v>57358</v>
      </c>
      <c r="T2459" t="s">
        <v>57359</v>
      </c>
      <c r="U2459" t="s">
        <v>57360</v>
      </c>
      <c r="V2459" t="s">
        <v>57361</v>
      </c>
      <c r="W2459" t="s">
        <v>57362</v>
      </c>
      <c r="X2459" t="s">
        <v>57363</v>
      </c>
      <c r="Y2459" t="s">
        <v>57364</v>
      </c>
    </row>
    <row r="2460" spans="1:25" x14ac:dyDescent="0.3">
      <c r="A2460">
        <v>122950</v>
      </c>
      <c r="B2460" t="s">
        <v>57365</v>
      </c>
      <c r="C2460" t="s">
        <v>57366</v>
      </c>
      <c r="D2460" t="s">
        <v>57367</v>
      </c>
      <c r="E2460" t="s">
        <v>57368</v>
      </c>
      <c r="F2460" t="s">
        <v>57369</v>
      </c>
      <c r="G2460" t="s">
        <v>57370</v>
      </c>
      <c r="H2460" t="s">
        <v>57371</v>
      </c>
      <c r="I2460" t="s">
        <v>57372</v>
      </c>
      <c r="J2460" t="s">
        <v>57373</v>
      </c>
      <c r="K2460" t="s">
        <v>57374</v>
      </c>
      <c r="L2460" t="s">
        <v>57375</v>
      </c>
      <c r="M2460" t="s">
        <v>57376</v>
      </c>
      <c r="N2460" t="s">
        <v>57377</v>
      </c>
      <c r="O2460" t="s">
        <v>57378</v>
      </c>
      <c r="P2460" t="s">
        <v>57379</v>
      </c>
      <c r="Q2460" t="s">
        <v>57380</v>
      </c>
      <c r="R2460" t="s">
        <v>57381</v>
      </c>
      <c r="S2460" t="s">
        <v>57382</v>
      </c>
      <c r="T2460" t="s">
        <v>57383</v>
      </c>
      <c r="U2460" t="s">
        <v>57384</v>
      </c>
      <c r="V2460" t="s">
        <v>57385</v>
      </c>
      <c r="W2460" t="s">
        <v>57386</v>
      </c>
      <c r="X2460" t="s">
        <v>57387</v>
      </c>
      <c r="Y2460" t="s">
        <v>57388</v>
      </c>
    </row>
    <row r="2461" spans="1:25" x14ac:dyDescent="0.3">
      <c r="A2461">
        <v>123000</v>
      </c>
      <c r="B2461" t="s">
        <v>57365</v>
      </c>
      <c r="C2461" t="s">
        <v>57366</v>
      </c>
      <c r="D2461" t="s">
        <v>57367</v>
      </c>
      <c r="E2461" t="s">
        <v>57368</v>
      </c>
      <c r="F2461" t="s">
        <v>57369</v>
      </c>
      <c r="G2461" t="s">
        <v>57370</v>
      </c>
      <c r="H2461" t="s">
        <v>57371</v>
      </c>
      <c r="I2461" t="s">
        <v>57372</v>
      </c>
      <c r="J2461" t="s">
        <v>57373</v>
      </c>
      <c r="K2461" t="s">
        <v>57374</v>
      </c>
      <c r="L2461" t="s">
        <v>57375</v>
      </c>
      <c r="M2461" t="s">
        <v>57376</v>
      </c>
      <c r="N2461" t="s">
        <v>57377</v>
      </c>
      <c r="O2461" t="s">
        <v>57378</v>
      </c>
      <c r="P2461" t="s">
        <v>57379</v>
      </c>
      <c r="Q2461" t="s">
        <v>57380</v>
      </c>
      <c r="R2461" t="s">
        <v>57381</v>
      </c>
      <c r="S2461" t="s">
        <v>57382</v>
      </c>
      <c r="T2461" t="s">
        <v>57383</v>
      </c>
      <c r="U2461" t="s">
        <v>57384</v>
      </c>
      <c r="V2461" t="s">
        <v>57385</v>
      </c>
      <c r="W2461" t="s">
        <v>57386</v>
      </c>
      <c r="X2461" t="s">
        <v>57387</v>
      </c>
      <c r="Y2461" t="s">
        <v>57388</v>
      </c>
    </row>
    <row r="2462" spans="1:25" x14ac:dyDescent="0.3">
      <c r="A2462">
        <v>123050</v>
      </c>
      <c r="B2462" t="s">
        <v>57365</v>
      </c>
      <c r="C2462" t="s">
        <v>57366</v>
      </c>
      <c r="D2462" t="s">
        <v>57367</v>
      </c>
      <c r="E2462" t="s">
        <v>57368</v>
      </c>
      <c r="F2462" t="s">
        <v>57369</v>
      </c>
      <c r="G2462" t="s">
        <v>57370</v>
      </c>
      <c r="H2462" t="s">
        <v>57371</v>
      </c>
      <c r="I2462" t="s">
        <v>57372</v>
      </c>
      <c r="J2462" t="s">
        <v>57373</v>
      </c>
      <c r="K2462" t="s">
        <v>57374</v>
      </c>
      <c r="L2462" t="s">
        <v>57375</v>
      </c>
      <c r="M2462" t="s">
        <v>57376</v>
      </c>
      <c r="N2462" t="s">
        <v>57377</v>
      </c>
      <c r="O2462" t="s">
        <v>57378</v>
      </c>
      <c r="P2462" t="s">
        <v>57379</v>
      </c>
      <c r="Q2462" t="s">
        <v>57380</v>
      </c>
      <c r="R2462" t="s">
        <v>57381</v>
      </c>
      <c r="S2462" t="s">
        <v>57382</v>
      </c>
      <c r="T2462" t="s">
        <v>57383</v>
      </c>
      <c r="U2462" t="s">
        <v>57384</v>
      </c>
      <c r="V2462" t="s">
        <v>57385</v>
      </c>
      <c r="W2462" t="s">
        <v>57386</v>
      </c>
      <c r="X2462" t="s">
        <v>57387</v>
      </c>
      <c r="Y2462" t="s">
        <v>57388</v>
      </c>
    </row>
    <row r="2463" spans="1:25" x14ac:dyDescent="0.3">
      <c r="A2463">
        <v>123100</v>
      </c>
      <c r="B2463" t="s">
        <v>57389</v>
      </c>
      <c r="C2463" t="s">
        <v>57390</v>
      </c>
      <c r="D2463" t="s">
        <v>57391</v>
      </c>
      <c r="E2463" t="s">
        <v>57392</v>
      </c>
      <c r="F2463" t="s">
        <v>57393</v>
      </c>
      <c r="G2463" t="s">
        <v>57394</v>
      </c>
      <c r="H2463" t="s">
        <v>57395</v>
      </c>
      <c r="I2463" t="s">
        <v>57396</v>
      </c>
      <c r="J2463" t="s">
        <v>57397</v>
      </c>
      <c r="K2463" t="s">
        <v>57398</v>
      </c>
      <c r="L2463" t="s">
        <v>57399</v>
      </c>
      <c r="M2463" t="s">
        <v>57400</v>
      </c>
      <c r="N2463" t="s">
        <v>57401</v>
      </c>
      <c r="O2463" t="s">
        <v>57402</v>
      </c>
      <c r="P2463" t="s">
        <v>57403</v>
      </c>
      <c r="Q2463" t="s">
        <v>57404</v>
      </c>
      <c r="R2463" t="s">
        <v>57405</v>
      </c>
      <c r="S2463" t="s">
        <v>57406</v>
      </c>
      <c r="T2463" t="s">
        <v>57407</v>
      </c>
      <c r="U2463" t="s">
        <v>57408</v>
      </c>
      <c r="V2463" t="s">
        <v>57409</v>
      </c>
      <c r="W2463" t="s">
        <v>57410</v>
      </c>
      <c r="X2463" t="s">
        <v>57411</v>
      </c>
      <c r="Y2463" t="s">
        <v>57412</v>
      </c>
    </row>
    <row r="2464" spans="1:25" x14ac:dyDescent="0.3">
      <c r="A2464">
        <v>123150</v>
      </c>
      <c r="B2464" t="s">
        <v>57389</v>
      </c>
      <c r="C2464" t="s">
        <v>57390</v>
      </c>
      <c r="D2464" t="s">
        <v>57391</v>
      </c>
      <c r="E2464" t="s">
        <v>57392</v>
      </c>
      <c r="F2464" t="s">
        <v>57393</v>
      </c>
      <c r="G2464" t="s">
        <v>57394</v>
      </c>
      <c r="H2464" t="s">
        <v>57395</v>
      </c>
      <c r="I2464" t="s">
        <v>57396</v>
      </c>
      <c r="J2464" t="s">
        <v>57397</v>
      </c>
      <c r="K2464" t="s">
        <v>57398</v>
      </c>
      <c r="L2464" t="s">
        <v>57399</v>
      </c>
      <c r="M2464" t="s">
        <v>57400</v>
      </c>
      <c r="N2464" t="s">
        <v>57401</v>
      </c>
      <c r="O2464" t="s">
        <v>57402</v>
      </c>
      <c r="P2464" t="s">
        <v>57403</v>
      </c>
      <c r="Q2464" t="s">
        <v>57404</v>
      </c>
      <c r="R2464" t="s">
        <v>57405</v>
      </c>
      <c r="S2464" t="s">
        <v>57406</v>
      </c>
      <c r="T2464" t="s">
        <v>57407</v>
      </c>
      <c r="U2464" t="s">
        <v>57408</v>
      </c>
      <c r="V2464" t="s">
        <v>57409</v>
      </c>
      <c r="W2464" t="s">
        <v>57410</v>
      </c>
      <c r="X2464" t="s">
        <v>57411</v>
      </c>
      <c r="Y2464" t="s">
        <v>57412</v>
      </c>
    </row>
    <row r="2465" spans="1:25" x14ac:dyDescent="0.3">
      <c r="A2465">
        <v>123200</v>
      </c>
      <c r="B2465" t="s">
        <v>57413</v>
      </c>
      <c r="C2465" t="s">
        <v>57414</v>
      </c>
      <c r="D2465" t="s">
        <v>57415</v>
      </c>
      <c r="E2465" t="s">
        <v>57416</v>
      </c>
      <c r="F2465" t="s">
        <v>57417</v>
      </c>
      <c r="G2465" t="s">
        <v>57418</v>
      </c>
      <c r="H2465" t="s">
        <v>57419</v>
      </c>
      <c r="I2465" t="s">
        <v>57420</v>
      </c>
      <c r="J2465" t="s">
        <v>57421</v>
      </c>
      <c r="K2465" t="s">
        <v>57422</v>
      </c>
      <c r="L2465" t="s">
        <v>57423</v>
      </c>
      <c r="M2465" t="s">
        <v>57424</v>
      </c>
      <c r="N2465" t="s">
        <v>57425</v>
      </c>
      <c r="O2465" t="s">
        <v>57426</v>
      </c>
      <c r="P2465" t="s">
        <v>57427</v>
      </c>
      <c r="Q2465" t="s">
        <v>57428</v>
      </c>
      <c r="R2465" t="s">
        <v>57429</v>
      </c>
      <c r="S2465" t="s">
        <v>57430</v>
      </c>
      <c r="T2465" t="s">
        <v>57431</v>
      </c>
      <c r="U2465" t="s">
        <v>57432</v>
      </c>
      <c r="V2465" t="s">
        <v>57433</v>
      </c>
      <c r="W2465" t="s">
        <v>57434</v>
      </c>
      <c r="X2465" t="s">
        <v>57435</v>
      </c>
      <c r="Y2465" t="s">
        <v>57436</v>
      </c>
    </row>
    <row r="2466" spans="1:25" x14ac:dyDescent="0.3">
      <c r="A2466">
        <v>123250</v>
      </c>
      <c r="B2466" t="s">
        <v>57437</v>
      </c>
      <c r="C2466" t="s">
        <v>57438</v>
      </c>
      <c r="D2466" t="s">
        <v>57439</v>
      </c>
      <c r="E2466" t="s">
        <v>57440</v>
      </c>
      <c r="F2466" t="s">
        <v>57441</v>
      </c>
      <c r="G2466" t="s">
        <v>57442</v>
      </c>
      <c r="H2466" t="s">
        <v>57443</v>
      </c>
      <c r="I2466" t="s">
        <v>57444</v>
      </c>
      <c r="J2466" t="s">
        <v>57445</v>
      </c>
      <c r="K2466" t="s">
        <v>57446</v>
      </c>
      <c r="L2466" t="s">
        <v>57447</v>
      </c>
      <c r="M2466" t="s">
        <v>57448</v>
      </c>
      <c r="N2466" t="s">
        <v>57449</v>
      </c>
      <c r="O2466" t="s">
        <v>57450</v>
      </c>
      <c r="P2466" t="s">
        <v>57451</v>
      </c>
      <c r="Q2466" t="s">
        <v>57452</v>
      </c>
      <c r="R2466" t="s">
        <v>57453</v>
      </c>
      <c r="S2466" t="s">
        <v>57454</v>
      </c>
      <c r="T2466" t="s">
        <v>57455</v>
      </c>
      <c r="U2466" t="s">
        <v>57456</v>
      </c>
      <c r="V2466" t="s">
        <v>57457</v>
      </c>
      <c r="W2466" t="s">
        <v>57458</v>
      </c>
      <c r="X2466" t="s">
        <v>57459</v>
      </c>
      <c r="Y2466" t="s">
        <v>57460</v>
      </c>
    </row>
    <row r="2467" spans="1:25" x14ac:dyDescent="0.3">
      <c r="A2467">
        <v>123300</v>
      </c>
      <c r="B2467" t="s">
        <v>57461</v>
      </c>
      <c r="C2467" t="s">
        <v>57462</v>
      </c>
      <c r="D2467" t="s">
        <v>57463</v>
      </c>
      <c r="E2467" t="s">
        <v>57464</v>
      </c>
      <c r="F2467" t="s">
        <v>57465</v>
      </c>
      <c r="G2467" t="s">
        <v>57466</v>
      </c>
      <c r="H2467" t="s">
        <v>57467</v>
      </c>
      <c r="I2467" t="s">
        <v>57468</v>
      </c>
      <c r="J2467" t="s">
        <v>57469</v>
      </c>
      <c r="K2467" t="s">
        <v>57470</v>
      </c>
      <c r="L2467" t="s">
        <v>57471</v>
      </c>
      <c r="M2467" t="s">
        <v>57472</v>
      </c>
      <c r="N2467" t="s">
        <v>57473</v>
      </c>
      <c r="O2467" t="s">
        <v>57474</v>
      </c>
      <c r="P2467" t="s">
        <v>57475</v>
      </c>
      <c r="Q2467" t="s">
        <v>57476</v>
      </c>
      <c r="R2467" t="s">
        <v>57477</v>
      </c>
      <c r="S2467" t="s">
        <v>57478</v>
      </c>
      <c r="T2467" t="s">
        <v>57479</v>
      </c>
      <c r="U2467" t="s">
        <v>57480</v>
      </c>
      <c r="V2467" t="s">
        <v>57481</v>
      </c>
      <c r="W2467" t="s">
        <v>57482</v>
      </c>
      <c r="X2467" t="s">
        <v>57483</v>
      </c>
      <c r="Y2467" t="s">
        <v>57484</v>
      </c>
    </row>
    <row r="2468" spans="1:25" x14ac:dyDescent="0.3">
      <c r="A2468">
        <v>123350</v>
      </c>
      <c r="B2468" t="s">
        <v>57485</v>
      </c>
      <c r="C2468" t="s">
        <v>57486</v>
      </c>
      <c r="D2468" t="s">
        <v>57487</v>
      </c>
      <c r="E2468" t="s">
        <v>57488</v>
      </c>
      <c r="F2468" t="s">
        <v>57489</v>
      </c>
      <c r="G2468" t="s">
        <v>57490</v>
      </c>
      <c r="H2468" t="s">
        <v>57491</v>
      </c>
      <c r="I2468" t="s">
        <v>57492</v>
      </c>
      <c r="J2468" t="s">
        <v>57493</v>
      </c>
      <c r="K2468" t="s">
        <v>57494</v>
      </c>
      <c r="L2468" t="s">
        <v>57495</v>
      </c>
      <c r="M2468" t="s">
        <v>57496</v>
      </c>
      <c r="N2468" t="s">
        <v>57497</v>
      </c>
      <c r="O2468" t="s">
        <v>57498</v>
      </c>
      <c r="P2468" t="s">
        <v>57499</v>
      </c>
      <c r="Q2468" t="s">
        <v>57500</v>
      </c>
      <c r="R2468" t="s">
        <v>57501</v>
      </c>
      <c r="S2468" t="s">
        <v>57502</v>
      </c>
      <c r="T2468" t="s">
        <v>57503</v>
      </c>
      <c r="U2468" t="s">
        <v>57504</v>
      </c>
      <c r="V2468" t="s">
        <v>57505</v>
      </c>
      <c r="W2468" t="s">
        <v>57506</v>
      </c>
      <c r="X2468" t="s">
        <v>57507</v>
      </c>
      <c r="Y2468" t="s">
        <v>57508</v>
      </c>
    </row>
    <row r="2469" spans="1:25" x14ac:dyDescent="0.3">
      <c r="A2469">
        <v>123400</v>
      </c>
      <c r="B2469" t="s">
        <v>57485</v>
      </c>
      <c r="C2469" t="s">
        <v>57486</v>
      </c>
      <c r="D2469" t="s">
        <v>57487</v>
      </c>
      <c r="E2469" t="s">
        <v>57488</v>
      </c>
      <c r="F2469" t="s">
        <v>57489</v>
      </c>
      <c r="G2469" t="s">
        <v>57490</v>
      </c>
      <c r="H2469" t="s">
        <v>57491</v>
      </c>
      <c r="I2469" t="s">
        <v>57492</v>
      </c>
      <c r="J2469" t="s">
        <v>57493</v>
      </c>
      <c r="K2469" t="s">
        <v>57494</v>
      </c>
      <c r="L2469" t="s">
        <v>57495</v>
      </c>
      <c r="M2469" t="s">
        <v>57496</v>
      </c>
      <c r="N2469" t="s">
        <v>57497</v>
      </c>
      <c r="O2469" t="s">
        <v>57498</v>
      </c>
      <c r="P2469" t="s">
        <v>57499</v>
      </c>
      <c r="Q2469" t="s">
        <v>57500</v>
      </c>
      <c r="R2469" t="s">
        <v>57501</v>
      </c>
      <c r="S2469" t="s">
        <v>57502</v>
      </c>
      <c r="T2469" t="s">
        <v>57503</v>
      </c>
      <c r="U2469" t="s">
        <v>57504</v>
      </c>
      <c r="V2469" t="s">
        <v>57505</v>
      </c>
      <c r="W2469" t="s">
        <v>57506</v>
      </c>
      <c r="X2469" t="s">
        <v>57507</v>
      </c>
      <c r="Y2469" t="s">
        <v>57508</v>
      </c>
    </row>
    <row r="2470" spans="1:25" x14ac:dyDescent="0.3">
      <c r="A2470">
        <v>123450</v>
      </c>
      <c r="B2470" t="s">
        <v>57485</v>
      </c>
      <c r="C2470" t="s">
        <v>57486</v>
      </c>
      <c r="D2470" t="s">
        <v>57487</v>
      </c>
      <c r="E2470" t="s">
        <v>57488</v>
      </c>
      <c r="F2470" t="s">
        <v>57489</v>
      </c>
      <c r="G2470" t="s">
        <v>57490</v>
      </c>
      <c r="H2470" t="s">
        <v>57491</v>
      </c>
      <c r="I2470" t="s">
        <v>57492</v>
      </c>
      <c r="J2470" t="s">
        <v>57493</v>
      </c>
      <c r="K2470" t="s">
        <v>57494</v>
      </c>
      <c r="L2470" t="s">
        <v>57495</v>
      </c>
      <c r="M2470" t="s">
        <v>57496</v>
      </c>
      <c r="N2470" t="s">
        <v>57497</v>
      </c>
      <c r="O2470" t="s">
        <v>57498</v>
      </c>
      <c r="P2470" t="s">
        <v>57499</v>
      </c>
      <c r="Q2470" t="s">
        <v>57500</v>
      </c>
      <c r="R2470" t="s">
        <v>57501</v>
      </c>
      <c r="S2470" t="s">
        <v>57502</v>
      </c>
      <c r="T2470" t="s">
        <v>57503</v>
      </c>
      <c r="U2470" t="s">
        <v>57504</v>
      </c>
      <c r="V2470" t="s">
        <v>57505</v>
      </c>
      <c r="W2470" t="s">
        <v>57506</v>
      </c>
      <c r="X2470" t="s">
        <v>57507</v>
      </c>
      <c r="Y2470" t="s">
        <v>57508</v>
      </c>
    </row>
    <row r="2471" spans="1:25" x14ac:dyDescent="0.3">
      <c r="A2471">
        <v>123500</v>
      </c>
      <c r="B2471" t="s">
        <v>57509</v>
      </c>
      <c r="C2471" t="s">
        <v>57510</v>
      </c>
      <c r="D2471" t="s">
        <v>57511</v>
      </c>
      <c r="E2471" t="s">
        <v>57512</v>
      </c>
      <c r="F2471" t="s">
        <v>57513</v>
      </c>
      <c r="G2471" t="s">
        <v>57514</v>
      </c>
      <c r="H2471" t="s">
        <v>57515</v>
      </c>
      <c r="I2471" t="s">
        <v>57516</v>
      </c>
      <c r="J2471" t="s">
        <v>57517</v>
      </c>
      <c r="K2471" t="s">
        <v>57518</v>
      </c>
      <c r="L2471" t="s">
        <v>57519</v>
      </c>
      <c r="M2471" t="s">
        <v>57520</v>
      </c>
      <c r="N2471" t="s">
        <v>57521</v>
      </c>
      <c r="O2471" t="s">
        <v>57522</v>
      </c>
      <c r="P2471" t="s">
        <v>57523</v>
      </c>
      <c r="Q2471" t="s">
        <v>57524</v>
      </c>
      <c r="R2471" t="s">
        <v>57525</v>
      </c>
      <c r="S2471" t="s">
        <v>57526</v>
      </c>
      <c r="T2471" t="s">
        <v>57527</v>
      </c>
      <c r="U2471" t="s">
        <v>57528</v>
      </c>
      <c r="V2471" t="s">
        <v>57529</v>
      </c>
      <c r="W2471" t="s">
        <v>57530</v>
      </c>
      <c r="X2471" t="s">
        <v>57531</v>
      </c>
      <c r="Y2471" t="s">
        <v>57532</v>
      </c>
    </row>
    <row r="2472" spans="1:25" x14ac:dyDescent="0.3">
      <c r="A2472">
        <v>123550</v>
      </c>
      <c r="B2472" t="s">
        <v>57509</v>
      </c>
      <c r="C2472" t="s">
        <v>57510</v>
      </c>
      <c r="D2472" t="s">
        <v>57511</v>
      </c>
      <c r="E2472" t="s">
        <v>57512</v>
      </c>
      <c r="F2472" t="s">
        <v>57513</v>
      </c>
      <c r="G2472" t="s">
        <v>57514</v>
      </c>
      <c r="H2472" t="s">
        <v>57515</v>
      </c>
      <c r="I2472" t="s">
        <v>57516</v>
      </c>
      <c r="J2472" t="s">
        <v>57517</v>
      </c>
      <c r="K2472" t="s">
        <v>57518</v>
      </c>
      <c r="L2472" t="s">
        <v>57519</v>
      </c>
      <c r="M2472" t="s">
        <v>57520</v>
      </c>
      <c r="N2472" t="s">
        <v>57521</v>
      </c>
      <c r="O2472" t="s">
        <v>57522</v>
      </c>
      <c r="P2472" t="s">
        <v>57523</v>
      </c>
      <c r="Q2472" t="s">
        <v>57524</v>
      </c>
      <c r="R2472" t="s">
        <v>57525</v>
      </c>
      <c r="S2472" t="s">
        <v>57526</v>
      </c>
      <c r="T2472" t="s">
        <v>57527</v>
      </c>
      <c r="U2472" t="s">
        <v>57528</v>
      </c>
      <c r="V2472" t="s">
        <v>57529</v>
      </c>
      <c r="W2472" t="s">
        <v>57530</v>
      </c>
      <c r="X2472" t="s">
        <v>57531</v>
      </c>
      <c r="Y2472" t="s">
        <v>57532</v>
      </c>
    </row>
    <row r="2473" spans="1:25" x14ac:dyDescent="0.3">
      <c r="A2473">
        <v>123600</v>
      </c>
      <c r="B2473" t="s">
        <v>57533</v>
      </c>
      <c r="C2473" t="s">
        <v>57534</v>
      </c>
      <c r="D2473" t="s">
        <v>57535</v>
      </c>
      <c r="E2473" t="s">
        <v>57536</v>
      </c>
      <c r="F2473" t="s">
        <v>57537</v>
      </c>
      <c r="G2473" t="s">
        <v>57538</v>
      </c>
      <c r="H2473" t="s">
        <v>57539</v>
      </c>
      <c r="I2473" t="s">
        <v>57540</v>
      </c>
      <c r="J2473" t="s">
        <v>57541</v>
      </c>
      <c r="K2473" t="s">
        <v>57542</v>
      </c>
      <c r="L2473" t="s">
        <v>57543</v>
      </c>
      <c r="M2473" t="s">
        <v>57544</v>
      </c>
      <c r="N2473" t="s">
        <v>57545</v>
      </c>
      <c r="O2473" t="s">
        <v>57546</v>
      </c>
      <c r="P2473" t="s">
        <v>57547</v>
      </c>
      <c r="Q2473" t="s">
        <v>57548</v>
      </c>
      <c r="R2473" t="s">
        <v>57549</v>
      </c>
      <c r="S2473" t="s">
        <v>57550</v>
      </c>
      <c r="T2473" t="s">
        <v>57551</v>
      </c>
      <c r="U2473" t="s">
        <v>57552</v>
      </c>
      <c r="V2473" t="s">
        <v>57553</v>
      </c>
      <c r="W2473" t="s">
        <v>57554</v>
      </c>
      <c r="X2473" t="s">
        <v>57555</v>
      </c>
      <c r="Y2473" t="s">
        <v>57556</v>
      </c>
    </row>
    <row r="2474" spans="1:25" x14ac:dyDescent="0.3">
      <c r="A2474">
        <v>123650</v>
      </c>
      <c r="B2474" t="s">
        <v>57557</v>
      </c>
      <c r="C2474" t="s">
        <v>57558</v>
      </c>
      <c r="D2474" t="s">
        <v>57559</v>
      </c>
      <c r="E2474" t="s">
        <v>57560</v>
      </c>
      <c r="F2474" t="s">
        <v>57561</v>
      </c>
      <c r="G2474" t="s">
        <v>57562</v>
      </c>
      <c r="H2474" t="s">
        <v>57563</v>
      </c>
      <c r="I2474" t="s">
        <v>57564</v>
      </c>
      <c r="J2474" t="s">
        <v>57565</v>
      </c>
      <c r="K2474" t="s">
        <v>57566</v>
      </c>
      <c r="L2474" t="s">
        <v>57567</v>
      </c>
      <c r="M2474" t="s">
        <v>57568</v>
      </c>
      <c r="N2474" t="s">
        <v>57569</v>
      </c>
      <c r="O2474" t="s">
        <v>57570</v>
      </c>
      <c r="P2474" t="s">
        <v>57571</v>
      </c>
      <c r="Q2474" t="s">
        <v>57572</v>
      </c>
      <c r="R2474" t="s">
        <v>57573</v>
      </c>
      <c r="S2474" t="s">
        <v>57574</v>
      </c>
      <c r="T2474" t="s">
        <v>57575</v>
      </c>
      <c r="U2474" t="s">
        <v>57576</v>
      </c>
      <c r="V2474" t="s">
        <v>57577</v>
      </c>
      <c r="W2474" t="s">
        <v>57578</v>
      </c>
      <c r="X2474" t="s">
        <v>57579</v>
      </c>
      <c r="Y2474" t="s">
        <v>57580</v>
      </c>
    </row>
    <row r="2475" spans="1:25" x14ac:dyDescent="0.3">
      <c r="A2475">
        <v>123700</v>
      </c>
      <c r="B2475" t="s">
        <v>57581</v>
      </c>
      <c r="C2475" t="s">
        <v>57582</v>
      </c>
      <c r="D2475" t="s">
        <v>57583</v>
      </c>
      <c r="E2475" t="s">
        <v>57584</v>
      </c>
      <c r="F2475" t="s">
        <v>57585</v>
      </c>
      <c r="G2475" t="s">
        <v>57586</v>
      </c>
      <c r="H2475" t="s">
        <v>57587</v>
      </c>
      <c r="I2475" t="s">
        <v>57588</v>
      </c>
      <c r="J2475" t="s">
        <v>57589</v>
      </c>
      <c r="K2475" t="s">
        <v>57590</v>
      </c>
      <c r="L2475" t="s">
        <v>57591</v>
      </c>
      <c r="M2475" t="s">
        <v>57592</v>
      </c>
      <c r="N2475" t="s">
        <v>57593</v>
      </c>
      <c r="O2475" t="s">
        <v>57594</v>
      </c>
      <c r="P2475" t="s">
        <v>57595</v>
      </c>
      <c r="Q2475" t="s">
        <v>57596</v>
      </c>
      <c r="R2475" t="s">
        <v>57597</v>
      </c>
      <c r="S2475" t="s">
        <v>57598</v>
      </c>
      <c r="T2475" t="s">
        <v>57599</v>
      </c>
      <c r="U2475" t="s">
        <v>57600</v>
      </c>
      <c r="V2475" t="s">
        <v>57601</v>
      </c>
      <c r="W2475" t="s">
        <v>57602</v>
      </c>
      <c r="X2475" t="s">
        <v>57603</v>
      </c>
      <c r="Y2475" t="s">
        <v>57604</v>
      </c>
    </row>
    <row r="2476" spans="1:25" x14ac:dyDescent="0.3">
      <c r="A2476">
        <v>123750</v>
      </c>
      <c r="B2476" t="s">
        <v>57605</v>
      </c>
      <c r="C2476" t="s">
        <v>57606</v>
      </c>
      <c r="D2476" t="s">
        <v>57607</v>
      </c>
      <c r="E2476" t="s">
        <v>57608</v>
      </c>
      <c r="F2476" t="s">
        <v>57609</v>
      </c>
      <c r="G2476" t="s">
        <v>57610</v>
      </c>
      <c r="H2476" t="s">
        <v>57611</v>
      </c>
      <c r="I2476" t="s">
        <v>57612</v>
      </c>
      <c r="J2476" t="s">
        <v>57613</v>
      </c>
      <c r="K2476" t="s">
        <v>57614</v>
      </c>
      <c r="L2476" t="s">
        <v>57615</v>
      </c>
      <c r="M2476" t="s">
        <v>57616</v>
      </c>
      <c r="N2476" t="s">
        <v>57617</v>
      </c>
      <c r="O2476" t="s">
        <v>57618</v>
      </c>
      <c r="P2476" t="s">
        <v>57619</v>
      </c>
      <c r="Q2476" t="s">
        <v>57620</v>
      </c>
      <c r="R2476" t="s">
        <v>57621</v>
      </c>
      <c r="S2476" t="s">
        <v>57622</v>
      </c>
      <c r="T2476" t="s">
        <v>57623</v>
      </c>
      <c r="U2476" t="s">
        <v>57624</v>
      </c>
      <c r="V2476" t="s">
        <v>57625</v>
      </c>
      <c r="W2476" t="s">
        <v>57626</v>
      </c>
      <c r="X2476" t="s">
        <v>57627</v>
      </c>
      <c r="Y2476" t="s">
        <v>57628</v>
      </c>
    </row>
    <row r="2477" spans="1:25" x14ac:dyDescent="0.3">
      <c r="A2477">
        <v>123800</v>
      </c>
      <c r="B2477" t="s">
        <v>57629</v>
      </c>
      <c r="C2477" t="s">
        <v>57630</v>
      </c>
      <c r="D2477" t="s">
        <v>57631</v>
      </c>
      <c r="E2477" t="s">
        <v>57632</v>
      </c>
      <c r="F2477" t="s">
        <v>57633</v>
      </c>
      <c r="G2477" t="s">
        <v>57634</v>
      </c>
      <c r="H2477" t="s">
        <v>57635</v>
      </c>
      <c r="I2477" t="s">
        <v>57636</v>
      </c>
      <c r="J2477" t="s">
        <v>57637</v>
      </c>
      <c r="K2477" t="s">
        <v>57638</v>
      </c>
      <c r="L2477" t="s">
        <v>57639</v>
      </c>
      <c r="M2477" t="s">
        <v>57640</v>
      </c>
      <c r="N2477" t="s">
        <v>57641</v>
      </c>
      <c r="O2477" t="s">
        <v>57642</v>
      </c>
      <c r="P2477" t="s">
        <v>57643</v>
      </c>
      <c r="Q2477" t="s">
        <v>57644</v>
      </c>
      <c r="R2477" t="s">
        <v>57645</v>
      </c>
      <c r="S2477" t="s">
        <v>57646</v>
      </c>
      <c r="T2477" t="s">
        <v>57647</v>
      </c>
      <c r="U2477" t="s">
        <v>57648</v>
      </c>
      <c r="V2477" t="s">
        <v>57649</v>
      </c>
      <c r="W2477" t="s">
        <v>57650</v>
      </c>
      <c r="X2477" t="s">
        <v>57651</v>
      </c>
      <c r="Y2477" t="s">
        <v>57652</v>
      </c>
    </row>
    <row r="2478" spans="1:25" x14ac:dyDescent="0.3">
      <c r="A2478">
        <v>123850</v>
      </c>
      <c r="B2478" t="s">
        <v>57653</v>
      </c>
      <c r="C2478" t="s">
        <v>57654</v>
      </c>
      <c r="D2478" t="s">
        <v>57655</v>
      </c>
      <c r="E2478" t="s">
        <v>57656</v>
      </c>
      <c r="F2478" t="s">
        <v>57657</v>
      </c>
      <c r="G2478" t="s">
        <v>57658</v>
      </c>
      <c r="H2478" t="s">
        <v>57659</v>
      </c>
      <c r="I2478" t="s">
        <v>57660</v>
      </c>
      <c r="J2478" t="s">
        <v>57661</v>
      </c>
      <c r="K2478" t="s">
        <v>57662</v>
      </c>
      <c r="L2478" t="s">
        <v>57663</v>
      </c>
      <c r="M2478" t="s">
        <v>57664</v>
      </c>
      <c r="N2478" t="s">
        <v>57665</v>
      </c>
      <c r="O2478" t="s">
        <v>57666</v>
      </c>
      <c r="P2478" t="s">
        <v>57667</v>
      </c>
      <c r="Q2478" t="s">
        <v>57668</v>
      </c>
      <c r="R2478" t="s">
        <v>57669</v>
      </c>
      <c r="S2478" t="s">
        <v>57670</v>
      </c>
      <c r="T2478" t="s">
        <v>57671</v>
      </c>
      <c r="U2478" t="s">
        <v>57672</v>
      </c>
      <c r="V2478" t="s">
        <v>57673</v>
      </c>
      <c r="W2478" t="s">
        <v>57674</v>
      </c>
      <c r="X2478" t="s">
        <v>57675</v>
      </c>
      <c r="Y2478" t="s">
        <v>57676</v>
      </c>
    </row>
    <row r="2479" spans="1:25" x14ac:dyDescent="0.3">
      <c r="A2479">
        <v>123900</v>
      </c>
      <c r="B2479" t="s">
        <v>57677</v>
      </c>
      <c r="C2479" t="s">
        <v>57678</v>
      </c>
      <c r="D2479" t="s">
        <v>57679</v>
      </c>
      <c r="E2479" t="s">
        <v>57680</v>
      </c>
      <c r="F2479" t="s">
        <v>57681</v>
      </c>
      <c r="G2479" t="s">
        <v>57682</v>
      </c>
      <c r="H2479" t="s">
        <v>57683</v>
      </c>
      <c r="I2479" t="s">
        <v>57684</v>
      </c>
      <c r="J2479" t="s">
        <v>57685</v>
      </c>
      <c r="K2479" t="s">
        <v>57686</v>
      </c>
      <c r="L2479" t="s">
        <v>57687</v>
      </c>
      <c r="M2479" t="s">
        <v>57688</v>
      </c>
      <c r="N2479" t="s">
        <v>57689</v>
      </c>
      <c r="O2479" t="s">
        <v>57690</v>
      </c>
      <c r="P2479" t="s">
        <v>57691</v>
      </c>
      <c r="Q2479" t="s">
        <v>57692</v>
      </c>
      <c r="R2479" t="s">
        <v>57693</v>
      </c>
      <c r="S2479" t="s">
        <v>57694</v>
      </c>
      <c r="T2479" t="s">
        <v>57695</v>
      </c>
      <c r="U2479" t="s">
        <v>57696</v>
      </c>
      <c r="V2479" t="s">
        <v>57697</v>
      </c>
      <c r="W2479" t="s">
        <v>57698</v>
      </c>
      <c r="X2479" t="s">
        <v>57699</v>
      </c>
      <c r="Y2479" t="s">
        <v>57700</v>
      </c>
    </row>
    <row r="2480" spans="1:25" x14ac:dyDescent="0.3">
      <c r="A2480">
        <v>123950</v>
      </c>
      <c r="B2480" t="s">
        <v>57701</v>
      </c>
      <c r="C2480" t="s">
        <v>57702</v>
      </c>
      <c r="D2480" t="s">
        <v>57703</v>
      </c>
      <c r="E2480" t="s">
        <v>57704</v>
      </c>
      <c r="F2480" t="s">
        <v>57705</v>
      </c>
      <c r="G2480" t="s">
        <v>57706</v>
      </c>
      <c r="H2480" t="s">
        <v>57707</v>
      </c>
      <c r="I2480" t="s">
        <v>57708</v>
      </c>
      <c r="J2480" t="s">
        <v>57709</v>
      </c>
      <c r="K2480" t="s">
        <v>57710</v>
      </c>
      <c r="L2480" t="s">
        <v>57711</v>
      </c>
      <c r="M2480" t="s">
        <v>57712</v>
      </c>
      <c r="N2480" t="s">
        <v>57713</v>
      </c>
      <c r="O2480" t="s">
        <v>57714</v>
      </c>
      <c r="P2480" t="s">
        <v>57715</v>
      </c>
      <c r="Q2480" t="s">
        <v>57716</v>
      </c>
      <c r="R2480" t="s">
        <v>57717</v>
      </c>
      <c r="S2480" t="s">
        <v>57718</v>
      </c>
      <c r="T2480" t="s">
        <v>57719</v>
      </c>
      <c r="U2480" t="s">
        <v>57720</v>
      </c>
      <c r="V2480" t="s">
        <v>57721</v>
      </c>
      <c r="W2480" t="s">
        <v>57722</v>
      </c>
      <c r="X2480" t="s">
        <v>57723</v>
      </c>
      <c r="Y2480" t="s">
        <v>57724</v>
      </c>
    </row>
    <row r="2481" spans="1:25" x14ac:dyDescent="0.3">
      <c r="A2481">
        <v>124000</v>
      </c>
      <c r="B2481" t="s">
        <v>57725</v>
      </c>
      <c r="C2481" t="s">
        <v>57726</v>
      </c>
      <c r="D2481" t="s">
        <v>57727</v>
      </c>
      <c r="E2481" t="s">
        <v>57728</v>
      </c>
      <c r="F2481" t="s">
        <v>57729</v>
      </c>
      <c r="G2481" t="s">
        <v>57730</v>
      </c>
      <c r="H2481" t="s">
        <v>57731</v>
      </c>
      <c r="I2481" t="s">
        <v>57732</v>
      </c>
      <c r="J2481" t="s">
        <v>57733</v>
      </c>
      <c r="K2481" t="s">
        <v>57734</v>
      </c>
      <c r="L2481" t="s">
        <v>57735</v>
      </c>
      <c r="M2481" t="s">
        <v>57736</v>
      </c>
      <c r="N2481" t="s">
        <v>57737</v>
      </c>
      <c r="O2481" t="s">
        <v>57738</v>
      </c>
      <c r="P2481" t="s">
        <v>57739</v>
      </c>
      <c r="Q2481" t="s">
        <v>57740</v>
      </c>
      <c r="R2481" t="s">
        <v>57741</v>
      </c>
      <c r="S2481" t="s">
        <v>57742</v>
      </c>
      <c r="T2481" t="s">
        <v>57743</v>
      </c>
      <c r="U2481" t="s">
        <v>57744</v>
      </c>
      <c r="V2481" t="s">
        <v>57745</v>
      </c>
      <c r="W2481" t="s">
        <v>57746</v>
      </c>
      <c r="X2481" t="s">
        <v>57747</v>
      </c>
      <c r="Y2481" t="s">
        <v>57748</v>
      </c>
    </row>
    <row r="2482" spans="1:25" x14ac:dyDescent="0.3">
      <c r="A2482">
        <v>124050</v>
      </c>
      <c r="B2482" t="s">
        <v>57749</v>
      </c>
      <c r="C2482" t="s">
        <v>57750</v>
      </c>
      <c r="D2482" t="s">
        <v>57751</v>
      </c>
      <c r="E2482" t="s">
        <v>57752</v>
      </c>
      <c r="F2482" t="s">
        <v>57753</v>
      </c>
      <c r="G2482" t="s">
        <v>57754</v>
      </c>
      <c r="H2482" t="s">
        <v>57755</v>
      </c>
      <c r="I2482" t="s">
        <v>57756</v>
      </c>
      <c r="J2482" t="s">
        <v>57757</v>
      </c>
      <c r="K2482" t="s">
        <v>57758</v>
      </c>
      <c r="L2482" t="s">
        <v>57759</v>
      </c>
      <c r="M2482" t="s">
        <v>57760</v>
      </c>
      <c r="N2482" t="s">
        <v>57761</v>
      </c>
      <c r="O2482" t="s">
        <v>57762</v>
      </c>
      <c r="P2482" t="s">
        <v>57763</v>
      </c>
      <c r="Q2482" t="s">
        <v>57764</v>
      </c>
      <c r="R2482" t="s">
        <v>57765</v>
      </c>
      <c r="S2482" t="s">
        <v>57766</v>
      </c>
      <c r="T2482" t="s">
        <v>57767</v>
      </c>
      <c r="U2482" t="s">
        <v>57768</v>
      </c>
      <c r="V2482" t="s">
        <v>57769</v>
      </c>
      <c r="W2482" t="s">
        <v>57770</v>
      </c>
      <c r="X2482" t="s">
        <v>57771</v>
      </c>
      <c r="Y2482" t="s">
        <v>57772</v>
      </c>
    </row>
    <row r="2483" spans="1:25" x14ac:dyDescent="0.3">
      <c r="A2483">
        <v>124100</v>
      </c>
      <c r="B2483" t="s">
        <v>57773</v>
      </c>
      <c r="C2483" t="s">
        <v>57774</v>
      </c>
      <c r="D2483" t="s">
        <v>57775</v>
      </c>
      <c r="E2483" t="s">
        <v>57776</v>
      </c>
      <c r="F2483" t="s">
        <v>57777</v>
      </c>
      <c r="G2483" t="s">
        <v>57778</v>
      </c>
      <c r="H2483" t="s">
        <v>57779</v>
      </c>
      <c r="I2483" t="s">
        <v>57780</v>
      </c>
      <c r="J2483" t="s">
        <v>57781</v>
      </c>
      <c r="K2483" t="s">
        <v>57782</v>
      </c>
      <c r="L2483" t="s">
        <v>57783</v>
      </c>
      <c r="M2483" t="s">
        <v>57784</v>
      </c>
      <c r="N2483" t="s">
        <v>57785</v>
      </c>
      <c r="O2483" t="s">
        <v>57786</v>
      </c>
      <c r="P2483" t="s">
        <v>57787</v>
      </c>
      <c r="Q2483" t="s">
        <v>57788</v>
      </c>
      <c r="R2483" t="s">
        <v>57789</v>
      </c>
      <c r="S2483" t="s">
        <v>57790</v>
      </c>
      <c r="T2483" t="s">
        <v>57791</v>
      </c>
      <c r="U2483" t="s">
        <v>57792</v>
      </c>
      <c r="V2483" t="s">
        <v>57793</v>
      </c>
      <c r="W2483" t="s">
        <v>57794</v>
      </c>
      <c r="X2483" t="s">
        <v>57795</v>
      </c>
      <c r="Y2483" t="s">
        <v>57796</v>
      </c>
    </row>
    <row r="2484" spans="1:25" x14ac:dyDescent="0.3">
      <c r="A2484">
        <v>124150</v>
      </c>
      <c r="B2484" t="s">
        <v>57797</v>
      </c>
      <c r="C2484" t="s">
        <v>57798</v>
      </c>
      <c r="D2484" t="s">
        <v>57799</v>
      </c>
      <c r="E2484" t="s">
        <v>57800</v>
      </c>
      <c r="F2484" t="s">
        <v>57801</v>
      </c>
      <c r="G2484" t="s">
        <v>57802</v>
      </c>
      <c r="H2484" t="s">
        <v>57803</v>
      </c>
      <c r="I2484" t="s">
        <v>57804</v>
      </c>
      <c r="J2484" t="s">
        <v>57805</v>
      </c>
      <c r="K2484" t="s">
        <v>57806</v>
      </c>
      <c r="L2484" t="s">
        <v>57807</v>
      </c>
      <c r="M2484" t="s">
        <v>57808</v>
      </c>
      <c r="N2484" t="s">
        <v>57809</v>
      </c>
      <c r="O2484" t="s">
        <v>57810</v>
      </c>
      <c r="P2484" t="s">
        <v>57811</v>
      </c>
      <c r="Q2484" t="s">
        <v>57812</v>
      </c>
      <c r="R2484" t="s">
        <v>57813</v>
      </c>
      <c r="S2484" t="s">
        <v>57814</v>
      </c>
      <c r="T2484" t="s">
        <v>57815</v>
      </c>
      <c r="U2484" t="s">
        <v>57816</v>
      </c>
      <c r="V2484" t="s">
        <v>57817</v>
      </c>
      <c r="W2484" t="s">
        <v>57818</v>
      </c>
      <c r="X2484" t="s">
        <v>57819</v>
      </c>
      <c r="Y2484" t="s">
        <v>57820</v>
      </c>
    </row>
    <row r="2485" spans="1:25" x14ac:dyDescent="0.3">
      <c r="A2485">
        <v>124200</v>
      </c>
      <c r="B2485" t="s">
        <v>57821</v>
      </c>
      <c r="C2485" t="s">
        <v>57822</v>
      </c>
      <c r="D2485" t="s">
        <v>57823</v>
      </c>
      <c r="E2485" t="s">
        <v>57824</v>
      </c>
      <c r="F2485" t="s">
        <v>57825</v>
      </c>
      <c r="G2485" t="s">
        <v>57826</v>
      </c>
      <c r="H2485" t="s">
        <v>57827</v>
      </c>
      <c r="I2485" t="s">
        <v>57828</v>
      </c>
      <c r="J2485" t="s">
        <v>57829</v>
      </c>
      <c r="K2485" t="s">
        <v>57830</v>
      </c>
      <c r="L2485" t="s">
        <v>57831</v>
      </c>
      <c r="M2485" t="s">
        <v>57832</v>
      </c>
      <c r="N2485" t="s">
        <v>57833</v>
      </c>
      <c r="O2485" t="s">
        <v>57834</v>
      </c>
      <c r="P2485" t="s">
        <v>57835</v>
      </c>
      <c r="Q2485" t="s">
        <v>57836</v>
      </c>
      <c r="R2485" t="s">
        <v>57837</v>
      </c>
      <c r="S2485" t="s">
        <v>57838</v>
      </c>
      <c r="T2485" t="s">
        <v>57839</v>
      </c>
      <c r="U2485" t="s">
        <v>57840</v>
      </c>
      <c r="V2485" t="s">
        <v>57841</v>
      </c>
      <c r="W2485" t="s">
        <v>57842</v>
      </c>
      <c r="X2485" t="s">
        <v>57843</v>
      </c>
      <c r="Y2485" t="s">
        <v>57844</v>
      </c>
    </row>
    <row r="2486" spans="1:25" x14ac:dyDescent="0.3">
      <c r="A2486">
        <v>124250</v>
      </c>
      <c r="B2486" t="s">
        <v>57845</v>
      </c>
      <c r="C2486" t="s">
        <v>57846</v>
      </c>
      <c r="D2486" t="s">
        <v>57847</v>
      </c>
      <c r="E2486" t="s">
        <v>57848</v>
      </c>
      <c r="F2486" t="s">
        <v>57849</v>
      </c>
      <c r="G2486" t="s">
        <v>57850</v>
      </c>
      <c r="H2486" t="s">
        <v>57851</v>
      </c>
      <c r="I2486" t="s">
        <v>57852</v>
      </c>
      <c r="J2486" t="s">
        <v>57853</v>
      </c>
      <c r="K2486" t="s">
        <v>57854</v>
      </c>
      <c r="L2486" t="s">
        <v>57855</v>
      </c>
      <c r="M2486" t="s">
        <v>57856</v>
      </c>
      <c r="N2486" t="s">
        <v>57857</v>
      </c>
      <c r="O2486" t="s">
        <v>57858</v>
      </c>
      <c r="P2486" t="s">
        <v>57859</v>
      </c>
      <c r="Q2486" t="s">
        <v>57860</v>
      </c>
      <c r="R2486" t="s">
        <v>57861</v>
      </c>
      <c r="S2486" t="s">
        <v>57862</v>
      </c>
      <c r="T2486" t="s">
        <v>57863</v>
      </c>
      <c r="U2486" t="s">
        <v>57864</v>
      </c>
      <c r="V2486" t="s">
        <v>57865</v>
      </c>
      <c r="W2486" t="s">
        <v>57866</v>
      </c>
      <c r="X2486" t="s">
        <v>57867</v>
      </c>
      <c r="Y2486" t="s">
        <v>57868</v>
      </c>
    </row>
    <row r="2487" spans="1:25" x14ac:dyDescent="0.3">
      <c r="A2487">
        <v>124300</v>
      </c>
      <c r="B2487" t="s">
        <v>57869</v>
      </c>
      <c r="C2487" t="s">
        <v>57870</v>
      </c>
      <c r="D2487" t="s">
        <v>57871</v>
      </c>
      <c r="E2487" t="s">
        <v>57872</v>
      </c>
      <c r="F2487" t="s">
        <v>57873</v>
      </c>
      <c r="G2487" t="s">
        <v>57874</v>
      </c>
      <c r="H2487" t="s">
        <v>57875</v>
      </c>
      <c r="I2487" t="s">
        <v>57876</v>
      </c>
      <c r="J2487" t="s">
        <v>57877</v>
      </c>
      <c r="K2487" t="s">
        <v>57878</v>
      </c>
      <c r="L2487" t="s">
        <v>57879</v>
      </c>
      <c r="M2487" t="s">
        <v>57880</v>
      </c>
      <c r="N2487" t="s">
        <v>57881</v>
      </c>
      <c r="O2487" t="s">
        <v>57882</v>
      </c>
      <c r="P2487" t="s">
        <v>57883</v>
      </c>
      <c r="Q2487" t="s">
        <v>57884</v>
      </c>
      <c r="R2487" t="s">
        <v>57885</v>
      </c>
      <c r="S2487" t="s">
        <v>57886</v>
      </c>
      <c r="T2487" t="s">
        <v>57887</v>
      </c>
      <c r="U2487" t="s">
        <v>57888</v>
      </c>
      <c r="V2487" t="s">
        <v>57889</v>
      </c>
      <c r="W2487" t="s">
        <v>57890</v>
      </c>
      <c r="X2487" t="s">
        <v>57891</v>
      </c>
      <c r="Y2487" t="s">
        <v>57892</v>
      </c>
    </row>
    <row r="2488" spans="1:25" x14ac:dyDescent="0.3">
      <c r="A2488">
        <v>124350</v>
      </c>
      <c r="B2488" t="s">
        <v>57893</v>
      </c>
      <c r="C2488" t="s">
        <v>57894</v>
      </c>
      <c r="D2488" t="s">
        <v>57895</v>
      </c>
      <c r="E2488" t="s">
        <v>57896</v>
      </c>
      <c r="F2488" t="s">
        <v>57897</v>
      </c>
      <c r="G2488" t="s">
        <v>57898</v>
      </c>
      <c r="H2488" t="s">
        <v>57899</v>
      </c>
      <c r="I2488" t="s">
        <v>57900</v>
      </c>
      <c r="J2488" t="s">
        <v>57901</v>
      </c>
      <c r="K2488" t="s">
        <v>57902</v>
      </c>
      <c r="L2488" t="s">
        <v>57903</v>
      </c>
      <c r="M2488" t="s">
        <v>57904</v>
      </c>
      <c r="N2488" t="s">
        <v>57905</v>
      </c>
      <c r="O2488" t="s">
        <v>57906</v>
      </c>
      <c r="P2488" t="s">
        <v>57907</v>
      </c>
      <c r="Q2488" t="s">
        <v>57908</v>
      </c>
      <c r="R2488" t="s">
        <v>57909</v>
      </c>
      <c r="S2488" t="s">
        <v>57910</v>
      </c>
      <c r="T2488" t="s">
        <v>57911</v>
      </c>
      <c r="U2488" t="s">
        <v>57912</v>
      </c>
      <c r="V2488" t="s">
        <v>57913</v>
      </c>
      <c r="W2488" t="s">
        <v>57914</v>
      </c>
      <c r="X2488" t="s">
        <v>57915</v>
      </c>
      <c r="Y2488" t="s">
        <v>57916</v>
      </c>
    </row>
    <row r="2489" spans="1:25" x14ac:dyDescent="0.3">
      <c r="A2489">
        <v>124400</v>
      </c>
      <c r="B2489" t="s">
        <v>57917</v>
      </c>
      <c r="C2489" t="s">
        <v>57918</v>
      </c>
      <c r="D2489" t="s">
        <v>57919</v>
      </c>
      <c r="E2489" t="s">
        <v>57920</v>
      </c>
      <c r="F2489" t="s">
        <v>57921</v>
      </c>
      <c r="G2489" t="s">
        <v>57922</v>
      </c>
      <c r="H2489" t="s">
        <v>57923</v>
      </c>
      <c r="I2489" t="s">
        <v>57924</v>
      </c>
      <c r="J2489" t="s">
        <v>57925</v>
      </c>
      <c r="K2489" t="s">
        <v>57926</v>
      </c>
      <c r="L2489" t="s">
        <v>57927</v>
      </c>
      <c r="M2489" t="s">
        <v>57928</v>
      </c>
      <c r="N2489" t="s">
        <v>57929</v>
      </c>
      <c r="O2489" t="s">
        <v>57930</v>
      </c>
      <c r="P2489" t="s">
        <v>57931</v>
      </c>
      <c r="Q2489" t="s">
        <v>57932</v>
      </c>
      <c r="R2489" t="s">
        <v>57933</v>
      </c>
      <c r="S2489" t="s">
        <v>57934</v>
      </c>
      <c r="T2489" t="s">
        <v>57935</v>
      </c>
      <c r="U2489" t="s">
        <v>57936</v>
      </c>
      <c r="V2489" t="s">
        <v>57937</v>
      </c>
      <c r="W2489" t="s">
        <v>57938</v>
      </c>
      <c r="X2489" t="s">
        <v>57939</v>
      </c>
      <c r="Y2489" t="s">
        <v>57940</v>
      </c>
    </row>
    <row r="2490" spans="1:25" x14ac:dyDescent="0.3">
      <c r="A2490">
        <v>124450</v>
      </c>
      <c r="B2490" t="s">
        <v>57941</v>
      </c>
      <c r="C2490" t="s">
        <v>57942</v>
      </c>
      <c r="D2490" t="s">
        <v>57943</v>
      </c>
      <c r="E2490" t="s">
        <v>57944</v>
      </c>
      <c r="F2490" t="s">
        <v>57945</v>
      </c>
      <c r="G2490" t="s">
        <v>57946</v>
      </c>
      <c r="H2490" t="s">
        <v>57947</v>
      </c>
      <c r="I2490" t="s">
        <v>57948</v>
      </c>
      <c r="J2490" t="s">
        <v>57949</v>
      </c>
      <c r="K2490" t="s">
        <v>57950</v>
      </c>
      <c r="L2490" t="s">
        <v>57951</v>
      </c>
      <c r="M2490" t="s">
        <v>57952</v>
      </c>
      <c r="N2490" t="s">
        <v>57953</v>
      </c>
      <c r="O2490" t="s">
        <v>57954</v>
      </c>
      <c r="P2490" t="s">
        <v>57955</v>
      </c>
      <c r="Q2490" t="s">
        <v>57956</v>
      </c>
      <c r="R2490" t="s">
        <v>57957</v>
      </c>
      <c r="S2490" t="s">
        <v>57958</v>
      </c>
      <c r="T2490" t="s">
        <v>57959</v>
      </c>
      <c r="U2490" t="s">
        <v>57960</v>
      </c>
      <c r="V2490" t="s">
        <v>57961</v>
      </c>
      <c r="W2490" t="s">
        <v>57962</v>
      </c>
      <c r="X2490" t="s">
        <v>57963</v>
      </c>
      <c r="Y2490" t="s">
        <v>57964</v>
      </c>
    </row>
    <row r="2491" spans="1:25" x14ac:dyDescent="0.3">
      <c r="A2491">
        <v>124500</v>
      </c>
      <c r="B2491" t="s">
        <v>57965</v>
      </c>
      <c r="C2491" t="s">
        <v>57966</v>
      </c>
      <c r="D2491" t="s">
        <v>57967</v>
      </c>
      <c r="E2491" t="s">
        <v>57968</v>
      </c>
      <c r="F2491" t="s">
        <v>57969</v>
      </c>
      <c r="G2491" t="s">
        <v>57970</v>
      </c>
      <c r="H2491" t="s">
        <v>57971</v>
      </c>
      <c r="I2491" t="s">
        <v>57972</v>
      </c>
      <c r="J2491" t="s">
        <v>57973</v>
      </c>
      <c r="K2491" t="s">
        <v>57974</v>
      </c>
      <c r="L2491" t="s">
        <v>57975</v>
      </c>
      <c r="M2491" t="s">
        <v>57976</v>
      </c>
      <c r="N2491" t="s">
        <v>57977</v>
      </c>
      <c r="O2491" t="s">
        <v>57978</v>
      </c>
      <c r="P2491" t="s">
        <v>57979</v>
      </c>
      <c r="Q2491" t="s">
        <v>57980</v>
      </c>
      <c r="R2491" t="s">
        <v>57981</v>
      </c>
      <c r="S2491" t="s">
        <v>57982</v>
      </c>
      <c r="T2491" t="s">
        <v>57983</v>
      </c>
      <c r="U2491" t="s">
        <v>57984</v>
      </c>
      <c r="V2491" t="s">
        <v>57985</v>
      </c>
      <c r="W2491" t="s">
        <v>57986</v>
      </c>
      <c r="X2491" t="s">
        <v>57987</v>
      </c>
      <c r="Y2491" t="s">
        <v>57988</v>
      </c>
    </row>
    <row r="2492" spans="1:25" x14ac:dyDescent="0.3">
      <c r="A2492">
        <v>124550</v>
      </c>
      <c r="B2492" t="s">
        <v>57989</v>
      </c>
      <c r="C2492" t="s">
        <v>57990</v>
      </c>
      <c r="D2492" t="s">
        <v>57991</v>
      </c>
      <c r="E2492" t="s">
        <v>57992</v>
      </c>
      <c r="F2492" t="s">
        <v>57993</v>
      </c>
      <c r="G2492" t="s">
        <v>57994</v>
      </c>
      <c r="H2492" t="s">
        <v>57995</v>
      </c>
      <c r="I2492" t="s">
        <v>57996</v>
      </c>
      <c r="J2492" t="s">
        <v>57997</v>
      </c>
      <c r="K2492" t="s">
        <v>57998</v>
      </c>
      <c r="L2492" t="s">
        <v>57999</v>
      </c>
      <c r="M2492" t="s">
        <v>58000</v>
      </c>
      <c r="N2492" t="s">
        <v>58001</v>
      </c>
      <c r="O2492" t="s">
        <v>58002</v>
      </c>
      <c r="P2492" t="s">
        <v>58003</v>
      </c>
      <c r="Q2492" t="s">
        <v>58004</v>
      </c>
      <c r="R2492" t="s">
        <v>58005</v>
      </c>
      <c r="S2492" t="s">
        <v>58006</v>
      </c>
      <c r="T2492" t="s">
        <v>58007</v>
      </c>
      <c r="U2492" t="s">
        <v>58008</v>
      </c>
      <c r="V2492" t="s">
        <v>58009</v>
      </c>
      <c r="W2492" t="s">
        <v>58010</v>
      </c>
      <c r="X2492" t="s">
        <v>58011</v>
      </c>
      <c r="Y2492" t="s">
        <v>58012</v>
      </c>
    </row>
    <row r="2493" spans="1:25" x14ac:dyDescent="0.3">
      <c r="A2493">
        <v>124600</v>
      </c>
      <c r="B2493" t="s">
        <v>58013</v>
      </c>
      <c r="C2493" t="s">
        <v>58014</v>
      </c>
      <c r="D2493" t="s">
        <v>58015</v>
      </c>
      <c r="E2493" t="s">
        <v>58016</v>
      </c>
      <c r="F2493" t="s">
        <v>58017</v>
      </c>
      <c r="G2493" t="s">
        <v>58018</v>
      </c>
      <c r="H2493" t="s">
        <v>58019</v>
      </c>
      <c r="I2493" t="s">
        <v>58020</v>
      </c>
      <c r="J2493" t="s">
        <v>58021</v>
      </c>
      <c r="K2493" t="s">
        <v>58022</v>
      </c>
      <c r="L2493" t="s">
        <v>58023</v>
      </c>
      <c r="M2493" t="s">
        <v>58024</v>
      </c>
      <c r="N2493" t="s">
        <v>58025</v>
      </c>
      <c r="O2493" t="s">
        <v>58026</v>
      </c>
      <c r="P2493" t="s">
        <v>58027</v>
      </c>
      <c r="Q2493" t="s">
        <v>58028</v>
      </c>
      <c r="R2493" t="s">
        <v>58029</v>
      </c>
      <c r="S2493" t="s">
        <v>58030</v>
      </c>
      <c r="T2493" t="s">
        <v>58031</v>
      </c>
      <c r="U2493" t="s">
        <v>58032</v>
      </c>
      <c r="V2493" t="s">
        <v>58033</v>
      </c>
      <c r="W2493" t="s">
        <v>58034</v>
      </c>
      <c r="X2493" t="s">
        <v>58035</v>
      </c>
      <c r="Y2493" t="s">
        <v>58036</v>
      </c>
    </row>
    <row r="2494" spans="1:25" x14ac:dyDescent="0.3">
      <c r="A2494">
        <v>124650</v>
      </c>
      <c r="B2494" t="s">
        <v>58037</v>
      </c>
      <c r="C2494" t="s">
        <v>58038</v>
      </c>
      <c r="D2494" t="s">
        <v>58039</v>
      </c>
      <c r="E2494" t="s">
        <v>58040</v>
      </c>
      <c r="F2494" t="s">
        <v>58041</v>
      </c>
      <c r="G2494" t="s">
        <v>58042</v>
      </c>
      <c r="H2494" t="s">
        <v>58043</v>
      </c>
      <c r="I2494" t="s">
        <v>58044</v>
      </c>
      <c r="J2494" t="s">
        <v>58045</v>
      </c>
      <c r="K2494" t="s">
        <v>58046</v>
      </c>
      <c r="L2494" t="s">
        <v>58047</v>
      </c>
      <c r="M2494" t="s">
        <v>58048</v>
      </c>
      <c r="N2494" t="s">
        <v>58049</v>
      </c>
      <c r="O2494" t="s">
        <v>58050</v>
      </c>
      <c r="P2494" t="s">
        <v>58051</v>
      </c>
      <c r="Q2494" t="s">
        <v>58052</v>
      </c>
      <c r="R2494" t="s">
        <v>58053</v>
      </c>
      <c r="S2494" t="s">
        <v>58054</v>
      </c>
      <c r="T2494" t="s">
        <v>58055</v>
      </c>
      <c r="U2494" t="s">
        <v>58056</v>
      </c>
      <c r="V2494" t="s">
        <v>58057</v>
      </c>
      <c r="W2494" t="s">
        <v>58058</v>
      </c>
      <c r="X2494" t="s">
        <v>58059</v>
      </c>
      <c r="Y2494" t="s">
        <v>58060</v>
      </c>
    </row>
    <row r="2495" spans="1:25" x14ac:dyDescent="0.3">
      <c r="A2495">
        <v>124700</v>
      </c>
      <c r="B2495" t="s">
        <v>58061</v>
      </c>
      <c r="C2495" t="s">
        <v>58062</v>
      </c>
      <c r="D2495" t="s">
        <v>58063</v>
      </c>
      <c r="E2495" t="s">
        <v>58064</v>
      </c>
      <c r="F2495" t="s">
        <v>58065</v>
      </c>
      <c r="G2495" t="s">
        <v>58066</v>
      </c>
      <c r="H2495" t="s">
        <v>58067</v>
      </c>
      <c r="I2495" t="s">
        <v>58068</v>
      </c>
      <c r="J2495" t="s">
        <v>58069</v>
      </c>
      <c r="K2495" t="s">
        <v>58070</v>
      </c>
      <c r="L2495" t="s">
        <v>58071</v>
      </c>
      <c r="M2495" t="s">
        <v>58072</v>
      </c>
      <c r="N2495" t="s">
        <v>58073</v>
      </c>
      <c r="O2495" t="s">
        <v>58074</v>
      </c>
      <c r="P2495" t="s">
        <v>58075</v>
      </c>
      <c r="Q2495" t="s">
        <v>58076</v>
      </c>
      <c r="R2495" t="s">
        <v>58077</v>
      </c>
      <c r="S2495" t="s">
        <v>58078</v>
      </c>
      <c r="T2495" t="s">
        <v>58079</v>
      </c>
      <c r="U2495" t="s">
        <v>58080</v>
      </c>
      <c r="V2495" t="s">
        <v>58081</v>
      </c>
      <c r="W2495" t="s">
        <v>58082</v>
      </c>
      <c r="X2495" t="s">
        <v>58083</v>
      </c>
      <c r="Y2495" t="s">
        <v>58084</v>
      </c>
    </row>
    <row r="2496" spans="1:25" x14ac:dyDescent="0.3">
      <c r="A2496">
        <v>124750</v>
      </c>
      <c r="B2496" t="s">
        <v>58085</v>
      </c>
      <c r="C2496" t="s">
        <v>58086</v>
      </c>
      <c r="D2496" t="s">
        <v>58087</v>
      </c>
      <c r="E2496" t="s">
        <v>58088</v>
      </c>
      <c r="F2496" t="s">
        <v>58089</v>
      </c>
      <c r="G2496" t="s">
        <v>58090</v>
      </c>
      <c r="H2496" t="s">
        <v>58091</v>
      </c>
      <c r="I2496" t="s">
        <v>58092</v>
      </c>
      <c r="J2496" t="s">
        <v>58093</v>
      </c>
      <c r="K2496" t="s">
        <v>58094</v>
      </c>
      <c r="L2496" t="s">
        <v>58095</v>
      </c>
      <c r="M2496" t="s">
        <v>58096</v>
      </c>
      <c r="N2496" t="s">
        <v>58097</v>
      </c>
      <c r="O2496" t="s">
        <v>58098</v>
      </c>
      <c r="P2496" t="s">
        <v>58099</v>
      </c>
      <c r="Q2496" t="s">
        <v>58100</v>
      </c>
      <c r="R2496" t="s">
        <v>58101</v>
      </c>
      <c r="S2496" t="s">
        <v>58102</v>
      </c>
      <c r="T2496" t="s">
        <v>58103</v>
      </c>
      <c r="U2496" t="s">
        <v>58104</v>
      </c>
      <c r="V2496" t="s">
        <v>58105</v>
      </c>
      <c r="W2496" t="s">
        <v>58106</v>
      </c>
      <c r="X2496" t="s">
        <v>58107</v>
      </c>
      <c r="Y2496" t="s">
        <v>58108</v>
      </c>
    </row>
    <row r="2497" spans="1:25" x14ac:dyDescent="0.3">
      <c r="A2497">
        <v>124800</v>
      </c>
      <c r="B2497" t="s">
        <v>58109</v>
      </c>
      <c r="C2497" t="s">
        <v>58110</v>
      </c>
      <c r="D2497" t="s">
        <v>58111</v>
      </c>
      <c r="E2497" t="s">
        <v>58112</v>
      </c>
      <c r="F2497" t="s">
        <v>58113</v>
      </c>
      <c r="G2497" t="s">
        <v>58114</v>
      </c>
      <c r="H2497" t="s">
        <v>58115</v>
      </c>
      <c r="I2497" t="s">
        <v>58116</v>
      </c>
      <c r="J2497" t="s">
        <v>58117</v>
      </c>
      <c r="K2497" t="s">
        <v>58118</v>
      </c>
      <c r="L2497" t="s">
        <v>58119</v>
      </c>
      <c r="M2497" t="s">
        <v>58120</v>
      </c>
      <c r="N2497" t="s">
        <v>58121</v>
      </c>
      <c r="O2497" t="s">
        <v>58122</v>
      </c>
      <c r="P2497" t="s">
        <v>58123</v>
      </c>
      <c r="Q2497" t="s">
        <v>58124</v>
      </c>
      <c r="R2497" t="s">
        <v>58125</v>
      </c>
      <c r="S2497" t="s">
        <v>58126</v>
      </c>
      <c r="T2497" t="s">
        <v>58127</v>
      </c>
      <c r="U2497" t="s">
        <v>58128</v>
      </c>
      <c r="V2497" t="s">
        <v>58129</v>
      </c>
      <c r="W2497" t="s">
        <v>58130</v>
      </c>
      <c r="X2497" t="s">
        <v>58131</v>
      </c>
      <c r="Y2497" t="s">
        <v>58132</v>
      </c>
    </row>
    <row r="2498" spans="1:25" x14ac:dyDescent="0.3">
      <c r="A2498">
        <v>124850</v>
      </c>
      <c r="B2498" t="s">
        <v>58133</v>
      </c>
      <c r="C2498" t="s">
        <v>58134</v>
      </c>
      <c r="D2498" t="s">
        <v>58135</v>
      </c>
      <c r="E2498" t="s">
        <v>58136</v>
      </c>
      <c r="F2498" t="s">
        <v>58137</v>
      </c>
      <c r="G2498" t="s">
        <v>58138</v>
      </c>
      <c r="H2498" t="s">
        <v>58139</v>
      </c>
      <c r="I2498" t="s">
        <v>58140</v>
      </c>
      <c r="J2498" t="s">
        <v>58141</v>
      </c>
      <c r="K2498" t="s">
        <v>58142</v>
      </c>
      <c r="L2498" t="s">
        <v>58143</v>
      </c>
      <c r="M2498" t="s">
        <v>58144</v>
      </c>
      <c r="N2498" t="s">
        <v>58145</v>
      </c>
      <c r="O2498" t="s">
        <v>58146</v>
      </c>
      <c r="P2498" t="s">
        <v>58147</v>
      </c>
      <c r="Q2498" t="s">
        <v>58148</v>
      </c>
      <c r="R2498" t="s">
        <v>58149</v>
      </c>
      <c r="S2498" t="s">
        <v>58150</v>
      </c>
      <c r="T2498" t="s">
        <v>58151</v>
      </c>
      <c r="U2498" t="s">
        <v>58152</v>
      </c>
      <c r="V2498" t="s">
        <v>58153</v>
      </c>
      <c r="W2498" t="s">
        <v>58154</v>
      </c>
      <c r="X2498" t="s">
        <v>58155</v>
      </c>
      <c r="Y2498" t="s">
        <v>58156</v>
      </c>
    </row>
    <row r="2499" spans="1:25" x14ac:dyDescent="0.3">
      <c r="A2499">
        <v>124900</v>
      </c>
      <c r="B2499" t="s">
        <v>58157</v>
      </c>
      <c r="C2499" t="s">
        <v>58158</v>
      </c>
      <c r="D2499" t="s">
        <v>58159</v>
      </c>
      <c r="E2499" t="s">
        <v>58160</v>
      </c>
      <c r="F2499" t="s">
        <v>58161</v>
      </c>
      <c r="G2499" t="s">
        <v>58162</v>
      </c>
      <c r="H2499" t="s">
        <v>58163</v>
      </c>
      <c r="I2499" t="s">
        <v>58164</v>
      </c>
      <c r="J2499" t="s">
        <v>58165</v>
      </c>
      <c r="K2499" t="s">
        <v>58166</v>
      </c>
      <c r="L2499" t="s">
        <v>58167</v>
      </c>
      <c r="M2499" t="s">
        <v>58168</v>
      </c>
      <c r="N2499" t="s">
        <v>58169</v>
      </c>
      <c r="O2499" t="s">
        <v>58170</v>
      </c>
      <c r="P2499" t="s">
        <v>58171</v>
      </c>
      <c r="Q2499" t="s">
        <v>58172</v>
      </c>
      <c r="R2499" t="s">
        <v>58173</v>
      </c>
      <c r="S2499" t="s">
        <v>58174</v>
      </c>
      <c r="T2499" t="s">
        <v>58175</v>
      </c>
      <c r="U2499" t="s">
        <v>58176</v>
      </c>
      <c r="V2499" t="s">
        <v>58177</v>
      </c>
      <c r="W2499" t="s">
        <v>58178</v>
      </c>
      <c r="X2499" t="s">
        <v>58179</v>
      </c>
      <c r="Y2499" t="s">
        <v>58180</v>
      </c>
    </row>
    <row r="2500" spans="1:25" x14ac:dyDescent="0.3">
      <c r="A2500">
        <v>124950</v>
      </c>
      <c r="B2500" t="s">
        <v>58181</v>
      </c>
      <c r="C2500" t="s">
        <v>58182</v>
      </c>
      <c r="D2500" t="s">
        <v>58183</v>
      </c>
      <c r="E2500" t="s">
        <v>58184</v>
      </c>
      <c r="F2500" t="s">
        <v>58185</v>
      </c>
      <c r="G2500" t="s">
        <v>58186</v>
      </c>
      <c r="H2500" t="s">
        <v>58187</v>
      </c>
      <c r="I2500" t="s">
        <v>58188</v>
      </c>
      <c r="J2500" t="s">
        <v>58189</v>
      </c>
      <c r="K2500" t="s">
        <v>58190</v>
      </c>
      <c r="L2500" t="s">
        <v>58191</v>
      </c>
      <c r="M2500" t="s">
        <v>58192</v>
      </c>
      <c r="N2500" t="s">
        <v>58193</v>
      </c>
      <c r="O2500" t="s">
        <v>58194</v>
      </c>
      <c r="P2500" t="s">
        <v>58195</v>
      </c>
      <c r="Q2500" t="s">
        <v>58196</v>
      </c>
      <c r="R2500" t="s">
        <v>58197</v>
      </c>
      <c r="S2500" t="s">
        <v>58198</v>
      </c>
      <c r="T2500" t="s">
        <v>58199</v>
      </c>
      <c r="U2500" t="s">
        <v>58200</v>
      </c>
      <c r="V2500" t="s">
        <v>58201</v>
      </c>
      <c r="W2500" t="s">
        <v>58202</v>
      </c>
      <c r="X2500" t="s">
        <v>58203</v>
      </c>
      <c r="Y2500" t="s">
        <v>58204</v>
      </c>
    </row>
    <row r="2501" spans="1:25" x14ac:dyDescent="0.3">
      <c r="A2501">
        <v>125000</v>
      </c>
      <c r="B2501" t="s">
        <v>58205</v>
      </c>
      <c r="C2501" t="s">
        <v>58206</v>
      </c>
      <c r="D2501" t="s">
        <v>58207</v>
      </c>
      <c r="E2501" t="s">
        <v>58208</v>
      </c>
      <c r="F2501" t="s">
        <v>58209</v>
      </c>
      <c r="G2501" t="s">
        <v>58210</v>
      </c>
      <c r="H2501" t="s">
        <v>58211</v>
      </c>
      <c r="I2501" t="s">
        <v>58212</v>
      </c>
      <c r="J2501" t="s">
        <v>58213</v>
      </c>
      <c r="K2501" t="s">
        <v>58214</v>
      </c>
      <c r="L2501" t="s">
        <v>58215</v>
      </c>
      <c r="M2501" t="s">
        <v>58216</v>
      </c>
      <c r="N2501" t="s">
        <v>58217</v>
      </c>
      <c r="O2501" t="s">
        <v>58218</v>
      </c>
      <c r="P2501" t="s">
        <v>58219</v>
      </c>
      <c r="Q2501" t="s">
        <v>58220</v>
      </c>
      <c r="R2501" t="s">
        <v>58221</v>
      </c>
      <c r="S2501" t="s">
        <v>58222</v>
      </c>
      <c r="T2501" t="s">
        <v>58223</v>
      </c>
      <c r="U2501" t="s">
        <v>58224</v>
      </c>
      <c r="V2501" t="s">
        <v>58225</v>
      </c>
      <c r="W2501" t="s">
        <v>58226</v>
      </c>
      <c r="X2501" t="s">
        <v>58227</v>
      </c>
      <c r="Y2501" t="s">
        <v>58228</v>
      </c>
    </row>
    <row r="2502" spans="1:25" x14ac:dyDescent="0.3">
      <c r="A2502">
        <v>125050</v>
      </c>
      <c r="B2502" t="s">
        <v>58229</v>
      </c>
      <c r="C2502" t="s">
        <v>58230</v>
      </c>
      <c r="D2502" t="s">
        <v>58231</v>
      </c>
      <c r="E2502" t="s">
        <v>58232</v>
      </c>
      <c r="F2502" t="s">
        <v>58233</v>
      </c>
      <c r="G2502" t="s">
        <v>58234</v>
      </c>
      <c r="H2502" t="s">
        <v>58235</v>
      </c>
      <c r="I2502" t="s">
        <v>58236</v>
      </c>
      <c r="J2502" t="s">
        <v>58237</v>
      </c>
      <c r="K2502" t="s">
        <v>58238</v>
      </c>
      <c r="L2502" t="s">
        <v>58239</v>
      </c>
      <c r="M2502" t="s">
        <v>58240</v>
      </c>
      <c r="N2502" t="s">
        <v>58241</v>
      </c>
      <c r="O2502" t="s">
        <v>58242</v>
      </c>
      <c r="P2502" t="s">
        <v>58243</v>
      </c>
      <c r="Q2502" t="s">
        <v>58244</v>
      </c>
      <c r="R2502" t="s">
        <v>58245</v>
      </c>
      <c r="S2502" t="s">
        <v>58246</v>
      </c>
      <c r="T2502" t="s">
        <v>58247</v>
      </c>
      <c r="U2502" t="s">
        <v>58248</v>
      </c>
      <c r="V2502" t="s">
        <v>58249</v>
      </c>
      <c r="W2502" t="s">
        <v>58250</v>
      </c>
      <c r="X2502" t="s">
        <v>58251</v>
      </c>
      <c r="Y2502" t="s">
        <v>58252</v>
      </c>
    </row>
    <row r="2503" spans="1:25" x14ac:dyDescent="0.3">
      <c r="A2503">
        <v>125100</v>
      </c>
      <c r="B2503" t="s">
        <v>58253</v>
      </c>
      <c r="C2503" t="s">
        <v>58254</v>
      </c>
      <c r="D2503" t="s">
        <v>58255</v>
      </c>
      <c r="E2503" t="s">
        <v>58256</v>
      </c>
      <c r="F2503" t="s">
        <v>58257</v>
      </c>
      <c r="G2503" t="s">
        <v>58258</v>
      </c>
      <c r="H2503" t="s">
        <v>58259</v>
      </c>
      <c r="I2503" t="s">
        <v>58260</v>
      </c>
      <c r="J2503" t="s">
        <v>58261</v>
      </c>
      <c r="K2503" t="s">
        <v>58262</v>
      </c>
      <c r="L2503" t="s">
        <v>58263</v>
      </c>
      <c r="M2503" t="s">
        <v>58264</v>
      </c>
      <c r="N2503" t="s">
        <v>58265</v>
      </c>
      <c r="O2503" t="s">
        <v>58266</v>
      </c>
      <c r="P2503" t="s">
        <v>58267</v>
      </c>
      <c r="Q2503" t="s">
        <v>58268</v>
      </c>
      <c r="R2503" t="s">
        <v>58269</v>
      </c>
      <c r="S2503" t="s">
        <v>58270</v>
      </c>
      <c r="T2503" t="s">
        <v>58271</v>
      </c>
      <c r="U2503" t="s">
        <v>58272</v>
      </c>
      <c r="V2503" t="s">
        <v>58273</v>
      </c>
      <c r="W2503" t="s">
        <v>58274</v>
      </c>
      <c r="X2503" t="s">
        <v>58275</v>
      </c>
      <c r="Y2503" t="s">
        <v>58276</v>
      </c>
    </row>
    <row r="2504" spans="1:25" x14ac:dyDescent="0.3">
      <c r="A2504">
        <v>125150</v>
      </c>
      <c r="B2504" t="s">
        <v>58277</v>
      </c>
      <c r="C2504" t="s">
        <v>58278</v>
      </c>
      <c r="D2504" t="s">
        <v>58279</v>
      </c>
      <c r="E2504" t="s">
        <v>58280</v>
      </c>
      <c r="F2504" t="s">
        <v>58281</v>
      </c>
      <c r="G2504" t="s">
        <v>58282</v>
      </c>
      <c r="H2504" t="s">
        <v>58283</v>
      </c>
      <c r="I2504" t="s">
        <v>58284</v>
      </c>
      <c r="J2504" t="s">
        <v>58285</v>
      </c>
      <c r="K2504" t="s">
        <v>58286</v>
      </c>
      <c r="L2504" t="s">
        <v>58287</v>
      </c>
      <c r="M2504" t="s">
        <v>58288</v>
      </c>
      <c r="N2504" t="s">
        <v>58289</v>
      </c>
      <c r="O2504" t="s">
        <v>58290</v>
      </c>
      <c r="P2504" t="s">
        <v>58291</v>
      </c>
      <c r="Q2504" t="s">
        <v>58292</v>
      </c>
      <c r="R2504" t="s">
        <v>58293</v>
      </c>
      <c r="S2504" t="s">
        <v>58294</v>
      </c>
      <c r="T2504" t="s">
        <v>58295</v>
      </c>
      <c r="U2504" t="s">
        <v>58296</v>
      </c>
      <c r="V2504" t="s">
        <v>58297</v>
      </c>
      <c r="W2504" t="s">
        <v>58298</v>
      </c>
      <c r="X2504" t="s">
        <v>58299</v>
      </c>
      <c r="Y2504" t="s">
        <v>58300</v>
      </c>
    </row>
    <row r="2505" spans="1:25" x14ac:dyDescent="0.3">
      <c r="A2505">
        <v>125200</v>
      </c>
      <c r="B2505" t="s">
        <v>58301</v>
      </c>
      <c r="C2505" t="s">
        <v>58302</v>
      </c>
      <c r="D2505" t="s">
        <v>58303</v>
      </c>
      <c r="E2505" t="s">
        <v>58304</v>
      </c>
      <c r="F2505" t="s">
        <v>58305</v>
      </c>
      <c r="G2505" t="s">
        <v>58306</v>
      </c>
      <c r="H2505" t="s">
        <v>58307</v>
      </c>
      <c r="I2505" t="s">
        <v>58308</v>
      </c>
      <c r="J2505" t="s">
        <v>58309</v>
      </c>
      <c r="K2505" t="s">
        <v>58310</v>
      </c>
      <c r="L2505" t="s">
        <v>58311</v>
      </c>
      <c r="M2505" t="s">
        <v>58312</v>
      </c>
      <c r="N2505" t="s">
        <v>58313</v>
      </c>
      <c r="O2505" t="s">
        <v>58314</v>
      </c>
      <c r="P2505" t="s">
        <v>58315</v>
      </c>
      <c r="Q2505" t="s">
        <v>58316</v>
      </c>
      <c r="R2505" t="s">
        <v>58317</v>
      </c>
      <c r="S2505" t="s">
        <v>58318</v>
      </c>
      <c r="T2505" t="s">
        <v>58319</v>
      </c>
      <c r="U2505" t="s">
        <v>58320</v>
      </c>
      <c r="V2505" t="s">
        <v>58321</v>
      </c>
      <c r="W2505" t="s">
        <v>58322</v>
      </c>
      <c r="X2505" t="s">
        <v>58323</v>
      </c>
      <c r="Y2505" t="s">
        <v>58324</v>
      </c>
    </row>
    <row r="2506" spans="1:25" x14ac:dyDescent="0.3">
      <c r="A2506">
        <v>125250</v>
      </c>
      <c r="B2506" t="s">
        <v>58325</v>
      </c>
      <c r="C2506" t="s">
        <v>58326</v>
      </c>
      <c r="D2506" t="s">
        <v>58327</v>
      </c>
      <c r="E2506" t="s">
        <v>58328</v>
      </c>
      <c r="F2506" t="s">
        <v>58329</v>
      </c>
      <c r="G2506" t="s">
        <v>58330</v>
      </c>
      <c r="H2506" t="s">
        <v>58331</v>
      </c>
      <c r="I2506" t="s">
        <v>58332</v>
      </c>
      <c r="J2506" t="s">
        <v>58333</v>
      </c>
      <c r="K2506" t="s">
        <v>58334</v>
      </c>
      <c r="L2506" t="s">
        <v>58335</v>
      </c>
      <c r="M2506" t="s">
        <v>58336</v>
      </c>
      <c r="N2506" t="s">
        <v>58337</v>
      </c>
      <c r="O2506" t="s">
        <v>58338</v>
      </c>
      <c r="P2506" t="s">
        <v>58339</v>
      </c>
      <c r="Q2506" t="s">
        <v>58340</v>
      </c>
      <c r="R2506" t="s">
        <v>58341</v>
      </c>
      <c r="S2506" t="s">
        <v>58342</v>
      </c>
      <c r="T2506" t="s">
        <v>58343</v>
      </c>
      <c r="U2506" t="s">
        <v>58344</v>
      </c>
      <c r="V2506" t="s">
        <v>58345</v>
      </c>
      <c r="W2506" t="s">
        <v>58346</v>
      </c>
      <c r="X2506" t="s">
        <v>58347</v>
      </c>
      <c r="Y2506" t="s">
        <v>58348</v>
      </c>
    </row>
    <row r="2507" spans="1:25" x14ac:dyDescent="0.3">
      <c r="A2507">
        <v>125300</v>
      </c>
      <c r="B2507" t="s">
        <v>58349</v>
      </c>
      <c r="C2507" t="s">
        <v>58350</v>
      </c>
      <c r="D2507" t="s">
        <v>58351</v>
      </c>
      <c r="E2507" t="s">
        <v>58352</v>
      </c>
      <c r="F2507" t="s">
        <v>58353</v>
      </c>
      <c r="G2507" t="s">
        <v>58354</v>
      </c>
      <c r="H2507" t="s">
        <v>58355</v>
      </c>
      <c r="I2507" t="s">
        <v>58356</v>
      </c>
      <c r="J2507" t="s">
        <v>58357</v>
      </c>
      <c r="K2507" t="s">
        <v>58358</v>
      </c>
      <c r="L2507" t="s">
        <v>58359</v>
      </c>
      <c r="M2507" t="s">
        <v>58360</v>
      </c>
      <c r="N2507" t="s">
        <v>58361</v>
      </c>
      <c r="O2507" t="s">
        <v>58362</v>
      </c>
      <c r="P2507" t="s">
        <v>58363</v>
      </c>
      <c r="Q2507" t="s">
        <v>58364</v>
      </c>
      <c r="R2507" t="s">
        <v>58365</v>
      </c>
      <c r="S2507" t="s">
        <v>58366</v>
      </c>
      <c r="T2507" t="s">
        <v>58367</v>
      </c>
      <c r="U2507" t="s">
        <v>58368</v>
      </c>
      <c r="V2507" t="s">
        <v>58369</v>
      </c>
      <c r="W2507" t="s">
        <v>58370</v>
      </c>
      <c r="X2507" t="s">
        <v>58371</v>
      </c>
      <c r="Y2507" t="s">
        <v>58372</v>
      </c>
    </row>
    <row r="2508" spans="1:25" x14ac:dyDescent="0.3">
      <c r="A2508">
        <v>125350</v>
      </c>
      <c r="B2508" t="s">
        <v>58373</v>
      </c>
      <c r="C2508" t="s">
        <v>58374</v>
      </c>
      <c r="D2508" t="s">
        <v>58375</v>
      </c>
      <c r="E2508" t="s">
        <v>58376</v>
      </c>
      <c r="F2508" t="s">
        <v>58377</v>
      </c>
      <c r="G2508" t="s">
        <v>58378</v>
      </c>
      <c r="H2508" t="s">
        <v>58379</v>
      </c>
      <c r="I2508" t="s">
        <v>58380</v>
      </c>
      <c r="J2508" t="s">
        <v>58381</v>
      </c>
      <c r="K2508" t="s">
        <v>58382</v>
      </c>
      <c r="L2508" t="s">
        <v>58383</v>
      </c>
      <c r="M2508" t="s">
        <v>58384</v>
      </c>
      <c r="N2508" t="s">
        <v>58385</v>
      </c>
      <c r="O2508" t="s">
        <v>58386</v>
      </c>
      <c r="P2508" t="s">
        <v>58387</v>
      </c>
      <c r="Q2508" t="s">
        <v>58388</v>
      </c>
      <c r="R2508" t="s">
        <v>58389</v>
      </c>
      <c r="S2508" t="s">
        <v>58390</v>
      </c>
      <c r="T2508" t="s">
        <v>58391</v>
      </c>
      <c r="U2508" t="s">
        <v>58392</v>
      </c>
      <c r="V2508" t="s">
        <v>58393</v>
      </c>
      <c r="W2508" t="s">
        <v>58394</v>
      </c>
      <c r="X2508" t="s">
        <v>58395</v>
      </c>
      <c r="Y2508" t="s">
        <v>58396</v>
      </c>
    </row>
    <row r="2509" spans="1:25" x14ac:dyDescent="0.3">
      <c r="A2509">
        <v>125400</v>
      </c>
      <c r="B2509" t="s">
        <v>58397</v>
      </c>
      <c r="C2509" t="s">
        <v>58398</v>
      </c>
      <c r="D2509" t="s">
        <v>58399</v>
      </c>
      <c r="E2509" t="s">
        <v>58400</v>
      </c>
      <c r="F2509" t="s">
        <v>58401</v>
      </c>
      <c r="G2509" t="s">
        <v>58402</v>
      </c>
      <c r="H2509" t="s">
        <v>58403</v>
      </c>
      <c r="I2509" t="s">
        <v>58404</v>
      </c>
      <c r="J2509" t="s">
        <v>58405</v>
      </c>
      <c r="K2509" t="s">
        <v>58406</v>
      </c>
      <c r="L2509" t="s">
        <v>58407</v>
      </c>
      <c r="M2509" t="s">
        <v>58408</v>
      </c>
      <c r="N2509" t="s">
        <v>58409</v>
      </c>
      <c r="O2509" t="s">
        <v>58410</v>
      </c>
      <c r="P2509" t="s">
        <v>58411</v>
      </c>
      <c r="Q2509" t="s">
        <v>58412</v>
      </c>
      <c r="R2509" t="s">
        <v>58413</v>
      </c>
      <c r="S2509" t="s">
        <v>58414</v>
      </c>
      <c r="T2509" t="s">
        <v>58415</v>
      </c>
      <c r="U2509" t="s">
        <v>58416</v>
      </c>
      <c r="V2509" t="s">
        <v>58417</v>
      </c>
      <c r="W2509" t="s">
        <v>58418</v>
      </c>
      <c r="X2509" t="s">
        <v>58419</v>
      </c>
      <c r="Y2509" t="s">
        <v>58420</v>
      </c>
    </row>
    <row r="2510" spans="1:25" x14ac:dyDescent="0.3">
      <c r="A2510">
        <v>125450</v>
      </c>
      <c r="B2510" t="s">
        <v>58421</v>
      </c>
      <c r="C2510" t="s">
        <v>58422</v>
      </c>
      <c r="D2510" t="s">
        <v>58423</v>
      </c>
      <c r="E2510" t="s">
        <v>58424</v>
      </c>
      <c r="F2510" t="s">
        <v>58425</v>
      </c>
      <c r="G2510" t="s">
        <v>58426</v>
      </c>
      <c r="H2510" t="s">
        <v>58427</v>
      </c>
      <c r="I2510" t="s">
        <v>58428</v>
      </c>
      <c r="J2510" t="s">
        <v>58429</v>
      </c>
      <c r="K2510" t="s">
        <v>58430</v>
      </c>
      <c r="L2510" t="s">
        <v>58431</v>
      </c>
      <c r="M2510" t="s">
        <v>58432</v>
      </c>
      <c r="N2510" t="s">
        <v>58433</v>
      </c>
      <c r="O2510" t="s">
        <v>58434</v>
      </c>
      <c r="P2510" t="s">
        <v>58435</v>
      </c>
      <c r="Q2510" t="s">
        <v>58436</v>
      </c>
      <c r="R2510" t="s">
        <v>58437</v>
      </c>
      <c r="S2510" t="s">
        <v>58438</v>
      </c>
      <c r="T2510" t="s">
        <v>58439</v>
      </c>
      <c r="U2510" t="s">
        <v>58440</v>
      </c>
      <c r="V2510" t="s">
        <v>58441</v>
      </c>
      <c r="W2510" t="s">
        <v>58442</v>
      </c>
      <c r="X2510" t="s">
        <v>58443</v>
      </c>
      <c r="Y2510" t="s">
        <v>58444</v>
      </c>
    </row>
    <row r="2511" spans="1:25" x14ac:dyDescent="0.3">
      <c r="A2511">
        <v>125500</v>
      </c>
      <c r="B2511" t="s">
        <v>58445</v>
      </c>
      <c r="C2511" t="s">
        <v>58446</v>
      </c>
      <c r="D2511" t="s">
        <v>58447</v>
      </c>
      <c r="E2511" t="s">
        <v>58448</v>
      </c>
      <c r="F2511" t="s">
        <v>58449</v>
      </c>
      <c r="G2511" t="s">
        <v>58450</v>
      </c>
      <c r="H2511" t="s">
        <v>58451</v>
      </c>
      <c r="I2511" t="s">
        <v>58452</v>
      </c>
      <c r="J2511" t="s">
        <v>58453</v>
      </c>
      <c r="K2511" t="s">
        <v>58454</v>
      </c>
      <c r="L2511" t="s">
        <v>58455</v>
      </c>
      <c r="M2511" t="s">
        <v>58456</v>
      </c>
      <c r="N2511" t="s">
        <v>58457</v>
      </c>
      <c r="O2511" t="s">
        <v>58458</v>
      </c>
      <c r="P2511" t="s">
        <v>58459</v>
      </c>
      <c r="Q2511" t="s">
        <v>58460</v>
      </c>
      <c r="R2511" t="s">
        <v>58461</v>
      </c>
      <c r="S2511" t="s">
        <v>58462</v>
      </c>
      <c r="T2511" t="s">
        <v>58463</v>
      </c>
      <c r="U2511" t="s">
        <v>58464</v>
      </c>
      <c r="V2511" t="s">
        <v>58465</v>
      </c>
      <c r="W2511" t="s">
        <v>58466</v>
      </c>
      <c r="X2511" t="s">
        <v>58467</v>
      </c>
      <c r="Y2511" t="s">
        <v>58468</v>
      </c>
    </row>
    <row r="2512" spans="1:25" x14ac:dyDescent="0.3">
      <c r="A2512">
        <v>125550</v>
      </c>
      <c r="B2512" t="s">
        <v>58469</v>
      </c>
      <c r="C2512" t="s">
        <v>58470</v>
      </c>
      <c r="D2512" t="s">
        <v>58471</v>
      </c>
      <c r="E2512" t="s">
        <v>58472</v>
      </c>
      <c r="F2512" t="s">
        <v>58473</v>
      </c>
      <c r="G2512" t="s">
        <v>58474</v>
      </c>
      <c r="H2512" t="s">
        <v>58475</v>
      </c>
      <c r="I2512" t="s">
        <v>58476</v>
      </c>
      <c r="J2512" t="s">
        <v>58477</v>
      </c>
      <c r="K2512" t="s">
        <v>58478</v>
      </c>
      <c r="L2512" t="s">
        <v>58479</v>
      </c>
      <c r="M2512" t="s">
        <v>58480</v>
      </c>
      <c r="N2512" t="s">
        <v>58481</v>
      </c>
      <c r="O2512" t="s">
        <v>58482</v>
      </c>
      <c r="P2512" t="s">
        <v>58483</v>
      </c>
      <c r="Q2512" t="s">
        <v>58484</v>
      </c>
      <c r="R2512" t="s">
        <v>58485</v>
      </c>
      <c r="S2512" t="s">
        <v>58486</v>
      </c>
      <c r="T2512" t="s">
        <v>58487</v>
      </c>
      <c r="U2512" t="s">
        <v>58488</v>
      </c>
      <c r="V2512" t="s">
        <v>58489</v>
      </c>
      <c r="W2512" t="s">
        <v>58490</v>
      </c>
      <c r="X2512" t="s">
        <v>58491</v>
      </c>
      <c r="Y2512" t="s">
        <v>58492</v>
      </c>
    </row>
    <row r="2513" spans="1:25" x14ac:dyDescent="0.3">
      <c r="A2513">
        <v>125600</v>
      </c>
      <c r="B2513" t="s">
        <v>58493</v>
      </c>
      <c r="C2513" t="s">
        <v>58494</v>
      </c>
      <c r="D2513" t="s">
        <v>58495</v>
      </c>
      <c r="E2513" t="s">
        <v>58496</v>
      </c>
      <c r="F2513" t="s">
        <v>58497</v>
      </c>
      <c r="G2513" t="s">
        <v>58498</v>
      </c>
      <c r="H2513" t="s">
        <v>58499</v>
      </c>
      <c r="I2513" t="s">
        <v>58500</v>
      </c>
      <c r="J2513" t="s">
        <v>58501</v>
      </c>
      <c r="K2513" t="s">
        <v>58502</v>
      </c>
      <c r="L2513" t="s">
        <v>58503</v>
      </c>
      <c r="M2513" t="s">
        <v>58504</v>
      </c>
      <c r="N2513" t="s">
        <v>58505</v>
      </c>
      <c r="O2513" t="s">
        <v>58506</v>
      </c>
      <c r="P2513" t="s">
        <v>58507</v>
      </c>
      <c r="Q2513" t="s">
        <v>58508</v>
      </c>
      <c r="R2513" t="s">
        <v>58509</v>
      </c>
      <c r="S2513" t="s">
        <v>58510</v>
      </c>
      <c r="T2513" t="s">
        <v>58511</v>
      </c>
      <c r="U2513" t="s">
        <v>58512</v>
      </c>
      <c r="V2513" t="s">
        <v>58513</v>
      </c>
      <c r="W2513" t="s">
        <v>58514</v>
      </c>
      <c r="X2513" t="s">
        <v>58515</v>
      </c>
      <c r="Y2513" t="s">
        <v>58516</v>
      </c>
    </row>
    <row r="2514" spans="1:25" x14ac:dyDescent="0.3">
      <c r="A2514">
        <v>125650</v>
      </c>
      <c r="B2514" t="s">
        <v>58517</v>
      </c>
      <c r="C2514" t="s">
        <v>58518</v>
      </c>
      <c r="D2514" t="s">
        <v>58519</v>
      </c>
      <c r="E2514" t="s">
        <v>58520</v>
      </c>
      <c r="F2514" t="s">
        <v>58521</v>
      </c>
      <c r="G2514" t="s">
        <v>58522</v>
      </c>
      <c r="H2514" t="s">
        <v>58523</v>
      </c>
      <c r="I2514" t="s">
        <v>58524</v>
      </c>
      <c r="J2514" t="s">
        <v>58525</v>
      </c>
      <c r="K2514" t="s">
        <v>58526</v>
      </c>
      <c r="L2514" t="s">
        <v>58527</v>
      </c>
      <c r="M2514" t="s">
        <v>58528</v>
      </c>
      <c r="N2514" t="s">
        <v>58529</v>
      </c>
      <c r="O2514" t="s">
        <v>58530</v>
      </c>
      <c r="P2514" t="s">
        <v>58531</v>
      </c>
      <c r="Q2514" t="s">
        <v>58532</v>
      </c>
      <c r="R2514" t="s">
        <v>58533</v>
      </c>
      <c r="S2514" t="s">
        <v>58534</v>
      </c>
      <c r="T2514" t="s">
        <v>58535</v>
      </c>
      <c r="U2514" t="s">
        <v>58536</v>
      </c>
      <c r="V2514" t="s">
        <v>58537</v>
      </c>
      <c r="W2514" t="s">
        <v>58538</v>
      </c>
      <c r="X2514" t="s">
        <v>58539</v>
      </c>
      <c r="Y2514" t="s">
        <v>58540</v>
      </c>
    </row>
    <row r="2515" spans="1:25" x14ac:dyDescent="0.3">
      <c r="A2515">
        <v>125700</v>
      </c>
      <c r="B2515" t="s">
        <v>58541</v>
      </c>
      <c r="C2515" t="s">
        <v>58542</v>
      </c>
      <c r="D2515" t="s">
        <v>58543</v>
      </c>
      <c r="E2515" t="s">
        <v>58544</v>
      </c>
      <c r="F2515" t="s">
        <v>58545</v>
      </c>
      <c r="G2515" t="s">
        <v>58546</v>
      </c>
      <c r="H2515" t="s">
        <v>58547</v>
      </c>
      <c r="I2515" t="s">
        <v>58548</v>
      </c>
      <c r="J2515" t="s">
        <v>58549</v>
      </c>
      <c r="K2515" t="s">
        <v>58550</v>
      </c>
      <c r="L2515" t="s">
        <v>58551</v>
      </c>
      <c r="M2515" t="s">
        <v>58552</v>
      </c>
      <c r="N2515" t="s">
        <v>58553</v>
      </c>
      <c r="O2515" t="s">
        <v>58554</v>
      </c>
      <c r="P2515" t="s">
        <v>58555</v>
      </c>
      <c r="Q2515" t="s">
        <v>58556</v>
      </c>
      <c r="R2515" t="s">
        <v>58557</v>
      </c>
      <c r="S2515" t="s">
        <v>58558</v>
      </c>
      <c r="T2515" t="s">
        <v>58559</v>
      </c>
      <c r="U2515" t="s">
        <v>58560</v>
      </c>
      <c r="V2515" t="s">
        <v>58561</v>
      </c>
      <c r="W2515" t="s">
        <v>58562</v>
      </c>
      <c r="X2515" t="s">
        <v>58563</v>
      </c>
      <c r="Y2515" t="s">
        <v>58564</v>
      </c>
    </row>
    <row r="2516" spans="1:25" x14ac:dyDescent="0.3">
      <c r="A2516">
        <v>125750</v>
      </c>
      <c r="B2516" t="s">
        <v>58565</v>
      </c>
      <c r="C2516" t="s">
        <v>58566</v>
      </c>
      <c r="D2516" t="s">
        <v>58567</v>
      </c>
      <c r="E2516" t="s">
        <v>58568</v>
      </c>
      <c r="F2516" t="s">
        <v>58569</v>
      </c>
      <c r="G2516" t="s">
        <v>58570</v>
      </c>
      <c r="H2516" t="s">
        <v>58571</v>
      </c>
      <c r="I2516" t="s">
        <v>58572</v>
      </c>
      <c r="J2516" t="s">
        <v>58573</v>
      </c>
      <c r="K2516" t="s">
        <v>58574</v>
      </c>
      <c r="L2516" t="s">
        <v>58575</v>
      </c>
      <c r="M2516" t="s">
        <v>58576</v>
      </c>
      <c r="N2516" t="s">
        <v>58577</v>
      </c>
      <c r="O2516" t="s">
        <v>58578</v>
      </c>
      <c r="P2516" t="s">
        <v>58579</v>
      </c>
      <c r="Q2516" t="s">
        <v>58580</v>
      </c>
      <c r="R2516" t="s">
        <v>58581</v>
      </c>
      <c r="S2516" t="s">
        <v>58582</v>
      </c>
      <c r="T2516" t="s">
        <v>58583</v>
      </c>
      <c r="U2516" t="s">
        <v>58584</v>
      </c>
      <c r="V2516" t="s">
        <v>58585</v>
      </c>
      <c r="W2516" t="s">
        <v>58586</v>
      </c>
      <c r="X2516" t="s">
        <v>58587</v>
      </c>
      <c r="Y2516" t="s">
        <v>58588</v>
      </c>
    </row>
    <row r="2517" spans="1:25" x14ac:dyDescent="0.3">
      <c r="A2517">
        <v>125800</v>
      </c>
      <c r="B2517" t="s">
        <v>58589</v>
      </c>
      <c r="C2517" t="s">
        <v>58590</v>
      </c>
      <c r="D2517" t="s">
        <v>58591</v>
      </c>
      <c r="E2517" t="s">
        <v>58592</v>
      </c>
      <c r="F2517" t="s">
        <v>58593</v>
      </c>
      <c r="G2517" t="s">
        <v>58594</v>
      </c>
      <c r="H2517" t="s">
        <v>58595</v>
      </c>
      <c r="I2517" t="s">
        <v>58596</v>
      </c>
      <c r="J2517" t="s">
        <v>58597</v>
      </c>
      <c r="K2517" t="s">
        <v>58598</v>
      </c>
      <c r="L2517" t="s">
        <v>58599</v>
      </c>
      <c r="M2517" t="s">
        <v>58600</v>
      </c>
      <c r="N2517" t="s">
        <v>58601</v>
      </c>
      <c r="O2517" t="s">
        <v>58602</v>
      </c>
      <c r="P2517" t="s">
        <v>58603</v>
      </c>
      <c r="Q2517" t="s">
        <v>58604</v>
      </c>
      <c r="R2517" t="s">
        <v>58605</v>
      </c>
      <c r="S2517" t="s">
        <v>58606</v>
      </c>
      <c r="T2517" t="s">
        <v>58607</v>
      </c>
      <c r="U2517" t="s">
        <v>58608</v>
      </c>
      <c r="V2517" t="s">
        <v>58609</v>
      </c>
      <c r="W2517" t="s">
        <v>58610</v>
      </c>
      <c r="X2517" t="s">
        <v>58611</v>
      </c>
      <c r="Y2517" t="s">
        <v>58612</v>
      </c>
    </row>
    <row r="2518" spans="1:25" x14ac:dyDescent="0.3">
      <c r="A2518">
        <v>125850</v>
      </c>
      <c r="B2518" t="s">
        <v>58613</v>
      </c>
      <c r="C2518" t="s">
        <v>58614</v>
      </c>
      <c r="D2518" t="s">
        <v>58615</v>
      </c>
      <c r="E2518" t="s">
        <v>58616</v>
      </c>
      <c r="F2518" t="s">
        <v>58617</v>
      </c>
      <c r="G2518" t="s">
        <v>58618</v>
      </c>
      <c r="H2518" t="s">
        <v>58619</v>
      </c>
      <c r="I2518" t="s">
        <v>58620</v>
      </c>
      <c r="J2518" t="s">
        <v>58621</v>
      </c>
      <c r="K2518" t="s">
        <v>58622</v>
      </c>
      <c r="L2518" t="s">
        <v>58623</v>
      </c>
      <c r="M2518" t="s">
        <v>58624</v>
      </c>
      <c r="N2518" t="s">
        <v>58625</v>
      </c>
      <c r="O2518" t="s">
        <v>58626</v>
      </c>
      <c r="P2518" t="s">
        <v>58627</v>
      </c>
      <c r="Q2518" t="s">
        <v>58628</v>
      </c>
      <c r="R2518" t="s">
        <v>58629</v>
      </c>
      <c r="S2518" t="s">
        <v>58630</v>
      </c>
      <c r="T2518" t="s">
        <v>58631</v>
      </c>
      <c r="U2518" t="s">
        <v>58632</v>
      </c>
      <c r="V2518" t="s">
        <v>58633</v>
      </c>
      <c r="W2518" t="s">
        <v>58634</v>
      </c>
      <c r="X2518" t="s">
        <v>58635</v>
      </c>
      <c r="Y2518" t="s">
        <v>58636</v>
      </c>
    </row>
    <row r="2519" spans="1:25" x14ac:dyDescent="0.3">
      <c r="A2519">
        <v>125900</v>
      </c>
      <c r="B2519" t="s">
        <v>58637</v>
      </c>
      <c r="C2519" t="s">
        <v>58638</v>
      </c>
      <c r="D2519" t="s">
        <v>58639</v>
      </c>
      <c r="E2519" t="s">
        <v>58640</v>
      </c>
      <c r="F2519" t="s">
        <v>58641</v>
      </c>
      <c r="G2519" t="s">
        <v>58642</v>
      </c>
      <c r="H2519" t="s">
        <v>58643</v>
      </c>
      <c r="I2519" t="s">
        <v>58644</v>
      </c>
      <c r="J2519" t="s">
        <v>58645</v>
      </c>
      <c r="K2519" t="s">
        <v>58646</v>
      </c>
      <c r="L2519" t="s">
        <v>58647</v>
      </c>
      <c r="M2519" t="s">
        <v>58648</v>
      </c>
      <c r="N2519" t="s">
        <v>58649</v>
      </c>
      <c r="O2519" t="s">
        <v>58650</v>
      </c>
      <c r="P2519" t="s">
        <v>58651</v>
      </c>
      <c r="Q2519" t="s">
        <v>58652</v>
      </c>
      <c r="R2519" t="s">
        <v>58653</v>
      </c>
      <c r="S2519" t="s">
        <v>58654</v>
      </c>
      <c r="T2519" t="s">
        <v>58655</v>
      </c>
      <c r="U2519" t="s">
        <v>58656</v>
      </c>
      <c r="V2519" t="s">
        <v>58657</v>
      </c>
      <c r="W2519" t="s">
        <v>58658</v>
      </c>
      <c r="X2519" t="s">
        <v>58659</v>
      </c>
      <c r="Y2519" t="s">
        <v>58660</v>
      </c>
    </row>
    <row r="2520" spans="1:25" x14ac:dyDescent="0.3">
      <c r="A2520">
        <v>125950</v>
      </c>
      <c r="B2520" t="s">
        <v>58661</v>
      </c>
      <c r="C2520" t="s">
        <v>58662</v>
      </c>
      <c r="D2520" t="s">
        <v>58663</v>
      </c>
      <c r="E2520" t="s">
        <v>58664</v>
      </c>
      <c r="F2520" t="s">
        <v>58665</v>
      </c>
      <c r="G2520" t="s">
        <v>58666</v>
      </c>
      <c r="H2520" t="s">
        <v>58667</v>
      </c>
      <c r="I2520" t="s">
        <v>58668</v>
      </c>
      <c r="J2520" t="s">
        <v>58669</v>
      </c>
      <c r="K2520" t="s">
        <v>58670</v>
      </c>
      <c r="L2520" t="s">
        <v>58671</v>
      </c>
      <c r="M2520" t="s">
        <v>58672</v>
      </c>
      <c r="N2520" t="s">
        <v>58673</v>
      </c>
      <c r="O2520" t="s">
        <v>58674</v>
      </c>
      <c r="P2520" t="s">
        <v>58675</v>
      </c>
      <c r="Q2520" t="s">
        <v>58676</v>
      </c>
      <c r="R2520" t="s">
        <v>58677</v>
      </c>
      <c r="S2520" t="s">
        <v>58678</v>
      </c>
      <c r="T2520" t="s">
        <v>58679</v>
      </c>
      <c r="U2520" t="s">
        <v>58680</v>
      </c>
      <c r="V2520" t="s">
        <v>58681</v>
      </c>
      <c r="W2520" t="s">
        <v>58682</v>
      </c>
      <c r="X2520" t="s">
        <v>58683</v>
      </c>
      <c r="Y2520" t="s">
        <v>58684</v>
      </c>
    </row>
    <row r="2521" spans="1:25" x14ac:dyDescent="0.3">
      <c r="A2521">
        <v>126000</v>
      </c>
      <c r="B2521" t="s">
        <v>58685</v>
      </c>
      <c r="C2521" t="s">
        <v>58686</v>
      </c>
      <c r="D2521" t="s">
        <v>58687</v>
      </c>
      <c r="E2521" t="s">
        <v>58688</v>
      </c>
      <c r="F2521" t="s">
        <v>58689</v>
      </c>
      <c r="G2521" t="s">
        <v>58690</v>
      </c>
      <c r="H2521" t="s">
        <v>58691</v>
      </c>
      <c r="I2521" t="s">
        <v>58692</v>
      </c>
      <c r="J2521" t="s">
        <v>58693</v>
      </c>
      <c r="K2521" t="s">
        <v>58694</v>
      </c>
      <c r="L2521" t="s">
        <v>58695</v>
      </c>
      <c r="M2521" t="s">
        <v>58696</v>
      </c>
      <c r="N2521" t="s">
        <v>58697</v>
      </c>
      <c r="O2521" t="s">
        <v>58698</v>
      </c>
      <c r="P2521" t="s">
        <v>58699</v>
      </c>
      <c r="Q2521" t="s">
        <v>58700</v>
      </c>
      <c r="R2521" t="s">
        <v>58701</v>
      </c>
      <c r="S2521" t="s">
        <v>58702</v>
      </c>
      <c r="T2521" t="s">
        <v>58703</v>
      </c>
      <c r="U2521" t="s">
        <v>58704</v>
      </c>
      <c r="V2521" t="s">
        <v>58705</v>
      </c>
      <c r="W2521" t="s">
        <v>58706</v>
      </c>
      <c r="X2521" t="s">
        <v>58707</v>
      </c>
      <c r="Y2521" t="s">
        <v>58708</v>
      </c>
    </row>
    <row r="2522" spans="1:25" x14ac:dyDescent="0.3">
      <c r="A2522">
        <v>126050</v>
      </c>
      <c r="B2522" t="s">
        <v>58709</v>
      </c>
      <c r="C2522" t="s">
        <v>58710</v>
      </c>
      <c r="D2522" t="s">
        <v>58711</v>
      </c>
      <c r="E2522" t="s">
        <v>58712</v>
      </c>
      <c r="F2522" t="s">
        <v>58713</v>
      </c>
      <c r="G2522" t="s">
        <v>58714</v>
      </c>
      <c r="H2522" t="s">
        <v>58715</v>
      </c>
      <c r="I2522" t="s">
        <v>58716</v>
      </c>
      <c r="J2522" t="s">
        <v>58717</v>
      </c>
      <c r="K2522" t="s">
        <v>58718</v>
      </c>
      <c r="L2522" t="s">
        <v>58719</v>
      </c>
      <c r="M2522" t="s">
        <v>58720</v>
      </c>
      <c r="N2522" t="s">
        <v>58721</v>
      </c>
      <c r="O2522" t="s">
        <v>58722</v>
      </c>
      <c r="P2522" t="s">
        <v>58723</v>
      </c>
      <c r="Q2522" t="s">
        <v>58724</v>
      </c>
      <c r="R2522" t="s">
        <v>58725</v>
      </c>
      <c r="S2522" t="s">
        <v>58726</v>
      </c>
      <c r="T2522" t="s">
        <v>58727</v>
      </c>
      <c r="U2522" t="s">
        <v>58728</v>
      </c>
      <c r="V2522" t="s">
        <v>58729</v>
      </c>
      <c r="W2522" t="s">
        <v>58730</v>
      </c>
      <c r="X2522" t="s">
        <v>58731</v>
      </c>
      <c r="Y2522" t="s">
        <v>58732</v>
      </c>
    </row>
    <row r="2523" spans="1:25" x14ac:dyDescent="0.3">
      <c r="A2523">
        <v>126100</v>
      </c>
      <c r="B2523" t="s">
        <v>58733</v>
      </c>
      <c r="C2523" t="s">
        <v>58734</v>
      </c>
      <c r="D2523" t="s">
        <v>58735</v>
      </c>
      <c r="E2523" t="s">
        <v>58736</v>
      </c>
      <c r="F2523" t="s">
        <v>58737</v>
      </c>
      <c r="G2523" t="s">
        <v>58738</v>
      </c>
      <c r="H2523" t="s">
        <v>58739</v>
      </c>
      <c r="I2523" t="s">
        <v>58740</v>
      </c>
      <c r="J2523" t="s">
        <v>58741</v>
      </c>
      <c r="K2523" t="s">
        <v>58742</v>
      </c>
      <c r="L2523" t="s">
        <v>58743</v>
      </c>
      <c r="M2523" t="s">
        <v>58744</v>
      </c>
      <c r="N2523" t="s">
        <v>58745</v>
      </c>
      <c r="O2523" t="s">
        <v>58746</v>
      </c>
      <c r="P2523" t="s">
        <v>58747</v>
      </c>
      <c r="Q2523" t="s">
        <v>58748</v>
      </c>
      <c r="R2523" t="s">
        <v>58749</v>
      </c>
      <c r="S2523" t="s">
        <v>58750</v>
      </c>
      <c r="T2523" t="s">
        <v>58751</v>
      </c>
      <c r="U2523" t="s">
        <v>58752</v>
      </c>
      <c r="V2523" t="s">
        <v>58753</v>
      </c>
      <c r="W2523" t="s">
        <v>58754</v>
      </c>
      <c r="X2523" t="s">
        <v>58755</v>
      </c>
      <c r="Y2523" t="s">
        <v>58756</v>
      </c>
    </row>
    <row r="2524" spans="1:25" x14ac:dyDescent="0.3">
      <c r="A2524">
        <v>126150</v>
      </c>
      <c r="B2524" t="s">
        <v>58757</v>
      </c>
      <c r="C2524" t="s">
        <v>58758</v>
      </c>
      <c r="D2524" t="s">
        <v>58759</v>
      </c>
      <c r="E2524" t="s">
        <v>58760</v>
      </c>
      <c r="F2524" t="s">
        <v>58761</v>
      </c>
      <c r="G2524" t="s">
        <v>58762</v>
      </c>
      <c r="H2524" t="s">
        <v>58763</v>
      </c>
      <c r="I2524" t="s">
        <v>58764</v>
      </c>
      <c r="J2524" t="s">
        <v>58765</v>
      </c>
      <c r="K2524" t="s">
        <v>58766</v>
      </c>
      <c r="L2524" t="s">
        <v>58767</v>
      </c>
      <c r="M2524" t="s">
        <v>58768</v>
      </c>
      <c r="N2524" t="s">
        <v>58769</v>
      </c>
      <c r="O2524" t="s">
        <v>58770</v>
      </c>
      <c r="P2524" t="s">
        <v>58771</v>
      </c>
      <c r="Q2524" t="s">
        <v>58772</v>
      </c>
      <c r="R2524" t="s">
        <v>58773</v>
      </c>
      <c r="S2524" t="s">
        <v>58774</v>
      </c>
      <c r="T2524" t="s">
        <v>58775</v>
      </c>
      <c r="U2524" t="s">
        <v>58776</v>
      </c>
      <c r="V2524" t="s">
        <v>58777</v>
      </c>
      <c r="W2524" t="s">
        <v>58778</v>
      </c>
      <c r="X2524" t="s">
        <v>58779</v>
      </c>
      <c r="Y2524" t="s">
        <v>58780</v>
      </c>
    </row>
    <row r="2525" spans="1:25" x14ac:dyDescent="0.3">
      <c r="A2525">
        <v>126200</v>
      </c>
      <c r="B2525" t="s">
        <v>58781</v>
      </c>
      <c r="C2525" t="s">
        <v>58782</v>
      </c>
      <c r="D2525" t="s">
        <v>58783</v>
      </c>
      <c r="E2525" t="s">
        <v>58784</v>
      </c>
      <c r="F2525" t="s">
        <v>58785</v>
      </c>
      <c r="G2525" t="s">
        <v>58786</v>
      </c>
      <c r="H2525" t="s">
        <v>58787</v>
      </c>
      <c r="I2525" t="s">
        <v>58788</v>
      </c>
      <c r="J2525" t="s">
        <v>58789</v>
      </c>
      <c r="K2525" t="s">
        <v>58790</v>
      </c>
      <c r="L2525" t="s">
        <v>58791</v>
      </c>
      <c r="M2525" t="s">
        <v>58792</v>
      </c>
      <c r="N2525" t="s">
        <v>58793</v>
      </c>
      <c r="O2525" t="s">
        <v>58794</v>
      </c>
      <c r="P2525" t="s">
        <v>58795</v>
      </c>
      <c r="Q2525" t="s">
        <v>58796</v>
      </c>
      <c r="R2525" t="s">
        <v>58797</v>
      </c>
      <c r="S2525" t="s">
        <v>58798</v>
      </c>
      <c r="T2525" t="s">
        <v>58799</v>
      </c>
      <c r="U2525" t="s">
        <v>58800</v>
      </c>
      <c r="V2525" t="s">
        <v>58801</v>
      </c>
      <c r="W2525" t="s">
        <v>58802</v>
      </c>
      <c r="X2525" t="s">
        <v>58803</v>
      </c>
      <c r="Y2525" t="s">
        <v>58804</v>
      </c>
    </row>
    <row r="2526" spans="1:25" x14ac:dyDescent="0.3">
      <c r="A2526">
        <v>126250</v>
      </c>
      <c r="B2526" t="s">
        <v>58805</v>
      </c>
      <c r="C2526" t="s">
        <v>58806</v>
      </c>
      <c r="D2526" t="s">
        <v>58807</v>
      </c>
      <c r="E2526" t="s">
        <v>58808</v>
      </c>
      <c r="F2526" t="s">
        <v>58809</v>
      </c>
      <c r="G2526" t="s">
        <v>58810</v>
      </c>
      <c r="H2526" t="s">
        <v>58811</v>
      </c>
      <c r="I2526" t="s">
        <v>58812</v>
      </c>
      <c r="J2526" t="s">
        <v>58813</v>
      </c>
      <c r="K2526" t="s">
        <v>58814</v>
      </c>
      <c r="L2526" t="s">
        <v>58815</v>
      </c>
      <c r="M2526" t="s">
        <v>58816</v>
      </c>
      <c r="N2526" t="s">
        <v>58817</v>
      </c>
      <c r="O2526" t="s">
        <v>58818</v>
      </c>
      <c r="P2526" t="s">
        <v>58819</v>
      </c>
      <c r="Q2526" t="s">
        <v>58820</v>
      </c>
      <c r="R2526" t="s">
        <v>58821</v>
      </c>
      <c r="S2526" t="s">
        <v>58822</v>
      </c>
      <c r="T2526" t="s">
        <v>58823</v>
      </c>
      <c r="U2526" t="s">
        <v>58824</v>
      </c>
      <c r="V2526" t="s">
        <v>58825</v>
      </c>
      <c r="W2526" t="s">
        <v>58826</v>
      </c>
      <c r="X2526" t="s">
        <v>58827</v>
      </c>
      <c r="Y2526" t="s">
        <v>58828</v>
      </c>
    </row>
    <row r="2527" spans="1:25" x14ac:dyDescent="0.3">
      <c r="A2527">
        <v>126300</v>
      </c>
      <c r="B2527" t="s">
        <v>58829</v>
      </c>
      <c r="C2527" t="s">
        <v>58830</v>
      </c>
      <c r="D2527" t="s">
        <v>58831</v>
      </c>
      <c r="E2527" t="s">
        <v>58832</v>
      </c>
      <c r="F2527" t="s">
        <v>58833</v>
      </c>
      <c r="G2527" t="s">
        <v>58834</v>
      </c>
      <c r="H2527" t="s">
        <v>58835</v>
      </c>
      <c r="I2527" t="s">
        <v>58836</v>
      </c>
      <c r="J2527" t="s">
        <v>58837</v>
      </c>
      <c r="K2527" t="s">
        <v>58838</v>
      </c>
      <c r="L2527" t="s">
        <v>58839</v>
      </c>
      <c r="M2527" t="s">
        <v>58840</v>
      </c>
      <c r="N2527" t="s">
        <v>58841</v>
      </c>
      <c r="O2527" t="s">
        <v>58842</v>
      </c>
      <c r="P2527" t="s">
        <v>58843</v>
      </c>
      <c r="Q2527" t="s">
        <v>58844</v>
      </c>
      <c r="R2527" t="s">
        <v>58845</v>
      </c>
      <c r="S2527" t="s">
        <v>58846</v>
      </c>
      <c r="T2527" t="s">
        <v>58847</v>
      </c>
      <c r="U2527" t="s">
        <v>58848</v>
      </c>
      <c r="V2527" t="s">
        <v>58849</v>
      </c>
      <c r="W2527" t="s">
        <v>58850</v>
      </c>
      <c r="X2527" t="s">
        <v>58851</v>
      </c>
      <c r="Y2527" t="s">
        <v>58852</v>
      </c>
    </row>
    <row r="2528" spans="1:25" x14ac:dyDescent="0.3">
      <c r="A2528">
        <v>126350</v>
      </c>
      <c r="B2528" t="s">
        <v>58853</v>
      </c>
      <c r="C2528" t="s">
        <v>58854</v>
      </c>
      <c r="D2528" t="s">
        <v>58855</v>
      </c>
      <c r="E2528" t="s">
        <v>58856</v>
      </c>
      <c r="F2528" t="s">
        <v>58857</v>
      </c>
      <c r="G2528" t="s">
        <v>58858</v>
      </c>
      <c r="H2528" t="s">
        <v>58859</v>
      </c>
      <c r="I2528" t="s">
        <v>58860</v>
      </c>
      <c r="J2528" t="s">
        <v>58861</v>
      </c>
      <c r="K2528" t="s">
        <v>58862</v>
      </c>
      <c r="L2528" t="s">
        <v>58863</v>
      </c>
      <c r="M2528" t="s">
        <v>58864</v>
      </c>
      <c r="N2528" t="s">
        <v>58865</v>
      </c>
      <c r="O2528" t="s">
        <v>58866</v>
      </c>
      <c r="P2528" t="s">
        <v>58867</v>
      </c>
      <c r="Q2528" t="s">
        <v>58868</v>
      </c>
      <c r="R2528" t="s">
        <v>58869</v>
      </c>
      <c r="S2528" t="s">
        <v>58870</v>
      </c>
      <c r="T2528" t="s">
        <v>58871</v>
      </c>
      <c r="U2528" t="s">
        <v>58872</v>
      </c>
      <c r="V2528" t="s">
        <v>58873</v>
      </c>
      <c r="W2528" t="s">
        <v>58874</v>
      </c>
      <c r="X2528" t="s">
        <v>58875</v>
      </c>
      <c r="Y2528" t="s">
        <v>58876</v>
      </c>
    </row>
    <row r="2529" spans="1:25" x14ac:dyDescent="0.3">
      <c r="A2529">
        <v>126400</v>
      </c>
      <c r="B2529" t="s">
        <v>58877</v>
      </c>
      <c r="C2529" t="s">
        <v>58878</v>
      </c>
      <c r="D2529" t="s">
        <v>58879</v>
      </c>
      <c r="E2529" t="s">
        <v>58880</v>
      </c>
      <c r="F2529" t="s">
        <v>58881</v>
      </c>
      <c r="G2529" t="s">
        <v>58882</v>
      </c>
      <c r="H2529" t="s">
        <v>58883</v>
      </c>
      <c r="I2529" t="s">
        <v>58884</v>
      </c>
      <c r="J2529" t="s">
        <v>58885</v>
      </c>
      <c r="K2529" t="s">
        <v>58886</v>
      </c>
      <c r="L2529" t="s">
        <v>58887</v>
      </c>
      <c r="M2529" t="s">
        <v>58888</v>
      </c>
      <c r="N2529" t="s">
        <v>58889</v>
      </c>
      <c r="O2529" t="s">
        <v>58890</v>
      </c>
      <c r="P2529" t="s">
        <v>58891</v>
      </c>
      <c r="Q2529" t="s">
        <v>58892</v>
      </c>
      <c r="R2529" t="s">
        <v>58893</v>
      </c>
      <c r="S2529" t="s">
        <v>58894</v>
      </c>
      <c r="T2529" t="s">
        <v>58895</v>
      </c>
      <c r="U2529" t="s">
        <v>58896</v>
      </c>
      <c r="V2529" t="s">
        <v>58897</v>
      </c>
      <c r="W2529" t="s">
        <v>58898</v>
      </c>
      <c r="X2529" t="s">
        <v>58899</v>
      </c>
      <c r="Y2529" t="s">
        <v>58900</v>
      </c>
    </row>
    <row r="2530" spans="1:25" x14ac:dyDescent="0.3">
      <c r="A2530">
        <v>126450</v>
      </c>
      <c r="B2530" t="s">
        <v>58901</v>
      </c>
      <c r="C2530" t="s">
        <v>58902</v>
      </c>
      <c r="D2530" t="s">
        <v>58903</v>
      </c>
      <c r="E2530" t="s">
        <v>58904</v>
      </c>
      <c r="F2530" t="s">
        <v>58905</v>
      </c>
      <c r="G2530" t="s">
        <v>58906</v>
      </c>
      <c r="H2530" t="s">
        <v>58907</v>
      </c>
      <c r="I2530" t="s">
        <v>58908</v>
      </c>
      <c r="J2530" t="s">
        <v>58909</v>
      </c>
      <c r="K2530" t="s">
        <v>58910</v>
      </c>
      <c r="L2530" t="s">
        <v>58911</v>
      </c>
      <c r="M2530" t="s">
        <v>58912</v>
      </c>
      <c r="N2530" t="s">
        <v>58913</v>
      </c>
      <c r="O2530" t="s">
        <v>58914</v>
      </c>
      <c r="P2530" t="s">
        <v>58915</v>
      </c>
      <c r="Q2530" t="s">
        <v>58916</v>
      </c>
      <c r="R2530" t="s">
        <v>58917</v>
      </c>
      <c r="S2530" t="s">
        <v>58918</v>
      </c>
      <c r="T2530" t="s">
        <v>58919</v>
      </c>
      <c r="U2530" t="s">
        <v>58920</v>
      </c>
      <c r="V2530" t="s">
        <v>58921</v>
      </c>
      <c r="W2530" t="s">
        <v>58922</v>
      </c>
      <c r="X2530" t="s">
        <v>58923</v>
      </c>
      <c r="Y2530" t="s">
        <v>58924</v>
      </c>
    </row>
    <row r="2531" spans="1:25" x14ac:dyDescent="0.3">
      <c r="A2531">
        <v>126500</v>
      </c>
      <c r="B2531" t="s">
        <v>58925</v>
      </c>
      <c r="C2531" t="s">
        <v>58926</v>
      </c>
      <c r="D2531" t="s">
        <v>58927</v>
      </c>
      <c r="E2531" t="s">
        <v>58928</v>
      </c>
      <c r="F2531" t="s">
        <v>58929</v>
      </c>
      <c r="G2531" t="s">
        <v>58930</v>
      </c>
      <c r="H2531" t="s">
        <v>58931</v>
      </c>
      <c r="I2531" t="s">
        <v>58932</v>
      </c>
      <c r="J2531" t="s">
        <v>58933</v>
      </c>
      <c r="K2531" t="s">
        <v>58934</v>
      </c>
      <c r="L2531" t="s">
        <v>58935</v>
      </c>
      <c r="M2531" t="s">
        <v>58936</v>
      </c>
      <c r="N2531" t="s">
        <v>58937</v>
      </c>
      <c r="O2531" t="s">
        <v>58938</v>
      </c>
      <c r="P2531" t="s">
        <v>58939</v>
      </c>
      <c r="Q2531" t="s">
        <v>58940</v>
      </c>
      <c r="R2531" t="s">
        <v>58941</v>
      </c>
      <c r="S2531" t="s">
        <v>58942</v>
      </c>
      <c r="T2531" t="s">
        <v>58943</v>
      </c>
      <c r="U2531" t="s">
        <v>58944</v>
      </c>
      <c r="V2531" t="s">
        <v>58945</v>
      </c>
      <c r="W2531" t="s">
        <v>58946</v>
      </c>
      <c r="X2531" t="s">
        <v>58947</v>
      </c>
      <c r="Y2531" t="s">
        <v>58948</v>
      </c>
    </row>
    <row r="2532" spans="1:25" x14ac:dyDescent="0.3">
      <c r="A2532">
        <v>126550</v>
      </c>
      <c r="B2532" t="s">
        <v>58949</v>
      </c>
      <c r="C2532" t="s">
        <v>58950</v>
      </c>
      <c r="D2532" t="s">
        <v>58951</v>
      </c>
      <c r="E2532" t="s">
        <v>58952</v>
      </c>
      <c r="F2532" t="s">
        <v>58953</v>
      </c>
      <c r="G2532" t="s">
        <v>58954</v>
      </c>
      <c r="H2532" t="s">
        <v>58955</v>
      </c>
      <c r="I2532" t="s">
        <v>58956</v>
      </c>
      <c r="J2532" t="s">
        <v>58957</v>
      </c>
      <c r="K2532" t="s">
        <v>58958</v>
      </c>
      <c r="L2532" t="s">
        <v>58959</v>
      </c>
      <c r="M2532" t="s">
        <v>58960</v>
      </c>
      <c r="N2532" t="s">
        <v>58961</v>
      </c>
      <c r="O2532" t="s">
        <v>58962</v>
      </c>
      <c r="P2532" t="s">
        <v>58963</v>
      </c>
      <c r="Q2532" t="s">
        <v>58964</v>
      </c>
      <c r="R2532" t="s">
        <v>58965</v>
      </c>
      <c r="S2532" t="s">
        <v>58966</v>
      </c>
      <c r="T2532" t="s">
        <v>58967</v>
      </c>
      <c r="U2532" t="s">
        <v>58968</v>
      </c>
      <c r="V2532" t="s">
        <v>58969</v>
      </c>
      <c r="W2532" t="s">
        <v>58970</v>
      </c>
      <c r="X2532" t="s">
        <v>58971</v>
      </c>
      <c r="Y2532" t="s">
        <v>58972</v>
      </c>
    </row>
    <row r="2533" spans="1:25" x14ac:dyDescent="0.3">
      <c r="A2533">
        <v>126600</v>
      </c>
      <c r="B2533" t="s">
        <v>58973</v>
      </c>
      <c r="C2533" t="s">
        <v>58974</v>
      </c>
      <c r="D2533" t="s">
        <v>58975</v>
      </c>
      <c r="E2533" t="s">
        <v>58976</v>
      </c>
      <c r="F2533" t="s">
        <v>58977</v>
      </c>
      <c r="G2533" t="s">
        <v>58978</v>
      </c>
      <c r="H2533" t="s">
        <v>58979</v>
      </c>
      <c r="I2533" t="s">
        <v>58980</v>
      </c>
      <c r="J2533" t="s">
        <v>58981</v>
      </c>
      <c r="K2533" t="s">
        <v>58982</v>
      </c>
      <c r="L2533" t="s">
        <v>58983</v>
      </c>
      <c r="M2533" t="s">
        <v>58984</v>
      </c>
      <c r="N2533" t="s">
        <v>58985</v>
      </c>
      <c r="O2533" t="s">
        <v>58986</v>
      </c>
      <c r="P2533" t="s">
        <v>58987</v>
      </c>
      <c r="Q2533" t="s">
        <v>58988</v>
      </c>
      <c r="R2533" t="s">
        <v>58989</v>
      </c>
      <c r="S2533" t="s">
        <v>58990</v>
      </c>
      <c r="T2533" t="s">
        <v>58991</v>
      </c>
      <c r="U2533" t="s">
        <v>58992</v>
      </c>
      <c r="V2533" t="s">
        <v>58993</v>
      </c>
      <c r="W2533" t="s">
        <v>58994</v>
      </c>
      <c r="X2533" t="s">
        <v>58995</v>
      </c>
      <c r="Y2533" t="s">
        <v>58996</v>
      </c>
    </row>
    <row r="2534" spans="1:25" x14ac:dyDescent="0.3">
      <c r="A2534">
        <v>126650</v>
      </c>
      <c r="B2534" t="s">
        <v>58997</v>
      </c>
      <c r="C2534" t="s">
        <v>58998</v>
      </c>
      <c r="D2534" t="s">
        <v>58999</v>
      </c>
      <c r="E2534" t="s">
        <v>59000</v>
      </c>
      <c r="F2534" t="s">
        <v>59001</v>
      </c>
      <c r="G2534" t="s">
        <v>59002</v>
      </c>
      <c r="H2534" t="s">
        <v>59003</v>
      </c>
      <c r="I2534" t="s">
        <v>59004</v>
      </c>
      <c r="J2534" t="s">
        <v>59005</v>
      </c>
      <c r="K2534" t="s">
        <v>59006</v>
      </c>
      <c r="L2534" t="s">
        <v>59007</v>
      </c>
      <c r="M2534" t="s">
        <v>59008</v>
      </c>
      <c r="N2534" t="s">
        <v>59009</v>
      </c>
      <c r="O2534" t="s">
        <v>59010</v>
      </c>
      <c r="P2534" t="s">
        <v>59011</v>
      </c>
      <c r="Q2534" t="s">
        <v>59012</v>
      </c>
      <c r="R2534" t="s">
        <v>59013</v>
      </c>
      <c r="S2534" t="s">
        <v>59014</v>
      </c>
      <c r="T2534" t="s">
        <v>59015</v>
      </c>
      <c r="U2534" t="s">
        <v>59016</v>
      </c>
      <c r="V2534" t="s">
        <v>59017</v>
      </c>
      <c r="W2534" t="s">
        <v>59018</v>
      </c>
      <c r="X2534" t="s">
        <v>59019</v>
      </c>
      <c r="Y2534" t="s">
        <v>59020</v>
      </c>
    </row>
    <row r="2535" spans="1:25" x14ac:dyDescent="0.3">
      <c r="A2535">
        <v>126700</v>
      </c>
      <c r="B2535" t="s">
        <v>59021</v>
      </c>
      <c r="C2535" t="s">
        <v>59022</v>
      </c>
      <c r="D2535" t="s">
        <v>59023</v>
      </c>
      <c r="E2535" t="s">
        <v>59024</v>
      </c>
      <c r="F2535" t="s">
        <v>59025</v>
      </c>
      <c r="G2535" t="s">
        <v>59026</v>
      </c>
      <c r="H2535" t="s">
        <v>59027</v>
      </c>
      <c r="I2535" t="s">
        <v>59028</v>
      </c>
      <c r="J2535" t="s">
        <v>59029</v>
      </c>
      <c r="K2535" t="s">
        <v>59030</v>
      </c>
      <c r="L2535" t="s">
        <v>59031</v>
      </c>
      <c r="M2535" t="s">
        <v>59032</v>
      </c>
      <c r="N2535" t="s">
        <v>59033</v>
      </c>
      <c r="O2535" t="s">
        <v>59034</v>
      </c>
      <c r="P2535" t="s">
        <v>59035</v>
      </c>
      <c r="Q2535" t="s">
        <v>59036</v>
      </c>
      <c r="R2535" t="s">
        <v>59037</v>
      </c>
      <c r="S2535" t="s">
        <v>59038</v>
      </c>
      <c r="T2535" t="s">
        <v>59039</v>
      </c>
      <c r="U2535" t="s">
        <v>59040</v>
      </c>
      <c r="V2535" t="s">
        <v>59041</v>
      </c>
      <c r="W2535" t="s">
        <v>59042</v>
      </c>
      <c r="X2535" t="s">
        <v>59043</v>
      </c>
      <c r="Y2535" t="s">
        <v>59044</v>
      </c>
    </row>
    <row r="2536" spans="1:25" x14ac:dyDescent="0.3">
      <c r="A2536">
        <v>126750</v>
      </c>
      <c r="B2536" t="s">
        <v>59045</v>
      </c>
      <c r="C2536" t="s">
        <v>59046</v>
      </c>
      <c r="D2536" t="s">
        <v>59047</v>
      </c>
      <c r="E2536" t="s">
        <v>59048</v>
      </c>
      <c r="F2536" t="s">
        <v>59049</v>
      </c>
      <c r="G2536" t="s">
        <v>59050</v>
      </c>
      <c r="H2536" t="s">
        <v>59051</v>
      </c>
      <c r="I2536" t="s">
        <v>59052</v>
      </c>
      <c r="J2536" t="s">
        <v>59053</v>
      </c>
      <c r="K2536" t="s">
        <v>59054</v>
      </c>
      <c r="L2536" t="s">
        <v>59055</v>
      </c>
      <c r="M2536" t="s">
        <v>59056</v>
      </c>
      <c r="N2536" t="s">
        <v>59057</v>
      </c>
      <c r="O2536" t="s">
        <v>59058</v>
      </c>
      <c r="P2536" t="s">
        <v>59059</v>
      </c>
      <c r="Q2536" t="s">
        <v>59060</v>
      </c>
      <c r="R2536" t="s">
        <v>59061</v>
      </c>
      <c r="S2536" t="s">
        <v>59062</v>
      </c>
      <c r="T2536" t="s">
        <v>59063</v>
      </c>
      <c r="U2536" t="s">
        <v>59064</v>
      </c>
      <c r="V2536" t="s">
        <v>59065</v>
      </c>
      <c r="W2536" t="s">
        <v>59066</v>
      </c>
      <c r="X2536" t="s">
        <v>59067</v>
      </c>
      <c r="Y2536" t="s">
        <v>59068</v>
      </c>
    </row>
    <row r="2537" spans="1:25" x14ac:dyDescent="0.3">
      <c r="A2537">
        <v>126800</v>
      </c>
      <c r="B2537" t="s">
        <v>59069</v>
      </c>
      <c r="C2537" t="s">
        <v>59070</v>
      </c>
      <c r="D2537" t="s">
        <v>59071</v>
      </c>
      <c r="E2537" t="s">
        <v>59072</v>
      </c>
      <c r="F2537" t="s">
        <v>59073</v>
      </c>
      <c r="G2537" t="s">
        <v>59074</v>
      </c>
      <c r="H2537" t="s">
        <v>59075</v>
      </c>
      <c r="I2537" t="s">
        <v>59076</v>
      </c>
      <c r="J2537" t="s">
        <v>59077</v>
      </c>
      <c r="K2537" t="s">
        <v>59078</v>
      </c>
      <c r="L2537" t="s">
        <v>59079</v>
      </c>
      <c r="M2537" t="s">
        <v>59080</v>
      </c>
      <c r="N2537" t="s">
        <v>59081</v>
      </c>
      <c r="O2537" t="s">
        <v>59082</v>
      </c>
      <c r="P2537" t="s">
        <v>59083</v>
      </c>
      <c r="Q2537" t="s">
        <v>59084</v>
      </c>
      <c r="R2537" t="s">
        <v>59085</v>
      </c>
      <c r="S2537" t="s">
        <v>59086</v>
      </c>
      <c r="T2537" t="s">
        <v>59087</v>
      </c>
      <c r="U2537" t="s">
        <v>59088</v>
      </c>
      <c r="V2537" t="s">
        <v>59089</v>
      </c>
      <c r="W2537" t="s">
        <v>59090</v>
      </c>
      <c r="X2537" t="s">
        <v>59091</v>
      </c>
      <c r="Y2537" t="s">
        <v>59092</v>
      </c>
    </row>
    <row r="2538" spans="1:25" x14ac:dyDescent="0.3">
      <c r="A2538">
        <v>126850</v>
      </c>
      <c r="B2538" t="s">
        <v>59093</v>
      </c>
      <c r="C2538" t="s">
        <v>59094</v>
      </c>
      <c r="D2538" t="s">
        <v>59095</v>
      </c>
      <c r="E2538" t="s">
        <v>59096</v>
      </c>
      <c r="F2538" t="s">
        <v>59097</v>
      </c>
      <c r="G2538" t="s">
        <v>59098</v>
      </c>
      <c r="H2538" t="s">
        <v>59099</v>
      </c>
      <c r="I2538" t="s">
        <v>59100</v>
      </c>
      <c r="J2538" t="s">
        <v>59101</v>
      </c>
      <c r="K2538" t="s">
        <v>59102</v>
      </c>
      <c r="L2538" t="s">
        <v>59103</v>
      </c>
      <c r="M2538" t="s">
        <v>59104</v>
      </c>
      <c r="N2538" t="s">
        <v>59105</v>
      </c>
      <c r="O2538" t="s">
        <v>59106</v>
      </c>
      <c r="P2538" t="s">
        <v>59107</v>
      </c>
      <c r="Q2538" t="s">
        <v>59108</v>
      </c>
      <c r="R2538" t="s">
        <v>59109</v>
      </c>
      <c r="S2538" t="s">
        <v>59110</v>
      </c>
      <c r="T2538" t="s">
        <v>59111</v>
      </c>
      <c r="U2538" t="s">
        <v>59112</v>
      </c>
      <c r="V2538" t="s">
        <v>59113</v>
      </c>
      <c r="W2538" t="s">
        <v>59114</v>
      </c>
      <c r="X2538" t="s">
        <v>59115</v>
      </c>
      <c r="Y2538" t="s">
        <v>59116</v>
      </c>
    </row>
    <row r="2539" spans="1:25" x14ac:dyDescent="0.3">
      <c r="A2539">
        <v>126900</v>
      </c>
      <c r="B2539" t="s">
        <v>59117</v>
      </c>
      <c r="C2539" t="s">
        <v>59118</v>
      </c>
      <c r="D2539" t="s">
        <v>59119</v>
      </c>
      <c r="E2539" t="s">
        <v>59120</v>
      </c>
      <c r="F2539" t="s">
        <v>59121</v>
      </c>
      <c r="G2539" t="s">
        <v>59122</v>
      </c>
      <c r="H2539" t="s">
        <v>59123</v>
      </c>
      <c r="I2539" t="s">
        <v>59124</v>
      </c>
      <c r="J2539" t="s">
        <v>59125</v>
      </c>
      <c r="K2539" t="s">
        <v>59126</v>
      </c>
      <c r="L2539" t="s">
        <v>59127</v>
      </c>
      <c r="M2539" t="s">
        <v>59128</v>
      </c>
      <c r="N2539" t="s">
        <v>59129</v>
      </c>
      <c r="O2539" t="s">
        <v>59130</v>
      </c>
      <c r="P2539" t="s">
        <v>59131</v>
      </c>
      <c r="Q2539" t="s">
        <v>59132</v>
      </c>
      <c r="R2539" t="s">
        <v>59133</v>
      </c>
      <c r="S2539" t="s">
        <v>59134</v>
      </c>
      <c r="T2539" t="s">
        <v>59135</v>
      </c>
      <c r="U2539" t="s">
        <v>59136</v>
      </c>
      <c r="V2539" t="s">
        <v>59137</v>
      </c>
      <c r="W2539" t="s">
        <v>59138</v>
      </c>
      <c r="X2539" t="s">
        <v>59139</v>
      </c>
      <c r="Y2539" t="s">
        <v>59140</v>
      </c>
    </row>
    <row r="2540" spans="1:25" x14ac:dyDescent="0.3">
      <c r="A2540">
        <v>126950</v>
      </c>
      <c r="B2540" t="s">
        <v>59141</v>
      </c>
      <c r="C2540" t="s">
        <v>59142</v>
      </c>
      <c r="D2540" t="s">
        <v>59143</v>
      </c>
      <c r="E2540" t="s">
        <v>59144</v>
      </c>
      <c r="F2540" t="s">
        <v>59145</v>
      </c>
      <c r="G2540" t="s">
        <v>59146</v>
      </c>
      <c r="H2540" t="s">
        <v>59147</v>
      </c>
      <c r="I2540" t="s">
        <v>59148</v>
      </c>
      <c r="J2540" t="s">
        <v>59149</v>
      </c>
      <c r="K2540" t="s">
        <v>59150</v>
      </c>
      <c r="L2540" t="s">
        <v>59151</v>
      </c>
      <c r="M2540" t="s">
        <v>59152</v>
      </c>
      <c r="N2540" t="s">
        <v>59153</v>
      </c>
      <c r="O2540" t="s">
        <v>59154</v>
      </c>
      <c r="P2540" t="s">
        <v>59155</v>
      </c>
      <c r="Q2540" t="s">
        <v>59156</v>
      </c>
      <c r="R2540" t="s">
        <v>59157</v>
      </c>
      <c r="S2540" t="s">
        <v>59158</v>
      </c>
      <c r="T2540" t="s">
        <v>59159</v>
      </c>
      <c r="U2540" t="s">
        <v>59160</v>
      </c>
      <c r="V2540" t="s">
        <v>59161</v>
      </c>
      <c r="W2540" t="s">
        <v>59162</v>
      </c>
      <c r="X2540" t="s">
        <v>59163</v>
      </c>
      <c r="Y2540" t="s">
        <v>59164</v>
      </c>
    </row>
    <row r="2541" spans="1:25" x14ac:dyDescent="0.3">
      <c r="A2541">
        <v>127000</v>
      </c>
      <c r="B2541" t="s">
        <v>59165</v>
      </c>
      <c r="C2541" t="s">
        <v>59166</v>
      </c>
      <c r="D2541" t="s">
        <v>59167</v>
      </c>
      <c r="E2541" t="s">
        <v>59168</v>
      </c>
      <c r="F2541" t="s">
        <v>59169</v>
      </c>
      <c r="G2541" t="s">
        <v>59170</v>
      </c>
      <c r="H2541" t="s">
        <v>59171</v>
      </c>
      <c r="I2541" t="s">
        <v>59172</v>
      </c>
      <c r="J2541" t="s">
        <v>59173</v>
      </c>
      <c r="K2541" t="s">
        <v>59174</v>
      </c>
      <c r="L2541" t="s">
        <v>59175</v>
      </c>
      <c r="M2541" t="s">
        <v>59176</v>
      </c>
      <c r="N2541" t="s">
        <v>59177</v>
      </c>
      <c r="O2541" t="s">
        <v>59178</v>
      </c>
      <c r="P2541" t="s">
        <v>59179</v>
      </c>
      <c r="Q2541" t="s">
        <v>59180</v>
      </c>
      <c r="R2541" t="s">
        <v>59181</v>
      </c>
      <c r="S2541" t="s">
        <v>59182</v>
      </c>
      <c r="T2541" t="s">
        <v>59183</v>
      </c>
      <c r="U2541" t="s">
        <v>59184</v>
      </c>
      <c r="V2541" t="s">
        <v>59185</v>
      </c>
      <c r="W2541" t="s">
        <v>59186</v>
      </c>
      <c r="X2541" t="s">
        <v>59187</v>
      </c>
      <c r="Y2541" t="s">
        <v>59188</v>
      </c>
    </row>
    <row r="2542" spans="1:25" x14ac:dyDescent="0.3">
      <c r="A2542">
        <v>127050</v>
      </c>
      <c r="B2542" t="s">
        <v>59189</v>
      </c>
      <c r="C2542" t="s">
        <v>59190</v>
      </c>
      <c r="D2542" t="s">
        <v>59191</v>
      </c>
      <c r="E2542" t="s">
        <v>59192</v>
      </c>
      <c r="F2542" t="s">
        <v>59193</v>
      </c>
      <c r="G2542" t="s">
        <v>59194</v>
      </c>
      <c r="H2542" t="s">
        <v>59195</v>
      </c>
      <c r="I2542" t="s">
        <v>59196</v>
      </c>
      <c r="J2542" t="s">
        <v>59197</v>
      </c>
      <c r="K2542" t="s">
        <v>59198</v>
      </c>
      <c r="L2542" t="s">
        <v>59199</v>
      </c>
      <c r="M2542" t="s">
        <v>59200</v>
      </c>
      <c r="N2542" t="s">
        <v>59201</v>
      </c>
      <c r="O2542" t="s">
        <v>59202</v>
      </c>
      <c r="P2542" t="s">
        <v>59203</v>
      </c>
      <c r="Q2542" t="s">
        <v>59204</v>
      </c>
      <c r="R2542" t="s">
        <v>59205</v>
      </c>
      <c r="S2542" t="s">
        <v>59206</v>
      </c>
      <c r="T2542" t="s">
        <v>59207</v>
      </c>
      <c r="U2542" t="s">
        <v>59208</v>
      </c>
      <c r="V2542" t="s">
        <v>59209</v>
      </c>
      <c r="W2542" t="s">
        <v>59210</v>
      </c>
      <c r="X2542" t="s">
        <v>59211</v>
      </c>
      <c r="Y2542" t="s">
        <v>59212</v>
      </c>
    </row>
    <row r="2543" spans="1:25" x14ac:dyDescent="0.3">
      <c r="A2543">
        <v>127100</v>
      </c>
      <c r="B2543" t="s">
        <v>59213</v>
      </c>
      <c r="C2543" t="s">
        <v>59214</v>
      </c>
      <c r="D2543" t="s">
        <v>59215</v>
      </c>
      <c r="E2543" t="s">
        <v>59216</v>
      </c>
      <c r="F2543" t="s">
        <v>59217</v>
      </c>
      <c r="G2543" t="s">
        <v>59218</v>
      </c>
      <c r="H2543" t="s">
        <v>59219</v>
      </c>
      <c r="I2543" t="s">
        <v>59220</v>
      </c>
      <c r="J2543" t="s">
        <v>59221</v>
      </c>
      <c r="K2543" t="s">
        <v>59222</v>
      </c>
      <c r="L2543" t="s">
        <v>59223</v>
      </c>
      <c r="M2543" t="s">
        <v>59224</v>
      </c>
      <c r="N2543" t="s">
        <v>59225</v>
      </c>
      <c r="O2543" t="s">
        <v>59226</v>
      </c>
      <c r="P2543" t="s">
        <v>59227</v>
      </c>
      <c r="Q2543" t="s">
        <v>59228</v>
      </c>
      <c r="R2543" t="s">
        <v>59229</v>
      </c>
      <c r="S2543" t="s">
        <v>59230</v>
      </c>
      <c r="T2543" t="s">
        <v>59231</v>
      </c>
      <c r="U2543" t="s">
        <v>59232</v>
      </c>
      <c r="V2543" t="s">
        <v>59233</v>
      </c>
      <c r="W2543" t="s">
        <v>59234</v>
      </c>
      <c r="X2543" t="s">
        <v>59235</v>
      </c>
      <c r="Y2543" t="s">
        <v>59236</v>
      </c>
    </row>
    <row r="2544" spans="1:25" x14ac:dyDescent="0.3">
      <c r="A2544">
        <v>127150</v>
      </c>
      <c r="B2544" t="s">
        <v>59237</v>
      </c>
      <c r="C2544" t="s">
        <v>59238</v>
      </c>
      <c r="D2544" t="s">
        <v>59239</v>
      </c>
      <c r="E2544" t="s">
        <v>59240</v>
      </c>
      <c r="F2544" t="s">
        <v>59241</v>
      </c>
      <c r="G2544" t="s">
        <v>59242</v>
      </c>
      <c r="H2544" t="s">
        <v>59243</v>
      </c>
      <c r="I2544" t="s">
        <v>59244</v>
      </c>
      <c r="J2544" t="s">
        <v>59245</v>
      </c>
      <c r="K2544" t="s">
        <v>59246</v>
      </c>
      <c r="L2544" t="s">
        <v>59247</v>
      </c>
      <c r="M2544" t="s">
        <v>59248</v>
      </c>
      <c r="N2544" t="s">
        <v>59249</v>
      </c>
      <c r="O2544" t="s">
        <v>59250</v>
      </c>
      <c r="P2544" t="s">
        <v>59251</v>
      </c>
      <c r="Q2544" t="s">
        <v>59252</v>
      </c>
      <c r="R2544" t="s">
        <v>59253</v>
      </c>
      <c r="S2544" t="s">
        <v>59254</v>
      </c>
      <c r="T2544" t="s">
        <v>59255</v>
      </c>
      <c r="U2544" t="s">
        <v>59256</v>
      </c>
      <c r="V2544" t="s">
        <v>59257</v>
      </c>
      <c r="W2544" t="s">
        <v>59258</v>
      </c>
      <c r="X2544" t="s">
        <v>59259</v>
      </c>
      <c r="Y2544" t="s">
        <v>59260</v>
      </c>
    </row>
    <row r="2545" spans="1:25" x14ac:dyDescent="0.3">
      <c r="A2545">
        <v>127200</v>
      </c>
      <c r="B2545" t="s">
        <v>59261</v>
      </c>
      <c r="C2545" t="s">
        <v>59262</v>
      </c>
      <c r="D2545" t="s">
        <v>59263</v>
      </c>
      <c r="E2545" t="s">
        <v>59264</v>
      </c>
      <c r="F2545" t="s">
        <v>59265</v>
      </c>
      <c r="G2545" t="s">
        <v>59266</v>
      </c>
      <c r="H2545" t="s">
        <v>59267</v>
      </c>
      <c r="I2545" t="s">
        <v>59268</v>
      </c>
      <c r="J2545" t="s">
        <v>59269</v>
      </c>
      <c r="K2545" t="s">
        <v>59270</v>
      </c>
      <c r="L2545" t="s">
        <v>59271</v>
      </c>
      <c r="M2545" t="s">
        <v>59272</v>
      </c>
      <c r="N2545" t="s">
        <v>59273</v>
      </c>
      <c r="O2545" t="s">
        <v>59274</v>
      </c>
      <c r="P2545" t="s">
        <v>59275</v>
      </c>
      <c r="Q2545" t="s">
        <v>59276</v>
      </c>
      <c r="R2545" t="s">
        <v>59277</v>
      </c>
      <c r="S2545" t="s">
        <v>59278</v>
      </c>
      <c r="T2545" t="s">
        <v>59279</v>
      </c>
      <c r="U2545" t="s">
        <v>59280</v>
      </c>
      <c r="V2545" t="s">
        <v>59281</v>
      </c>
      <c r="W2545" t="s">
        <v>59282</v>
      </c>
      <c r="X2545" t="s">
        <v>59283</v>
      </c>
      <c r="Y2545" t="s">
        <v>59284</v>
      </c>
    </row>
    <row r="2546" spans="1:25" x14ac:dyDescent="0.3">
      <c r="A2546">
        <v>127250</v>
      </c>
      <c r="B2546" t="s">
        <v>59285</v>
      </c>
      <c r="C2546" t="s">
        <v>59286</v>
      </c>
      <c r="D2546" t="s">
        <v>59287</v>
      </c>
      <c r="E2546" t="s">
        <v>59288</v>
      </c>
      <c r="F2546" t="s">
        <v>59289</v>
      </c>
      <c r="G2546" t="s">
        <v>59290</v>
      </c>
      <c r="H2546" t="s">
        <v>59291</v>
      </c>
      <c r="I2546" t="s">
        <v>59292</v>
      </c>
      <c r="J2546" t="s">
        <v>59293</v>
      </c>
      <c r="K2546" t="s">
        <v>59294</v>
      </c>
      <c r="L2546" t="s">
        <v>59295</v>
      </c>
      <c r="M2546" t="s">
        <v>59296</v>
      </c>
      <c r="N2546" t="s">
        <v>59297</v>
      </c>
      <c r="O2546" t="s">
        <v>59298</v>
      </c>
      <c r="P2546" t="s">
        <v>59299</v>
      </c>
      <c r="Q2546" t="s">
        <v>59300</v>
      </c>
      <c r="R2546" t="s">
        <v>59301</v>
      </c>
      <c r="S2546" t="s">
        <v>59302</v>
      </c>
      <c r="T2546" t="s">
        <v>59303</v>
      </c>
      <c r="U2546" t="s">
        <v>59304</v>
      </c>
      <c r="V2546" t="s">
        <v>59305</v>
      </c>
      <c r="W2546" t="s">
        <v>59306</v>
      </c>
      <c r="X2546" t="s">
        <v>59307</v>
      </c>
      <c r="Y2546" t="s">
        <v>59308</v>
      </c>
    </row>
    <row r="2547" spans="1:25" x14ac:dyDescent="0.3">
      <c r="A2547">
        <v>127300</v>
      </c>
      <c r="B2547" t="s">
        <v>59309</v>
      </c>
      <c r="C2547" t="s">
        <v>59310</v>
      </c>
      <c r="D2547" t="s">
        <v>59311</v>
      </c>
      <c r="E2547" t="s">
        <v>59312</v>
      </c>
      <c r="F2547" t="s">
        <v>59313</v>
      </c>
      <c r="G2547" t="s">
        <v>59314</v>
      </c>
      <c r="H2547" t="s">
        <v>59315</v>
      </c>
      <c r="I2547" t="s">
        <v>59316</v>
      </c>
      <c r="J2547" t="s">
        <v>59317</v>
      </c>
      <c r="K2547" t="s">
        <v>59318</v>
      </c>
      <c r="L2547" t="s">
        <v>59319</v>
      </c>
      <c r="M2547" t="s">
        <v>59320</v>
      </c>
      <c r="N2547" t="s">
        <v>59321</v>
      </c>
      <c r="O2547" t="s">
        <v>59322</v>
      </c>
      <c r="P2547" t="s">
        <v>59323</v>
      </c>
      <c r="Q2547" t="s">
        <v>59324</v>
      </c>
      <c r="R2547" t="s">
        <v>59325</v>
      </c>
      <c r="S2547" t="s">
        <v>59326</v>
      </c>
      <c r="T2547" t="s">
        <v>59327</v>
      </c>
      <c r="U2547" t="s">
        <v>59328</v>
      </c>
      <c r="V2547" t="s">
        <v>59329</v>
      </c>
      <c r="W2547" t="s">
        <v>59330</v>
      </c>
      <c r="X2547" t="s">
        <v>59331</v>
      </c>
      <c r="Y2547" t="s">
        <v>59332</v>
      </c>
    </row>
    <row r="2548" spans="1:25" x14ac:dyDescent="0.3">
      <c r="A2548">
        <v>127350</v>
      </c>
      <c r="B2548" t="s">
        <v>59333</v>
      </c>
      <c r="C2548" t="s">
        <v>59334</v>
      </c>
      <c r="D2548" t="s">
        <v>59335</v>
      </c>
      <c r="E2548" t="s">
        <v>59336</v>
      </c>
      <c r="F2548" t="s">
        <v>59337</v>
      </c>
      <c r="G2548" t="s">
        <v>59338</v>
      </c>
      <c r="H2548" t="s">
        <v>59339</v>
      </c>
      <c r="I2548" t="s">
        <v>59340</v>
      </c>
      <c r="J2548" t="s">
        <v>59341</v>
      </c>
      <c r="K2548" t="s">
        <v>59342</v>
      </c>
      <c r="L2548" t="s">
        <v>59343</v>
      </c>
      <c r="M2548" t="s">
        <v>59344</v>
      </c>
      <c r="N2548" t="s">
        <v>59345</v>
      </c>
      <c r="O2548" t="s">
        <v>59346</v>
      </c>
      <c r="P2548" t="s">
        <v>59347</v>
      </c>
      <c r="Q2548" t="s">
        <v>59348</v>
      </c>
      <c r="R2548" t="s">
        <v>59349</v>
      </c>
      <c r="S2548" t="s">
        <v>59350</v>
      </c>
      <c r="T2548" t="s">
        <v>59351</v>
      </c>
      <c r="U2548" t="s">
        <v>59352</v>
      </c>
      <c r="V2548" t="s">
        <v>59353</v>
      </c>
      <c r="W2548" t="s">
        <v>59354</v>
      </c>
      <c r="X2548" t="s">
        <v>59355</v>
      </c>
      <c r="Y2548" t="s">
        <v>59356</v>
      </c>
    </row>
    <row r="2549" spans="1:25" x14ac:dyDescent="0.3">
      <c r="A2549">
        <v>127400</v>
      </c>
      <c r="B2549" t="s">
        <v>59357</v>
      </c>
      <c r="C2549" t="s">
        <v>59358</v>
      </c>
      <c r="D2549" t="s">
        <v>59359</v>
      </c>
      <c r="E2549" t="s">
        <v>59360</v>
      </c>
      <c r="F2549" t="s">
        <v>59361</v>
      </c>
      <c r="G2549" t="s">
        <v>59362</v>
      </c>
      <c r="H2549" t="s">
        <v>59363</v>
      </c>
      <c r="I2549" t="s">
        <v>59364</v>
      </c>
      <c r="J2549" t="s">
        <v>59365</v>
      </c>
      <c r="K2549" t="s">
        <v>59366</v>
      </c>
      <c r="L2549" t="s">
        <v>59367</v>
      </c>
      <c r="M2549" t="s">
        <v>59368</v>
      </c>
      <c r="N2549" t="s">
        <v>59369</v>
      </c>
      <c r="O2549" t="s">
        <v>59370</v>
      </c>
      <c r="P2549" t="s">
        <v>59371</v>
      </c>
      <c r="Q2549" t="s">
        <v>59372</v>
      </c>
      <c r="R2549" t="s">
        <v>59373</v>
      </c>
      <c r="S2549" t="s">
        <v>59374</v>
      </c>
      <c r="T2549" t="s">
        <v>59375</v>
      </c>
      <c r="U2549" t="s">
        <v>59376</v>
      </c>
      <c r="V2549" t="s">
        <v>59377</v>
      </c>
      <c r="W2549" t="s">
        <v>59378</v>
      </c>
      <c r="X2549" t="s">
        <v>59379</v>
      </c>
      <c r="Y2549" t="s">
        <v>59380</v>
      </c>
    </row>
    <row r="2550" spans="1:25" x14ac:dyDescent="0.3">
      <c r="A2550">
        <v>127450</v>
      </c>
      <c r="B2550" t="s">
        <v>59381</v>
      </c>
      <c r="C2550" t="s">
        <v>59382</v>
      </c>
      <c r="D2550" t="s">
        <v>59383</v>
      </c>
      <c r="E2550" t="s">
        <v>59384</v>
      </c>
      <c r="F2550" t="s">
        <v>59385</v>
      </c>
      <c r="G2550" t="s">
        <v>59386</v>
      </c>
      <c r="H2550" t="s">
        <v>59387</v>
      </c>
      <c r="I2550" t="s">
        <v>59388</v>
      </c>
      <c r="J2550" t="s">
        <v>59389</v>
      </c>
      <c r="K2550" t="s">
        <v>59390</v>
      </c>
      <c r="L2550" t="s">
        <v>59391</v>
      </c>
      <c r="M2550" t="s">
        <v>59392</v>
      </c>
      <c r="N2550" t="s">
        <v>59393</v>
      </c>
      <c r="O2550" t="s">
        <v>59394</v>
      </c>
      <c r="P2550" t="s">
        <v>59395</v>
      </c>
      <c r="Q2550" t="s">
        <v>59396</v>
      </c>
      <c r="R2550" t="s">
        <v>59397</v>
      </c>
      <c r="S2550" t="s">
        <v>59398</v>
      </c>
      <c r="T2550" t="s">
        <v>59399</v>
      </c>
      <c r="U2550" t="s">
        <v>59400</v>
      </c>
      <c r="V2550" t="s">
        <v>59401</v>
      </c>
      <c r="W2550" t="s">
        <v>59402</v>
      </c>
      <c r="X2550" t="s">
        <v>59403</v>
      </c>
      <c r="Y2550" t="s">
        <v>59404</v>
      </c>
    </row>
    <row r="2551" spans="1:25" x14ac:dyDescent="0.3">
      <c r="A2551">
        <v>127500</v>
      </c>
      <c r="B2551" t="s">
        <v>59405</v>
      </c>
      <c r="C2551" t="s">
        <v>59406</v>
      </c>
      <c r="D2551" t="s">
        <v>59407</v>
      </c>
      <c r="E2551" t="s">
        <v>59408</v>
      </c>
      <c r="F2551" t="s">
        <v>59409</v>
      </c>
      <c r="G2551" t="s">
        <v>59410</v>
      </c>
      <c r="H2551" t="s">
        <v>59411</v>
      </c>
      <c r="I2551" t="s">
        <v>59412</v>
      </c>
      <c r="J2551" t="s">
        <v>59413</v>
      </c>
      <c r="K2551" t="s">
        <v>59414</v>
      </c>
      <c r="L2551" t="s">
        <v>59415</v>
      </c>
      <c r="M2551" t="s">
        <v>59416</v>
      </c>
      <c r="N2551" t="s">
        <v>59417</v>
      </c>
      <c r="O2551" t="s">
        <v>59418</v>
      </c>
      <c r="P2551" t="s">
        <v>59419</v>
      </c>
      <c r="Q2551" t="s">
        <v>59420</v>
      </c>
      <c r="R2551" t="s">
        <v>59421</v>
      </c>
      <c r="S2551" t="s">
        <v>59422</v>
      </c>
      <c r="T2551" t="s">
        <v>59423</v>
      </c>
      <c r="U2551" t="s">
        <v>59424</v>
      </c>
      <c r="V2551" t="s">
        <v>59425</v>
      </c>
      <c r="W2551" t="s">
        <v>59426</v>
      </c>
      <c r="X2551" t="s">
        <v>59427</v>
      </c>
      <c r="Y2551" t="s">
        <v>59428</v>
      </c>
    </row>
    <row r="2552" spans="1:25" x14ac:dyDescent="0.3">
      <c r="A2552">
        <v>127550</v>
      </c>
      <c r="B2552" t="s">
        <v>59429</v>
      </c>
      <c r="C2552" t="s">
        <v>59430</v>
      </c>
      <c r="D2552" t="s">
        <v>59431</v>
      </c>
      <c r="E2552" t="s">
        <v>59432</v>
      </c>
      <c r="F2552" t="s">
        <v>59433</v>
      </c>
      <c r="G2552" t="s">
        <v>59434</v>
      </c>
      <c r="H2552" t="s">
        <v>59435</v>
      </c>
      <c r="I2552" t="s">
        <v>59436</v>
      </c>
      <c r="J2552" t="s">
        <v>59437</v>
      </c>
      <c r="K2552" t="s">
        <v>59438</v>
      </c>
      <c r="L2552" t="s">
        <v>59439</v>
      </c>
      <c r="M2552" t="s">
        <v>59440</v>
      </c>
      <c r="N2552" t="s">
        <v>59441</v>
      </c>
      <c r="O2552" t="s">
        <v>59442</v>
      </c>
      <c r="P2552" t="s">
        <v>59443</v>
      </c>
      <c r="Q2552" t="s">
        <v>59444</v>
      </c>
      <c r="R2552" t="s">
        <v>59445</v>
      </c>
      <c r="S2552" t="s">
        <v>59446</v>
      </c>
      <c r="T2552" t="s">
        <v>59447</v>
      </c>
      <c r="U2552" t="s">
        <v>59448</v>
      </c>
      <c r="V2552" t="s">
        <v>59449</v>
      </c>
      <c r="W2552" t="s">
        <v>59450</v>
      </c>
      <c r="X2552" t="s">
        <v>59451</v>
      </c>
      <c r="Y2552" t="s">
        <v>59452</v>
      </c>
    </row>
    <row r="2553" spans="1:25" x14ac:dyDescent="0.3">
      <c r="A2553">
        <v>127600</v>
      </c>
      <c r="B2553" t="s">
        <v>59453</v>
      </c>
      <c r="C2553" t="s">
        <v>59454</v>
      </c>
      <c r="D2553" t="s">
        <v>59455</v>
      </c>
      <c r="E2553" t="s">
        <v>59456</v>
      </c>
      <c r="F2553" t="s">
        <v>59457</v>
      </c>
      <c r="G2553" t="s">
        <v>59458</v>
      </c>
      <c r="H2553" t="s">
        <v>59459</v>
      </c>
      <c r="I2553" t="s">
        <v>59460</v>
      </c>
      <c r="J2553" t="s">
        <v>59461</v>
      </c>
      <c r="K2553" t="s">
        <v>59462</v>
      </c>
      <c r="L2553" t="s">
        <v>59463</v>
      </c>
      <c r="M2553" t="s">
        <v>59464</v>
      </c>
      <c r="N2553" t="s">
        <v>59465</v>
      </c>
      <c r="O2553" t="s">
        <v>59466</v>
      </c>
      <c r="P2553" t="s">
        <v>59467</v>
      </c>
      <c r="Q2553" t="s">
        <v>59468</v>
      </c>
      <c r="R2553" t="s">
        <v>59469</v>
      </c>
      <c r="S2553" t="s">
        <v>59470</v>
      </c>
      <c r="T2553" t="s">
        <v>59471</v>
      </c>
      <c r="U2553" t="s">
        <v>59472</v>
      </c>
      <c r="V2553" t="s">
        <v>59473</v>
      </c>
      <c r="W2553" t="s">
        <v>59474</v>
      </c>
      <c r="X2553" t="s">
        <v>59475</v>
      </c>
      <c r="Y2553" t="s">
        <v>59476</v>
      </c>
    </row>
    <row r="2554" spans="1:25" x14ac:dyDescent="0.3">
      <c r="A2554">
        <v>127650</v>
      </c>
      <c r="B2554" t="s">
        <v>59477</v>
      </c>
      <c r="C2554" t="s">
        <v>59478</v>
      </c>
      <c r="D2554" t="s">
        <v>59479</v>
      </c>
      <c r="E2554" t="s">
        <v>59480</v>
      </c>
      <c r="F2554" t="s">
        <v>59481</v>
      </c>
      <c r="G2554" t="s">
        <v>59482</v>
      </c>
      <c r="H2554" t="s">
        <v>59483</v>
      </c>
      <c r="I2554" t="s">
        <v>59484</v>
      </c>
      <c r="J2554" t="s">
        <v>59485</v>
      </c>
      <c r="K2554" t="s">
        <v>59486</v>
      </c>
      <c r="L2554" t="s">
        <v>59487</v>
      </c>
      <c r="M2554" t="s">
        <v>59488</v>
      </c>
      <c r="N2554" t="s">
        <v>59489</v>
      </c>
      <c r="O2554" t="s">
        <v>59490</v>
      </c>
      <c r="P2554" t="s">
        <v>59491</v>
      </c>
      <c r="Q2554" t="s">
        <v>59492</v>
      </c>
      <c r="R2554" t="s">
        <v>59493</v>
      </c>
      <c r="S2554" t="s">
        <v>59494</v>
      </c>
      <c r="T2554" t="s">
        <v>59495</v>
      </c>
      <c r="U2554" t="s">
        <v>59496</v>
      </c>
      <c r="V2554" t="s">
        <v>59497</v>
      </c>
      <c r="W2554" t="s">
        <v>59498</v>
      </c>
      <c r="X2554" t="s">
        <v>59499</v>
      </c>
      <c r="Y2554" t="s">
        <v>59500</v>
      </c>
    </row>
    <row r="2555" spans="1:25" x14ac:dyDescent="0.3">
      <c r="A2555">
        <v>127700</v>
      </c>
      <c r="B2555" t="s">
        <v>59501</v>
      </c>
      <c r="C2555" t="s">
        <v>59502</v>
      </c>
      <c r="D2555" t="s">
        <v>59503</v>
      </c>
      <c r="E2555" t="s">
        <v>59504</v>
      </c>
      <c r="F2555" t="s">
        <v>59505</v>
      </c>
      <c r="G2555" t="s">
        <v>59506</v>
      </c>
      <c r="H2555" t="s">
        <v>59507</v>
      </c>
      <c r="I2555" t="s">
        <v>59508</v>
      </c>
      <c r="J2555" t="s">
        <v>59509</v>
      </c>
      <c r="K2555" t="s">
        <v>59510</v>
      </c>
      <c r="L2555" t="s">
        <v>59511</v>
      </c>
      <c r="M2555" t="s">
        <v>59512</v>
      </c>
      <c r="N2555" t="s">
        <v>59513</v>
      </c>
      <c r="O2555" t="s">
        <v>59514</v>
      </c>
      <c r="P2555" t="s">
        <v>59515</v>
      </c>
      <c r="Q2555" t="s">
        <v>59516</v>
      </c>
      <c r="R2555" t="s">
        <v>59517</v>
      </c>
      <c r="S2555" t="s">
        <v>59518</v>
      </c>
      <c r="T2555" t="s">
        <v>59519</v>
      </c>
      <c r="U2555" t="s">
        <v>59520</v>
      </c>
      <c r="V2555" t="s">
        <v>59521</v>
      </c>
      <c r="W2555" t="s">
        <v>59522</v>
      </c>
      <c r="X2555" t="s">
        <v>59523</v>
      </c>
      <c r="Y2555" t="s">
        <v>59524</v>
      </c>
    </row>
    <row r="2556" spans="1:25" x14ac:dyDescent="0.3">
      <c r="A2556">
        <v>127750</v>
      </c>
      <c r="B2556" t="s">
        <v>59525</v>
      </c>
      <c r="C2556" t="s">
        <v>59526</v>
      </c>
      <c r="D2556" t="s">
        <v>59527</v>
      </c>
      <c r="E2556" t="s">
        <v>59528</v>
      </c>
      <c r="F2556" t="s">
        <v>59529</v>
      </c>
      <c r="G2556" t="s">
        <v>59530</v>
      </c>
      <c r="H2556" t="s">
        <v>59531</v>
      </c>
      <c r="I2556" t="s">
        <v>59532</v>
      </c>
      <c r="J2556" t="s">
        <v>59533</v>
      </c>
      <c r="K2556" t="s">
        <v>59534</v>
      </c>
      <c r="L2556" t="s">
        <v>59535</v>
      </c>
      <c r="M2556" t="s">
        <v>59536</v>
      </c>
      <c r="N2556" t="s">
        <v>59537</v>
      </c>
      <c r="O2556" t="s">
        <v>59538</v>
      </c>
      <c r="P2556" t="s">
        <v>59539</v>
      </c>
      <c r="Q2556" t="s">
        <v>59540</v>
      </c>
      <c r="R2556" t="s">
        <v>59541</v>
      </c>
      <c r="S2556" t="s">
        <v>59542</v>
      </c>
      <c r="T2556" t="s">
        <v>59543</v>
      </c>
      <c r="U2556" t="s">
        <v>59544</v>
      </c>
      <c r="V2556" t="s">
        <v>59545</v>
      </c>
      <c r="W2556" t="s">
        <v>59546</v>
      </c>
      <c r="X2556" t="s">
        <v>59547</v>
      </c>
      <c r="Y2556" t="s">
        <v>59548</v>
      </c>
    </row>
    <row r="2557" spans="1:25" x14ac:dyDescent="0.3">
      <c r="A2557">
        <v>127800</v>
      </c>
      <c r="B2557" t="s">
        <v>59549</v>
      </c>
      <c r="C2557" t="s">
        <v>59550</v>
      </c>
      <c r="D2557" t="s">
        <v>59551</v>
      </c>
      <c r="E2557" t="s">
        <v>59552</v>
      </c>
      <c r="F2557" t="s">
        <v>59553</v>
      </c>
      <c r="G2557" t="s">
        <v>59554</v>
      </c>
      <c r="H2557" t="s">
        <v>59555</v>
      </c>
      <c r="I2557" t="s">
        <v>59556</v>
      </c>
      <c r="J2557" t="s">
        <v>59557</v>
      </c>
      <c r="K2557" t="s">
        <v>59558</v>
      </c>
      <c r="L2557" t="s">
        <v>59559</v>
      </c>
      <c r="M2557" t="s">
        <v>59560</v>
      </c>
      <c r="N2557" t="s">
        <v>59561</v>
      </c>
      <c r="O2557" t="s">
        <v>59562</v>
      </c>
      <c r="P2557" t="s">
        <v>59563</v>
      </c>
      <c r="Q2557" t="s">
        <v>59564</v>
      </c>
      <c r="R2557" t="s">
        <v>59565</v>
      </c>
      <c r="S2557" t="s">
        <v>59566</v>
      </c>
      <c r="T2557" t="s">
        <v>59567</v>
      </c>
      <c r="U2557" t="s">
        <v>59568</v>
      </c>
      <c r="V2557" t="s">
        <v>59569</v>
      </c>
      <c r="W2557" t="s">
        <v>59570</v>
      </c>
      <c r="X2557" t="s">
        <v>59571</v>
      </c>
      <c r="Y2557" t="s">
        <v>59572</v>
      </c>
    </row>
    <row r="2558" spans="1:25" x14ac:dyDescent="0.3">
      <c r="A2558">
        <v>127850</v>
      </c>
      <c r="B2558" t="s">
        <v>59573</v>
      </c>
      <c r="C2558" t="s">
        <v>59574</v>
      </c>
      <c r="D2558" t="s">
        <v>59575</v>
      </c>
      <c r="E2558" t="s">
        <v>59576</v>
      </c>
      <c r="F2558" t="s">
        <v>59577</v>
      </c>
      <c r="G2558" t="s">
        <v>59578</v>
      </c>
      <c r="H2558" t="s">
        <v>59579</v>
      </c>
      <c r="I2558" t="s">
        <v>59580</v>
      </c>
      <c r="J2558" t="s">
        <v>59581</v>
      </c>
      <c r="K2558" t="s">
        <v>59582</v>
      </c>
      <c r="L2558" t="s">
        <v>59583</v>
      </c>
      <c r="M2558" t="s">
        <v>59584</v>
      </c>
      <c r="N2558" t="s">
        <v>59585</v>
      </c>
      <c r="O2558" t="s">
        <v>59586</v>
      </c>
      <c r="P2558" t="s">
        <v>59587</v>
      </c>
      <c r="Q2558" t="s">
        <v>59588</v>
      </c>
      <c r="R2558" t="s">
        <v>59589</v>
      </c>
      <c r="S2558" t="s">
        <v>59590</v>
      </c>
      <c r="T2558" t="s">
        <v>59591</v>
      </c>
      <c r="U2558" t="s">
        <v>59592</v>
      </c>
      <c r="V2558" t="s">
        <v>59593</v>
      </c>
      <c r="W2558" t="s">
        <v>59594</v>
      </c>
      <c r="X2558" t="s">
        <v>59595</v>
      </c>
      <c r="Y2558" t="s">
        <v>59596</v>
      </c>
    </row>
    <row r="2559" spans="1:25" x14ac:dyDescent="0.3">
      <c r="A2559">
        <v>127900</v>
      </c>
      <c r="B2559" t="s">
        <v>59597</v>
      </c>
      <c r="C2559" t="s">
        <v>59598</v>
      </c>
      <c r="D2559" t="s">
        <v>59599</v>
      </c>
      <c r="E2559" t="s">
        <v>59600</v>
      </c>
      <c r="F2559" t="s">
        <v>59601</v>
      </c>
      <c r="G2559" t="s">
        <v>59602</v>
      </c>
      <c r="H2559" t="s">
        <v>59603</v>
      </c>
      <c r="I2559" t="s">
        <v>59604</v>
      </c>
      <c r="J2559" t="s">
        <v>59605</v>
      </c>
      <c r="K2559" t="s">
        <v>59606</v>
      </c>
      <c r="L2559" t="s">
        <v>59607</v>
      </c>
      <c r="M2559" t="s">
        <v>59608</v>
      </c>
      <c r="N2559" t="s">
        <v>59609</v>
      </c>
      <c r="O2559" t="s">
        <v>59610</v>
      </c>
      <c r="P2559" t="s">
        <v>59611</v>
      </c>
      <c r="Q2559" t="s">
        <v>59612</v>
      </c>
      <c r="R2559" t="s">
        <v>59613</v>
      </c>
      <c r="S2559" t="s">
        <v>59614</v>
      </c>
      <c r="T2559" t="s">
        <v>59615</v>
      </c>
      <c r="U2559" t="s">
        <v>59616</v>
      </c>
      <c r="V2559" t="s">
        <v>59617</v>
      </c>
      <c r="W2559" t="s">
        <v>59618</v>
      </c>
      <c r="X2559" t="s">
        <v>59619</v>
      </c>
      <c r="Y2559" t="s">
        <v>59620</v>
      </c>
    </row>
    <row r="2560" spans="1:25" x14ac:dyDescent="0.3">
      <c r="A2560">
        <v>127950</v>
      </c>
      <c r="B2560" t="s">
        <v>59621</v>
      </c>
      <c r="C2560" t="s">
        <v>59622</v>
      </c>
      <c r="D2560" t="s">
        <v>59623</v>
      </c>
      <c r="E2560" t="s">
        <v>59624</v>
      </c>
      <c r="F2560" t="s">
        <v>59625</v>
      </c>
      <c r="G2560" t="s">
        <v>59626</v>
      </c>
      <c r="H2560" t="s">
        <v>59627</v>
      </c>
      <c r="I2560" t="s">
        <v>59628</v>
      </c>
      <c r="J2560" t="s">
        <v>59629</v>
      </c>
      <c r="K2560" t="s">
        <v>59630</v>
      </c>
      <c r="L2560" t="s">
        <v>59631</v>
      </c>
      <c r="M2560" t="s">
        <v>59632</v>
      </c>
      <c r="N2560" t="s">
        <v>59633</v>
      </c>
      <c r="O2560" t="s">
        <v>59634</v>
      </c>
      <c r="P2560" t="s">
        <v>59635</v>
      </c>
      <c r="Q2560" t="s">
        <v>59636</v>
      </c>
      <c r="R2560" t="s">
        <v>59637</v>
      </c>
      <c r="S2560" t="s">
        <v>59638</v>
      </c>
      <c r="T2560" t="s">
        <v>59639</v>
      </c>
      <c r="U2560" t="s">
        <v>59640</v>
      </c>
      <c r="V2560" t="s">
        <v>59641</v>
      </c>
      <c r="W2560" t="s">
        <v>59642</v>
      </c>
      <c r="X2560" t="s">
        <v>59643</v>
      </c>
      <c r="Y2560" t="s">
        <v>59644</v>
      </c>
    </row>
    <row r="2561" spans="1:25" x14ac:dyDescent="0.3">
      <c r="A2561">
        <v>128000</v>
      </c>
      <c r="B2561" t="s">
        <v>59645</v>
      </c>
      <c r="C2561" t="s">
        <v>59646</v>
      </c>
      <c r="D2561" t="s">
        <v>59647</v>
      </c>
      <c r="E2561" t="s">
        <v>59648</v>
      </c>
      <c r="F2561" t="s">
        <v>59649</v>
      </c>
      <c r="G2561" t="s">
        <v>59650</v>
      </c>
      <c r="H2561" t="s">
        <v>59651</v>
      </c>
      <c r="I2561" t="s">
        <v>59652</v>
      </c>
      <c r="J2561" t="s">
        <v>59653</v>
      </c>
      <c r="K2561" t="s">
        <v>59654</v>
      </c>
      <c r="L2561" t="s">
        <v>59655</v>
      </c>
      <c r="M2561" t="s">
        <v>59656</v>
      </c>
      <c r="N2561" t="s">
        <v>59657</v>
      </c>
      <c r="O2561" t="s">
        <v>59658</v>
      </c>
      <c r="P2561" t="s">
        <v>59659</v>
      </c>
      <c r="Q2561" t="s">
        <v>59660</v>
      </c>
      <c r="R2561" t="s">
        <v>59661</v>
      </c>
      <c r="S2561" t="s">
        <v>59662</v>
      </c>
      <c r="T2561" t="s">
        <v>59663</v>
      </c>
      <c r="U2561" t="s">
        <v>59664</v>
      </c>
      <c r="V2561" t="s">
        <v>59665</v>
      </c>
      <c r="W2561" t="s">
        <v>59666</v>
      </c>
      <c r="X2561" t="s">
        <v>59667</v>
      </c>
      <c r="Y2561" t="s">
        <v>59668</v>
      </c>
    </row>
    <row r="2562" spans="1:25" x14ac:dyDescent="0.3">
      <c r="A2562">
        <v>128050</v>
      </c>
      <c r="B2562" t="s">
        <v>59669</v>
      </c>
      <c r="C2562" t="s">
        <v>59670</v>
      </c>
      <c r="D2562" t="s">
        <v>59671</v>
      </c>
      <c r="E2562" t="s">
        <v>59672</v>
      </c>
      <c r="F2562" t="s">
        <v>59673</v>
      </c>
      <c r="G2562" t="s">
        <v>59674</v>
      </c>
      <c r="H2562" t="s">
        <v>59675</v>
      </c>
      <c r="I2562" t="s">
        <v>59676</v>
      </c>
      <c r="J2562" t="s">
        <v>59677</v>
      </c>
      <c r="K2562" t="s">
        <v>59678</v>
      </c>
      <c r="L2562" t="s">
        <v>59679</v>
      </c>
      <c r="M2562" t="s">
        <v>59680</v>
      </c>
      <c r="N2562" t="s">
        <v>59681</v>
      </c>
      <c r="O2562" t="s">
        <v>59682</v>
      </c>
      <c r="P2562" t="s">
        <v>59683</v>
      </c>
      <c r="Q2562" t="s">
        <v>59684</v>
      </c>
      <c r="R2562" t="s">
        <v>59685</v>
      </c>
      <c r="S2562" t="s">
        <v>59686</v>
      </c>
      <c r="T2562" t="s">
        <v>59687</v>
      </c>
      <c r="U2562" t="s">
        <v>59688</v>
      </c>
      <c r="V2562" t="s">
        <v>59689</v>
      </c>
      <c r="W2562" t="s">
        <v>59690</v>
      </c>
      <c r="X2562" t="s">
        <v>59691</v>
      </c>
      <c r="Y2562" t="s">
        <v>59692</v>
      </c>
    </row>
    <row r="2563" spans="1:25" x14ac:dyDescent="0.3">
      <c r="A2563">
        <v>128100</v>
      </c>
      <c r="B2563" t="s">
        <v>59693</v>
      </c>
      <c r="C2563" t="s">
        <v>59694</v>
      </c>
      <c r="D2563" t="s">
        <v>59695</v>
      </c>
      <c r="E2563" t="s">
        <v>59696</v>
      </c>
      <c r="F2563" t="s">
        <v>59697</v>
      </c>
      <c r="G2563" t="s">
        <v>59698</v>
      </c>
      <c r="H2563" t="s">
        <v>59699</v>
      </c>
      <c r="I2563" t="s">
        <v>59700</v>
      </c>
      <c r="J2563" t="s">
        <v>59701</v>
      </c>
      <c r="K2563" t="s">
        <v>59702</v>
      </c>
      <c r="L2563" t="s">
        <v>59703</v>
      </c>
      <c r="M2563" t="s">
        <v>59704</v>
      </c>
      <c r="N2563" t="s">
        <v>59705</v>
      </c>
      <c r="O2563" t="s">
        <v>59706</v>
      </c>
      <c r="P2563" t="s">
        <v>59707</v>
      </c>
      <c r="Q2563" t="s">
        <v>59708</v>
      </c>
      <c r="R2563" t="s">
        <v>59709</v>
      </c>
      <c r="S2563" t="s">
        <v>59710</v>
      </c>
      <c r="T2563" t="s">
        <v>59711</v>
      </c>
      <c r="U2563" t="s">
        <v>59712</v>
      </c>
      <c r="V2563" t="s">
        <v>59713</v>
      </c>
      <c r="W2563" t="s">
        <v>59714</v>
      </c>
      <c r="X2563" t="s">
        <v>59715</v>
      </c>
      <c r="Y2563" t="s">
        <v>59716</v>
      </c>
    </row>
    <row r="2564" spans="1:25" x14ac:dyDescent="0.3">
      <c r="A2564">
        <v>128150</v>
      </c>
      <c r="B2564" t="s">
        <v>59717</v>
      </c>
      <c r="C2564" t="s">
        <v>59718</v>
      </c>
      <c r="D2564" t="s">
        <v>59719</v>
      </c>
      <c r="E2564" t="s">
        <v>59720</v>
      </c>
      <c r="F2564" t="s">
        <v>59721</v>
      </c>
      <c r="G2564" t="s">
        <v>59722</v>
      </c>
      <c r="H2564" t="s">
        <v>59723</v>
      </c>
      <c r="I2564" t="s">
        <v>59724</v>
      </c>
      <c r="J2564" t="s">
        <v>59725</v>
      </c>
      <c r="K2564" t="s">
        <v>59726</v>
      </c>
      <c r="L2564" t="s">
        <v>59727</v>
      </c>
      <c r="M2564" t="s">
        <v>59728</v>
      </c>
      <c r="N2564" t="s">
        <v>59729</v>
      </c>
      <c r="O2564" t="s">
        <v>59730</v>
      </c>
      <c r="P2564" t="s">
        <v>59731</v>
      </c>
      <c r="Q2564" t="s">
        <v>59732</v>
      </c>
      <c r="R2564" t="s">
        <v>59733</v>
      </c>
      <c r="S2564" t="s">
        <v>59734</v>
      </c>
      <c r="T2564" t="s">
        <v>59735</v>
      </c>
      <c r="U2564" t="s">
        <v>59736</v>
      </c>
      <c r="V2564" t="s">
        <v>59737</v>
      </c>
      <c r="W2564" t="s">
        <v>59738</v>
      </c>
      <c r="X2564" t="s">
        <v>59739</v>
      </c>
      <c r="Y2564" t="s">
        <v>59740</v>
      </c>
    </row>
    <row r="2565" spans="1:25" x14ac:dyDescent="0.3">
      <c r="A2565">
        <v>128200</v>
      </c>
      <c r="B2565" t="s">
        <v>59741</v>
      </c>
      <c r="C2565" t="s">
        <v>59742</v>
      </c>
      <c r="D2565" t="s">
        <v>59743</v>
      </c>
      <c r="E2565" t="s">
        <v>59744</v>
      </c>
      <c r="F2565" t="s">
        <v>59745</v>
      </c>
      <c r="G2565" t="s">
        <v>59746</v>
      </c>
      <c r="H2565" t="s">
        <v>59747</v>
      </c>
      <c r="I2565" t="s">
        <v>59748</v>
      </c>
      <c r="J2565" t="s">
        <v>59749</v>
      </c>
      <c r="K2565" t="s">
        <v>59750</v>
      </c>
      <c r="L2565" t="s">
        <v>59751</v>
      </c>
      <c r="M2565" t="s">
        <v>59752</v>
      </c>
      <c r="N2565" t="s">
        <v>59753</v>
      </c>
      <c r="O2565" t="s">
        <v>59754</v>
      </c>
      <c r="P2565" t="s">
        <v>59755</v>
      </c>
      <c r="Q2565" t="s">
        <v>59756</v>
      </c>
      <c r="R2565" t="s">
        <v>59757</v>
      </c>
      <c r="S2565" t="s">
        <v>59758</v>
      </c>
      <c r="T2565" t="s">
        <v>59759</v>
      </c>
      <c r="U2565" t="s">
        <v>59760</v>
      </c>
      <c r="V2565" t="s">
        <v>59761</v>
      </c>
      <c r="W2565" t="s">
        <v>59762</v>
      </c>
      <c r="X2565" t="s">
        <v>59763</v>
      </c>
      <c r="Y2565" t="s">
        <v>59764</v>
      </c>
    </row>
    <row r="2566" spans="1:25" x14ac:dyDescent="0.3">
      <c r="A2566">
        <v>128250</v>
      </c>
      <c r="B2566" t="s">
        <v>59765</v>
      </c>
      <c r="C2566" t="s">
        <v>59766</v>
      </c>
      <c r="D2566" t="s">
        <v>59767</v>
      </c>
      <c r="E2566" t="s">
        <v>59768</v>
      </c>
      <c r="F2566" t="s">
        <v>59769</v>
      </c>
      <c r="G2566" t="s">
        <v>59770</v>
      </c>
      <c r="H2566" t="s">
        <v>59771</v>
      </c>
      <c r="I2566" t="s">
        <v>59772</v>
      </c>
      <c r="J2566" t="s">
        <v>59773</v>
      </c>
      <c r="K2566" t="s">
        <v>59774</v>
      </c>
      <c r="L2566" t="s">
        <v>59775</v>
      </c>
      <c r="M2566" t="s">
        <v>59776</v>
      </c>
      <c r="N2566" t="s">
        <v>59777</v>
      </c>
      <c r="O2566" t="s">
        <v>59778</v>
      </c>
      <c r="P2566" t="s">
        <v>59779</v>
      </c>
      <c r="Q2566" t="s">
        <v>59780</v>
      </c>
      <c r="R2566" t="s">
        <v>59781</v>
      </c>
      <c r="S2566" t="s">
        <v>59782</v>
      </c>
      <c r="T2566" t="s">
        <v>59783</v>
      </c>
      <c r="U2566" t="s">
        <v>59784</v>
      </c>
      <c r="V2566" t="s">
        <v>59785</v>
      </c>
      <c r="W2566" t="s">
        <v>59786</v>
      </c>
      <c r="X2566" t="s">
        <v>59787</v>
      </c>
      <c r="Y2566" t="s">
        <v>59788</v>
      </c>
    </row>
    <row r="2567" spans="1:25" x14ac:dyDescent="0.3">
      <c r="A2567">
        <v>128300</v>
      </c>
      <c r="B2567" t="s">
        <v>59789</v>
      </c>
      <c r="C2567" t="s">
        <v>59790</v>
      </c>
      <c r="D2567" t="s">
        <v>59791</v>
      </c>
      <c r="E2567" t="s">
        <v>59792</v>
      </c>
      <c r="F2567" t="s">
        <v>59793</v>
      </c>
      <c r="G2567" t="s">
        <v>59794</v>
      </c>
      <c r="H2567" t="s">
        <v>59795</v>
      </c>
      <c r="I2567" t="s">
        <v>59796</v>
      </c>
      <c r="J2567" t="s">
        <v>59797</v>
      </c>
      <c r="K2567" t="s">
        <v>59798</v>
      </c>
      <c r="L2567" t="s">
        <v>59799</v>
      </c>
      <c r="M2567" t="s">
        <v>59800</v>
      </c>
      <c r="N2567" t="s">
        <v>59801</v>
      </c>
      <c r="O2567" t="s">
        <v>59802</v>
      </c>
      <c r="P2567" t="s">
        <v>59803</v>
      </c>
      <c r="Q2567" t="s">
        <v>59804</v>
      </c>
      <c r="R2567" t="s">
        <v>59805</v>
      </c>
      <c r="S2567" t="s">
        <v>59806</v>
      </c>
      <c r="T2567" t="s">
        <v>59807</v>
      </c>
      <c r="U2567" t="s">
        <v>59808</v>
      </c>
      <c r="V2567" t="s">
        <v>59809</v>
      </c>
      <c r="W2567" t="s">
        <v>59810</v>
      </c>
      <c r="X2567" t="s">
        <v>59811</v>
      </c>
      <c r="Y2567" t="s">
        <v>59812</v>
      </c>
    </row>
    <row r="2568" spans="1:25" x14ac:dyDescent="0.3">
      <c r="A2568">
        <v>128350</v>
      </c>
      <c r="B2568" t="s">
        <v>59813</v>
      </c>
      <c r="C2568" t="s">
        <v>59814</v>
      </c>
      <c r="D2568" t="s">
        <v>59815</v>
      </c>
      <c r="E2568" t="s">
        <v>59816</v>
      </c>
      <c r="F2568" t="s">
        <v>59817</v>
      </c>
      <c r="G2568" t="s">
        <v>59818</v>
      </c>
      <c r="H2568" t="s">
        <v>59819</v>
      </c>
      <c r="I2568" t="s">
        <v>59820</v>
      </c>
      <c r="J2568" t="s">
        <v>59821</v>
      </c>
      <c r="K2568" t="s">
        <v>59822</v>
      </c>
      <c r="L2568" t="s">
        <v>59823</v>
      </c>
      <c r="M2568" t="s">
        <v>59824</v>
      </c>
      <c r="N2568" t="s">
        <v>59825</v>
      </c>
      <c r="O2568" t="s">
        <v>59826</v>
      </c>
      <c r="P2568" t="s">
        <v>59827</v>
      </c>
      <c r="Q2568" t="s">
        <v>59828</v>
      </c>
      <c r="R2568" t="s">
        <v>59829</v>
      </c>
      <c r="S2568" t="s">
        <v>59830</v>
      </c>
      <c r="T2568" t="s">
        <v>59831</v>
      </c>
      <c r="U2568" t="s">
        <v>59832</v>
      </c>
      <c r="V2568" t="s">
        <v>59833</v>
      </c>
      <c r="W2568" t="s">
        <v>59834</v>
      </c>
      <c r="X2568" t="s">
        <v>59835</v>
      </c>
      <c r="Y2568" t="s">
        <v>59836</v>
      </c>
    </row>
    <row r="2569" spans="1:25" x14ac:dyDescent="0.3">
      <c r="A2569">
        <v>128400</v>
      </c>
      <c r="B2569" t="s">
        <v>59837</v>
      </c>
      <c r="C2569" t="s">
        <v>59838</v>
      </c>
      <c r="D2569" t="s">
        <v>59839</v>
      </c>
      <c r="E2569" t="s">
        <v>59840</v>
      </c>
      <c r="F2569" t="s">
        <v>59841</v>
      </c>
      <c r="G2569" t="s">
        <v>59842</v>
      </c>
      <c r="H2569" t="s">
        <v>59843</v>
      </c>
      <c r="I2569" t="s">
        <v>59844</v>
      </c>
      <c r="J2569" t="s">
        <v>59845</v>
      </c>
      <c r="K2569" t="s">
        <v>59846</v>
      </c>
      <c r="L2569" t="s">
        <v>59847</v>
      </c>
      <c r="M2569" t="s">
        <v>59848</v>
      </c>
      <c r="N2569" t="s">
        <v>59849</v>
      </c>
      <c r="O2569" t="s">
        <v>59850</v>
      </c>
      <c r="P2569" t="s">
        <v>59851</v>
      </c>
      <c r="Q2569" t="s">
        <v>59852</v>
      </c>
      <c r="R2569" t="s">
        <v>59853</v>
      </c>
      <c r="S2569" t="s">
        <v>59854</v>
      </c>
      <c r="T2569" t="s">
        <v>59855</v>
      </c>
      <c r="U2569" t="s">
        <v>59856</v>
      </c>
      <c r="V2569" t="s">
        <v>59857</v>
      </c>
      <c r="W2569" t="s">
        <v>59858</v>
      </c>
      <c r="X2569" t="s">
        <v>59859</v>
      </c>
      <c r="Y2569" t="s">
        <v>59860</v>
      </c>
    </row>
    <row r="2570" spans="1:25" x14ac:dyDescent="0.3">
      <c r="A2570">
        <v>128450</v>
      </c>
      <c r="B2570" t="s">
        <v>59861</v>
      </c>
      <c r="C2570" t="s">
        <v>59862</v>
      </c>
      <c r="D2570" t="s">
        <v>59863</v>
      </c>
      <c r="E2570" t="s">
        <v>59864</v>
      </c>
      <c r="F2570" t="s">
        <v>59865</v>
      </c>
      <c r="G2570" t="s">
        <v>59866</v>
      </c>
      <c r="H2570" t="s">
        <v>59867</v>
      </c>
      <c r="I2570" t="s">
        <v>59868</v>
      </c>
      <c r="J2570" t="s">
        <v>59869</v>
      </c>
      <c r="K2570" t="s">
        <v>59870</v>
      </c>
      <c r="L2570" t="s">
        <v>59871</v>
      </c>
      <c r="M2570" t="s">
        <v>59872</v>
      </c>
      <c r="N2570" t="s">
        <v>59873</v>
      </c>
      <c r="O2570" t="s">
        <v>59874</v>
      </c>
      <c r="P2570" t="s">
        <v>59875</v>
      </c>
      <c r="Q2570" t="s">
        <v>59876</v>
      </c>
      <c r="R2570" t="s">
        <v>59877</v>
      </c>
      <c r="S2570" t="s">
        <v>59878</v>
      </c>
      <c r="T2570" t="s">
        <v>59879</v>
      </c>
      <c r="U2570" t="s">
        <v>59880</v>
      </c>
      <c r="V2570" t="s">
        <v>59881</v>
      </c>
      <c r="W2570" t="s">
        <v>59882</v>
      </c>
      <c r="X2570" t="s">
        <v>59883</v>
      </c>
      <c r="Y2570" t="s">
        <v>59884</v>
      </c>
    </row>
    <row r="2571" spans="1:25" x14ac:dyDescent="0.3">
      <c r="A2571">
        <v>128500</v>
      </c>
      <c r="B2571" t="s">
        <v>59885</v>
      </c>
      <c r="C2571" t="s">
        <v>59886</v>
      </c>
      <c r="D2571" t="s">
        <v>59887</v>
      </c>
      <c r="E2571" t="s">
        <v>59888</v>
      </c>
      <c r="F2571" t="s">
        <v>59889</v>
      </c>
      <c r="G2571" t="s">
        <v>59890</v>
      </c>
      <c r="H2571" t="s">
        <v>59891</v>
      </c>
      <c r="I2571" t="s">
        <v>59892</v>
      </c>
      <c r="J2571" t="s">
        <v>59893</v>
      </c>
      <c r="K2571" t="s">
        <v>59894</v>
      </c>
      <c r="L2571" t="s">
        <v>59895</v>
      </c>
      <c r="M2571" t="s">
        <v>59896</v>
      </c>
      <c r="N2571" t="s">
        <v>59897</v>
      </c>
      <c r="O2571" t="s">
        <v>59898</v>
      </c>
      <c r="P2571" t="s">
        <v>59899</v>
      </c>
      <c r="Q2571" t="s">
        <v>59900</v>
      </c>
      <c r="R2571" t="s">
        <v>59901</v>
      </c>
      <c r="S2571" t="s">
        <v>59902</v>
      </c>
      <c r="T2571" t="s">
        <v>59903</v>
      </c>
      <c r="U2571" t="s">
        <v>59904</v>
      </c>
      <c r="V2571" t="s">
        <v>59905</v>
      </c>
      <c r="W2571" t="s">
        <v>59906</v>
      </c>
      <c r="X2571" t="s">
        <v>59907</v>
      </c>
      <c r="Y2571" t="s">
        <v>59908</v>
      </c>
    </row>
    <row r="2572" spans="1:25" x14ac:dyDescent="0.3">
      <c r="A2572">
        <v>128550</v>
      </c>
      <c r="B2572" t="s">
        <v>59909</v>
      </c>
      <c r="C2572" t="s">
        <v>59910</v>
      </c>
      <c r="D2572" t="s">
        <v>59911</v>
      </c>
      <c r="E2572" t="s">
        <v>59912</v>
      </c>
      <c r="F2572" t="s">
        <v>59913</v>
      </c>
      <c r="G2572" t="s">
        <v>59914</v>
      </c>
      <c r="H2572" t="s">
        <v>59915</v>
      </c>
      <c r="I2572" t="s">
        <v>59916</v>
      </c>
      <c r="J2572" t="s">
        <v>59917</v>
      </c>
      <c r="K2572" t="s">
        <v>59918</v>
      </c>
      <c r="L2572" t="s">
        <v>59919</v>
      </c>
      <c r="M2572" t="s">
        <v>59920</v>
      </c>
      <c r="N2572" t="s">
        <v>59921</v>
      </c>
      <c r="O2572" t="s">
        <v>59922</v>
      </c>
      <c r="P2572" t="s">
        <v>59923</v>
      </c>
      <c r="Q2572" t="s">
        <v>59924</v>
      </c>
      <c r="R2572" t="s">
        <v>59925</v>
      </c>
      <c r="S2572" t="s">
        <v>59926</v>
      </c>
      <c r="T2572" t="s">
        <v>59927</v>
      </c>
      <c r="U2572" t="s">
        <v>59928</v>
      </c>
      <c r="V2572" t="s">
        <v>59929</v>
      </c>
      <c r="W2572" t="s">
        <v>59930</v>
      </c>
      <c r="X2572" t="s">
        <v>59931</v>
      </c>
      <c r="Y2572" t="s">
        <v>59932</v>
      </c>
    </row>
    <row r="2573" spans="1:25" x14ac:dyDescent="0.3">
      <c r="A2573">
        <v>128600</v>
      </c>
      <c r="B2573" t="s">
        <v>59933</v>
      </c>
      <c r="C2573" t="s">
        <v>59934</v>
      </c>
      <c r="D2573" t="s">
        <v>59935</v>
      </c>
      <c r="E2573" t="s">
        <v>59936</v>
      </c>
      <c r="F2573" t="s">
        <v>59937</v>
      </c>
      <c r="G2573" t="s">
        <v>59938</v>
      </c>
      <c r="H2573" t="s">
        <v>59939</v>
      </c>
      <c r="I2573" t="s">
        <v>59940</v>
      </c>
      <c r="J2573" t="s">
        <v>59941</v>
      </c>
      <c r="K2573" t="s">
        <v>59942</v>
      </c>
      <c r="L2573" t="s">
        <v>59943</v>
      </c>
      <c r="M2573" t="s">
        <v>59944</v>
      </c>
      <c r="N2573" t="s">
        <v>59945</v>
      </c>
      <c r="O2573" t="s">
        <v>59946</v>
      </c>
      <c r="P2573" t="s">
        <v>59947</v>
      </c>
      <c r="Q2573" t="s">
        <v>59948</v>
      </c>
      <c r="R2573" t="s">
        <v>59949</v>
      </c>
      <c r="S2573" t="s">
        <v>59950</v>
      </c>
      <c r="T2573" t="s">
        <v>59951</v>
      </c>
      <c r="U2573" t="s">
        <v>59952</v>
      </c>
      <c r="V2573" t="s">
        <v>59953</v>
      </c>
      <c r="W2573" t="s">
        <v>59954</v>
      </c>
      <c r="X2573" t="s">
        <v>59955</v>
      </c>
      <c r="Y2573" t="s">
        <v>59956</v>
      </c>
    </row>
    <row r="2574" spans="1:25" x14ac:dyDescent="0.3">
      <c r="A2574">
        <v>128650</v>
      </c>
      <c r="B2574" t="s">
        <v>59957</v>
      </c>
      <c r="C2574" t="s">
        <v>59958</v>
      </c>
      <c r="D2574" t="s">
        <v>59959</v>
      </c>
      <c r="E2574" t="s">
        <v>59960</v>
      </c>
      <c r="F2574" t="s">
        <v>59961</v>
      </c>
      <c r="G2574" t="s">
        <v>59962</v>
      </c>
      <c r="H2574" t="s">
        <v>59963</v>
      </c>
      <c r="I2574" t="s">
        <v>59964</v>
      </c>
      <c r="J2574" t="s">
        <v>59965</v>
      </c>
      <c r="K2574" t="s">
        <v>59966</v>
      </c>
      <c r="L2574" t="s">
        <v>59967</v>
      </c>
      <c r="M2574" t="s">
        <v>59968</v>
      </c>
      <c r="N2574" t="s">
        <v>59969</v>
      </c>
      <c r="O2574" t="s">
        <v>59970</v>
      </c>
      <c r="P2574" t="s">
        <v>59971</v>
      </c>
      <c r="Q2574" t="s">
        <v>59972</v>
      </c>
      <c r="R2574" t="s">
        <v>59973</v>
      </c>
      <c r="S2574" t="s">
        <v>59974</v>
      </c>
      <c r="T2574" t="s">
        <v>59975</v>
      </c>
      <c r="U2574" t="s">
        <v>59976</v>
      </c>
      <c r="V2574" t="s">
        <v>59977</v>
      </c>
      <c r="W2574" t="s">
        <v>59978</v>
      </c>
      <c r="X2574" t="s">
        <v>59979</v>
      </c>
      <c r="Y2574" t="s">
        <v>59980</v>
      </c>
    </row>
    <row r="2575" spans="1:25" x14ac:dyDescent="0.3">
      <c r="A2575">
        <v>128700</v>
      </c>
      <c r="B2575" t="s">
        <v>59981</v>
      </c>
      <c r="C2575" t="s">
        <v>59982</v>
      </c>
      <c r="D2575" t="s">
        <v>59983</v>
      </c>
      <c r="E2575" t="s">
        <v>59984</v>
      </c>
      <c r="F2575" t="s">
        <v>59985</v>
      </c>
      <c r="G2575" t="s">
        <v>59986</v>
      </c>
      <c r="H2575" t="s">
        <v>59987</v>
      </c>
      <c r="I2575" t="s">
        <v>59988</v>
      </c>
      <c r="J2575" t="s">
        <v>59989</v>
      </c>
      <c r="K2575" t="s">
        <v>59990</v>
      </c>
      <c r="L2575" t="s">
        <v>59991</v>
      </c>
      <c r="M2575" t="s">
        <v>59992</v>
      </c>
      <c r="N2575" t="s">
        <v>59993</v>
      </c>
      <c r="O2575" t="s">
        <v>59994</v>
      </c>
      <c r="P2575" t="s">
        <v>59995</v>
      </c>
      <c r="Q2575" t="s">
        <v>59996</v>
      </c>
      <c r="R2575" t="s">
        <v>59997</v>
      </c>
      <c r="S2575" t="s">
        <v>59998</v>
      </c>
      <c r="T2575" t="s">
        <v>59999</v>
      </c>
      <c r="U2575" t="s">
        <v>60000</v>
      </c>
      <c r="V2575" t="s">
        <v>60001</v>
      </c>
      <c r="W2575" t="s">
        <v>60002</v>
      </c>
      <c r="X2575" t="s">
        <v>60003</v>
      </c>
      <c r="Y2575" t="s">
        <v>60004</v>
      </c>
    </row>
    <row r="2576" spans="1:25" x14ac:dyDescent="0.3">
      <c r="A2576">
        <v>128750</v>
      </c>
      <c r="B2576" t="s">
        <v>60005</v>
      </c>
      <c r="C2576" t="s">
        <v>60006</v>
      </c>
      <c r="D2576" t="s">
        <v>60007</v>
      </c>
      <c r="E2576" t="s">
        <v>60008</v>
      </c>
      <c r="F2576" t="s">
        <v>60009</v>
      </c>
      <c r="G2576" t="s">
        <v>60010</v>
      </c>
      <c r="H2576" t="s">
        <v>60011</v>
      </c>
      <c r="I2576" t="s">
        <v>60012</v>
      </c>
      <c r="J2576" t="s">
        <v>60013</v>
      </c>
      <c r="K2576" t="s">
        <v>60014</v>
      </c>
      <c r="L2576" t="s">
        <v>60015</v>
      </c>
      <c r="M2576" t="s">
        <v>60016</v>
      </c>
      <c r="N2576" t="s">
        <v>60017</v>
      </c>
      <c r="O2576" t="s">
        <v>60018</v>
      </c>
      <c r="P2576" t="s">
        <v>60019</v>
      </c>
      <c r="Q2576" t="s">
        <v>60020</v>
      </c>
      <c r="R2576" t="s">
        <v>60021</v>
      </c>
      <c r="S2576" t="s">
        <v>60022</v>
      </c>
      <c r="T2576" t="s">
        <v>60023</v>
      </c>
      <c r="U2576" t="s">
        <v>60024</v>
      </c>
      <c r="V2576" t="s">
        <v>60025</v>
      </c>
      <c r="W2576" t="s">
        <v>60026</v>
      </c>
      <c r="X2576" t="s">
        <v>60027</v>
      </c>
      <c r="Y2576" t="s">
        <v>60028</v>
      </c>
    </row>
    <row r="2577" spans="1:25" x14ac:dyDescent="0.3">
      <c r="A2577">
        <v>128800</v>
      </c>
      <c r="B2577" t="s">
        <v>60029</v>
      </c>
      <c r="C2577" t="s">
        <v>60030</v>
      </c>
      <c r="D2577" t="s">
        <v>60031</v>
      </c>
      <c r="E2577" t="s">
        <v>60032</v>
      </c>
      <c r="F2577" t="s">
        <v>60033</v>
      </c>
      <c r="G2577" t="s">
        <v>60034</v>
      </c>
      <c r="H2577" t="s">
        <v>60035</v>
      </c>
      <c r="I2577" t="s">
        <v>60036</v>
      </c>
      <c r="J2577" t="s">
        <v>60037</v>
      </c>
      <c r="K2577" t="s">
        <v>60038</v>
      </c>
      <c r="L2577" t="s">
        <v>60039</v>
      </c>
      <c r="M2577" t="s">
        <v>60040</v>
      </c>
      <c r="N2577" t="s">
        <v>60041</v>
      </c>
      <c r="O2577" t="s">
        <v>60042</v>
      </c>
      <c r="P2577" t="s">
        <v>60043</v>
      </c>
      <c r="Q2577" t="s">
        <v>60044</v>
      </c>
      <c r="R2577" t="s">
        <v>60045</v>
      </c>
      <c r="S2577" t="s">
        <v>60046</v>
      </c>
      <c r="T2577" t="s">
        <v>60047</v>
      </c>
      <c r="U2577" t="s">
        <v>60048</v>
      </c>
      <c r="V2577" t="s">
        <v>60049</v>
      </c>
      <c r="W2577" t="s">
        <v>60050</v>
      </c>
      <c r="X2577" t="s">
        <v>60051</v>
      </c>
      <c r="Y2577" t="s">
        <v>60052</v>
      </c>
    </row>
    <row r="2578" spans="1:25" x14ac:dyDescent="0.3">
      <c r="A2578">
        <v>128850</v>
      </c>
      <c r="B2578" t="s">
        <v>60053</v>
      </c>
      <c r="C2578" t="s">
        <v>60054</v>
      </c>
      <c r="D2578" t="s">
        <v>60055</v>
      </c>
      <c r="E2578" t="s">
        <v>60056</v>
      </c>
      <c r="F2578" t="s">
        <v>60057</v>
      </c>
      <c r="G2578" t="s">
        <v>60058</v>
      </c>
      <c r="H2578" t="s">
        <v>60059</v>
      </c>
      <c r="I2578" t="s">
        <v>60060</v>
      </c>
      <c r="J2578" t="s">
        <v>60061</v>
      </c>
      <c r="K2578" t="s">
        <v>60062</v>
      </c>
      <c r="L2578" t="s">
        <v>60063</v>
      </c>
      <c r="M2578" t="s">
        <v>60064</v>
      </c>
      <c r="N2578" t="s">
        <v>60065</v>
      </c>
      <c r="O2578" t="s">
        <v>60066</v>
      </c>
      <c r="P2578" t="s">
        <v>60067</v>
      </c>
      <c r="Q2578" t="s">
        <v>60068</v>
      </c>
      <c r="R2578" t="s">
        <v>60069</v>
      </c>
      <c r="S2578" t="s">
        <v>60070</v>
      </c>
      <c r="T2578" t="s">
        <v>60071</v>
      </c>
      <c r="U2578" t="s">
        <v>60072</v>
      </c>
      <c r="V2578" t="s">
        <v>60073</v>
      </c>
      <c r="W2578" t="s">
        <v>60074</v>
      </c>
      <c r="X2578" t="s">
        <v>60075</v>
      </c>
      <c r="Y2578" t="s">
        <v>60076</v>
      </c>
    </row>
    <row r="2579" spans="1:25" x14ac:dyDescent="0.3">
      <c r="A2579">
        <v>128900</v>
      </c>
      <c r="B2579" t="s">
        <v>60077</v>
      </c>
      <c r="C2579" t="s">
        <v>60078</v>
      </c>
      <c r="D2579" t="s">
        <v>60079</v>
      </c>
      <c r="E2579" t="s">
        <v>60080</v>
      </c>
      <c r="F2579" t="s">
        <v>60081</v>
      </c>
      <c r="G2579" t="s">
        <v>60082</v>
      </c>
      <c r="H2579" t="s">
        <v>60083</v>
      </c>
      <c r="I2579" t="s">
        <v>60084</v>
      </c>
      <c r="J2579" t="s">
        <v>60085</v>
      </c>
      <c r="K2579" t="s">
        <v>60086</v>
      </c>
      <c r="L2579" t="s">
        <v>60087</v>
      </c>
      <c r="M2579" t="s">
        <v>60088</v>
      </c>
      <c r="N2579" t="s">
        <v>60089</v>
      </c>
      <c r="O2579" t="s">
        <v>60090</v>
      </c>
      <c r="P2579" t="s">
        <v>60091</v>
      </c>
      <c r="Q2579" t="s">
        <v>60092</v>
      </c>
      <c r="R2579" t="s">
        <v>60093</v>
      </c>
      <c r="S2579" t="s">
        <v>60094</v>
      </c>
      <c r="T2579" t="s">
        <v>60095</v>
      </c>
      <c r="U2579" t="s">
        <v>60096</v>
      </c>
      <c r="V2579" t="s">
        <v>60097</v>
      </c>
      <c r="W2579" t="s">
        <v>60098</v>
      </c>
      <c r="X2579" t="s">
        <v>60099</v>
      </c>
      <c r="Y2579" t="s">
        <v>60100</v>
      </c>
    </row>
    <row r="2580" spans="1:25" x14ac:dyDescent="0.3">
      <c r="A2580">
        <v>128950</v>
      </c>
      <c r="B2580" t="s">
        <v>60101</v>
      </c>
      <c r="C2580" t="s">
        <v>60102</v>
      </c>
      <c r="D2580" t="s">
        <v>60103</v>
      </c>
      <c r="E2580" t="s">
        <v>60104</v>
      </c>
      <c r="F2580" t="s">
        <v>60105</v>
      </c>
      <c r="G2580" t="s">
        <v>60106</v>
      </c>
      <c r="H2580" t="s">
        <v>60107</v>
      </c>
      <c r="I2580" t="s">
        <v>60108</v>
      </c>
      <c r="J2580" t="s">
        <v>60109</v>
      </c>
      <c r="K2580" t="s">
        <v>60110</v>
      </c>
      <c r="L2580" t="s">
        <v>60111</v>
      </c>
      <c r="M2580" t="s">
        <v>60112</v>
      </c>
      <c r="N2580" t="s">
        <v>60113</v>
      </c>
      <c r="O2580" t="s">
        <v>60114</v>
      </c>
      <c r="P2580" t="s">
        <v>60115</v>
      </c>
      <c r="Q2580" t="s">
        <v>60116</v>
      </c>
      <c r="R2580" t="s">
        <v>60117</v>
      </c>
      <c r="S2580" t="s">
        <v>60118</v>
      </c>
      <c r="T2580" t="s">
        <v>60119</v>
      </c>
      <c r="U2580" t="s">
        <v>60120</v>
      </c>
      <c r="V2580" t="s">
        <v>60121</v>
      </c>
      <c r="W2580" t="s">
        <v>60122</v>
      </c>
      <c r="X2580" t="s">
        <v>60123</v>
      </c>
      <c r="Y2580" t="s">
        <v>60124</v>
      </c>
    </row>
    <row r="2581" spans="1:25" x14ac:dyDescent="0.3">
      <c r="A2581">
        <v>129000</v>
      </c>
      <c r="B2581" t="s">
        <v>60125</v>
      </c>
      <c r="C2581" t="s">
        <v>60126</v>
      </c>
      <c r="D2581" t="s">
        <v>60127</v>
      </c>
      <c r="E2581" t="s">
        <v>60128</v>
      </c>
      <c r="F2581" t="s">
        <v>60129</v>
      </c>
      <c r="G2581" t="s">
        <v>60130</v>
      </c>
      <c r="H2581" t="s">
        <v>60131</v>
      </c>
      <c r="I2581" t="s">
        <v>60132</v>
      </c>
      <c r="J2581" t="s">
        <v>60133</v>
      </c>
      <c r="K2581" t="s">
        <v>60134</v>
      </c>
      <c r="L2581" t="s">
        <v>60135</v>
      </c>
      <c r="M2581" t="s">
        <v>60136</v>
      </c>
      <c r="N2581" t="s">
        <v>60137</v>
      </c>
      <c r="O2581" t="s">
        <v>60138</v>
      </c>
      <c r="P2581" t="s">
        <v>60139</v>
      </c>
      <c r="Q2581" t="s">
        <v>60140</v>
      </c>
      <c r="R2581" t="s">
        <v>60141</v>
      </c>
      <c r="S2581" t="s">
        <v>60142</v>
      </c>
      <c r="T2581" t="s">
        <v>60143</v>
      </c>
      <c r="U2581" t="s">
        <v>60144</v>
      </c>
      <c r="V2581" t="s">
        <v>60145</v>
      </c>
      <c r="W2581" t="s">
        <v>60146</v>
      </c>
      <c r="X2581" t="s">
        <v>60147</v>
      </c>
      <c r="Y2581" t="s">
        <v>60148</v>
      </c>
    </row>
    <row r="2582" spans="1:25" x14ac:dyDescent="0.3">
      <c r="A2582">
        <v>129050</v>
      </c>
      <c r="B2582" t="s">
        <v>60149</v>
      </c>
      <c r="C2582" t="s">
        <v>60150</v>
      </c>
      <c r="D2582" t="s">
        <v>60151</v>
      </c>
      <c r="E2582" t="s">
        <v>60152</v>
      </c>
      <c r="F2582" t="s">
        <v>60153</v>
      </c>
      <c r="G2582" t="s">
        <v>60154</v>
      </c>
      <c r="H2582" t="s">
        <v>60155</v>
      </c>
      <c r="I2582" t="s">
        <v>60156</v>
      </c>
      <c r="J2582" t="s">
        <v>60157</v>
      </c>
      <c r="K2582" t="s">
        <v>60158</v>
      </c>
      <c r="L2582" t="s">
        <v>60159</v>
      </c>
      <c r="M2582" t="s">
        <v>60160</v>
      </c>
      <c r="N2582" t="s">
        <v>60161</v>
      </c>
      <c r="O2582" t="s">
        <v>60162</v>
      </c>
      <c r="P2582" t="s">
        <v>60163</v>
      </c>
      <c r="Q2582" t="s">
        <v>60164</v>
      </c>
      <c r="R2582" t="s">
        <v>60165</v>
      </c>
      <c r="S2582" t="s">
        <v>60166</v>
      </c>
      <c r="T2582" t="s">
        <v>60167</v>
      </c>
      <c r="U2582" t="s">
        <v>60168</v>
      </c>
      <c r="V2582" t="s">
        <v>60169</v>
      </c>
      <c r="W2582" t="s">
        <v>60170</v>
      </c>
      <c r="X2582" t="s">
        <v>60171</v>
      </c>
      <c r="Y2582" t="s">
        <v>60172</v>
      </c>
    </row>
    <row r="2583" spans="1:25" x14ac:dyDescent="0.3">
      <c r="A2583">
        <v>129100</v>
      </c>
      <c r="B2583" t="s">
        <v>60173</v>
      </c>
      <c r="C2583" t="s">
        <v>60174</v>
      </c>
      <c r="D2583" t="s">
        <v>60175</v>
      </c>
      <c r="E2583" t="s">
        <v>60176</v>
      </c>
      <c r="F2583" t="s">
        <v>60177</v>
      </c>
      <c r="G2583" t="s">
        <v>60178</v>
      </c>
      <c r="H2583" t="s">
        <v>60179</v>
      </c>
      <c r="I2583" t="s">
        <v>60180</v>
      </c>
      <c r="J2583" t="s">
        <v>60181</v>
      </c>
      <c r="K2583" t="s">
        <v>60182</v>
      </c>
      <c r="L2583" t="s">
        <v>60183</v>
      </c>
      <c r="M2583" t="s">
        <v>60184</v>
      </c>
      <c r="N2583" t="s">
        <v>60185</v>
      </c>
      <c r="O2583" t="s">
        <v>60186</v>
      </c>
      <c r="P2583" t="s">
        <v>60187</v>
      </c>
      <c r="Q2583" t="s">
        <v>60188</v>
      </c>
      <c r="R2583" t="s">
        <v>60189</v>
      </c>
      <c r="S2583" t="s">
        <v>60190</v>
      </c>
      <c r="T2583" t="s">
        <v>60191</v>
      </c>
      <c r="U2583" t="s">
        <v>60192</v>
      </c>
      <c r="V2583" t="s">
        <v>60193</v>
      </c>
      <c r="W2583" t="s">
        <v>60194</v>
      </c>
      <c r="X2583" t="s">
        <v>60195</v>
      </c>
      <c r="Y2583" t="s">
        <v>60196</v>
      </c>
    </row>
    <row r="2584" spans="1:25" x14ac:dyDescent="0.3">
      <c r="A2584">
        <v>129150</v>
      </c>
      <c r="B2584" t="s">
        <v>60197</v>
      </c>
      <c r="C2584" t="s">
        <v>60198</v>
      </c>
      <c r="D2584" t="s">
        <v>60199</v>
      </c>
      <c r="E2584" t="s">
        <v>60200</v>
      </c>
      <c r="F2584" t="s">
        <v>60201</v>
      </c>
      <c r="G2584" t="s">
        <v>60202</v>
      </c>
      <c r="H2584" t="s">
        <v>60203</v>
      </c>
      <c r="I2584" t="s">
        <v>60204</v>
      </c>
      <c r="J2584" t="s">
        <v>60205</v>
      </c>
      <c r="K2584" t="s">
        <v>60206</v>
      </c>
      <c r="L2584" t="s">
        <v>60207</v>
      </c>
      <c r="M2584" t="s">
        <v>60208</v>
      </c>
      <c r="N2584" t="s">
        <v>60209</v>
      </c>
      <c r="O2584" t="s">
        <v>60210</v>
      </c>
      <c r="P2584" t="s">
        <v>60211</v>
      </c>
      <c r="Q2584" t="s">
        <v>60212</v>
      </c>
      <c r="R2584" t="s">
        <v>60213</v>
      </c>
      <c r="S2584" t="s">
        <v>60214</v>
      </c>
      <c r="T2584" t="s">
        <v>60215</v>
      </c>
      <c r="U2584" t="s">
        <v>60216</v>
      </c>
      <c r="V2584" t="s">
        <v>60217</v>
      </c>
      <c r="W2584" t="s">
        <v>60218</v>
      </c>
      <c r="X2584" t="s">
        <v>60219</v>
      </c>
      <c r="Y2584" t="s">
        <v>60220</v>
      </c>
    </row>
    <row r="2585" spans="1:25" x14ac:dyDescent="0.3">
      <c r="A2585">
        <v>129200</v>
      </c>
      <c r="B2585" t="s">
        <v>60221</v>
      </c>
      <c r="C2585" t="s">
        <v>60222</v>
      </c>
      <c r="D2585" t="s">
        <v>60223</v>
      </c>
      <c r="E2585" t="s">
        <v>60224</v>
      </c>
      <c r="F2585" t="s">
        <v>60225</v>
      </c>
      <c r="G2585" t="s">
        <v>60226</v>
      </c>
      <c r="H2585" t="s">
        <v>60227</v>
      </c>
      <c r="I2585" t="s">
        <v>60228</v>
      </c>
      <c r="J2585" t="s">
        <v>60229</v>
      </c>
      <c r="K2585" t="s">
        <v>60230</v>
      </c>
      <c r="L2585" t="s">
        <v>60231</v>
      </c>
      <c r="M2585" t="s">
        <v>60232</v>
      </c>
      <c r="N2585" t="s">
        <v>60233</v>
      </c>
      <c r="O2585" t="s">
        <v>60234</v>
      </c>
      <c r="P2585" t="s">
        <v>60235</v>
      </c>
      <c r="Q2585" t="s">
        <v>60236</v>
      </c>
      <c r="R2585" t="s">
        <v>60237</v>
      </c>
      <c r="S2585" t="s">
        <v>60238</v>
      </c>
      <c r="T2585" t="s">
        <v>60239</v>
      </c>
      <c r="U2585" t="s">
        <v>60240</v>
      </c>
      <c r="V2585" t="s">
        <v>60241</v>
      </c>
      <c r="W2585" t="s">
        <v>60242</v>
      </c>
      <c r="X2585" t="s">
        <v>60243</v>
      </c>
      <c r="Y2585" t="s">
        <v>60244</v>
      </c>
    </row>
    <row r="2586" spans="1:25" x14ac:dyDescent="0.3">
      <c r="A2586">
        <v>129250</v>
      </c>
      <c r="B2586" t="s">
        <v>60245</v>
      </c>
      <c r="C2586" t="s">
        <v>60246</v>
      </c>
      <c r="D2586" t="s">
        <v>60247</v>
      </c>
      <c r="E2586" t="s">
        <v>60248</v>
      </c>
      <c r="F2586" t="s">
        <v>60249</v>
      </c>
      <c r="G2586" t="s">
        <v>60250</v>
      </c>
      <c r="H2586" t="s">
        <v>60251</v>
      </c>
      <c r="I2586" t="s">
        <v>60252</v>
      </c>
      <c r="J2586" t="s">
        <v>60253</v>
      </c>
      <c r="K2586" t="s">
        <v>60254</v>
      </c>
      <c r="L2586" t="s">
        <v>60255</v>
      </c>
      <c r="M2586" t="s">
        <v>60256</v>
      </c>
      <c r="N2586" t="s">
        <v>60257</v>
      </c>
      <c r="O2586" t="s">
        <v>60258</v>
      </c>
      <c r="P2586" t="s">
        <v>60259</v>
      </c>
      <c r="Q2586" t="s">
        <v>60260</v>
      </c>
      <c r="R2586" t="s">
        <v>60261</v>
      </c>
      <c r="S2586" t="s">
        <v>60262</v>
      </c>
      <c r="T2586" t="s">
        <v>60263</v>
      </c>
      <c r="U2586" t="s">
        <v>60264</v>
      </c>
      <c r="V2586" t="s">
        <v>60265</v>
      </c>
      <c r="W2586" t="s">
        <v>60266</v>
      </c>
      <c r="X2586" t="s">
        <v>60267</v>
      </c>
      <c r="Y2586" t="s">
        <v>60268</v>
      </c>
    </row>
    <row r="2587" spans="1:25" x14ac:dyDescent="0.3">
      <c r="A2587">
        <v>129300</v>
      </c>
      <c r="B2587" t="s">
        <v>60269</v>
      </c>
      <c r="C2587" t="s">
        <v>60270</v>
      </c>
      <c r="D2587" t="s">
        <v>60271</v>
      </c>
      <c r="E2587" t="s">
        <v>60272</v>
      </c>
      <c r="F2587" t="s">
        <v>60273</v>
      </c>
      <c r="G2587" t="s">
        <v>60274</v>
      </c>
      <c r="H2587" t="s">
        <v>60275</v>
      </c>
      <c r="I2587" t="s">
        <v>60276</v>
      </c>
      <c r="J2587" t="s">
        <v>60277</v>
      </c>
      <c r="K2587" t="s">
        <v>60278</v>
      </c>
      <c r="L2587" t="s">
        <v>60279</v>
      </c>
      <c r="M2587" t="s">
        <v>60280</v>
      </c>
      <c r="N2587" t="s">
        <v>60281</v>
      </c>
      <c r="O2587" t="s">
        <v>60282</v>
      </c>
      <c r="P2587" t="s">
        <v>60283</v>
      </c>
      <c r="Q2587" t="s">
        <v>60284</v>
      </c>
      <c r="R2587" t="s">
        <v>60285</v>
      </c>
      <c r="S2587" t="s">
        <v>60286</v>
      </c>
      <c r="T2587" t="s">
        <v>60287</v>
      </c>
      <c r="U2587" t="s">
        <v>60288</v>
      </c>
      <c r="V2587" t="s">
        <v>60289</v>
      </c>
      <c r="W2587" t="s">
        <v>60290</v>
      </c>
      <c r="X2587" t="s">
        <v>60291</v>
      </c>
      <c r="Y2587" t="s">
        <v>60292</v>
      </c>
    </row>
    <row r="2588" spans="1:25" x14ac:dyDescent="0.3">
      <c r="A2588">
        <v>129350</v>
      </c>
      <c r="B2588" t="s">
        <v>60293</v>
      </c>
      <c r="C2588" t="s">
        <v>60294</v>
      </c>
      <c r="D2588" t="s">
        <v>60295</v>
      </c>
      <c r="E2588" t="s">
        <v>60296</v>
      </c>
      <c r="F2588" t="s">
        <v>60297</v>
      </c>
      <c r="G2588" t="s">
        <v>60298</v>
      </c>
      <c r="H2588" t="s">
        <v>60299</v>
      </c>
      <c r="I2588" t="s">
        <v>60300</v>
      </c>
      <c r="J2588" t="s">
        <v>60301</v>
      </c>
      <c r="K2588" t="s">
        <v>60302</v>
      </c>
      <c r="L2588" t="s">
        <v>60303</v>
      </c>
      <c r="M2588" t="s">
        <v>60304</v>
      </c>
      <c r="N2588" t="s">
        <v>60305</v>
      </c>
      <c r="O2588" t="s">
        <v>60306</v>
      </c>
      <c r="P2588" t="s">
        <v>60307</v>
      </c>
      <c r="Q2588" t="s">
        <v>60308</v>
      </c>
      <c r="R2588" t="s">
        <v>60309</v>
      </c>
      <c r="S2588" t="s">
        <v>60310</v>
      </c>
      <c r="T2588" t="s">
        <v>60311</v>
      </c>
      <c r="U2588" t="s">
        <v>60312</v>
      </c>
      <c r="V2588" t="s">
        <v>60313</v>
      </c>
      <c r="W2588" t="s">
        <v>60314</v>
      </c>
      <c r="X2588" t="s">
        <v>60315</v>
      </c>
      <c r="Y2588" t="s">
        <v>60316</v>
      </c>
    </row>
    <row r="2589" spans="1:25" x14ac:dyDescent="0.3">
      <c r="A2589">
        <v>129400</v>
      </c>
      <c r="B2589" t="s">
        <v>60317</v>
      </c>
      <c r="C2589" t="s">
        <v>60318</v>
      </c>
      <c r="D2589" t="s">
        <v>60319</v>
      </c>
      <c r="E2589" t="s">
        <v>60320</v>
      </c>
      <c r="F2589" t="s">
        <v>60321</v>
      </c>
      <c r="G2589" t="s">
        <v>60322</v>
      </c>
      <c r="H2589" t="s">
        <v>60323</v>
      </c>
      <c r="I2589" t="s">
        <v>60324</v>
      </c>
      <c r="J2589" t="s">
        <v>60325</v>
      </c>
      <c r="K2589" t="s">
        <v>60326</v>
      </c>
      <c r="L2589" t="s">
        <v>60327</v>
      </c>
      <c r="M2589" t="s">
        <v>60328</v>
      </c>
      <c r="N2589" t="s">
        <v>60329</v>
      </c>
      <c r="O2589" t="s">
        <v>60330</v>
      </c>
      <c r="P2589" t="s">
        <v>60331</v>
      </c>
      <c r="Q2589" t="s">
        <v>60332</v>
      </c>
      <c r="R2589" t="s">
        <v>60333</v>
      </c>
      <c r="S2589" t="s">
        <v>60334</v>
      </c>
      <c r="T2589" t="s">
        <v>60335</v>
      </c>
      <c r="U2589" t="s">
        <v>60336</v>
      </c>
      <c r="V2589" t="s">
        <v>60337</v>
      </c>
      <c r="W2589" t="s">
        <v>60338</v>
      </c>
      <c r="X2589" t="s">
        <v>60339</v>
      </c>
      <c r="Y2589" t="s">
        <v>60340</v>
      </c>
    </row>
    <row r="2590" spans="1:25" x14ac:dyDescent="0.3">
      <c r="A2590">
        <v>129450</v>
      </c>
      <c r="B2590" t="s">
        <v>60341</v>
      </c>
      <c r="C2590" t="s">
        <v>60342</v>
      </c>
      <c r="D2590" t="s">
        <v>60343</v>
      </c>
      <c r="E2590" t="s">
        <v>60344</v>
      </c>
      <c r="F2590" t="s">
        <v>60345</v>
      </c>
      <c r="G2590" t="s">
        <v>60346</v>
      </c>
      <c r="H2590" t="s">
        <v>60347</v>
      </c>
      <c r="I2590" t="s">
        <v>60348</v>
      </c>
      <c r="J2590" t="s">
        <v>60349</v>
      </c>
      <c r="K2590" t="s">
        <v>60350</v>
      </c>
      <c r="L2590" t="s">
        <v>60351</v>
      </c>
      <c r="M2590" t="s">
        <v>60352</v>
      </c>
      <c r="N2590" t="s">
        <v>60353</v>
      </c>
      <c r="O2590" t="s">
        <v>60354</v>
      </c>
      <c r="P2590" t="s">
        <v>60355</v>
      </c>
      <c r="Q2590" t="s">
        <v>60356</v>
      </c>
      <c r="R2590" t="s">
        <v>60357</v>
      </c>
      <c r="S2590" t="s">
        <v>60358</v>
      </c>
      <c r="T2590" t="s">
        <v>60359</v>
      </c>
      <c r="U2590" t="s">
        <v>60360</v>
      </c>
      <c r="V2590" t="s">
        <v>60361</v>
      </c>
      <c r="W2590" t="s">
        <v>60362</v>
      </c>
      <c r="X2590" t="s">
        <v>60363</v>
      </c>
      <c r="Y2590" t="s">
        <v>60364</v>
      </c>
    </row>
    <row r="2591" spans="1:25" x14ac:dyDescent="0.3">
      <c r="A2591">
        <v>129500</v>
      </c>
      <c r="B2591" t="s">
        <v>60365</v>
      </c>
      <c r="C2591" t="s">
        <v>60366</v>
      </c>
      <c r="D2591" t="s">
        <v>60367</v>
      </c>
      <c r="E2591" t="s">
        <v>60368</v>
      </c>
      <c r="F2591" t="s">
        <v>60369</v>
      </c>
      <c r="G2591" t="s">
        <v>60370</v>
      </c>
      <c r="H2591" t="s">
        <v>60371</v>
      </c>
      <c r="I2591" t="s">
        <v>60372</v>
      </c>
      <c r="J2591" t="s">
        <v>60373</v>
      </c>
      <c r="K2591" t="s">
        <v>60374</v>
      </c>
      <c r="L2591" t="s">
        <v>60375</v>
      </c>
      <c r="M2591" t="s">
        <v>60376</v>
      </c>
      <c r="N2591" t="s">
        <v>60377</v>
      </c>
      <c r="O2591" t="s">
        <v>60378</v>
      </c>
      <c r="P2591" t="s">
        <v>60379</v>
      </c>
      <c r="Q2591" t="s">
        <v>60380</v>
      </c>
      <c r="R2591" t="s">
        <v>60381</v>
      </c>
      <c r="S2591" t="s">
        <v>60382</v>
      </c>
      <c r="T2591" t="s">
        <v>60383</v>
      </c>
      <c r="U2591" t="s">
        <v>60384</v>
      </c>
      <c r="V2591" t="s">
        <v>60385</v>
      </c>
      <c r="W2591" t="s">
        <v>60386</v>
      </c>
      <c r="X2591" t="s">
        <v>60387</v>
      </c>
      <c r="Y2591" t="s">
        <v>60388</v>
      </c>
    </row>
    <row r="2592" spans="1:25" x14ac:dyDescent="0.3">
      <c r="A2592">
        <v>129550</v>
      </c>
      <c r="B2592" t="s">
        <v>60389</v>
      </c>
      <c r="C2592" t="s">
        <v>60390</v>
      </c>
      <c r="D2592" t="s">
        <v>60391</v>
      </c>
      <c r="E2592" t="s">
        <v>60392</v>
      </c>
      <c r="F2592" t="s">
        <v>60393</v>
      </c>
      <c r="G2592" t="s">
        <v>60394</v>
      </c>
      <c r="H2592" t="s">
        <v>60395</v>
      </c>
      <c r="I2592" t="s">
        <v>60396</v>
      </c>
      <c r="J2592" t="s">
        <v>60397</v>
      </c>
      <c r="K2592" t="s">
        <v>60398</v>
      </c>
      <c r="L2592" t="s">
        <v>60399</v>
      </c>
      <c r="M2592" t="s">
        <v>60400</v>
      </c>
      <c r="N2592" t="s">
        <v>60401</v>
      </c>
      <c r="O2592" t="s">
        <v>60402</v>
      </c>
      <c r="P2592" t="s">
        <v>60403</v>
      </c>
      <c r="Q2592" t="s">
        <v>60404</v>
      </c>
      <c r="R2592" t="s">
        <v>60405</v>
      </c>
      <c r="S2592" t="s">
        <v>60406</v>
      </c>
      <c r="T2592" t="s">
        <v>60407</v>
      </c>
      <c r="U2592" t="s">
        <v>60408</v>
      </c>
      <c r="V2592" t="s">
        <v>60409</v>
      </c>
      <c r="W2592" t="s">
        <v>60410</v>
      </c>
      <c r="X2592" t="s">
        <v>60411</v>
      </c>
      <c r="Y2592" t="s">
        <v>60412</v>
      </c>
    </row>
    <row r="2593" spans="1:25" x14ac:dyDescent="0.3">
      <c r="A2593">
        <v>129600</v>
      </c>
      <c r="B2593" t="s">
        <v>60413</v>
      </c>
      <c r="C2593" t="s">
        <v>60414</v>
      </c>
      <c r="D2593" t="s">
        <v>60415</v>
      </c>
      <c r="E2593" t="s">
        <v>60416</v>
      </c>
      <c r="F2593" t="s">
        <v>60417</v>
      </c>
      <c r="G2593" t="s">
        <v>60418</v>
      </c>
      <c r="H2593" t="s">
        <v>60419</v>
      </c>
      <c r="I2593" t="s">
        <v>60420</v>
      </c>
      <c r="J2593" t="s">
        <v>60421</v>
      </c>
      <c r="K2593" t="s">
        <v>60422</v>
      </c>
      <c r="L2593" t="s">
        <v>60423</v>
      </c>
      <c r="M2593" t="s">
        <v>60424</v>
      </c>
      <c r="N2593" t="s">
        <v>60425</v>
      </c>
      <c r="O2593" t="s">
        <v>60426</v>
      </c>
      <c r="P2593" t="s">
        <v>60427</v>
      </c>
      <c r="Q2593" t="s">
        <v>60428</v>
      </c>
      <c r="R2593" t="s">
        <v>60429</v>
      </c>
      <c r="S2593" t="s">
        <v>60430</v>
      </c>
      <c r="T2593" t="s">
        <v>60431</v>
      </c>
      <c r="U2593" t="s">
        <v>60432</v>
      </c>
      <c r="V2593" t="s">
        <v>60433</v>
      </c>
      <c r="W2593" t="s">
        <v>60434</v>
      </c>
      <c r="X2593" t="s">
        <v>60435</v>
      </c>
      <c r="Y2593" t="s">
        <v>60436</v>
      </c>
    </row>
    <row r="2594" spans="1:25" x14ac:dyDescent="0.3">
      <c r="A2594">
        <v>129650</v>
      </c>
      <c r="B2594" t="s">
        <v>60437</v>
      </c>
      <c r="C2594" t="s">
        <v>60438</v>
      </c>
      <c r="D2594" t="s">
        <v>60439</v>
      </c>
      <c r="E2594" t="s">
        <v>60440</v>
      </c>
      <c r="F2594" t="s">
        <v>60441</v>
      </c>
      <c r="G2594" t="s">
        <v>60442</v>
      </c>
      <c r="H2594" t="s">
        <v>60443</v>
      </c>
      <c r="I2594" t="s">
        <v>60444</v>
      </c>
      <c r="J2594" t="s">
        <v>60445</v>
      </c>
      <c r="K2594" t="s">
        <v>60446</v>
      </c>
      <c r="L2594" t="s">
        <v>60447</v>
      </c>
      <c r="M2594" t="s">
        <v>60448</v>
      </c>
      <c r="N2594" t="s">
        <v>60449</v>
      </c>
      <c r="O2594" t="s">
        <v>60450</v>
      </c>
      <c r="P2594" t="s">
        <v>60451</v>
      </c>
      <c r="Q2594" t="s">
        <v>60452</v>
      </c>
      <c r="R2594" t="s">
        <v>60453</v>
      </c>
      <c r="S2594" t="s">
        <v>60454</v>
      </c>
      <c r="T2594" t="s">
        <v>60455</v>
      </c>
      <c r="U2594" t="s">
        <v>60456</v>
      </c>
      <c r="V2594" t="s">
        <v>60457</v>
      </c>
      <c r="W2594" t="s">
        <v>60458</v>
      </c>
      <c r="X2594" t="s">
        <v>60459</v>
      </c>
      <c r="Y2594" t="s">
        <v>60460</v>
      </c>
    </row>
    <row r="2595" spans="1:25" x14ac:dyDescent="0.3">
      <c r="A2595">
        <v>129700</v>
      </c>
      <c r="B2595" t="s">
        <v>60461</v>
      </c>
      <c r="C2595" t="s">
        <v>60462</v>
      </c>
      <c r="D2595" t="s">
        <v>60463</v>
      </c>
      <c r="E2595" t="s">
        <v>60464</v>
      </c>
      <c r="F2595" t="s">
        <v>60465</v>
      </c>
      <c r="G2595" t="s">
        <v>60466</v>
      </c>
      <c r="H2595" t="s">
        <v>60467</v>
      </c>
      <c r="I2595" t="s">
        <v>60468</v>
      </c>
      <c r="J2595" t="s">
        <v>60469</v>
      </c>
      <c r="K2595" t="s">
        <v>60470</v>
      </c>
      <c r="L2595" t="s">
        <v>60471</v>
      </c>
      <c r="M2595" t="s">
        <v>60472</v>
      </c>
      <c r="N2595" t="s">
        <v>60473</v>
      </c>
      <c r="O2595" t="s">
        <v>60474</v>
      </c>
      <c r="P2595" t="s">
        <v>60475</v>
      </c>
      <c r="Q2595" t="s">
        <v>60476</v>
      </c>
      <c r="R2595" t="s">
        <v>60477</v>
      </c>
      <c r="S2595" t="s">
        <v>60478</v>
      </c>
      <c r="T2595" t="s">
        <v>60479</v>
      </c>
      <c r="U2595" t="s">
        <v>60480</v>
      </c>
      <c r="V2595" t="s">
        <v>60481</v>
      </c>
      <c r="W2595" t="s">
        <v>60482</v>
      </c>
      <c r="X2595" t="s">
        <v>60483</v>
      </c>
      <c r="Y2595" t="s">
        <v>60484</v>
      </c>
    </row>
    <row r="2596" spans="1:25" x14ac:dyDescent="0.3">
      <c r="A2596">
        <v>129750</v>
      </c>
      <c r="B2596" t="s">
        <v>60485</v>
      </c>
      <c r="C2596" t="s">
        <v>60486</v>
      </c>
      <c r="D2596" t="s">
        <v>60487</v>
      </c>
      <c r="E2596" t="s">
        <v>60488</v>
      </c>
      <c r="F2596" t="s">
        <v>60489</v>
      </c>
      <c r="G2596" t="s">
        <v>60490</v>
      </c>
      <c r="H2596" t="s">
        <v>60491</v>
      </c>
      <c r="I2596" t="s">
        <v>60492</v>
      </c>
      <c r="J2596" t="s">
        <v>60493</v>
      </c>
      <c r="K2596" t="s">
        <v>60494</v>
      </c>
      <c r="L2596" t="s">
        <v>60495</v>
      </c>
      <c r="M2596" t="s">
        <v>60496</v>
      </c>
      <c r="N2596" t="s">
        <v>60497</v>
      </c>
      <c r="O2596" t="s">
        <v>60498</v>
      </c>
      <c r="P2596" t="s">
        <v>60499</v>
      </c>
      <c r="Q2596" t="s">
        <v>60500</v>
      </c>
      <c r="R2596" t="s">
        <v>60501</v>
      </c>
      <c r="S2596" t="s">
        <v>60502</v>
      </c>
      <c r="T2596" t="s">
        <v>60503</v>
      </c>
      <c r="U2596" t="s">
        <v>60504</v>
      </c>
      <c r="V2596" t="s">
        <v>60505</v>
      </c>
      <c r="W2596" t="s">
        <v>60506</v>
      </c>
      <c r="X2596" t="s">
        <v>60507</v>
      </c>
      <c r="Y2596" t="s">
        <v>60508</v>
      </c>
    </row>
    <row r="2597" spans="1:25" x14ac:dyDescent="0.3">
      <c r="A2597">
        <v>129800</v>
      </c>
      <c r="B2597" t="s">
        <v>60509</v>
      </c>
      <c r="C2597" t="s">
        <v>60510</v>
      </c>
      <c r="D2597" t="s">
        <v>60511</v>
      </c>
      <c r="E2597" t="s">
        <v>60512</v>
      </c>
      <c r="F2597" t="s">
        <v>60513</v>
      </c>
      <c r="G2597" t="s">
        <v>60514</v>
      </c>
      <c r="H2597" t="s">
        <v>60515</v>
      </c>
      <c r="I2597" t="s">
        <v>60516</v>
      </c>
      <c r="J2597" t="s">
        <v>60517</v>
      </c>
      <c r="K2597" t="s">
        <v>60518</v>
      </c>
      <c r="L2597" t="s">
        <v>60519</v>
      </c>
      <c r="M2597" t="s">
        <v>60520</v>
      </c>
      <c r="N2597" t="s">
        <v>60521</v>
      </c>
      <c r="O2597" t="s">
        <v>60522</v>
      </c>
      <c r="P2597" t="s">
        <v>60523</v>
      </c>
      <c r="Q2597" t="s">
        <v>60524</v>
      </c>
      <c r="R2597" t="s">
        <v>60525</v>
      </c>
      <c r="S2597" t="s">
        <v>60526</v>
      </c>
      <c r="T2597" t="s">
        <v>60527</v>
      </c>
      <c r="U2597" t="s">
        <v>60528</v>
      </c>
      <c r="V2597" t="s">
        <v>60529</v>
      </c>
      <c r="W2597" t="s">
        <v>60530</v>
      </c>
      <c r="X2597" t="s">
        <v>60531</v>
      </c>
      <c r="Y2597" t="s">
        <v>60532</v>
      </c>
    </row>
    <row r="2598" spans="1:25" x14ac:dyDescent="0.3">
      <c r="A2598">
        <v>129850</v>
      </c>
      <c r="B2598" t="s">
        <v>60533</v>
      </c>
      <c r="C2598" t="s">
        <v>60534</v>
      </c>
      <c r="D2598" t="s">
        <v>60535</v>
      </c>
      <c r="E2598" t="s">
        <v>60536</v>
      </c>
      <c r="F2598" t="s">
        <v>60537</v>
      </c>
      <c r="G2598" t="s">
        <v>60538</v>
      </c>
      <c r="H2598" t="s">
        <v>60539</v>
      </c>
      <c r="I2598" t="s">
        <v>60540</v>
      </c>
      <c r="J2598" t="s">
        <v>60541</v>
      </c>
      <c r="K2598" t="s">
        <v>60542</v>
      </c>
      <c r="L2598" t="s">
        <v>60543</v>
      </c>
      <c r="M2598" t="s">
        <v>60544</v>
      </c>
      <c r="N2598" t="s">
        <v>60545</v>
      </c>
      <c r="O2598" t="s">
        <v>60546</v>
      </c>
      <c r="P2598" t="s">
        <v>60547</v>
      </c>
      <c r="Q2598" t="s">
        <v>60548</v>
      </c>
      <c r="R2598" t="s">
        <v>60549</v>
      </c>
      <c r="S2598" t="s">
        <v>60550</v>
      </c>
      <c r="T2598" t="s">
        <v>60551</v>
      </c>
      <c r="U2598" t="s">
        <v>60552</v>
      </c>
      <c r="V2598" t="s">
        <v>60553</v>
      </c>
      <c r="W2598" t="s">
        <v>60554</v>
      </c>
      <c r="X2598" t="s">
        <v>60555</v>
      </c>
      <c r="Y2598" t="s">
        <v>60556</v>
      </c>
    </row>
    <row r="2599" spans="1:25" x14ac:dyDescent="0.3">
      <c r="A2599">
        <v>129900</v>
      </c>
      <c r="B2599" t="s">
        <v>60557</v>
      </c>
      <c r="C2599" t="s">
        <v>60558</v>
      </c>
      <c r="D2599" t="s">
        <v>60559</v>
      </c>
      <c r="E2599" t="s">
        <v>60560</v>
      </c>
      <c r="F2599" t="s">
        <v>60561</v>
      </c>
      <c r="G2599" t="s">
        <v>60562</v>
      </c>
      <c r="H2599" t="s">
        <v>60563</v>
      </c>
      <c r="I2599" t="s">
        <v>60564</v>
      </c>
      <c r="J2599" t="s">
        <v>60565</v>
      </c>
      <c r="K2599" t="s">
        <v>60566</v>
      </c>
      <c r="L2599" t="s">
        <v>60567</v>
      </c>
      <c r="M2599" t="s">
        <v>60568</v>
      </c>
      <c r="N2599" t="s">
        <v>60569</v>
      </c>
      <c r="O2599" t="s">
        <v>60570</v>
      </c>
      <c r="P2599" t="s">
        <v>60571</v>
      </c>
      <c r="Q2599" t="s">
        <v>60572</v>
      </c>
      <c r="R2599" t="s">
        <v>60573</v>
      </c>
      <c r="S2599" t="s">
        <v>60574</v>
      </c>
      <c r="T2599" t="s">
        <v>60575</v>
      </c>
      <c r="U2599" t="s">
        <v>60576</v>
      </c>
      <c r="V2599" t="s">
        <v>60577</v>
      </c>
      <c r="W2599" t="s">
        <v>60578</v>
      </c>
      <c r="X2599" t="s">
        <v>60579</v>
      </c>
      <c r="Y2599" t="s">
        <v>60580</v>
      </c>
    </row>
    <row r="2600" spans="1:25" x14ac:dyDescent="0.3">
      <c r="A2600">
        <v>129950</v>
      </c>
      <c r="B2600" t="s">
        <v>60581</v>
      </c>
      <c r="C2600" t="s">
        <v>60582</v>
      </c>
      <c r="D2600" t="s">
        <v>60583</v>
      </c>
      <c r="E2600" t="s">
        <v>60584</v>
      </c>
      <c r="F2600" t="s">
        <v>60585</v>
      </c>
      <c r="G2600" t="s">
        <v>60586</v>
      </c>
      <c r="H2600" t="s">
        <v>60587</v>
      </c>
      <c r="I2600" t="s">
        <v>60588</v>
      </c>
      <c r="J2600" t="s">
        <v>60589</v>
      </c>
      <c r="K2600" t="s">
        <v>60590</v>
      </c>
      <c r="L2600" t="s">
        <v>60591</v>
      </c>
      <c r="M2600" t="s">
        <v>60592</v>
      </c>
      <c r="N2600" t="s">
        <v>60593</v>
      </c>
      <c r="O2600" t="s">
        <v>60594</v>
      </c>
      <c r="P2600" t="s">
        <v>60595</v>
      </c>
      <c r="Q2600" t="s">
        <v>60596</v>
      </c>
      <c r="R2600" t="s">
        <v>60597</v>
      </c>
      <c r="S2600" t="s">
        <v>60598</v>
      </c>
      <c r="T2600" t="s">
        <v>60599</v>
      </c>
      <c r="U2600" t="s">
        <v>60600</v>
      </c>
      <c r="V2600" t="s">
        <v>60601</v>
      </c>
      <c r="W2600" t="s">
        <v>60602</v>
      </c>
      <c r="X2600" t="s">
        <v>60603</v>
      </c>
      <c r="Y2600" t="s">
        <v>60604</v>
      </c>
    </row>
    <row r="2601" spans="1:25" x14ac:dyDescent="0.3">
      <c r="A2601">
        <v>130000</v>
      </c>
      <c r="B2601" t="s">
        <v>60605</v>
      </c>
      <c r="C2601" t="s">
        <v>60606</v>
      </c>
      <c r="D2601" t="s">
        <v>60607</v>
      </c>
      <c r="E2601" t="s">
        <v>60608</v>
      </c>
      <c r="F2601" t="s">
        <v>60609</v>
      </c>
      <c r="G2601" t="s">
        <v>60610</v>
      </c>
      <c r="H2601" t="s">
        <v>60611</v>
      </c>
      <c r="I2601" t="s">
        <v>60612</v>
      </c>
      <c r="J2601" t="s">
        <v>60613</v>
      </c>
      <c r="K2601" t="s">
        <v>60614</v>
      </c>
      <c r="L2601" t="s">
        <v>60615</v>
      </c>
      <c r="M2601" t="s">
        <v>60616</v>
      </c>
      <c r="N2601" t="s">
        <v>60617</v>
      </c>
      <c r="O2601" t="s">
        <v>60618</v>
      </c>
      <c r="P2601" t="s">
        <v>60619</v>
      </c>
      <c r="Q2601" t="s">
        <v>60620</v>
      </c>
      <c r="R2601" t="s">
        <v>60621</v>
      </c>
      <c r="S2601" t="s">
        <v>60622</v>
      </c>
      <c r="T2601" t="s">
        <v>60623</v>
      </c>
      <c r="U2601" t="s">
        <v>60624</v>
      </c>
      <c r="V2601" t="s">
        <v>60625</v>
      </c>
      <c r="W2601" t="s">
        <v>60626</v>
      </c>
      <c r="X2601" t="s">
        <v>60627</v>
      </c>
      <c r="Y2601" t="s">
        <v>60628</v>
      </c>
    </row>
    <row r="2602" spans="1:25" x14ac:dyDescent="0.3">
      <c r="A2602">
        <v>130050</v>
      </c>
      <c r="B2602" t="s">
        <v>60629</v>
      </c>
      <c r="C2602" t="s">
        <v>60630</v>
      </c>
      <c r="D2602" t="s">
        <v>60631</v>
      </c>
      <c r="E2602" t="s">
        <v>60632</v>
      </c>
      <c r="F2602" t="s">
        <v>60633</v>
      </c>
      <c r="G2602" t="s">
        <v>60634</v>
      </c>
      <c r="H2602" t="s">
        <v>60635</v>
      </c>
      <c r="I2602" t="s">
        <v>60636</v>
      </c>
      <c r="J2602" t="s">
        <v>60637</v>
      </c>
      <c r="K2602" t="s">
        <v>60638</v>
      </c>
      <c r="L2602" t="s">
        <v>60639</v>
      </c>
      <c r="M2602" t="s">
        <v>60640</v>
      </c>
      <c r="N2602" t="s">
        <v>60641</v>
      </c>
      <c r="O2602" t="s">
        <v>60642</v>
      </c>
      <c r="P2602" t="s">
        <v>60643</v>
      </c>
      <c r="Q2602" t="s">
        <v>60644</v>
      </c>
      <c r="R2602" t="s">
        <v>60645</v>
      </c>
      <c r="S2602" t="s">
        <v>60646</v>
      </c>
      <c r="T2602" t="s">
        <v>60647</v>
      </c>
      <c r="U2602" t="s">
        <v>60648</v>
      </c>
      <c r="V2602" t="s">
        <v>60649</v>
      </c>
      <c r="W2602" t="s">
        <v>60650</v>
      </c>
      <c r="X2602" t="s">
        <v>60651</v>
      </c>
      <c r="Y2602" t="s">
        <v>60652</v>
      </c>
    </row>
    <row r="2603" spans="1:25" x14ac:dyDescent="0.3">
      <c r="A2603">
        <v>130100</v>
      </c>
      <c r="B2603" t="s">
        <v>60653</v>
      </c>
      <c r="C2603" t="s">
        <v>60654</v>
      </c>
      <c r="D2603" t="s">
        <v>60655</v>
      </c>
      <c r="E2603" t="s">
        <v>60656</v>
      </c>
      <c r="F2603" t="s">
        <v>60657</v>
      </c>
      <c r="G2603" t="s">
        <v>60658</v>
      </c>
      <c r="H2603" t="s">
        <v>60659</v>
      </c>
      <c r="I2603" t="s">
        <v>60660</v>
      </c>
      <c r="J2603" t="s">
        <v>60661</v>
      </c>
      <c r="K2603" t="s">
        <v>60662</v>
      </c>
      <c r="L2603" t="s">
        <v>60663</v>
      </c>
      <c r="M2603" t="s">
        <v>60664</v>
      </c>
      <c r="N2603" t="s">
        <v>60665</v>
      </c>
      <c r="O2603" t="s">
        <v>60666</v>
      </c>
      <c r="P2603" t="s">
        <v>60667</v>
      </c>
      <c r="Q2603" t="s">
        <v>60668</v>
      </c>
      <c r="R2603" t="s">
        <v>60669</v>
      </c>
      <c r="S2603" t="s">
        <v>60670</v>
      </c>
      <c r="T2603" t="s">
        <v>60671</v>
      </c>
      <c r="U2603" t="s">
        <v>60672</v>
      </c>
      <c r="V2603" t="s">
        <v>60673</v>
      </c>
      <c r="W2603" t="s">
        <v>60674</v>
      </c>
      <c r="X2603" t="s">
        <v>60675</v>
      </c>
      <c r="Y2603" t="s">
        <v>60676</v>
      </c>
    </row>
    <row r="2604" spans="1:25" x14ac:dyDescent="0.3">
      <c r="A2604">
        <v>130150</v>
      </c>
      <c r="B2604" t="s">
        <v>60677</v>
      </c>
      <c r="C2604" t="s">
        <v>60678</v>
      </c>
      <c r="D2604" t="s">
        <v>60679</v>
      </c>
      <c r="E2604" t="s">
        <v>60680</v>
      </c>
      <c r="F2604" t="s">
        <v>60681</v>
      </c>
      <c r="G2604" t="s">
        <v>60682</v>
      </c>
      <c r="H2604" t="s">
        <v>60683</v>
      </c>
      <c r="I2604" t="s">
        <v>60684</v>
      </c>
      <c r="J2604" t="s">
        <v>60685</v>
      </c>
      <c r="K2604" t="s">
        <v>60686</v>
      </c>
      <c r="L2604" t="s">
        <v>60687</v>
      </c>
      <c r="M2604" t="s">
        <v>60688</v>
      </c>
      <c r="N2604" t="s">
        <v>60689</v>
      </c>
      <c r="O2604" t="s">
        <v>60690</v>
      </c>
      <c r="P2604" t="s">
        <v>60691</v>
      </c>
      <c r="Q2604" t="s">
        <v>60692</v>
      </c>
      <c r="R2604" t="s">
        <v>60693</v>
      </c>
      <c r="S2604" t="s">
        <v>60694</v>
      </c>
      <c r="T2604" t="s">
        <v>60695</v>
      </c>
      <c r="U2604" t="s">
        <v>60696</v>
      </c>
      <c r="V2604" t="s">
        <v>60697</v>
      </c>
      <c r="W2604" t="s">
        <v>60698</v>
      </c>
      <c r="X2604" t="s">
        <v>60699</v>
      </c>
      <c r="Y2604" t="s">
        <v>60700</v>
      </c>
    </row>
    <row r="2605" spans="1:25" x14ac:dyDescent="0.3">
      <c r="A2605">
        <v>130200</v>
      </c>
      <c r="B2605" t="s">
        <v>60701</v>
      </c>
      <c r="C2605" t="s">
        <v>60702</v>
      </c>
      <c r="D2605" t="s">
        <v>60703</v>
      </c>
      <c r="E2605" t="s">
        <v>60704</v>
      </c>
      <c r="F2605" t="s">
        <v>60705</v>
      </c>
      <c r="G2605" t="s">
        <v>60706</v>
      </c>
      <c r="H2605" t="s">
        <v>60707</v>
      </c>
      <c r="I2605" t="s">
        <v>60708</v>
      </c>
      <c r="J2605" t="s">
        <v>60709</v>
      </c>
      <c r="K2605" t="s">
        <v>60710</v>
      </c>
      <c r="L2605" t="s">
        <v>60711</v>
      </c>
      <c r="M2605" t="s">
        <v>60712</v>
      </c>
      <c r="N2605" t="s">
        <v>60713</v>
      </c>
      <c r="O2605" t="s">
        <v>60714</v>
      </c>
      <c r="P2605" t="s">
        <v>60715</v>
      </c>
      <c r="Q2605" t="s">
        <v>60716</v>
      </c>
      <c r="R2605" t="s">
        <v>60717</v>
      </c>
      <c r="S2605" t="s">
        <v>60718</v>
      </c>
      <c r="T2605" t="s">
        <v>60719</v>
      </c>
      <c r="U2605" t="s">
        <v>60720</v>
      </c>
      <c r="V2605" t="s">
        <v>60721</v>
      </c>
      <c r="W2605" t="s">
        <v>60722</v>
      </c>
      <c r="X2605" t="s">
        <v>60723</v>
      </c>
      <c r="Y2605" t="s">
        <v>60724</v>
      </c>
    </row>
    <row r="2606" spans="1:25" x14ac:dyDescent="0.3">
      <c r="A2606">
        <v>130250</v>
      </c>
      <c r="B2606" t="s">
        <v>60725</v>
      </c>
      <c r="C2606" t="s">
        <v>60726</v>
      </c>
      <c r="D2606" t="s">
        <v>60727</v>
      </c>
      <c r="E2606" t="s">
        <v>60728</v>
      </c>
      <c r="F2606" t="s">
        <v>60729</v>
      </c>
      <c r="G2606" t="s">
        <v>60730</v>
      </c>
      <c r="H2606" t="s">
        <v>60731</v>
      </c>
      <c r="I2606" t="s">
        <v>60732</v>
      </c>
      <c r="J2606" t="s">
        <v>60733</v>
      </c>
      <c r="K2606" t="s">
        <v>60734</v>
      </c>
      <c r="L2606" t="s">
        <v>60735</v>
      </c>
      <c r="M2606" t="s">
        <v>60736</v>
      </c>
      <c r="N2606" t="s">
        <v>60737</v>
      </c>
      <c r="O2606" t="s">
        <v>60738</v>
      </c>
      <c r="P2606" t="s">
        <v>60739</v>
      </c>
      <c r="Q2606" t="s">
        <v>60740</v>
      </c>
      <c r="R2606" t="s">
        <v>60741</v>
      </c>
      <c r="S2606" t="s">
        <v>60742</v>
      </c>
      <c r="T2606" t="s">
        <v>60743</v>
      </c>
      <c r="U2606" t="s">
        <v>60744</v>
      </c>
      <c r="V2606" t="s">
        <v>60745</v>
      </c>
      <c r="W2606" t="s">
        <v>60746</v>
      </c>
      <c r="X2606" t="s">
        <v>60747</v>
      </c>
      <c r="Y2606" t="s">
        <v>60748</v>
      </c>
    </row>
    <row r="2607" spans="1:25" x14ac:dyDescent="0.3">
      <c r="A2607">
        <v>130300</v>
      </c>
      <c r="B2607" t="s">
        <v>60749</v>
      </c>
      <c r="C2607" t="s">
        <v>60750</v>
      </c>
      <c r="D2607" t="s">
        <v>60751</v>
      </c>
      <c r="E2607" t="s">
        <v>60752</v>
      </c>
      <c r="F2607" t="s">
        <v>60753</v>
      </c>
      <c r="G2607" t="s">
        <v>60754</v>
      </c>
      <c r="H2607" t="s">
        <v>60755</v>
      </c>
      <c r="I2607" t="s">
        <v>60756</v>
      </c>
      <c r="J2607" t="s">
        <v>60757</v>
      </c>
      <c r="K2607" t="s">
        <v>60758</v>
      </c>
      <c r="L2607" t="s">
        <v>60759</v>
      </c>
      <c r="M2607" t="s">
        <v>60760</v>
      </c>
      <c r="N2607" t="s">
        <v>60761</v>
      </c>
      <c r="O2607" t="s">
        <v>60762</v>
      </c>
      <c r="P2607" t="s">
        <v>60763</v>
      </c>
      <c r="Q2607" t="s">
        <v>60764</v>
      </c>
      <c r="R2607" t="s">
        <v>60765</v>
      </c>
      <c r="S2607" t="s">
        <v>60766</v>
      </c>
      <c r="T2607" t="s">
        <v>60767</v>
      </c>
      <c r="U2607" t="s">
        <v>60768</v>
      </c>
      <c r="V2607" t="s">
        <v>60769</v>
      </c>
      <c r="W2607" t="s">
        <v>60770</v>
      </c>
      <c r="X2607" t="s">
        <v>60771</v>
      </c>
      <c r="Y2607" t="s">
        <v>60772</v>
      </c>
    </row>
    <row r="2608" spans="1:25" x14ac:dyDescent="0.3">
      <c r="A2608">
        <v>130350</v>
      </c>
      <c r="B2608" t="s">
        <v>60773</v>
      </c>
      <c r="C2608" t="s">
        <v>60774</v>
      </c>
      <c r="D2608" t="s">
        <v>60775</v>
      </c>
      <c r="E2608" t="s">
        <v>60776</v>
      </c>
      <c r="F2608" t="s">
        <v>60777</v>
      </c>
      <c r="G2608" t="s">
        <v>60778</v>
      </c>
      <c r="H2608" t="s">
        <v>60779</v>
      </c>
      <c r="I2608" t="s">
        <v>60780</v>
      </c>
      <c r="J2608" t="s">
        <v>60781</v>
      </c>
      <c r="K2608" t="s">
        <v>60782</v>
      </c>
      <c r="L2608" t="s">
        <v>60783</v>
      </c>
      <c r="M2608" t="s">
        <v>60784</v>
      </c>
      <c r="N2608" t="s">
        <v>60785</v>
      </c>
      <c r="O2608" t="s">
        <v>60786</v>
      </c>
      <c r="P2608" t="s">
        <v>60787</v>
      </c>
      <c r="Q2608" t="s">
        <v>60788</v>
      </c>
      <c r="R2608" t="s">
        <v>60789</v>
      </c>
      <c r="S2608" t="s">
        <v>60790</v>
      </c>
      <c r="T2608" t="s">
        <v>60791</v>
      </c>
      <c r="U2608" t="s">
        <v>60792</v>
      </c>
      <c r="V2608" t="s">
        <v>60793</v>
      </c>
      <c r="W2608" t="s">
        <v>60794</v>
      </c>
      <c r="X2608" t="s">
        <v>60795</v>
      </c>
      <c r="Y2608" t="s">
        <v>60796</v>
      </c>
    </row>
    <row r="2609" spans="1:25" x14ac:dyDescent="0.3">
      <c r="A2609">
        <v>130400</v>
      </c>
      <c r="B2609" t="s">
        <v>60797</v>
      </c>
      <c r="C2609" t="s">
        <v>60798</v>
      </c>
      <c r="D2609" t="s">
        <v>60799</v>
      </c>
      <c r="E2609" t="s">
        <v>60800</v>
      </c>
      <c r="F2609" t="s">
        <v>60801</v>
      </c>
      <c r="G2609" t="s">
        <v>60802</v>
      </c>
      <c r="H2609" t="s">
        <v>60803</v>
      </c>
      <c r="I2609" t="s">
        <v>60804</v>
      </c>
      <c r="J2609" t="s">
        <v>60805</v>
      </c>
      <c r="K2609" t="s">
        <v>60806</v>
      </c>
      <c r="L2609" t="s">
        <v>60807</v>
      </c>
      <c r="M2609" t="s">
        <v>60808</v>
      </c>
      <c r="N2609" t="s">
        <v>60809</v>
      </c>
      <c r="O2609" t="s">
        <v>60810</v>
      </c>
      <c r="P2609" t="s">
        <v>60811</v>
      </c>
      <c r="Q2609" t="s">
        <v>60812</v>
      </c>
      <c r="R2609" t="s">
        <v>60813</v>
      </c>
      <c r="S2609" t="s">
        <v>60814</v>
      </c>
      <c r="T2609" t="s">
        <v>60815</v>
      </c>
      <c r="U2609" t="s">
        <v>60816</v>
      </c>
      <c r="V2609" t="s">
        <v>60817</v>
      </c>
      <c r="W2609" t="s">
        <v>60818</v>
      </c>
      <c r="X2609" t="s">
        <v>60819</v>
      </c>
      <c r="Y2609" t="s">
        <v>60820</v>
      </c>
    </row>
    <row r="2610" spans="1:25" x14ac:dyDescent="0.3">
      <c r="A2610">
        <v>130450</v>
      </c>
      <c r="B2610" t="s">
        <v>60821</v>
      </c>
      <c r="C2610" t="s">
        <v>60822</v>
      </c>
      <c r="D2610" t="s">
        <v>60823</v>
      </c>
      <c r="E2610" t="s">
        <v>60824</v>
      </c>
      <c r="F2610" t="s">
        <v>60825</v>
      </c>
      <c r="G2610" t="s">
        <v>60826</v>
      </c>
      <c r="H2610" t="s">
        <v>60827</v>
      </c>
      <c r="I2610" t="s">
        <v>60828</v>
      </c>
      <c r="J2610" t="s">
        <v>60829</v>
      </c>
      <c r="K2610" t="s">
        <v>60830</v>
      </c>
      <c r="L2610" t="s">
        <v>60831</v>
      </c>
      <c r="M2610" t="s">
        <v>60832</v>
      </c>
      <c r="N2610" t="s">
        <v>60833</v>
      </c>
      <c r="O2610" t="s">
        <v>60834</v>
      </c>
      <c r="P2610" t="s">
        <v>60835</v>
      </c>
      <c r="Q2610" t="s">
        <v>60836</v>
      </c>
      <c r="R2610" t="s">
        <v>60837</v>
      </c>
      <c r="S2610" t="s">
        <v>60838</v>
      </c>
      <c r="T2610" t="s">
        <v>60839</v>
      </c>
      <c r="U2610" t="s">
        <v>60840</v>
      </c>
      <c r="V2610" t="s">
        <v>60841</v>
      </c>
      <c r="W2610" t="s">
        <v>60842</v>
      </c>
      <c r="X2610" t="s">
        <v>60843</v>
      </c>
      <c r="Y2610" t="s">
        <v>60844</v>
      </c>
    </row>
    <row r="2611" spans="1:25" x14ac:dyDescent="0.3">
      <c r="A2611">
        <v>130500</v>
      </c>
      <c r="B2611" t="s">
        <v>60845</v>
      </c>
      <c r="C2611" t="s">
        <v>60846</v>
      </c>
      <c r="D2611" t="s">
        <v>60847</v>
      </c>
      <c r="E2611" t="s">
        <v>60848</v>
      </c>
      <c r="F2611" t="s">
        <v>60849</v>
      </c>
      <c r="G2611" t="s">
        <v>60850</v>
      </c>
      <c r="H2611" t="s">
        <v>60851</v>
      </c>
      <c r="I2611" t="s">
        <v>60852</v>
      </c>
      <c r="J2611" t="s">
        <v>60853</v>
      </c>
      <c r="K2611" t="s">
        <v>60854</v>
      </c>
      <c r="L2611" t="s">
        <v>60855</v>
      </c>
      <c r="M2611" t="s">
        <v>60856</v>
      </c>
      <c r="N2611" t="s">
        <v>60857</v>
      </c>
      <c r="O2611" t="s">
        <v>60858</v>
      </c>
      <c r="P2611" t="s">
        <v>60859</v>
      </c>
      <c r="Q2611" t="s">
        <v>60860</v>
      </c>
      <c r="R2611" t="s">
        <v>60861</v>
      </c>
      <c r="S2611" t="s">
        <v>60862</v>
      </c>
      <c r="T2611" t="s">
        <v>60863</v>
      </c>
      <c r="U2611" t="s">
        <v>60864</v>
      </c>
      <c r="V2611" t="s">
        <v>60865</v>
      </c>
      <c r="W2611" t="s">
        <v>60866</v>
      </c>
      <c r="X2611" t="s">
        <v>60867</v>
      </c>
      <c r="Y2611" t="s">
        <v>60868</v>
      </c>
    </row>
    <row r="2612" spans="1:25" x14ac:dyDescent="0.3">
      <c r="A2612">
        <v>130550</v>
      </c>
      <c r="B2612" t="s">
        <v>60869</v>
      </c>
      <c r="C2612" t="s">
        <v>60870</v>
      </c>
      <c r="D2612" t="s">
        <v>60871</v>
      </c>
      <c r="E2612" t="s">
        <v>60872</v>
      </c>
      <c r="F2612" t="s">
        <v>60873</v>
      </c>
      <c r="G2612" t="s">
        <v>60874</v>
      </c>
      <c r="H2612" t="s">
        <v>60875</v>
      </c>
      <c r="I2612" t="s">
        <v>60876</v>
      </c>
      <c r="J2612" t="s">
        <v>60877</v>
      </c>
      <c r="K2612" t="s">
        <v>60878</v>
      </c>
      <c r="L2612" t="s">
        <v>60879</v>
      </c>
      <c r="M2612" t="s">
        <v>60880</v>
      </c>
      <c r="N2612" t="s">
        <v>60881</v>
      </c>
      <c r="O2612" t="s">
        <v>60882</v>
      </c>
      <c r="P2612" t="s">
        <v>60883</v>
      </c>
      <c r="Q2612" t="s">
        <v>60884</v>
      </c>
      <c r="R2612" t="s">
        <v>60885</v>
      </c>
      <c r="S2612" t="s">
        <v>60886</v>
      </c>
      <c r="T2612" t="s">
        <v>60887</v>
      </c>
      <c r="U2612" t="s">
        <v>60888</v>
      </c>
      <c r="V2612" t="s">
        <v>60889</v>
      </c>
      <c r="W2612" t="s">
        <v>60890</v>
      </c>
      <c r="X2612" t="s">
        <v>60891</v>
      </c>
      <c r="Y2612" t="s">
        <v>60892</v>
      </c>
    </row>
    <row r="2613" spans="1:25" x14ac:dyDescent="0.3">
      <c r="A2613">
        <v>130600</v>
      </c>
      <c r="B2613" t="s">
        <v>60893</v>
      </c>
      <c r="C2613" t="s">
        <v>60894</v>
      </c>
      <c r="D2613" t="s">
        <v>60895</v>
      </c>
      <c r="E2613" t="s">
        <v>60896</v>
      </c>
      <c r="F2613" t="s">
        <v>60897</v>
      </c>
      <c r="G2613" t="s">
        <v>60898</v>
      </c>
      <c r="H2613" t="s">
        <v>60899</v>
      </c>
      <c r="I2613" t="s">
        <v>60900</v>
      </c>
      <c r="J2613" t="s">
        <v>60901</v>
      </c>
      <c r="K2613" t="s">
        <v>60902</v>
      </c>
      <c r="L2613" t="s">
        <v>60903</v>
      </c>
      <c r="M2613" t="s">
        <v>60904</v>
      </c>
      <c r="N2613" t="s">
        <v>60905</v>
      </c>
      <c r="O2613" t="s">
        <v>60906</v>
      </c>
      <c r="P2613" t="s">
        <v>60907</v>
      </c>
      <c r="Q2613" t="s">
        <v>60908</v>
      </c>
      <c r="R2613" t="s">
        <v>60909</v>
      </c>
      <c r="S2613" t="s">
        <v>60910</v>
      </c>
      <c r="T2613" t="s">
        <v>60911</v>
      </c>
      <c r="U2613" t="s">
        <v>60912</v>
      </c>
      <c r="V2613" t="s">
        <v>60913</v>
      </c>
      <c r="W2613" t="s">
        <v>60914</v>
      </c>
      <c r="X2613" t="s">
        <v>60915</v>
      </c>
      <c r="Y2613" t="s">
        <v>60916</v>
      </c>
    </row>
    <row r="2614" spans="1:25" x14ac:dyDescent="0.3">
      <c r="A2614">
        <v>130650</v>
      </c>
      <c r="B2614" t="s">
        <v>60917</v>
      </c>
      <c r="C2614" t="s">
        <v>60918</v>
      </c>
      <c r="D2614" t="s">
        <v>60919</v>
      </c>
      <c r="E2614" t="s">
        <v>60920</v>
      </c>
      <c r="F2614" t="s">
        <v>60921</v>
      </c>
      <c r="G2614" t="s">
        <v>60922</v>
      </c>
      <c r="H2614" t="s">
        <v>60923</v>
      </c>
      <c r="I2614" t="s">
        <v>60924</v>
      </c>
      <c r="J2614" t="s">
        <v>60925</v>
      </c>
      <c r="K2614" t="s">
        <v>60926</v>
      </c>
      <c r="L2614" t="s">
        <v>60927</v>
      </c>
      <c r="M2614" t="s">
        <v>60928</v>
      </c>
      <c r="N2614" t="s">
        <v>60929</v>
      </c>
      <c r="O2614" t="s">
        <v>60930</v>
      </c>
      <c r="P2614" t="s">
        <v>60931</v>
      </c>
      <c r="Q2614" t="s">
        <v>60932</v>
      </c>
      <c r="R2614" t="s">
        <v>60933</v>
      </c>
      <c r="S2614" t="s">
        <v>60934</v>
      </c>
      <c r="T2614" t="s">
        <v>60935</v>
      </c>
      <c r="U2614" t="s">
        <v>60936</v>
      </c>
      <c r="V2614" t="s">
        <v>60937</v>
      </c>
      <c r="W2614" t="s">
        <v>60938</v>
      </c>
      <c r="X2614" t="s">
        <v>60939</v>
      </c>
      <c r="Y2614" t="s">
        <v>60940</v>
      </c>
    </row>
    <row r="2615" spans="1:25" x14ac:dyDescent="0.3">
      <c r="A2615">
        <v>130700</v>
      </c>
      <c r="B2615" t="s">
        <v>60917</v>
      </c>
      <c r="C2615" t="s">
        <v>60918</v>
      </c>
      <c r="D2615" t="s">
        <v>60919</v>
      </c>
      <c r="E2615" t="s">
        <v>60920</v>
      </c>
      <c r="F2615" t="s">
        <v>60921</v>
      </c>
      <c r="G2615" t="s">
        <v>60922</v>
      </c>
      <c r="H2615" t="s">
        <v>60923</v>
      </c>
      <c r="I2615" t="s">
        <v>60924</v>
      </c>
      <c r="J2615" t="s">
        <v>60925</v>
      </c>
      <c r="K2615" t="s">
        <v>60926</v>
      </c>
      <c r="L2615" t="s">
        <v>60927</v>
      </c>
      <c r="M2615" t="s">
        <v>60928</v>
      </c>
      <c r="N2615" t="s">
        <v>60929</v>
      </c>
      <c r="O2615" t="s">
        <v>60930</v>
      </c>
      <c r="P2615" t="s">
        <v>60931</v>
      </c>
      <c r="Q2615" t="s">
        <v>60932</v>
      </c>
      <c r="R2615" t="s">
        <v>60933</v>
      </c>
      <c r="S2615" t="s">
        <v>60934</v>
      </c>
      <c r="T2615" t="s">
        <v>60935</v>
      </c>
      <c r="U2615" t="s">
        <v>60936</v>
      </c>
      <c r="V2615" t="s">
        <v>60937</v>
      </c>
      <c r="W2615" t="s">
        <v>60938</v>
      </c>
      <c r="X2615" t="s">
        <v>60939</v>
      </c>
      <c r="Y2615" t="s">
        <v>60940</v>
      </c>
    </row>
    <row r="2616" spans="1:25" x14ac:dyDescent="0.3">
      <c r="A2616">
        <v>130750</v>
      </c>
      <c r="B2616" t="s">
        <v>60941</v>
      </c>
      <c r="C2616" t="s">
        <v>60942</v>
      </c>
      <c r="D2616" t="s">
        <v>60943</v>
      </c>
      <c r="E2616" t="s">
        <v>60944</v>
      </c>
      <c r="F2616" t="s">
        <v>60945</v>
      </c>
      <c r="G2616" t="s">
        <v>60946</v>
      </c>
      <c r="H2616" t="s">
        <v>60947</v>
      </c>
      <c r="I2616" t="s">
        <v>60948</v>
      </c>
      <c r="J2616" t="s">
        <v>60949</v>
      </c>
      <c r="K2616" t="s">
        <v>60950</v>
      </c>
      <c r="L2616" t="s">
        <v>60951</v>
      </c>
      <c r="M2616" t="s">
        <v>60952</v>
      </c>
      <c r="N2616" t="s">
        <v>60953</v>
      </c>
      <c r="O2616" t="s">
        <v>60954</v>
      </c>
      <c r="P2616" t="s">
        <v>60955</v>
      </c>
      <c r="Q2616" t="s">
        <v>60956</v>
      </c>
      <c r="R2616" t="s">
        <v>60957</v>
      </c>
      <c r="S2616" t="s">
        <v>60958</v>
      </c>
      <c r="T2616" t="s">
        <v>60959</v>
      </c>
      <c r="U2616" t="s">
        <v>60960</v>
      </c>
      <c r="V2616" t="s">
        <v>60961</v>
      </c>
      <c r="W2616" t="s">
        <v>60962</v>
      </c>
      <c r="X2616" t="s">
        <v>60963</v>
      </c>
      <c r="Y2616" t="s">
        <v>60964</v>
      </c>
    </row>
    <row r="2617" spans="1:25" x14ac:dyDescent="0.3">
      <c r="A2617">
        <v>130800</v>
      </c>
      <c r="B2617" t="s">
        <v>60965</v>
      </c>
      <c r="C2617" t="s">
        <v>60966</v>
      </c>
      <c r="D2617" t="s">
        <v>60967</v>
      </c>
      <c r="E2617" t="s">
        <v>60968</v>
      </c>
      <c r="F2617" t="s">
        <v>60969</v>
      </c>
      <c r="G2617" t="s">
        <v>60970</v>
      </c>
      <c r="H2617" t="s">
        <v>60971</v>
      </c>
      <c r="I2617" t="s">
        <v>60972</v>
      </c>
      <c r="J2617" t="s">
        <v>60973</v>
      </c>
      <c r="K2617" t="s">
        <v>60974</v>
      </c>
      <c r="L2617" t="s">
        <v>60975</v>
      </c>
      <c r="M2617" t="s">
        <v>60976</v>
      </c>
      <c r="N2617" t="s">
        <v>60977</v>
      </c>
      <c r="O2617" t="s">
        <v>60978</v>
      </c>
      <c r="P2617" t="s">
        <v>60979</v>
      </c>
      <c r="Q2617" t="s">
        <v>60980</v>
      </c>
      <c r="R2617" t="s">
        <v>60981</v>
      </c>
      <c r="S2617" t="s">
        <v>60982</v>
      </c>
      <c r="T2617" t="s">
        <v>60983</v>
      </c>
      <c r="U2617" t="s">
        <v>60984</v>
      </c>
      <c r="V2617" t="s">
        <v>60985</v>
      </c>
      <c r="W2617" t="s">
        <v>60986</v>
      </c>
      <c r="X2617" t="s">
        <v>60987</v>
      </c>
      <c r="Y2617" t="s">
        <v>60988</v>
      </c>
    </row>
    <row r="2618" spans="1:25" x14ac:dyDescent="0.3">
      <c r="A2618">
        <v>130850</v>
      </c>
      <c r="B2618" t="s">
        <v>60989</v>
      </c>
      <c r="C2618" t="s">
        <v>60990</v>
      </c>
      <c r="D2618" t="s">
        <v>60991</v>
      </c>
      <c r="E2618" t="s">
        <v>60992</v>
      </c>
      <c r="F2618" t="s">
        <v>60993</v>
      </c>
      <c r="G2618" t="s">
        <v>60994</v>
      </c>
      <c r="H2618" t="s">
        <v>60995</v>
      </c>
      <c r="I2618" t="s">
        <v>60996</v>
      </c>
      <c r="J2618" t="s">
        <v>60997</v>
      </c>
      <c r="K2618" t="s">
        <v>60998</v>
      </c>
      <c r="L2618" t="s">
        <v>60999</v>
      </c>
      <c r="M2618" t="s">
        <v>61000</v>
      </c>
      <c r="N2618" t="s">
        <v>61001</v>
      </c>
      <c r="O2618" t="s">
        <v>61002</v>
      </c>
      <c r="P2618" t="s">
        <v>61003</v>
      </c>
      <c r="Q2618" t="s">
        <v>61004</v>
      </c>
      <c r="R2618" t="s">
        <v>61005</v>
      </c>
      <c r="S2618" t="s">
        <v>61006</v>
      </c>
      <c r="T2618" t="s">
        <v>61007</v>
      </c>
      <c r="U2618" t="s">
        <v>61008</v>
      </c>
      <c r="V2618" t="s">
        <v>61009</v>
      </c>
      <c r="W2618" t="s">
        <v>61010</v>
      </c>
      <c r="X2618" t="s">
        <v>61011</v>
      </c>
      <c r="Y2618" t="s">
        <v>61012</v>
      </c>
    </row>
    <row r="2619" spans="1:25" x14ac:dyDescent="0.3">
      <c r="A2619">
        <v>130900</v>
      </c>
      <c r="B2619" t="s">
        <v>61013</v>
      </c>
      <c r="C2619" t="s">
        <v>61014</v>
      </c>
      <c r="D2619" t="s">
        <v>61015</v>
      </c>
      <c r="E2619" t="s">
        <v>61016</v>
      </c>
      <c r="F2619" t="s">
        <v>61017</v>
      </c>
      <c r="G2619" t="s">
        <v>61018</v>
      </c>
      <c r="H2619" t="s">
        <v>61019</v>
      </c>
      <c r="I2619" t="s">
        <v>61020</v>
      </c>
      <c r="J2619" t="s">
        <v>61021</v>
      </c>
      <c r="K2619" t="s">
        <v>61022</v>
      </c>
      <c r="L2619" t="s">
        <v>61023</v>
      </c>
      <c r="M2619" t="s">
        <v>61024</v>
      </c>
      <c r="N2619" t="s">
        <v>61025</v>
      </c>
      <c r="O2619" t="s">
        <v>61026</v>
      </c>
      <c r="P2619" t="s">
        <v>61027</v>
      </c>
      <c r="Q2619" t="s">
        <v>61028</v>
      </c>
      <c r="R2619" t="s">
        <v>61029</v>
      </c>
      <c r="S2619" t="s">
        <v>61030</v>
      </c>
      <c r="T2619" t="s">
        <v>61031</v>
      </c>
      <c r="U2619" t="s">
        <v>61032</v>
      </c>
      <c r="V2619" t="s">
        <v>61033</v>
      </c>
      <c r="W2619" t="s">
        <v>61034</v>
      </c>
      <c r="X2619" t="s">
        <v>61035</v>
      </c>
      <c r="Y2619" t="s">
        <v>61036</v>
      </c>
    </row>
    <row r="2620" spans="1:25" x14ac:dyDescent="0.3">
      <c r="A2620">
        <v>130950</v>
      </c>
      <c r="B2620" t="s">
        <v>61037</v>
      </c>
      <c r="C2620" t="s">
        <v>61038</v>
      </c>
      <c r="D2620" t="s">
        <v>61039</v>
      </c>
      <c r="E2620" t="s">
        <v>61040</v>
      </c>
      <c r="F2620" t="s">
        <v>61041</v>
      </c>
      <c r="G2620" t="s">
        <v>61042</v>
      </c>
      <c r="H2620" t="s">
        <v>61043</v>
      </c>
      <c r="I2620" t="s">
        <v>61044</v>
      </c>
      <c r="J2620" t="s">
        <v>61045</v>
      </c>
      <c r="K2620" t="s">
        <v>61046</v>
      </c>
      <c r="L2620" t="s">
        <v>61047</v>
      </c>
      <c r="M2620" t="s">
        <v>61048</v>
      </c>
      <c r="N2620" t="s">
        <v>61049</v>
      </c>
      <c r="O2620" t="s">
        <v>61050</v>
      </c>
      <c r="P2620" t="s">
        <v>61051</v>
      </c>
      <c r="Q2620" t="s">
        <v>61052</v>
      </c>
      <c r="R2620" t="s">
        <v>61053</v>
      </c>
      <c r="S2620" t="s">
        <v>61054</v>
      </c>
      <c r="T2620" t="s">
        <v>61055</v>
      </c>
      <c r="U2620" t="s">
        <v>61056</v>
      </c>
      <c r="V2620" t="s">
        <v>61057</v>
      </c>
      <c r="W2620" t="s">
        <v>61058</v>
      </c>
      <c r="X2620" t="s">
        <v>61059</v>
      </c>
      <c r="Y2620" t="s">
        <v>61060</v>
      </c>
    </row>
    <row r="2621" spans="1:25" x14ac:dyDescent="0.3">
      <c r="A2621">
        <v>131000</v>
      </c>
      <c r="B2621" t="s">
        <v>61061</v>
      </c>
      <c r="C2621" t="s">
        <v>61062</v>
      </c>
      <c r="D2621" t="s">
        <v>61063</v>
      </c>
      <c r="E2621" t="s">
        <v>61064</v>
      </c>
      <c r="F2621" t="s">
        <v>61065</v>
      </c>
      <c r="G2621" t="s">
        <v>61066</v>
      </c>
      <c r="H2621" t="s">
        <v>61067</v>
      </c>
      <c r="I2621" t="s">
        <v>61068</v>
      </c>
      <c r="J2621" t="s">
        <v>61069</v>
      </c>
      <c r="K2621" t="s">
        <v>61070</v>
      </c>
      <c r="L2621" t="s">
        <v>61071</v>
      </c>
      <c r="M2621" t="s">
        <v>61072</v>
      </c>
      <c r="N2621" t="s">
        <v>61073</v>
      </c>
      <c r="O2621" t="s">
        <v>61074</v>
      </c>
      <c r="P2621" t="s">
        <v>61075</v>
      </c>
      <c r="Q2621" t="s">
        <v>61076</v>
      </c>
      <c r="R2621" t="s">
        <v>61077</v>
      </c>
      <c r="S2621" t="s">
        <v>61078</v>
      </c>
      <c r="T2621" t="s">
        <v>61079</v>
      </c>
      <c r="U2621" t="s">
        <v>61080</v>
      </c>
      <c r="V2621" t="s">
        <v>61081</v>
      </c>
      <c r="W2621" t="s">
        <v>61082</v>
      </c>
      <c r="X2621" t="s">
        <v>61083</v>
      </c>
      <c r="Y2621" t="s">
        <v>61084</v>
      </c>
    </row>
    <row r="2622" spans="1:25" x14ac:dyDescent="0.3">
      <c r="A2622">
        <v>131050</v>
      </c>
      <c r="B2622" t="s">
        <v>61085</v>
      </c>
      <c r="C2622" t="s">
        <v>61086</v>
      </c>
      <c r="D2622" t="s">
        <v>61087</v>
      </c>
      <c r="E2622" t="s">
        <v>61088</v>
      </c>
      <c r="F2622" t="s">
        <v>61089</v>
      </c>
      <c r="G2622" t="s">
        <v>61090</v>
      </c>
      <c r="H2622" t="s">
        <v>61091</v>
      </c>
      <c r="I2622" t="s">
        <v>61092</v>
      </c>
      <c r="J2622" t="s">
        <v>61093</v>
      </c>
      <c r="K2622" t="s">
        <v>61094</v>
      </c>
      <c r="L2622" t="s">
        <v>61095</v>
      </c>
      <c r="M2622" t="s">
        <v>61096</v>
      </c>
      <c r="N2622" t="s">
        <v>61097</v>
      </c>
      <c r="O2622" t="s">
        <v>61098</v>
      </c>
      <c r="P2622" t="s">
        <v>61099</v>
      </c>
      <c r="Q2622" t="s">
        <v>61100</v>
      </c>
      <c r="R2622" t="s">
        <v>61101</v>
      </c>
      <c r="S2622" t="s">
        <v>61102</v>
      </c>
      <c r="T2622" t="s">
        <v>61103</v>
      </c>
      <c r="U2622" t="s">
        <v>61104</v>
      </c>
      <c r="V2622" t="s">
        <v>61105</v>
      </c>
      <c r="W2622" t="s">
        <v>61106</v>
      </c>
      <c r="X2622" t="s">
        <v>61107</v>
      </c>
      <c r="Y2622" t="s">
        <v>61108</v>
      </c>
    </row>
    <row r="2623" spans="1:25" x14ac:dyDescent="0.3">
      <c r="A2623">
        <v>131100</v>
      </c>
      <c r="B2623" t="s">
        <v>61109</v>
      </c>
      <c r="C2623" t="s">
        <v>61110</v>
      </c>
      <c r="D2623" t="s">
        <v>61111</v>
      </c>
      <c r="E2623" t="s">
        <v>61112</v>
      </c>
      <c r="F2623" t="s">
        <v>61113</v>
      </c>
      <c r="G2623" t="s">
        <v>61114</v>
      </c>
      <c r="H2623" t="s">
        <v>61115</v>
      </c>
      <c r="I2623" t="s">
        <v>61116</v>
      </c>
      <c r="J2623" t="s">
        <v>61117</v>
      </c>
      <c r="K2623" t="s">
        <v>61118</v>
      </c>
      <c r="L2623" t="s">
        <v>61119</v>
      </c>
      <c r="M2623" t="s">
        <v>61120</v>
      </c>
      <c r="N2623" t="s">
        <v>61121</v>
      </c>
      <c r="O2623" t="s">
        <v>61122</v>
      </c>
      <c r="P2623" t="s">
        <v>61123</v>
      </c>
      <c r="Q2623" t="s">
        <v>61124</v>
      </c>
      <c r="R2623" t="s">
        <v>61125</v>
      </c>
      <c r="S2623" t="s">
        <v>61126</v>
      </c>
      <c r="T2623" t="s">
        <v>61127</v>
      </c>
      <c r="U2623" t="s">
        <v>61128</v>
      </c>
      <c r="V2623" t="s">
        <v>61129</v>
      </c>
      <c r="W2623" t="s">
        <v>61130</v>
      </c>
      <c r="X2623" t="s">
        <v>61131</v>
      </c>
      <c r="Y2623" t="s">
        <v>61132</v>
      </c>
    </row>
    <row r="2624" spans="1:25" x14ac:dyDescent="0.3">
      <c r="A2624">
        <v>131150</v>
      </c>
      <c r="B2624" t="s">
        <v>61133</v>
      </c>
      <c r="C2624" t="s">
        <v>61134</v>
      </c>
      <c r="D2624" t="s">
        <v>61135</v>
      </c>
      <c r="E2624" t="s">
        <v>61136</v>
      </c>
      <c r="F2624" t="s">
        <v>61137</v>
      </c>
      <c r="G2624" t="s">
        <v>61138</v>
      </c>
      <c r="H2624" t="s">
        <v>61139</v>
      </c>
      <c r="I2624" t="s">
        <v>61140</v>
      </c>
      <c r="J2624" t="s">
        <v>61141</v>
      </c>
      <c r="K2624" t="s">
        <v>61142</v>
      </c>
      <c r="L2624" t="s">
        <v>61143</v>
      </c>
      <c r="M2624" t="s">
        <v>61144</v>
      </c>
      <c r="N2624" t="s">
        <v>61145</v>
      </c>
      <c r="O2624" t="s">
        <v>61146</v>
      </c>
      <c r="P2624" t="s">
        <v>61147</v>
      </c>
      <c r="Q2624" t="s">
        <v>61148</v>
      </c>
      <c r="R2624" t="s">
        <v>61149</v>
      </c>
      <c r="S2624" t="s">
        <v>61150</v>
      </c>
      <c r="T2624" t="s">
        <v>61151</v>
      </c>
      <c r="U2624" t="s">
        <v>61152</v>
      </c>
      <c r="V2624" t="s">
        <v>61153</v>
      </c>
      <c r="W2624" t="s">
        <v>61154</v>
      </c>
      <c r="X2624" t="s">
        <v>61155</v>
      </c>
      <c r="Y2624" t="s">
        <v>61156</v>
      </c>
    </row>
    <row r="2625" spans="1:25" x14ac:dyDescent="0.3">
      <c r="A2625">
        <v>131200</v>
      </c>
      <c r="B2625" t="s">
        <v>61157</v>
      </c>
      <c r="C2625" t="s">
        <v>61158</v>
      </c>
      <c r="D2625" t="s">
        <v>61159</v>
      </c>
      <c r="E2625" t="s">
        <v>61160</v>
      </c>
      <c r="F2625" t="s">
        <v>61161</v>
      </c>
      <c r="G2625" t="s">
        <v>61162</v>
      </c>
      <c r="H2625" t="s">
        <v>61163</v>
      </c>
      <c r="I2625" t="s">
        <v>61164</v>
      </c>
      <c r="J2625" t="s">
        <v>61165</v>
      </c>
      <c r="K2625" t="s">
        <v>61166</v>
      </c>
      <c r="L2625" t="s">
        <v>61167</v>
      </c>
      <c r="M2625" t="s">
        <v>61168</v>
      </c>
      <c r="N2625" t="s">
        <v>61169</v>
      </c>
      <c r="O2625" t="s">
        <v>61170</v>
      </c>
      <c r="P2625" t="s">
        <v>61171</v>
      </c>
      <c r="Q2625" t="s">
        <v>61172</v>
      </c>
      <c r="R2625" t="s">
        <v>61173</v>
      </c>
      <c r="S2625" t="s">
        <v>61174</v>
      </c>
      <c r="T2625" t="s">
        <v>61175</v>
      </c>
      <c r="U2625" t="s">
        <v>61176</v>
      </c>
      <c r="V2625" t="s">
        <v>61177</v>
      </c>
      <c r="W2625" t="s">
        <v>61178</v>
      </c>
      <c r="X2625" t="s">
        <v>61179</v>
      </c>
      <c r="Y2625" t="s">
        <v>61180</v>
      </c>
    </row>
    <row r="2626" spans="1:25" x14ac:dyDescent="0.3">
      <c r="A2626">
        <v>131250</v>
      </c>
      <c r="B2626" t="s">
        <v>61181</v>
      </c>
      <c r="C2626" t="s">
        <v>61182</v>
      </c>
      <c r="D2626" t="s">
        <v>61183</v>
      </c>
      <c r="E2626" t="s">
        <v>61184</v>
      </c>
      <c r="F2626" t="s">
        <v>61185</v>
      </c>
      <c r="G2626" t="s">
        <v>61186</v>
      </c>
      <c r="H2626" t="s">
        <v>61187</v>
      </c>
      <c r="I2626" t="s">
        <v>61188</v>
      </c>
      <c r="J2626" t="s">
        <v>61189</v>
      </c>
      <c r="K2626" t="s">
        <v>61190</v>
      </c>
      <c r="L2626" t="s">
        <v>61191</v>
      </c>
      <c r="M2626" t="s">
        <v>61192</v>
      </c>
      <c r="N2626" t="s">
        <v>61193</v>
      </c>
      <c r="O2626" t="s">
        <v>61194</v>
      </c>
      <c r="P2626" t="s">
        <v>61195</v>
      </c>
      <c r="Q2626" t="s">
        <v>61196</v>
      </c>
      <c r="R2626" t="s">
        <v>61197</v>
      </c>
      <c r="S2626" t="s">
        <v>61198</v>
      </c>
      <c r="T2626" t="s">
        <v>61199</v>
      </c>
      <c r="U2626" t="s">
        <v>61200</v>
      </c>
      <c r="V2626" t="s">
        <v>61201</v>
      </c>
      <c r="W2626" t="s">
        <v>61202</v>
      </c>
      <c r="X2626" t="s">
        <v>61203</v>
      </c>
      <c r="Y2626" t="s">
        <v>61204</v>
      </c>
    </row>
    <row r="2627" spans="1:25" x14ac:dyDescent="0.3">
      <c r="A2627">
        <v>131300</v>
      </c>
      <c r="B2627" t="s">
        <v>61205</v>
      </c>
      <c r="C2627" t="s">
        <v>61206</v>
      </c>
      <c r="D2627" t="s">
        <v>61207</v>
      </c>
      <c r="E2627" t="s">
        <v>61208</v>
      </c>
      <c r="F2627" t="s">
        <v>61209</v>
      </c>
      <c r="G2627" t="s">
        <v>61210</v>
      </c>
      <c r="H2627" t="s">
        <v>61211</v>
      </c>
      <c r="I2627" t="s">
        <v>61212</v>
      </c>
      <c r="J2627" t="s">
        <v>61213</v>
      </c>
      <c r="K2627" t="s">
        <v>61214</v>
      </c>
      <c r="L2627" t="s">
        <v>61215</v>
      </c>
      <c r="M2627" t="s">
        <v>61216</v>
      </c>
      <c r="N2627" t="s">
        <v>61217</v>
      </c>
      <c r="O2627" t="s">
        <v>61218</v>
      </c>
      <c r="P2627" t="s">
        <v>61219</v>
      </c>
      <c r="Q2627" t="s">
        <v>61220</v>
      </c>
      <c r="R2627" t="s">
        <v>61221</v>
      </c>
      <c r="S2627" t="s">
        <v>61222</v>
      </c>
      <c r="T2627" t="s">
        <v>61223</v>
      </c>
      <c r="U2627" t="s">
        <v>61224</v>
      </c>
      <c r="V2627" t="s">
        <v>61225</v>
      </c>
      <c r="W2627" t="s">
        <v>61226</v>
      </c>
      <c r="X2627" t="s">
        <v>61227</v>
      </c>
      <c r="Y2627" t="s">
        <v>61228</v>
      </c>
    </row>
    <row r="2628" spans="1:25" x14ac:dyDescent="0.3">
      <c r="A2628">
        <v>131350</v>
      </c>
      <c r="B2628" t="s">
        <v>61229</v>
      </c>
      <c r="C2628" t="s">
        <v>61230</v>
      </c>
      <c r="D2628" t="s">
        <v>61231</v>
      </c>
      <c r="E2628" t="s">
        <v>61232</v>
      </c>
      <c r="F2628" t="s">
        <v>61233</v>
      </c>
      <c r="G2628" t="s">
        <v>61234</v>
      </c>
      <c r="H2628" t="s">
        <v>61235</v>
      </c>
      <c r="I2628" t="s">
        <v>61236</v>
      </c>
      <c r="J2628" t="s">
        <v>61237</v>
      </c>
      <c r="K2628" t="s">
        <v>61238</v>
      </c>
      <c r="L2628" t="s">
        <v>61239</v>
      </c>
      <c r="M2628" t="s">
        <v>61240</v>
      </c>
      <c r="N2628" t="s">
        <v>61241</v>
      </c>
      <c r="O2628" t="s">
        <v>61242</v>
      </c>
      <c r="P2628" t="s">
        <v>61243</v>
      </c>
      <c r="Q2628" t="s">
        <v>61244</v>
      </c>
      <c r="R2628" t="s">
        <v>61245</v>
      </c>
      <c r="S2628" t="s">
        <v>61246</v>
      </c>
      <c r="T2628" t="s">
        <v>61247</v>
      </c>
      <c r="U2628" t="s">
        <v>61248</v>
      </c>
      <c r="V2628" t="s">
        <v>61249</v>
      </c>
      <c r="W2628" t="s">
        <v>61250</v>
      </c>
      <c r="X2628" t="s">
        <v>61251</v>
      </c>
      <c r="Y2628" t="s">
        <v>61252</v>
      </c>
    </row>
    <row r="2629" spans="1:25" x14ac:dyDescent="0.3">
      <c r="A2629">
        <v>131400</v>
      </c>
      <c r="B2629" t="s">
        <v>61253</v>
      </c>
      <c r="C2629" t="s">
        <v>61254</v>
      </c>
      <c r="D2629" t="s">
        <v>61255</v>
      </c>
      <c r="E2629" t="s">
        <v>61256</v>
      </c>
      <c r="F2629" t="s">
        <v>61257</v>
      </c>
      <c r="G2629" t="s">
        <v>61258</v>
      </c>
      <c r="H2629" t="s">
        <v>61259</v>
      </c>
      <c r="I2629" t="s">
        <v>61260</v>
      </c>
      <c r="J2629" t="s">
        <v>61261</v>
      </c>
      <c r="K2629" t="s">
        <v>61262</v>
      </c>
      <c r="L2629" t="s">
        <v>61263</v>
      </c>
      <c r="M2629" t="s">
        <v>61264</v>
      </c>
      <c r="N2629" t="s">
        <v>61265</v>
      </c>
      <c r="O2629" t="s">
        <v>61266</v>
      </c>
      <c r="P2629" t="s">
        <v>61267</v>
      </c>
      <c r="Q2629" t="s">
        <v>61268</v>
      </c>
      <c r="R2629" t="s">
        <v>61269</v>
      </c>
      <c r="S2629" t="s">
        <v>61270</v>
      </c>
      <c r="T2629" t="s">
        <v>61271</v>
      </c>
      <c r="U2629" t="s">
        <v>61272</v>
      </c>
      <c r="V2629" t="s">
        <v>61273</v>
      </c>
      <c r="W2629" t="s">
        <v>61274</v>
      </c>
      <c r="X2629" t="s">
        <v>61275</v>
      </c>
      <c r="Y2629" t="s">
        <v>61276</v>
      </c>
    </row>
    <row r="2630" spans="1:25" x14ac:dyDescent="0.3">
      <c r="A2630">
        <v>131450</v>
      </c>
      <c r="B2630" t="s">
        <v>61277</v>
      </c>
      <c r="C2630" t="s">
        <v>61278</v>
      </c>
      <c r="D2630" t="s">
        <v>61279</v>
      </c>
      <c r="E2630" t="s">
        <v>61280</v>
      </c>
      <c r="F2630" t="s">
        <v>61281</v>
      </c>
      <c r="G2630" t="s">
        <v>61282</v>
      </c>
      <c r="H2630" t="s">
        <v>61283</v>
      </c>
      <c r="I2630" t="s">
        <v>61284</v>
      </c>
      <c r="J2630" t="s">
        <v>61285</v>
      </c>
      <c r="K2630" t="s">
        <v>61286</v>
      </c>
      <c r="L2630" t="s">
        <v>61287</v>
      </c>
      <c r="M2630" t="s">
        <v>61288</v>
      </c>
      <c r="N2630" t="s">
        <v>61289</v>
      </c>
      <c r="O2630" t="s">
        <v>61290</v>
      </c>
      <c r="P2630" t="s">
        <v>61291</v>
      </c>
      <c r="Q2630" t="s">
        <v>61292</v>
      </c>
      <c r="R2630" t="s">
        <v>61293</v>
      </c>
      <c r="S2630" t="s">
        <v>61294</v>
      </c>
      <c r="T2630" t="s">
        <v>61295</v>
      </c>
      <c r="U2630" t="s">
        <v>61296</v>
      </c>
      <c r="V2630" t="s">
        <v>61297</v>
      </c>
      <c r="W2630" t="s">
        <v>61298</v>
      </c>
      <c r="X2630" t="s">
        <v>61299</v>
      </c>
      <c r="Y2630" t="s">
        <v>61300</v>
      </c>
    </row>
    <row r="2631" spans="1:25" x14ac:dyDescent="0.3">
      <c r="A2631">
        <v>131500</v>
      </c>
      <c r="B2631" t="s">
        <v>61301</v>
      </c>
      <c r="C2631" t="s">
        <v>61302</v>
      </c>
      <c r="D2631" t="s">
        <v>61303</v>
      </c>
      <c r="E2631" t="s">
        <v>61304</v>
      </c>
      <c r="F2631" t="s">
        <v>61305</v>
      </c>
      <c r="G2631" t="s">
        <v>61306</v>
      </c>
      <c r="H2631" t="s">
        <v>61307</v>
      </c>
      <c r="I2631" t="s">
        <v>61308</v>
      </c>
      <c r="J2631" t="s">
        <v>61309</v>
      </c>
      <c r="K2631" t="s">
        <v>61310</v>
      </c>
      <c r="L2631" t="s">
        <v>61311</v>
      </c>
      <c r="M2631" t="s">
        <v>61312</v>
      </c>
      <c r="N2631" t="s">
        <v>61313</v>
      </c>
      <c r="O2631" t="s">
        <v>61314</v>
      </c>
      <c r="P2631" t="s">
        <v>61315</v>
      </c>
      <c r="Q2631" t="s">
        <v>61316</v>
      </c>
      <c r="R2631" t="s">
        <v>61317</v>
      </c>
      <c r="S2631" t="s">
        <v>61318</v>
      </c>
      <c r="T2631" t="s">
        <v>61319</v>
      </c>
      <c r="U2631" t="s">
        <v>61320</v>
      </c>
      <c r="V2631" t="s">
        <v>61321</v>
      </c>
      <c r="W2631" t="s">
        <v>61322</v>
      </c>
      <c r="X2631" t="s">
        <v>61323</v>
      </c>
      <c r="Y2631" t="s">
        <v>61324</v>
      </c>
    </row>
    <row r="2632" spans="1:25" x14ac:dyDescent="0.3">
      <c r="A2632">
        <v>131550</v>
      </c>
      <c r="B2632" t="s">
        <v>61325</v>
      </c>
      <c r="C2632" t="s">
        <v>61326</v>
      </c>
      <c r="D2632" t="s">
        <v>61327</v>
      </c>
      <c r="E2632" t="s">
        <v>61328</v>
      </c>
      <c r="F2632" t="s">
        <v>61329</v>
      </c>
      <c r="G2632" t="s">
        <v>61330</v>
      </c>
      <c r="H2632" t="s">
        <v>61331</v>
      </c>
      <c r="I2632" t="s">
        <v>61332</v>
      </c>
      <c r="J2632" t="s">
        <v>61333</v>
      </c>
      <c r="K2632" t="s">
        <v>61334</v>
      </c>
      <c r="L2632" t="s">
        <v>61335</v>
      </c>
      <c r="M2632" t="s">
        <v>61336</v>
      </c>
      <c r="N2632" t="s">
        <v>61337</v>
      </c>
      <c r="O2632" t="s">
        <v>61338</v>
      </c>
      <c r="P2632" t="s">
        <v>61339</v>
      </c>
      <c r="Q2632" t="s">
        <v>61340</v>
      </c>
      <c r="R2632" t="s">
        <v>61341</v>
      </c>
      <c r="S2632" t="s">
        <v>61342</v>
      </c>
      <c r="T2632" t="s">
        <v>61343</v>
      </c>
      <c r="U2632" t="s">
        <v>61344</v>
      </c>
      <c r="V2632" t="s">
        <v>61345</v>
      </c>
      <c r="W2632" t="s">
        <v>61346</v>
      </c>
      <c r="X2632" t="s">
        <v>61347</v>
      </c>
      <c r="Y2632" t="s">
        <v>61348</v>
      </c>
    </row>
    <row r="2633" spans="1:25" x14ac:dyDescent="0.3">
      <c r="A2633">
        <v>131600</v>
      </c>
      <c r="B2633" t="s">
        <v>61349</v>
      </c>
      <c r="C2633" t="s">
        <v>61350</v>
      </c>
      <c r="D2633" t="s">
        <v>61351</v>
      </c>
      <c r="E2633" t="s">
        <v>61352</v>
      </c>
      <c r="F2633" t="s">
        <v>61353</v>
      </c>
      <c r="G2633" t="s">
        <v>61354</v>
      </c>
      <c r="H2633" t="s">
        <v>61355</v>
      </c>
      <c r="I2633" t="s">
        <v>61356</v>
      </c>
      <c r="J2633" t="s">
        <v>61357</v>
      </c>
      <c r="K2633" t="s">
        <v>61358</v>
      </c>
      <c r="L2633" t="s">
        <v>61359</v>
      </c>
      <c r="M2633" t="s">
        <v>61360</v>
      </c>
      <c r="N2633" t="s">
        <v>61361</v>
      </c>
      <c r="O2633" t="s">
        <v>61362</v>
      </c>
      <c r="P2633" t="s">
        <v>61363</v>
      </c>
      <c r="Q2633" t="s">
        <v>61364</v>
      </c>
      <c r="R2633" t="s">
        <v>61365</v>
      </c>
      <c r="S2633" t="s">
        <v>61366</v>
      </c>
      <c r="T2633" t="s">
        <v>61367</v>
      </c>
      <c r="U2633" t="s">
        <v>61368</v>
      </c>
      <c r="V2633" t="s">
        <v>61369</v>
      </c>
      <c r="W2633" t="s">
        <v>61370</v>
      </c>
      <c r="X2633" t="s">
        <v>61371</v>
      </c>
      <c r="Y2633" t="s">
        <v>61372</v>
      </c>
    </row>
    <row r="2634" spans="1:25" x14ac:dyDescent="0.3">
      <c r="A2634">
        <v>131650</v>
      </c>
      <c r="B2634" t="s">
        <v>61373</v>
      </c>
      <c r="C2634" t="s">
        <v>61374</v>
      </c>
      <c r="D2634" t="s">
        <v>61375</v>
      </c>
      <c r="E2634" t="s">
        <v>61376</v>
      </c>
      <c r="F2634" t="s">
        <v>61377</v>
      </c>
      <c r="G2634" t="s">
        <v>61378</v>
      </c>
      <c r="H2634" t="s">
        <v>61379</v>
      </c>
      <c r="I2634" t="s">
        <v>61380</v>
      </c>
      <c r="J2634" t="s">
        <v>61381</v>
      </c>
      <c r="K2634" t="s">
        <v>61382</v>
      </c>
      <c r="L2634" t="s">
        <v>61383</v>
      </c>
      <c r="M2634" t="s">
        <v>61384</v>
      </c>
      <c r="N2634" t="s">
        <v>61385</v>
      </c>
      <c r="O2634" t="s">
        <v>61386</v>
      </c>
      <c r="P2634" t="s">
        <v>61387</v>
      </c>
      <c r="Q2634" t="s">
        <v>61388</v>
      </c>
      <c r="R2634" t="s">
        <v>61389</v>
      </c>
      <c r="S2634" t="s">
        <v>61390</v>
      </c>
      <c r="T2634" t="s">
        <v>61391</v>
      </c>
      <c r="U2634" t="s">
        <v>61392</v>
      </c>
      <c r="V2634" t="s">
        <v>61393</v>
      </c>
      <c r="W2634" t="s">
        <v>61394</v>
      </c>
      <c r="X2634" t="s">
        <v>61395</v>
      </c>
      <c r="Y2634" t="s">
        <v>61396</v>
      </c>
    </row>
    <row r="2635" spans="1:25" x14ac:dyDescent="0.3">
      <c r="A2635">
        <v>131700</v>
      </c>
      <c r="B2635" t="s">
        <v>61397</v>
      </c>
      <c r="C2635" t="s">
        <v>61398</v>
      </c>
      <c r="D2635" t="s">
        <v>61399</v>
      </c>
      <c r="E2635" t="s">
        <v>61400</v>
      </c>
      <c r="F2635" t="s">
        <v>61401</v>
      </c>
      <c r="G2635" t="s">
        <v>61402</v>
      </c>
      <c r="H2635" t="s">
        <v>61403</v>
      </c>
      <c r="I2635" t="s">
        <v>61404</v>
      </c>
      <c r="J2635" t="s">
        <v>61405</v>
      </c>
      <c r="K2635" t="s">
        <v>61406</v>
      </c>
      <c r="L2635" t="s">
        <v>61407</v>
      </c>
      <c r="M2635" t="s">
        <v>61408</v>
      </c>
      <c r="N2635" t="s">
        <v>61409</v>
      </c>
      <c r="O2635" t="s">
        <v>61410</v>
      </c>
      <c r="P2635" t="s">
        <v>61411</v>
      </c>
      <c r="Q2635" t="s">
        <v>61412</v>
      </c>
      <c r="R2635" t="s">
        <v>61413</v>
      </c>
      <c r="S2635" t="s">
        <v>61414</v>
      </c>
      <c r="T2635" t="s">
        <v>61415</v>
      </c>
      <c r="U2635" t="s">
        <v>61416</v>
      </c>
      <c r="V2635" t="s">
        <v>61417</v>
      </c>
      <c r="W2635" t="s">
        <v>61418</v>
      </c>
      <c r="X2635" t="s">
        <v>61419</v>
      </c>
      <c r="Y2635" t="s">
        <v>61420</v>
      </c>
    </row>
    <row r="2636" spans="1:25" x14ac:dyDescent="0.3">
      <c r="A2636">
        <v>131750</v>
      </c>
      <c r="B2636" t="s">
        <v>61421</v>
      </c>
      <c r="C2636" t="s">
        <v>61422</v>
      </c>
      <c r="D2636" t="s">
        <v>61423</v>
      </c>
      <c r="E2636" t="s">
        <v>61424</v>
      </c>
      <c r="F2636" t="s">
        <v>61425</v>
      </c>
      <c r="G2636" t="s">
        <v>61426</v>
      </c>
      <c r="H2636" t="s">
        <v>61427</v>
      </c>
      <c r="I2636" t="s">
        <v>61428</v>
      </c>
      <c r="J2636" t="s">
        <v>61429</v>
      </c>
      <c r="K2636" t="s">
        <v>61430</v>
      </c>
      <c r="L2636" t="s">
        <v>61431</v>
      </c>
      <c r="M2636" t="s">
        <v>61432</v>
      </c>
      <c r="N2636" t="s">
        <v>61433</v>
      </c>
      <c r="O2636" t="s">
        <v>61434</v>
      </c>
      <c r="P2636" t="s">
        <v>61435</v>
      </c>
      <c r="Q2636" t="s">
        <v>61436</v>
      </c>
      <c r="R2636" t="s">
        <v>61437</v>
      </c>
      <c r="S2636" t="s">
        <v>61438</v>
      </c>
      <c r="T2636" t="s">
        <v>61439</v>
      </c>
      <c r="U2636" t="s">
        <v>61440</v>
      </c>
      <c r="V2636" t="s">
        <v>61441</v>
      </c>
      <c r="W2636" t="s">
        <v>61442</v>
      </c>
      <c r="X2636" t="s">
        <v>61443</v>
      </c>
      <c r="Y2636" t="s">
        <v>61444</v>
      </c>
    </row>
    <row r="2637" spans="1:25" x14ac:dyDescent="0.3">
      <c r="A2637">
        <v>131800</v>
      </c>
      <c r="B2637" t="s">
        <v>61445</v>
      </c>
      <c r="C2637" t="s">
        <v>61446</v>
      </c>
      <c r="D2637" t="s">
        <v>61447</v>
      </c>
      <c r="E2637" t="s">
        <v>61448</v>
      </c>
      <c r="F2637" t="s">
        <v>61449</v>
      </c>
      <c r="G2637" t="s">
        <v>61450</v>
      </c>
      <c r="H2637" t="s">
        <v>61451</v>
      </c>
      <c r="I2637" t="s">
        <v>61452</v>
      </c>
      <c r="J2637" t="s">
        <v>61453</v>
      </c>
      <c r="K2637" t="s">
        <v>61454</v>
      </c>
      <c r="L2637" t="s">
        <v>61455</v>
      </c>
      <c r="M2637" t="s">
        <v>61456</v>
      </c>
      <c r="N2637" t="s">
        <v>61457</v>
      </c>
      <c r="O2637" t="s">
        <v>61458</v>
      </c>
      <c r="P2637" t="s">
        <v>61459</v>
      </c>
      <c r="Q2637" t="s">
        <v>61460</v>
      </c>
      <c r="R2637" t="s">
        <v>61461</v>
      </c>
      <c r="S2637" t="s">
        <v>61462</v>
      </c>
      <c r="T2637" t="s">
        <v>61463</v>
      </c>
      <c r="U2637" t="s">
        <v>61464</v>
      </c>
      <c r="V2637" t="s">
        <v>61465</v>
      </c>
      <c r="W2637" t="s">
        <v>61466</v>
      </c>
      <c r="X2637" t="s">
        <v>61467</v>
      </c>
      <c r="Y2637" t="s">
        <v>61468</v>
      </c>
    </row>
    <row r="2638" spans="1:25" x14ac:dyDescent="0.3">
      <c r="A2638">
        <v>131850</v>
      </c>
      <c r="B2638" t="s">
        <v>61469</v>
      </c>
      <c r="C2638" t="s">
        <v>61470</v>
      </c>
      <c r="D2638" t="s">
        <v>61471</v>
      </c>
      <c r="E2638" t="s">
        <v>61472</v>
      </c>
      <c r="F2638" t="s">
        <v>61473</v>
      </c>
      <c r="G2638" t="s">
        <v>61474</v>
      </c>
      <c r="H2638" t="s">
        <v>61475</v>
      </c>
      <c r="I2638" t="s">
        <v>61476</v>
      </c>
      <c r="J2638" t="s">
        <v>61477</v>
      </c>
      <c r="K2638" t="s">
        <v>61478</v>
      </c>
      <c r="L2638" t="s">
        <v>61479</v>
      </c>
      <c r="M2638" t="s">
        <v>61480</v>
      </c>
      <c r="N2638" t="s">
        <v>61481</v>
      </c>
      <c r="O2638" t="s">
        <v>61482</v>
      </c>
      <c r="P2638" t="s">
        <v>61483</v>
      </c>
      <c r="Q2638" t="s">
        <v>61484</v>
      </c>
      <c r="R2638" t="s">
        <v>61485</v>
      </c>
      <c r="S2638" t="s">
        <v>61486</v>
      </c>
      <c r="T2638" t="s">
        <v>61487</v>
      </c>
      <c r="U2638" t="s">
        <v>61488</v>
      </c>
      <c r="V2638" t="s">
        <v>61489</v>
      </c>
      <c r="W2638" t="s">
        <v>61490</v>
      </c>
      <c r="X2638" t="s">
        <v>61491</v>
      </c>
      <c r="Y2638" t="s">
        <v>61492</v>
      </c>
    </row>
    <row r="2639" spans="1:25" x14ac:dyDescent="0.3">
      <c r="A2639">
        <v>131900</v>
      </c>
      <c r="B2639" t="s">
        <v>61493</v>
      </c>
      <c r="C2639" t="s">
        <v>61494</v>
      </c>
      <c r="D2639" t="s">
        <v>61495</v>
      </c>
      <c r="E2639" t="s">
        <v>61496</v>
      </c>
      <c r="F2639" t="s">
        <v>61497</v>
      </c>
      <c r="G2639" t="s">
        <v>61498</v>
      </c>
      <c r="H2639" t="s">
        <v>61499</v>
      </c>
      <c r="I2639" t="s">
        <v>61500</v>
      </c>
      <c r="J2639" t="s">
        <v>61501</v>
      </c>
      <c r="K2639" t="s">
        <v>61502</v>
      </c>
      <c r="L2639" t="s">
        <v>61503</v>
      </c>
      <c r="M2639" t="s">
        <v>61504</v>
      </c>
      <c r="N2639" t="s">
        <v>61505</v>
      </c>
      <c r="O2639" t="s">
        <v>61506</v>
      </c>
      <c r="P2639" t="s">
        <v>61507</v>
      </c>
      <c r="Q2639" t="s">
        <v>61508</v>
      </c>
      <c r="R2639" t="s">
        <v>61509</v>
      </c>
      <c r="S2639" t="s">
        <v>61510</v>
      </c>
      <c r="T2639" t="s">
        <v>61511</v>
      </c>
      <c r="U2639" t="s">
        <v>61512</v>
      </c>
      <c r="V2639" t="s">
        <v>61513</v>
      </c>
      <c r="W2639" t="s">
        <v>61514</v>
      </c>
      <c r="X2639" t="s">
        <v>61515</v>
      </c>
      <c r="Y2639" t="s">
        <v>61516</v>
      </c>
    </row>
    <row r="2640" spans="1:25" x14ac:dyDescent="0.3">
      <c r="A2640">
        <v>131950</v>
      </c>
      <c r="B2640" t="s">
        <v>61517</v>
      </c>
      <c r="C2640" t="s">
        <v>61518</v>
      </c>
      <c r="D2640" t="s">
        <v>61519</v>
      </c>
      <c r="E2640" t="s">
        <v>61520</v>
      </c>
      <c r="F2640" t="s">
        <v>61521</v>
      </c>
      <c r="G2640" t="s">
        <v>61522</v>
      </c>
      <c r="H2640" t="s">
        <v>61523</v>
      </c>
      <c r="I2640" t="s">
        <v>61524</v>
      </c>
      <c r="J2640" t="s">
        <v>61525</v>
      </c>
      <c r="K2640" t="s">
        <v>61526</v>
      </c>
      <c r="L2640" t="s">
        <v>61527</v>
      </c>
      <c r="M2640" t="s">
        <v>61528</v>
      </c>
      <c r="N2640" t="s">
        <v>61529</v>
      </c>
      <c r="O2640" t="s">
        <v>61530</v>
      </c>
      <c r="P2640" t="s">
        <v>61531</v>
      </c>
      <c r="Q2640" t="s">
        <v>61532</v>
      </c>
      <c r="R2640" t="s">
        <v>61533</v>
      </c>
      <c r="S2640" t="s">
        <v>61534</v>
      </c>
      <c r="T2640" t="s">
        <v>61535</v>
      </c>
      <c r="U2640" t="s">
        <v>61536</v>
      </c>
      <c r="V2640" t="s">
        <v>61537</v>
      </c>
      <c r="W2640" t="s">
        <v>61538</v>
      </c>
      <c r="X2640" t="s">
        <v>61539</v>
      </c>
      <c r="Y2640" t="s">
        <v>61540</v>
      </c>
    </row>
    <row r="2641" spans="1:25" x14ac:dyDescent="0.3">
      <c r="A2641">
        <v>132000</v>
      </c>
      <c r="B2641" t="s">
        <v>61541</v>
      </c>
      <c r="C2641" t="s">
        <v>61542</v>
      </c>
      <c r="D2641" t="s">
        <v>61543</v>
      </c>
      <c r="E2641" t="s">
        <v>61544</v>
      </c>
      <c r="F2641" t="s">
        <v>61545</v>
      </c>
      <c r="G2641" t="s">
        <v>61546</v>
      </c>
      <c r="H2641" t="s">
        <v>61547</v>
      </c>
      <c r="I2641" t="s">
        <v>61548</v>
      </c>
      <c r="J2641" t="s">
        <v>61549</v>
      </c>
      <c r="K2641" t="s">
        <v>61550</v>
      </c>
      <c r="L2641" t="s">
        <v>61551</v>
      </c>
      <c r="M2641" t="s">
        <v>61552</v>
      </c>
      <c r="N2641" t="s">
        <v>61553</v>
      </c>
      <c r="O2641" t="s">
        <v>61554</v>
      </c>
      <c r="P2641" t="s">
        <v>61555</v>
      </c>
      <c r="Q2641" t="s">
        <v>61556</v>
      </c>
      <c r="R2641" t="s">
        <v>61557</v>
      </c>
      <c r="S2641" t="s">
        <v>61558</v>
      </c>
      <c r="T2641" t="s">
        <v>61559</v>
      </c>
      <c r="U2641" t="s">
        <v>61560</v>
      </c>
      <c r="V2641" t="s">
        <v>61561</v>
      </c>
      <c r="W2641" t="s">
        <v>61562</v>
      </c>
      <c r="X2641" t="s">
        <v>61563</v>
      </c>
      <c r="Y2641" t="s">
        <v>61564</v>
      </c>
    </row>
    <row r="2642" spans="1:25" x14ac:dyDescent="0.3">
      <c r="A2642">
        <v>132050</v>
      </c>
      <c r="B2642" t="s">
        <v>61565</v>
      </c>
      <c r="C2642" t="s">
        <v>61566</v>
      </c>
      <c r="D2642" t="s">
        <v>61567</v>
      </c>
      <c r="E2642" t="s">
        <v>61568</v>
      </c>
      <c r="F2642" t="s">
        <v>61569</v>
      </c>
      <c r="G2642" t="s">
        <v>61570</v>
      </c>
      <c r="H2642" t="s">
        <v>61571</v>
      </c>
      <c r="I2642" t="s">
        <v>61572</v>
      </c>
      <c r="J2642" t="s">
        <v>61573</v>
      </c>
      <c r="K2642" t="s">
        <v>61574</v>
      </c>
      <c r="L2642" t="s">
        <v>61575</v>
      </c>
      <c r="M2642" t="s">
        <v>61576</v>
      </c>
      <c r="N2642" t="s">
        <v>61577</v>
      </c>
      <c r="O2642" t="s">
        <v>61578</v>
      </c>
      <c r="P2642" t="s">
        <v>61579</v>
      </c>
      <c r="Q2642" t="s">
        <v>61580</v>
      </c>
      <c r="R2642" t="s">
        <v>61581</v>
      </c>
      <c r="S2642" t="s">
        <v>61582</v>
      </c>
      <c r="T2642" t="s">
        <v>61583</v>
      </c>
      <c r="U2642" t="s">
        <v>61584</v>
      </c>
      <c r="V2642" t="s">
        <v>61585</v>
      </c>
      <c r="W2642" t="s">
        <v>61586</v>
      </c>
      <c r="X2642" t="s">
        <v>61587</v>
      </c>
      <c r="Y2642" t="s">
        <v>61588</v>
      </c>
    </row>
    <row r="2643" spans="1:25" x14ac:dyDescent="0.3">
      <c r="A2643">
        <v>132100</v>
      </c>
      <c r="B2643" t="s">
        <v>61589</v>
      </c>
      <c r="C2643" t="s">
        <v>61590</v>
      </c>
      <c r="D2643" t="s">
        <v>61591</v>
      </c>
      <c r="E2643" t="s">
        <v>61592</v>
      </c>
      <c r="F2643" t="s">
        <v>61593</v>
      </c>
      <c r="G2643" t="s">
        <v>61594</v>
      </c>
      <c r="H2643" t="s">
        <v>61595</v>
      </c>
      <c r="I2643" t="s">
        <v>61596</v>
      </c>
      <c r="J2643" t="s">
        <v>61597</v>
      </c>
      <c r="K2643" t="s">
        <v>61598</v>
      </c>
      <c r="L2643" t="s">
        <v>61599</v>
      </c>
      <c r="M2643" t="s">
        <v>61600</v>
      </c>
      <c r="N2643" t="s">
        <v>61601</v>
      </c>
      <c r="O2643" t="s">
        <v>61602</v>
      </c>
      <c r="P2643" t="s">
        <v>61603</v>
      </c>
      <c r="Q2643" t="s">
        <v>61604</v>
      </c>
      <c r="R2643" t="s">
        <v>61605</v>
      </c>
      <c r="S2643" t="s">
        <v>61606</v>
      </c>
      <c r="T2643" t="s">
        <v>61607</v>
      </c>
      <c r="U2643" t="s">
        <v>61608</v>
      </c>
      <c r="V2643" t="s">
        <v>61609</v>
      </c>
      <c r="W2643" t="s">
        <v>61610</v>
      </c>
      <c r="X2643" t="s">
        <v>61611</v>
      </c>
      <c r="Y2643" t="s">
        <v>61612</v>
      </c>
    </row>
    <row r="2644" spans="1:25" x14ac:dyDescent="0.3">
      <c r="A2644">
        <v>132150</v>
      </c>
      <c r="B2644" t="s">
        <v>61613</v>
      </c>
      <c r="C2644" t="s">
        <v>61614</v>
      </c>
      <c r="D2644" t="s">
        <v>61615</v>
      </c>
      <c r="E2644" t="s">
        <v>61616</v>
      </c>
      <c r="F2644" t="s">
        <v>61617</v>
      </c>
      <c r="G2644" t="s">
        <v>61618</v>
      </c>
      <c r="H2644" t="s">
        <v>61619</v>
      </c>
      <c r="I2644" t="s">
        <v>61620</v>
      </c>
      <c r="J2644" t="s">
        <v>61621</v>
      </c>
      <c r="K2644" t="s">
        <v>61622</v>
      </c>
      <c r="L2644" t="s">
        <v>61623</v>
      </c>
      <c r="M2644" t="s">
        <v>61624</v>
      </c>
      <c r="N2644" t="s">
        <v>61625</v>
      </c>
      <c r="O2644" t="s">
        <v>61626</v>
      </c>
      <c r="P2644" t="s">
        <v>61627</v>
      </c>
      <c r="Q2644" t="s">
        <v>61628</v>
      </c>
      <c r="R2644" t="s">
        <v>61629</v>
      </c>
      <c r="S2644" t="s">
        <v>61630</v>
      </c>
      <c r="T2644" t="s">
        <v>61631</v>
      </c>
      <c r="U2644" t="s">
        <v>61632</v>
      </c>
      <c r="V2644" t="s">
        <v>61633</v>
      </c>
      <c r="W2644" t="s">
        <v>61634</v>
      </c>
      <c r="X2644" t="s">
        <v>61635</v>
      </c>
      <c r="Y2644" t="s">
        <v>61636</v>
      </c>
    </row>
    <row r="2645" spans="1:25" x14ac:dyDescent="0.3">
      <c r="A2645">
        <v>132200</v>
      </c>
      <c r="B2645" t="s">
        <v>61637</v>
      </c>
      <c r="C2645" t="s">
        <v>61638</v>
      </c>
      <c r="D2645" t="s">
        <v>61639</v>
      </c>
      <c r="E2645" t="s">
        <v>61640</v>
      </c>
      <c r="F2645" t="s">
        <v>61641</v>
      </c>
      <c r="G2645" t="s">
        <v>61642</v>
      </c>
      <c r="H2645" t="s">
        <v>61643</v>
      </c>
      <c r="I2645" t="s">
        <v>61644</v>
      </c>
      <c r="J2645" t="s">
        <v>61645</v>
      </c>
      <c r="K2645" t="s">
        <v>61646</v>
      </c>
      <c r="L2645" t="s">
        <v>61647</v>
      </c>
      <c r="M2645" t="s">
        <v>61648</v>
      </c>
      <c r="N2645" t="s">
        <v>61649</v>
      </c>
      <c r="O2645" t="s">
        <v>61650</v>
      </c>
      <c r="P2645" t="s">
        <v>61651</v>
      </c>
      <c r="Q2645" t="s">
        <v>61652</v>
      </c>
      <c r="R2645" t="s">
        <v>61653</v>
      </c>
      <c r="S2645" t="s">
        <v>61654</v>
      </c>
      <c r="T2645" t="s">
        <v>61655</v>
      </c>
      <c r="U2645" t="s">
        <v>61656</v>
      </c>
      <c r="V2645" t="s">
        <v>61657</v>
      </c>
      <c r="W2645" t="s">
        <v>61658</v>
      </c>
      <c r="X2645" t="s">
        <v>61659</v>
      </c>
      <c r="Y2645" t="s">
        <v>61660</v>
      </c>
    </row>
    <row r="2646" spans="1:25" x14ac:dyDescent="0.3">
      <c r="A2646">
        <v>132250</v>
      </c>
      <c r="B2646" t="s">
        <v>61661</v>
      </c>
      <c r="C2646" t="s">
        <v>61662</v>
      </c>
      <c r="D2646" t="s">
        <v>61663</v>
      </c>
      <c r="E2646" t="s">
        <v>61664</v>
      </c>
      <c r="F2646" t="s">
        <v>61665</v>
      </c>
      <c r="G2646" t="s">
        <v>61666</v>
      </c>
      <c r="H2646" t="s">
        <v>61667</v>
      </c>
      <c r="I2646" t="s">
        <v>61668</v>
      </c>
      <c r="J2646" t="s">
        <v>61669</v>
      </c>
      <c r="K2646" t="s">
        <v>61670</v>
      </c>
      <c r="L2646" t="s">
        <v>61671</v>
      </c>
      <c r="M2646" t="s">
        <v>61672</v>
      </c>
      <c r="N2646" t="s">
        <v>61673</v>
      </c>
      <c r="O2646" t="s">
        <v>61674</v>
      </c>
      <c r="P2646" t="s">
        <v>61675</v>
      </c>
      <c r="Q2646" t="s">
        <v>61676</v>
      </c>
      <c r="R2646" t="s">
        <v>61677</v>
      </c>
      <c r="S2646" t="s">
        <v>61678</v>
      </c>
      <c r="T2646" t="s">
        <v>61679</v>
      </c>
      <c r="U2646" t="s">
        <v>61680</v>
      </c>
      <c r="V2646" t="s">
        <v>61681</v>
      </c>
      <c r="W2646" t="s">
        <v>61682</v>
      </c>
      <c r="X2646" t="s">
        <v>61683</v>
      </c>
      <c r="Y2646" t="s">
        <v>61684</v>
      </c>
    </row>
    <row r="2647" spans="1:25" x14ac:dyDescent="0.3">
      <c r="A2647">
        <v>132300</v>
      </c>
      <c r="B2647" t="s">
        <v>61685</v>
      </c>
      <c r="C2647" t="s">
        <v>61686</v>
      </c>
      <c r="D2647" t="s">
        <v>61687</v>
      </c>
      <c r="E2647" t="s">
        <v>61688</v>
      </c>
      <c r="F2647" t="s">
        <v>61689</v>
      </c>
      <c r="G2647" t="s">
        <v>61690</v>
      </c>
      <c r="H2647" t="s">
        <v>61691</v>
      </c>
      <c r="I2647" t="s">
        <v>61692</v>
      </c>
      <c r="J2647" t="s">
        <v>61693</v>
      </c>
      <c r="K2647" t="s">
        <v>61694</v>
      </c>
      <c r="L2647" t="s">
        <v>61695</v>
      </c>
      <c r="M2647" t="s">
        <v>61696</v>
      </c>
      <c r="N2647" t="s">
        <v>61697</v>
      </c>
      <c r="O2647" t="s">
        <v>61698</v>
      </c>
      <c r="P2647" t="s">
        <v>61699</v>
      </c>
      <c r="Q2647" t="s">
        <v>61700</v>
      </c>
      <c r="R2647" t="s">
        <v>61701</v>
      </c>
      <c r="S2647" t="s">
        <v>61702</v>
      </c>
      <c r="T2647" t="s">
        <v>61703</v>
      </c>
      <c r="U2647" t="s">
        <v>61704</v>
      </c>
      <c r="V2647" t="s">
        <v>61705</v>
      </c>
      <c r="W2647" t="s">
        <v>61706</v>
      </c>
      <c r="X2647" t="s">
        <v>61707</v>
      </c>
      <c r="Y2647" t="s">
        <v>61708</v>
      </c>
    </row>
    <row r="2648" spans="1:25" x14ac:dyDescent="0.3">
      <c r="A2648">
        <v>132350</v>
      </c>
      <c r="B2648" t="s">
        <v>61709</v>
      </c>
      <c r="C2648" t="s">
        <v>61710</v>
      </c>
      <c r="D2648" t="s">
        <v>61711</v>
      </c>
      <c r="E2648" t="s">
        <v>61712</v>
      </c>
      <c r="F2648" t="s">
        <v>61713</v>
      </c>
      <c r="G2648" t="s">
        <v>61714</v>
      </c>
      <c r="H2648" t="s">
        <v>61715</v>
      </c>
      <c r="I2648" t="s">
        <v>61716</v>
      </c>
      <c r="J2648" t="s">
        <v>61717</v>
      </c>
      <c r="K2648" t="s">
        <v>61718</v>
      </c>
      <c r="L2648" t="s">
        <v>61719</v>
      </c>
      <c r="M2648" t="s">
        <v>61720</v>
      </c>
      <c r="N2648" t="s">
        <v>61721</v>
      </c>
      <c r="O2648" t="s">
        <v>61722</v>
      </c>
      <c r="P2648" t="s">
        <v>61723</v>
      </c>
      <c r="Q2648" t="s">
        <v>61724</v>
      </c>
      <c r="R2648" t="s">
        <v>61725</v>
      </c>
      <c r="S2648" t="s">
        <v>61726</v>
      </c>
      <c r="T2648" t="s">
        <v>61727</v>
      </c>
      <c r="U2648" t="s">
        <v>61728</v>
      </c>
      <c r="V2648" t="s">
        <v>61729</v>
      </c>
      <c r="W2648" t="s">
        <v>61730</v>
      </c>
      <c r="X2648" t="s">
        <v>61731</v>
      </c>
      <c r="Y2648" t="s">
        <v>61732</v>
      </c>
    </row>
    <row r="2649" spans="1:25" x14ac:dyDescent="0.3">
      <c r="A2649">
        <v>132400</v>
      </c>
      <c r="B2649" t="s">
        <v>61733</v>
      </c>
      <c r="C2649" t="s">
        <v>61734</v>
      </c>
      <c r="D2649" t="s">
        <v>61735</v>
      </c>
      <c r="E2649" t="s">
        <v>61736</v>
      </c>
      <c r="F2649" t="s">
        <v>61737</v>
      </c>
      <c r="G2649" t="s">
        <v>61738</v>
      </c>
      <c r="H2649" t="s">
        <v>61739</v>
      </c>
      <c r="I2649" t="s">
        <v>61740</v>
      </c>
      <c r="J2649" t="s">
        <v>61741</v>
      </c>
      <c r="K2649" t="s">
        <v>61742</v>
      </c>
      <c r="L2649" t="s">
        <v>61743</v>
      </c>
      <c r="M2649" t="s">
        <v>61744</v>
      </c>
      <c r="N2649" t="s">
        <v>61745</v>
      </c>
      <c r="O2649" t="s">
        <v>61746</v>
      </c>
      <c r="P2649" t="s">
        <v>61747</v>
      </c>
      <c r="Q2649" t="s">
        <v>61748</v>
      </c>
      <c r="R2649" t="s">
        <v>61749</v>
      </c>
      <c r="S2649" t="s">
        <v>61750</v>
      </c>
      <c r="T2649" t="s">
        <v>61751</v>
      </c>
      <c r="U2649" t="s">
        <v>61752</v>
      </c>
      <c r="V2649" t="s">
        <v>61753</v>
      </c>
      <c r="W2649" t="s">
        <v>61754</v>
      </c>
      <c r="X2649" t="s">
        <v>61755</v>
      </c>
      <c r="Y2649" t="s">
        <v>61756</v>
      </c>
    </row>
    <row r="2650" spans="1:25" x14ac:dyDescent="0.3">
      <c r="A2650">
        <v>132450</v>
      </c>
      <c r="B2650" t="s">
        <v>61757</v>
      </c>
      <c r="C2650" t="s">
        <v>61758</v>
      </c>
      <c r="D2650" t="s">
        <v>61759</v>
      </c>
      <c r="E2650" t="s">
        <v>61760</v>
      </c>
      <c r="F2650" t="s">
        <v>61761</v>
      </c>
      <c r="G2650" t="s">
        <v>61762</v>
      </c>
      <c r="H2650" t="s">
        <v>61763</v>
      </c>
      <c r="I2650" t="s">
        <v>61764</v>
      </c>
      <c r="J2650" t="s">
        <v>61765</v>
      </c>
      <c r="K2650" t="s">
        <v>61766</v>
      </c>
      <c r="L2650" t="s">
        <v>61767</v>
      </c>
      <c r="M2650" t="s">
        <v>61768</v>
      </c>
      <c r="N2650" t="s">
        <v>61769</v>
      </c>
      <c r="O2650" t="s">
        <v>61770</v>
      </c>
      <c r="P2650" t="s">
        <v>61771</v>
      </c>
      <c r="Q2650" t="s">
        <v>61772</v>
      </c>
      <c r="R2650" t="s">
        <v>61773</v>
      </c>
      <c r="S2650" t="s">
        <v>61774</v>
      </c>
      <c r="T2650" t="s">
        <v>61775</v>
      </c>
      <c r="U2650" t="s">
        <v>61776</v>
      </c>
      <c r="V2650" t="s">
        <v>61777</v>
      </c>
      <c r="W2650" t="s">
        <v>61778</v>
      </c>
      <c r="X2650" t="s">
        <v>61779</v>
      </c>
      <c r="Y2650" t="s">
        <v>61780</v>
      </c>
    </row>
    <row r="2651" spans="1:25" x14ac:dyDescent="0.3">
      <c r="A2651">
        <v>132500</v>
      </c>
      <c r="B2651" t="s">
        <v>61781</v>
      </c>
      <c r="C2651" t="s">
        <v>61782</v>
      </c>
      <c r="D2651" t="s">
        <v>61783</v>
      </c>
      <c r="E2651" t="s">
        <v>61784</v>
      </c>
      <c r="F2651" t="s">
        <v>61785</v>
      </c>
      <c r="G2651" t="s">
        <v>61786</v>
      </c>
      <c r="H2651" t="s">
        <v>61787</v>
      </c>
      <c r="I2651" t="s">
        <v>61788</v>
      </c>
      <c r="J2651" t="s">
        <v>61789</v>
      </c>
      <c r="K2651" t="s">
        <v>61790</v>
      </c>
      <c r="L2651" t="s">
        <v>61791</v>
      </c>
      <c r="M2651" t="s">
        <v>61792</v>
      </c>
      <c r="N2651" t="s">
        <v>61793</v>
      </c>
      <c r="O2651" t="s">
        <v>61794</v>
      </c>
      <c r="P2651" t="s">
        <v>61795</v>
      </c>
      <c r="Q2651" t="s">
        <v>61796</v>
      </c>
      <c r="R2651" t="s">
        <v>61797</v>
      </c>
      <c r="S2651" t="s">
        <v>61798</v>
      </c>
      <c r="T2651" t="s">
        <v>61799</v>
      </c>
      <c r="U2651" t="s">
        <v>61800</v>
      </c>
      <c r="V2651" t="s">
        <v>61801</v>
      </c>
      <c r="W2651" t="s">
        <v>61802</v>
      </c>
      <c r="X2651" t="s">
        <v>61803</v>
      </c>
      <c r="Y2651" t="s">
        <v>61804</v>
      </c>
    </row>
    <row r="2652" spans="1:25" x14ac:dyDescent="0.3">
      <c r="A2652">
        <v>132550</v>
      </c>
      <c r="B2652" t="s">
        <v>61805</v>
      </c>
      <c r="C2652" t="s">
        <v>61806</v>
      </c>
      <c r="D2652" t="s">
        <v>61807</v>
      </c>
      <c r="E2652" t="s">
        <v>61808</v>
      </c>
      <c r="F2652" t="s">
        <v>61809</v>
      </c>
      <c r="G2652" t="s">
        <v>61810</v>
      </c>
      <c r="H2652" t="s">
        <v>61811</v>
      </c>
      <c r="I2652" t="s">
        <v>61812</v>
      </c>
      <c r="J2652" t="s">
        <v>61813</v>
      </c>
      <c r="K2652" t="s">
        <v>61814</v>
      </c>
      <c r="L2652" t="s">
        <v>61815</v>
      </c>
      <c r="M2652" t="s">
        <v>61816</v>
      </c>
      <c r="N2652" t="s">
        <v>61817</v>
      </c>
      <c r="O2652" t="s">
        <v>61818</v>
      </c>
      <c r="P2652" t="s">
        <v>61819</v>
      </c>
      <c r="Q2652" t="s">
        <v>61820</v>
      </c>
      <c r="R2652" t="s">
        <v>61821</v>
      </c>
      <c r="S2652" t="s">
        <v>61822</v>
      </c>
      <c r="T2652" t="s">
        <v>61823</v>
      </c>
      <c r="U2652" t="s">
        <v>61824</v>
      </c>
      <c r="V2652" t="s">
        <v>61825</v>
      </c>
      <c r="W2652" t="s">
        <v>61826</v>
      </c>
      <c r="X2652" t="s">
        <v>61827</v>
      </c>
      <c r="Y2652" t="s">
        <v>61828</v>
      </c>
    </row>
    <row r="2653" spans="1:25" x14ac:dyDescent="0.3">
      <c r="A2653">
        <v>132600</v>
      </c>
      <c r="B2653" t="s">
        <v>61829</v>
      </c>
      <c r="C2653" t="s">
        <v>61830</v>
      </c>
      <c r="D2653" t="s">
        <v>61831</v>
      </c>
      <c r="E2653" t="s">
        <v>61832</v>
      </c>
      <c r="F2653" t="s">
        <v>61833</v>
      </c>
      <c r="G2653" t="s">
        <v>61834</v>
      </c>
      <c r="H2653" t="s">
        <v>61835</v>
      </c>
      <c r="I2653" t="s">
        <v>61836</v>
      </c>
      <c r="J2653" t="s">
        <v>61837</v>
      </c>
      <c r="K2653" t="s">
        <v>61838</v>
      </c>
      <c r="L2653" t="s">
        <v>61839</v>
      </c>
      <c r="M2653" t="s">
        <v>61840</v>
      </c>
      <c r="N2653" t="s">
        <v>61841</v>
      </c>
      <c r="O2653" t="s">
        <v>61842</v>
      </c>
      <c r="P2653" t="s">
        <v>61843</v>
      </c>
      <c r="Q2653" t="s">
        <v>61844</v>
      </c>
      <c r="R2653" t="s">
        <v>61845</v>
      </c>
      <c r="S2653" t="s">
        <v>61846</v>
      </c>
      <c r="T2653" t="s">
        <v>61847</v>
      </c>
      <c r="U2653" t="s">
        <v>61848</v>
      </c>
      <c r="V2653" t="s">
        <v>61849</v>
      </c>
      <c r="W2653" t="s">
        <v>61850</v>
      </c>
      <c r="X2653" t="s">
        <v>61851</v>
      </c>
      <c r="Y2653" t="s">
        <v>61852</v>
      </c>
    </row>
    <row r="2654" spans="1:25" x14ac:dyDescent="0.3">
      <c r="A2654">
        <v>132650</v>
      </c>
      <c r="B2654" t="s">
        <v>61853</v>
      </c>
      <c r="C2654" t="s">
        <v>61854</v>
      </c>
      <c r="D2654" t="s">
        <v>61855</v>
      </c>
      <c r="E2654" t="s">
        <v>61856</v>
      </c>
      <c r="F2654" t="s">
        <v>61857</v>
      </c>
      <c r="G2654" t="s">
        <v>61858</v>
      </c>
      <c r="H2654" t="s">
        <v>61859</v>
      </c>
      <c r="I2654" t="s">
        <v>61860</v>
      </c>
      <c r="J2654" t="s">
        <v>61861</v>
      </c>
      <c r="K2654" t="s">
        <v>61862</v>
      </c>
      <c r="L2654" t="s">
        <v>61863</v>
      </c>
      <c r="M2654" t="s">
        <v>61864</v>
      </c>
      <c r="N2654" t="s">
        <v>61865</v>
      </c>
      <c r="O2654" t="s">
        <v>61866</v>
      </c>
      <c r="P2654" t="s">
        <v>61867</v>
      </c>
      <c r="Q2654" t="s">
        <v>61868</v>
      </c>
      <c r="R2654" t="s">
        <v>61869</v>
      </c>
      <c r="S2654" t="s">
        <v>61870</v>
      </c>
      <c r="T2654" t="s">
        <v>61871</v>
      </c>
      <c r="U2654" t="s">
        <v>61872</v>
      </c>
      <c r="V2654" t="s">
        <v>61873</v>
      </c>
      <c r="W2654" t="s">
        <v>61874</v>
      </c>
      <c r="X2654" t="s">
        <v>61875</v>
      </c>
      <c r="Y2654" t="s">
        <v>61876</v>
      </c>
    </row>
    <row r="2655" spans="1:25" x14ac:dyDescent="0.3">
      <c r="A2655">
        <v>132700</v>
      </c>
      <c r="B2655" t="s">
        <v>61877</v>
      </c>
      <c r="C2655" t="s">
        <v>61878</v>
      </c>
      <c r="D2655" t="s">
        <v>61879</v>
      </c>
      <c r="E2655" t="s">
        <v>61880</v>
      </c>
      <c r="F2655" t="s">
        <v>61881</v>
      </c>
      <c r="G2655" t="s">
        <v>61882</v>
      </c>
      <c r="H2655" t="s">
        <v>61883</v>
      </c>
      <c r="I2655" t="s">
        <v>61884</v>
      </c>
      <c r="J2655" t="s">
        <v>61885</v>
      </c>
      <c r="K2655" t="s">
        <v>61886</v>
      </c>
      <c r="L2655" t="s">
        <v>61887</v>
      </c>
      <c r="M2655" t="s">
        <v>61888</v>
      </c>
      <c r="N2655" t="s">
        <v>61889</v>
      </c>
      <c r="O2655" t="s">
        <v>61890</v>
      </c>
      <c r="P2655" t="s">
        <v>61891</v>
      </c>
      <c r="Q2655" t="s">
        <v>61892</v>
      </c>
      <c r="R2655" t="s">
        <v>61893</v>
      </c>
      <c r="S2655" t="s">
        <v>61894</v>
      </c>
      <c r="T2655" t="s">
        <v>61895</v>
      </c>
      <c r="U2655" t="s">
        <v>61896</v>
      </c>
      <c r="V2655" t="s">
        <v>61897</v>
      </c>
      <c r="W2655" t="s">
        <v>61898</v>
      </c>
      <c r="X2655" t="s">
        <v>61899</v>
      </c>
      <c r="Y2655" t="s">
        <v>61900</v>
      </c>
    </row>
    <row r="2656" spans="1:25" x14ac:dyDescent="0.3">
      <c r="A2656">
        <v>132750</v>
      </c>
      <c r="B2656" t="s">
        <v>61901</v>
      </c>
      <c r="C2656" t="s">
        <v>61902</v>
      </c>
      <c r="D2656" t="s">
        <v>61903</v>
      </c>
      <c r="E2656" t="s">
        <v>61904</v>
      </c>
      <c r="F2656" t="s">
        <v>61905</v>
      </c>
      <c r="G2656" t="s">
        <v>61906</v>
      </c>
      <c r="H2656" t="s">
        <v>61907</v>
      </c>
      <c r="I2656" t="s">
        <v>61908</v>
      </c>
      <c r="J2656" t="s">
        <v>61909</v>
      </c>
      <c r="K2656" t="s">
        <v>61910</v>
      </c>
      <c r="L2656" t="s">
        <v>61911</v>
      </c>
      <c r="M2656" t="s">
        <v>61912</v>
      </c>
      <c r="N2656" t="s">
        <v>61913</v>
      </c>
      <c r="O2656" t="s">
        <v>61914</v>
      </c>
      <c r="P2656" t="s">
        <v>61915</v>
      </c>
      <c r="Q2656" t="s">
        <v>61916</v>
      </c>
      <c r="R2656" t="s">
        <v>61917</v>
      </c>
      <c r="S2656" t="s">
        <v>61918</v>
      </c>
      <c r="T2656" t="s">
        <v>61919</v>
      </c>
      <c r="U2656" t="s">
        <v>61920</v>
      </c>
      <c r="V2656" t="s">
        <v>61921</v>
      </c>
      <c r="W2656" t="s">
        <v>61922</v>
      </c>
      <c r="X2656" t="s">
        <v>61923</v>
      </c>
      <c r="Y2656" t="s">
        <v>61924</v>
      </c>
    </row>
    <row r="2657" spans="1:25" x14ac:dyDescent="0.3">
      <c r="A2657">
        <v>132800</v>
      </c>
      <c r="B2657" t="s">
        <v>61925</v>
      </c>
      <c r="C2657" t="s">
        <v>61926</v>
      </c>
      <c r="D2657" t="s">
        <v>61927</v>
      </c>
      <c r="E2657" t="s">
        <v>61928</v>
      </c>
      <c r="F2657" t="s">
        <v>61929</v>
      </c>
      <c r="G2657" t="s">
        <v>61930</v>
      </c>
      <c r="H2657" t="s">
        <v>61931</v>
      </c>
      <c r="I2657" t="s">
        <v>61932</v>
      </c>
      <c r="J2657" t="s">
        <v>61933</v>
      </c>
      <c r="K2657" t="s">
        <v>61934</v>
      </c>
      <c r="L2657" t="s">
        <v>61935</v>
      </c>
      <c r="M2657" t="s">
        <v>61936</v>
      </c>
      <c r="N2657" t="s">
        <v>61937</v>
      </c>
      <c r="O2657" t="s">
        <v>61938</v>
      </c>
      <c r="P2657" t="s">
        <v>61939</v>
      </c>
      <c r="Q2657" t="s">
        <v>61940</v>
      </c>
      <c r="R2657" t="s">
        <v>61941</v>
      </c>
      <c r="S2657" t="s">
        <v>61942</v>
      </c>
      <c r="T2657" t="s">
        <v>61943</v>
      </c>
      <c r="U2657" t="s">
        <v>61944</v>
      </c>
      <c r="V2657" t="s">
        <v>61945</v>
      </c>
      <c r="W2657" t="s">
        <v>61946</v>
      </c>
      <c r="X2657" t="s">
        <v>61947</v>
      </c>
      <c r="Y2657" t="s">
        <v>61948</v>
      </c>
    </row>
    <row r="2658" spans="1:25" x14ac:dyDescent="0.3">
      <c r="A2658">
        <v>132850</v>
      </c>
      <c r="B2658" t="s">
        <v>61949</v>
      </c>
      <c r="C2658" t="s">
        <v>61950</v>
      </c>
      <c r="D2658" t="s">
        <v>61951</v>
      </c>
      <c r="E2658" t="s">
        <v>61952</v>
      </c>
      <c r="F2658" t="s">
        <v>61953</v>
      </c>
      <c r="G2658" t="s">
        <v>61954</v>
      </c>
      <c r="H2658" t="s">
        <v>61955</v>
      </c>
      <c r="I2658" t="s">
        <v>61956</v>
      </c>
      <c r="J2658" t="s">
        <v>61957</v>
      </c>
      <c r="K2658" t="s">
        <v>61958</v>
      </c>
      <c r="L2658" t="s">
        <v>61959</v>
      </c>
      <c r="M2658" t="s">
        <v>61960</v>
      </c>
      <c r="N2658" t="s">
        <v>61961</v>
      </c>
      <c r="O2658" t="s">
        <v>61962</v>
      </c>
      <c r="P2658" t="s">
        <v>61963</v>
      </c>
      <c r="Q2658" t="s">
        <v>61964</v>
      </c>
      <c r="R2658" t="s">
        <v>61965</v>
      </c>
      <c r="S2658" t="s">
        <v>61966</v>
      </c>
      <c r="T2658" t="s">
        <v>61967</v>
      </c>
      <c r="U2658" t="s">
        <v>61968</v>
      </c>
      <c r="V2658" t="s">
        <v>61969</v>
      </c>
      <c r="W2658" t="s">
        <v>61970</v>
      </c>
      <c r="X2658" t="s">
        <v>61971</v>
      </c>
      <c r="Y2658" t="s">
        <v>61972</v>
      </c>
    </row>
    <row r="2659" spans="1:25" x14ac:dyDescent="0.3">
      <c r="A2659">
        <v>132900</v>
      </c>
      <c r="B2659" t="s">
        <v>61973</v>
      </c>
      <c r="C2659" t="s">
        <v>61974</v>
      </c>
      <c r="D2659" t="s">
        <v>61975</v>
      </c>
      <c r="E2659" t="s">
        <v>61976</v>
      </c>
      <c r="F2659" t="s">
        <v>61977</v>
      </c>
      <c r="G2659" t="s">
        <v>61978</v>
      </c>
      <c r="H2659" t="s">
        <v>61979</v>
      </c>
      <c r="I2659" t="s">
        <v>61980</v>
      </c>
      <c r="J2659" t="s">
        <v>61981</v>
      </c>
      <c r="K2659" t="s">
        <v>61982</v>
      </c>
      <c r="L2659" t="s">
        <v>61983</v>
      </c>
      <c r="M2659" t="s">
        <v>61984</v>
      </c>
      <c r="N2659" t="s">
        <v>61985</v>
      </c>
      <c r="O2659" t="s">
        <v>61986</v>
      </c>
      <c r="P2659" t="s">
        <v>61987</v>
      </c>
      <c r="Q2659" t="s">
        <v>61988</v>
      </c>
      <c r="R2659" t="s">
        <v>61989</v>
      </c>
      <c r="S2659" t="s">
        <v>61990</v>
      </c>
      <c r="T2659" t="s">
        <v>61991</v>
      </c>
      <c r="U2659" t="s">
        <v>61992</v>
      </c>
      <c r="V2659" t="s">
        <v>61993</v>
      </c>
      <c r="W2659" t="s">
        <v>61994</v>
      </c>
      <c r="X2659" t="s">
        <v>61995</v>
      </c>
      <c r="Y2659" t="s">
        <v>61996</v>
      </c>
    </row>
    <row r="2660" spans="1:25" x14ac:dyDescent="0.3">
      <c r="A2660">
        <v>132950</v>
      </c>
      <c r="B2660" t="s">
        <v>61997</v>
      </c>
      <c r="C2660" t="s">
        <v>61998</v>
      </c>
      <c r="D2660" t="s">
        <v>61999</v>
      </c>
      <c r="E2660" t="s">
        <v>62000</v>
      </c>
      <c r="F2660" t="s">
        <v>62001</v>
      </c>
      <c r="G2660" t="s">
        <v>62002</v>
      </c>
      <c r="H2660" t="s">
        <v>62003</v>
      </c>
      <c r="I2660" t="s">
        <v>62004</v>
      </c>
      <c r="J2660" t="s">
        <v>62005</v>
      </c>
      <c r="K2660" t="s">
        <v>62006</v>
      </c>
      <c r="L2660" t="s">
        <v>62007</v>
      </c>
      <c r="M2660" t="s">
        <v>62008</v>
      </c>
      <c r="N2660" t="s">
        <v>62009</v>
      </c>
      <c r="O2660" t="s">
        <v>62010</v>
      </c>
      <c r="P2660" t="s">
        <v>62011</v>
      </c>
      <c r="Q2660" t="s">
        <v>62012</v>
      </c>
      <c r="R2660" t="s">
        <v>62013</v>
      </c>
      <c r="S2660" t="s">
        <v>62014</v>
      </c>
      <c r="T2660" t="s">
        <v>62015</v>
      </c>
      <c r="U2660" t="s">
        <v>62016</v>
      </c>
      <c r="V2660" t="s">
        <v>62017</v>
      </c>
      <c r="W2660" t="s">
        <v>62018</v>
      </c>
      <c r="X2660" t="s">
        <v>62019</v>
      </c>
      <c r="Y2660" t="s">
        <v>62020</v>
      </c>
    </row>
    <row r="2661" spans="1:25" x14ac:dyDescent="0.3">
      <c r="A2661">
        <v>133000</v>
      </c>
      <c r="B2661" t="s">
        <v>62021</v>
      </c>
      <c r="C2661" t="s">
        <v>62022</v>
      </c>
      <c r="D2661" t="s">
        <v>62023</v>
      </c>
      <c r="E2661" t="s">
        <v>62024</v>
      </c>
      <c r="F2661" t="s">
        <v>62025</v>
      </c>
      <c r="G2661" t="s">
        <v>62026</v>
      </c>
      <c r="H2661" t="s">
        <v>62027</v>
      </c>
      <c r="I2661" t="s">
        <v>62028</v>
      </c>
      <c r="J2661" t="s">
        <v>62029</v>
      </c>
      <c r="K2661" t="s">
        <v>62030</v>
      </c>
      <c r="L2661" t="s">
        <v>62031</v>
      </c>
      <c r="M2661" t="s">
        <v>62032</v>
      </c>
      <c r="N2661" t="s">
        <v>62033</v>
      </c>
      <c r="O2661" t="s">
        <v>62034</v>
      </c>
      <c r="P2661" t="s">
        <v>62035</v>
      </c>
      <c r="Q2661" t="s">
        <v>62036</v>
      </c>
      <c r="R2661" t="s">
        <v>62037</v>
      </c>
      <c r="S2661" t="s">
        <v>62038</v>
      </c>
      <c r="T2661" t="s">
        <v>62039</v>
      </c>
      <c r="U2661" t="s">
        <v>62040</v>
      </c>
      <c r="V2661" t="s">
        <v>62041</v>
      </c>
      <c r="W2661" t="s">
        <v>62042</v>
      </c>
      <c r="X2661" t="s">
        <v>62043</v>
      </c>
      <c r="Y2661" t="s">
        <v>62044</v>
      </c>
    </row>
    <row r="2662" spans="1:25" x14ac:dyDescent="0.3">
      <c r="A2662">
        <v>133050</v>
      </c>
      <c r="B2662" t="s">
        <v>62045</v>
      </c>
      <c r="C2662" t="s">
        <v>62046</v>
      </c>
      <c r="D2662" t="s">
        <v>62047</v>
      </c>
      <c r="E2662" t="s">
        <v>62048</v>
      </c>
      <c r="F2662" t="s">
        <v>62049</v>
      </c>
      <c r="G2662" t="s">
        <v>62050</v>
      </c>
      <c r="H2662" t="s">
        <v>62051</v>
      </c>
      <c r="I2662" t="s">
        <v>62052</v>
      </c>
      <c r="J2662" t="s">
        <v>62053</v>
      </c>
      <c r="K2662" t="s">
        <v>62054</v>
      </c>
      <c r="L2662" t="s">
        <v>62055</v>
      </c>
      <c r="M2662" t="s">
        <v>62056</v>
      </c>
      <c r="N2662" t="s">
        <v>62057</v>
      </c>
      <c r="O2662" t="s">
        <v>62058</v>
      </c>
      <c r="P2662" t="s">
        <v>62059</v>
      </c>
      <c r="Q2662" t="s">
        <v>62060</v>
      </c>
      <c r="R2662" t="s">
        <v>62061</v>
      </c>
      <c r="S2662" t="s">
        <v>62062</v>
      </c>
      <c r="T2662" t="s">
        <v>62063</v>
      </c>
      <c r="U2662" t="s">
        <v>62064</v>
      </c>
      <c r="V2662" t="s">
        <v>62065</v>
      </c>
      <c r="W2662" t="s">
        <v>62066</v>
      </c>
      <c r="X2662" t="s">
        <v>62067</v>
      </c>
      <c r="Y2662" t="s">
        <v>62068</v>
      </c>
    </row>
    <row r="2663" spans="1:25" x14ac:dyDescent="0.3">
      <c r="A2663">
        <v>133100</v>
      </c>
      <c r="B2663" t="s">
        <v>62069</v>
      </c>
      <c r="C2663" t="s">
        <v>62070</v>
      </c>
      <c r="D2663" t="s">
        <v>62071</v>
      </c>
      <c r="E2663" t="s">
        <v>62072</v>
      </c>
      <c r="F2663" t="s">
        <v>62073</v>
      </c>
      <c r="G2663" t="s">
        <v>62074</v>
      </c>
      <c r="H2663" t="s">
        <v>62075</v>
      </c>
      <c r="I2663" t="s">
        <v>62076</v>
      </c>
      <c r="J2663" t="s">
        <v>62077</v>
      </c>
      <c r="K2663" t="s">
        <v>62078</v>
      </c>
      <c r="L2663" t="s">
        <v>62079</v>
      </c>
      <c r="M2663" t="s">
        <v>62080</v>
      </c>
      <c r="N2663" t="s">
        <v>62081</v>
      </c>
      <c r="O2663" t="s">
        <v>62082</v>
      </c>
      <c r="P2663" t="s">
        <v>62083</v>
      </c>
      <c r="Q2663" t="s">
        <v>62084</v>
      </c>
      <c r="R2663" t="s">
        <v>62085</v>
      </c>
      <c r="S2663" t="s">
        <v>62086</v>
      </c>
      <c r="T2663" t="s">
        <v>62087</v>
      </c>
      <c r="U2663" t="s">
        <v>62088</v>
      </c>
      <c r="V2663" t="s">
        <v>62089</v>
      </c>
      <c r="W2663" t="s">
        <v>62090</v>
      </c>
      <c r="X2663" t="s">
        <v>62091</v>
      </c>
      <c r="Y2663" t="s">
        <v>62092</v>
      </c>
    </row>
    <row r="2664" spans="1:25" x14ac:dyDescent="0.3">
      <c r="A2664">
        <v>133150</v>
      </c>
      <c r="B2664" t="s">
        <v>62093</v>
      </c>
      <c r="C2664" t="s">
        <v>62094</v>
      </c>
      <c r="D2664" t="s">
        <v>62095</v>
      </c>
      <c r="E2664" t="s">
        <v>62096</v>
      </c>
      <c r="F2664" t="s">
        <v>62097</v>
      </c>
      <c r="G2664" t="s">
        <v>62098</v>
      </c>
      <c r="H2664" t="s">
        <v>62099</v>
      </c>
      <c r="I2664" t="s">
        <v>62100</v>
      </c>
      <c r="J2664" t="s">
        <v>62101</v>
      </c>
      <c r="K2664" t="s">
        <v>62102</v>
      </c>
      <c r="L2664" t="s">
        <v>62103</v>
      </c>
      <c r="M2664" t="s">
        <v>62104</v>
      </c>
      <c r="N2664" t="s">
        <v>62105</v>
      </c>
      <c r="O2664" t="s">
        <v>62106</v>
      </c>
      <c r="P2664" t="s">
        <v>62107</v>
      </c>
      <c r="Q2664" t="s">
        <v>62108</v>
      </c>
      <c r="R2664" t="s">
        <v>62109</v>
      </c>
      <c r="S2664" t="s">
        <v>62110</v>
      </c>
      <c r="T2664" t="s">
        <v>62111</v>
      </c>
      <c r="U2664" t="s">
        <v>62112</v>
      </c>
      <c r="V2664" t="s">
        <v>62113</v>
      </c>
      <c r="W2664" t="s">
        <v>62114</v>
      </c>
      <c r="X2664" t="s">
        <v>62115</v>
      </c>
      <c r="Y2664" t="s">
        <v>62116</v>
      </c>
    </row>
    <row r="2665" spans="1:25" x14ac:dyDescent="0.3">
      <c r="A2665">
        <v>133200</v>
      </c>
      <c r="B2665" t="s">
        <v>62117</v>
      </c>
      <c r="C2665" t="s">
        <v>62118</v>
      </c>
      <c r="D2665" t="s">
        <v>62119</v>
      </c>
      <c r="E2665" t="s">
        <v>62120</v>
      </c>
      <c r="F2665" t="s">
        <v>62121</v>
      </c>
      <c r="G2665" t="s">
        <v>62122</v>
      </c>
      <c r="H2665" t="s">
        <v>62123</v>
      </c>
      <c r="I2665" t="s">
        <v>62124</v>
      </c>
      <c r="J2665" t="s">
        <v>62125</v>
      </c>
      <c r="K2665" t="s">
        <v>62126</v>
      </c>
      <c r="L2665" t="s">
        <v>62127</v>
      </c>
      <c r="M2665" t="s">
        <v>62128</v>
      </c>
      <c r="N2665" t="s">
        <v>62129</v>
      </c>
      <c r="O2665" t="s">
        <v>62130</v>
      </c>
      <c r="P2665" t="s">
        <v>62131</v>
      </c>
      <c r="Q2665" t="s">
        <v>62132</v>
      </c>
      <c r="R2665" t="s">
        <v>62133</v>
      </c>
      <c r="S2665" t="s">
        <v>62134</v>
      </c>
      <c r="T2665" t="s">
        <v>62135</v>
      </c>
      <c r="U2665" t="s">
        <v>62136</v>
      </c>
      <c r="V2665" t="s">
        <v>62137</v>
      </c>
      <c r="W2665" t="s">
        <v>62138</v>
      </c>
      <c r="X2665" t="s">
        <v>62139</v>
      </c>
      <c r="Y2665" t="s">
        <v>62140</v>
      </c>
    </row>
    <row r="2666" spans="1:25" x14ac:dyDescent="0.3">
      <c r="A2666">
        <v>133250</v>
      </c>
      <c r="B2666" t="s">
        <v>62141</v>
      </c>
      <c r="C2666" t="s">
        <v>62142</v>
      </c>
      <c r="D2666" t="s">
        <v>62143</v>
      </c>
      <c r="E2666" t="s">
        <v>62144</v>
      </c>
      <c r="F2666" t="s">
        <v>62145</v>
      </c>
      <c r="G2666" t="s">
        <v>62146</v>
      </c>
      <c r="H2666" t="s">
        <v>62147</v>
      </c>
      <c r="I2666" t="s">
        <v>62148</v>
      </c>
      <c r="J2666" t="s">
        <v>62149</v>
      </c>
      <c r="K2666" t="s">
        <v>62150</v>
      </c>
      <c r="L2666" t="s">
        <v>62151</v>
      </c>
      <c r="M2666" t="s">
        <v>62152</v>
      </c>
      <c r="N2666" t="s">
        <v>62153</v>
      </c>
      <c r="O2666" t="s">
        <v>62154</v>
      </c>
      <c r="P2666" t="s">
        <v>62155</v>
      </c>
      <c r="Q2666" t="s">
        <v>62156</v>
      </c>
      <c r="R2666" t="s">
        <v>62157</v>
      </c>
      <c r="S2666" t="s">
        <v>62158</v>
      </c>
      <c r="T2666" t="s">
        <v>62159</v>
      </c>
      <c r="U2666" t="s">
        <v>62160</v>
      </c>
      <c r="V2666" t="s">
        <v>62161</v>
      </c>
      <c r="W2666" t="s">
        <v>62162</v>
      </c>
      <c r="X2666" t="s">
        <v>62163</v>
      </c>
      <c r="Y2666" t="s">
        <v>62164</v>
      </c>
    </row>
    <row r="2667" spans="1:25" x14ac:dyDescent="0.3">
      <c r="A2667">
        <v>133300</v>
      </c>
      <c r="B2667" t="s">
        <v>62165</v>
      </c>
      <c r="C2667" t="s">
        <v>62166</v>
      </c>
      <c r="D2667" t="s">
        <v>62167</v>
      </c>
      <c r="E2667" t="s">
        <v>62168</v>
      </c>
      <c r="F2667" t="s">
        <v>62169</v>
      </c>
      <c r="G2667" t="s">
        <v>62170</v>
      </c>
      <c r="H2667" t="s">
        <v>62171</v>
      </c>
      <c r="I2667" t="s">
        <v>62172</v>
      </c>
      <c r="J2667" t="s">
        <v>62173</v>
      </c>
      <c r="K2667" t="s">
        <v>62174</v>
      </c>
      <c r="L2667" t="s">
        <v>62175</v>
      </c>
      <c r="M2667" t="s">
        <v>62176</v>
      </c>
      <c r="N2667" t="s">
        <v>62177</v>
      </c>
      <c r="O2667" t="s">
        <v>62178</v>
      </c>
      <c r="P2667" t="s">
        <v>62179</v>
      </c>
      <c r="Q2667" t="s">
        <v>62180</v>
      </c>
      <c r="R2667" t="s">
        <v>62181</v>
      </c>
      <c r="S2667" t="s">
        <v>62182</v>
      </c>
      <c r="T2667" t="s">
        <v>62183</v>
      </c>
      <c r="U2667" t="s">
        <v>62184</v>
      </c>
      <c r="V2667" t="s">
        <v>62185</v>
      </c>
      <c r="W2667" t="s">
        <v>62186</v>
      </c>
      <c r="X2667" t="s">
        <v>62187</v>
      </c>
      <c r="Y2667" t="s">
        <v>62188</v>
      </c>
    </row>
    <row r="2668" spans="1:25" x14ac:dyDescent="0.3">
      <c r="A2668">
        <v>133350</v>
      </c>
      <c r="B2668" t="s">
        <v>62189</v>
      </c>
      <c r="C2668" t="s">
        <v>62190</v>
      </c>
      <c r="D2668" t="s">
        <v>62191</v>
      </c>
      <c r="E2668" t="s">
        <v>62192</v>
      </c>
      <c r="F2668" t="s">
        <v>62193</v>
      </c>
      <c r="G2668" t="s">
        <v>62194</v>
      </c>
      <c r="H2668" t="s">
        <v>62195</v>
      </c>
      <c r="I2668" t="s">
        <v>62196</v>
      </c>
      <c r="J2668" t="s">
        <v>62197</v>
      </c>
      <c r="K2668" t="s">
        <v>62198</v>
      </c>
      <c r="L2668" t="s">
        <v>62199</v>
      </c>
      <c r="M2668" t="s">
        <v>62200</v>
      </c>
      <c r="N2668" t="s">
        <v>62201</v>
      </c>
      <c r="O2668" t="s">
        <v>62202</v>
      </c>
      <c r="P2668" t="s">
        <v>62203</v>
      </c>
      <c r="Q2668" t="s">
        <v>62204</v>
      </c>
      <c r="R2668" t="s">
        <v>62205</v>
      </c>
      <c r="S2668" t="s">
        <v>62206</v>
      </c>
      <c r="T2668" t="s">
        <v>62207</v>
      </c>
      <c r="U2668" t="s">
        <v>62208</v>
      </c>
      <c r="V2668" t="s">
        <v>62209</v>
      </c>
      <c r="W2668" t="s">
        <v>62210</v>
      </c>
      <c r="X2668" t="s">
        <v>62211</v>
      </c>
      <c r="Y2668" t="s">
        <v>62212</v>
      </c>
    </row>
    <row r="2669" spans="1:25" x14ac:dyDescent="0.3">
      <c r="A2669">
        <v>133400</v>
      </c>
      <c r="B2669" t="s">
        <v>62213</v>
      </c>
      <c r="C2669" t="s">
        <v>62214</v>
      </c>
      <c r="D2669" t="s">
        <v>62215</v>
      </c>
      <c r="E2669" t="s">
        <v>62216</v>
      </c>
      <c r="F2669" t="s">
        <v>62217</v>
      </c>
      <c r="G2669" t="s">
        <v>62218</v>
      </c>
      <c r="H2669" t="s">
        <v>62219</v>
      </c>
      <c r="I2669" t="s">
        <v>62220</v>
      </c>
      <c r="J2669" t="s">
        <v>62221</v>
      </c>
      <c r="K2669" t="s">
        <v>62222</v>
      </c>
      <c r="L2669" t="s">
        <v>62223</v>
      </c>
      <c r="M2669" t="s">
        <v>62224</v>
      </c>
      <c r="N2669" t="s">
        <v>62225</v>
      </c>
      <c r="O2669" t="s">
        <v>62226</v>
      </c>
      <c r="P2669" t="s">
        <v>62227</v>
      </c>
      <c r="Q2669" t="s">
        <v>62228</v>
      </c>
      <c r="R2669" t="s">
        <v>62229</v>
      </c>
      <c r="S2669" t="s">
        <v>62230</v>
      </c>
      <c r="T2669" t="s">
        <v>62231</v>
      </c>
      <c r="U2669" t="s">
        <v>62232</v>
      </c>
      <c r="V2669" t="s">
        <v>62233</v>
      </c>
      <c r="W2669" t="s">
        <v>62234</v>
      </c>
      <c r="X2669" t="s">
        <v>62235</v>
      </c>
      <c r="Y2669" t="s">
        <v>62236</v>
      </c>
    </row>
    <row r="2670" spans="1:25" x14ac:dyDescent="0.3">
      <c r="A2670">
        <v>133450</v>
      </c>
      <c r="B2670" t="s">
        <v>62237</v>
      </c>
      <c r="C2670" t="s">
        <v>62238</v>
      </c>
      <c r="D2670" t="s">
        <v>62239</v>
      </c>
      <c r="E2670" t="s">
        <v>62240</v>
      </c>
      <c r="F2670" t="s">
        <v>62241</v>
      </c>
      <c r="G2670" t="s">
        <v>62242</v>
      </c>
      <c r="H2670" t="s">
        <v>62243</v>
      </c>
      <c r="I2670" t="s">
        <v>62244</v>
      </c>
      <c r="J2670" t="s">
        <v>62245</v>
      </c>
      <c r="K2670" t="s">
        <v>62246</v>
      </c>
      <c r="L2670" t="s">
        <v>62247</v>
      </c>
      <c r="M2670" t="s">
        <v>62248</v>
      </c>
      <c r="N2670" t="s">
        <v>62249</v>
      </c>
      <c r="O2670" t="s">
        <v>62250</v>
      </c>
      <c r="P2670" t="s">
        <v>62251</v>
      </c>
      <c r="Q2670" t="s">
        <v>62252</v>
      </c>
      <c r="R2670" t="s">
        <v>62253</v>
      </c>
      <c r="S2670" t="s">
        <v>62254</v>
      </c>
      <c r="T2670" t="s">
        <v>62255</v>
      </c>
      <c r="U2670" t="s">
        <v>62256</v>
      </c>
      <c r="V2670" t="s">
        <v>62257</v>
      </c>
      <c r="W2670" t="s">
        <v>62258</v>
      </c>
      <c r="X2670" t="s">
        <v>62259</v>
      </c>
      <c r="Y2670" t="s">
        <v>62260</v>
      </c>
    </row>
    <row r="2671" spans="1:25" x14ac:dyDescent="0.3">
      <c r="A2671">
        <v>133500</v>
      </c>
      <c r="B2671" t="s">
        <v>62261</v>
      </c>
      <c r="C2671" t="s">
        <v>62262</v>
      </c>
      <c r="D2671" t="s">
        <v>62263</v>
      </c>
      <c r="E2671" t="s">
        <v>62264</v>
      </c>
      <c r="F2671" t="s">
        <v>62265</v>
      </c>
      <c r="G2671" t="s">
        <v>62266</v>
      </c>
      <c r="H2671" t="s">
        <v>62267</v>
      </c>
      <c r="I2671" t="s">
        <v>62268</v>
      </c>
      <c r="J2671" t="s">
        <v>62269</v>
      </c>
      <c r="K2671" t="s">
        <v>62270</v>
      </c>
      <c r="L2671" t="s">
        <v>62271</v>
      </c>
      <c r="M2671" t="s">
        <v>62272</v>
      </c>
      <c r="N2671" t="s">
        <v>62273</v>
      </c>
      <c r="O2671" t="s">
        <v>62274</v>
      </c>
      <c r="P2671" t="s">
        <v>62275</v>
      </c>
      <c r="Q2671" t="s">
        <v>62276</v>
      </c>
      <c r="R2671" t="s">
        <v>62277</v>
      </c>
      <c r="S2671" t="s">
        <v>62278</v>
      </c>
      <c r="T2671" t="s">
        <v>62279</v>
      </c>
      <c r="U2671" t="s">
        <v>62280</v>
      </c>
      <c r="V2671" t="s">
        <v>62281</v>
      </c>
      <c r="W2671" t="s">
        <v>62282</v>
      </c>
      <c r="X2671" t="s">
        <v>62283</v>
      </c>
      <c r="Y2671" t="s">
        <v>62284</v>
      </c>
    </row>
    <row r="2672" spans="1:25" x14ac:dyDescent="0.3">
      <c r="A2672">
        <v>133550</v>
      </c>
      <c r="B2672" t="s">
        <v>62285</v>
      </c>
      <c r="C2672" t="s">
        <v>62286</v>
      </c>
      <c r="D2672" t="s">
        <v>62287</v>
      </c>
      <c r="E2672" t="s">
        <v>62288</v>
      </c>
      <c r="F2672" t="s">
        <v>62289</v>
      </c>
      <c r="G2672" t="s">
        <v>62290</v>
      </c>
      <c r="H2672" t="s">
        <v>62291</v>
      </c>
      <c r="I2672" t="s">
        <v>62292</v>
      </c>
      <c r="J2672" t="s">
        <v>62293</v>
      </c>
      <c r="K2672" t="s">
        <v>62294</v>
      </c>
      <c r="L2672" t="s">
        <v>62295</v>
      </c>
      <c r="M2672" t="s">
        <v>62296</v>
      </c>
      <c r="N2672" t="s">
        <v>62297</v>
      </c>
      <c r="O2672" t="s">
        <v>62298</v>
      </c>
      <c r="P2672" t="s">
        <v>62299</v>
      </c>
      <c r="Q2672" t="s">
        <v>62300</v>
      </c>
      <c r="R2672" t="s">
        <v>62301</v>
      </c>
      <c r="S2672" t="s">
        <v>62302</v>
      </c>
      <c r="T2672" t="s">
        <v>62303</v>
      </c>
      <c r="U2672" t="s">
        <v>62304</v>
      </c>
      <c r="V2672" t="s">
        <v>62305</v>
      </c>
      <c r="W2672" t="s">
        <v>62306</v>
      </c>
      <c r="X2672" t="s">
        <v>62307</v>
      </c>
      <c r="Y2672" t="s">
        <v>62308</v>
      </c>
    </row>
    <row r="2673" spans="1:25" x14ac:dyDescent="0.3">
      <c r="A2673">
        <v>133600</v>
      </c>
      <c r="B2673" t="s">
        <v>62309</v>
      </c>
      <c r="C2673" t="s">
        <v>62310</v>
      </c>
      <c r="D2673" t="s">
        <v>62311</v>
      </c>
      <c r="E2673" t="s">
        <v>62312</v>
      </c>
      <c r="F2673" t="s">
        <v>62313</v>
      </c>
      <c r="G2673" t="s">
        <v>62314</v>
      </c>
      <c r="H2673" t="s">
        <v>62315</v>
      </c>
      <c r="I2673" t="s">
        <v>62316</v>
      </c>
      <c r="J2673" t="s">
        <v>62317</v>
      </c>
      <c r="K2673" t="s">
        <v>62318</v>
      </c>
      <c r="L2673" t="s">
        <v>62319</v>
      </c>
      <c r="M2673" t="s">
        <v>62320</v>
      </c>
      <c r="N2673" t="s">
        <v>62321</v>
      </c>
      <c r="O2673" t="s">
        <v>62322</v>
      </c>
      <c r="P2673" t="s">
        <v>62323</v>
      </c>
      <c r="Q2673" t="s">
        <v>62324</v>
      </c>
      <c r="R2673" t="s">
        <v>62325</v>
      </c>
      <c r="S2673" t="s">
        <v>62326</v>
      </c>
      <c r="T2673" t="s">
        <v>62327</v>
      </c>
      <c r="U2673" t="s">
        <v>62328</v>
      </c>
      <c r="V2673" t="s">
        <v>62329</v>
      </c>
      <c r="W2673" t="s">
        <v>62330</v>
      </c>
      <c r="X2673" t="s">
        <v>62331</v>
      </c>
      <c r="Y2673" t="s">
        <v>62332</v>
      </c>
    </row>
    <row r="2674" spans="1:25" x14ac:dyDescent="0.3">
      <c r="A2674">
        <v>133650</v>
      </c>
      <c r="B2674" t="s">
        <v>62333</v>
      </c>
      <c r="C2674" t="s">
        <v>62334</v>
      </c>
      <c r="D2674" t="s">
        <v>62335</v>
      </c>
      <c r="E2674" t="s">
        <v>62336</v>
      </c>
      <c r="F2674" t="s">
        <v>62337</v>
      </c>
      <c r="G2674" t="s">
        <v>62338</v>
      </c>
      <c r="H2674" t="s">
        <v>62339</v>
      </c>
      <c r="I2674" t="s">
        <v>62340</v>
      </c>
      <c r="J2674" t="s">
        <v>62341</v>
      </c>
      <c r="K2674" t="s">
        <v>62342</v>
      </c>
      <c r="L2674" t="s">
        <v>62343</v>
      </c>
      <c r="M2674" t="s">
        <v>62344</v>
      </c>
      <c r="N2674" t="s">
        <v>62345</v>
      </c>
      <c r="O2674" t="s">
        <v>62346</v>
      </c>
      <c r="P2674" t="s">
        <v>62347</v>
      </c>
      <c r="Q2674" t="s">
        <v>62348</v>
      </c>
      <c r="R2674" t="s">
        <v>62349</v>
      </c>
      <c r="S2674" t="s">
        <v>62350</v>
      </c>
      <c r="T2674" t="s">
        <v>62351</v>
      </c>
      <c r="U2674" t="s">
        <v>62352</v>
      </c>
      <c r="V2674" t="s">
        <v>62353</v>
      </c>
      <c r="W2674" t="s">
        <v>62354</v>
      </c>
      <c r="X2674" t="s">
        <v>62355</v>
      </c>
      <c r="Y2674" t="s">
        <v>62356</v>
      </c>
    </row>
    <row r="2675" spans="1:25" x14ac:dyDescent="0.3">
      <c r="A2675">
        <v>133700</v>
      </c>
      <c r="B2675" t="s">
        <v>62357</v>
      </c>
      <c r="C2675" t="s">
        <v>62358</v>
      </c>
      <c r="D2675" t="s">
        <v>62359</v>
      </c>
      <c r="E2675" t="s">
        <v>62360</v>
      </c>
      <c r="F2675" t="s">
        <v>62361</v>
      </c>
      <c r="G2675" t="s">
        <v>62362</v>
      </c>
      <c r="H2675" t="s">
        <v>62363</v>
      </c>
      <c r="I2675" t="s">
        <v>62364</v>
      </c>
      <c r="J2675" t="s">
        <v>62365</v>
      </c>
      <c r="K2675" t="s">
        <v>62366</v>
      </c>
      <c r="L2675" t="s">
        <v>62367</v>
      </c>
      <c r="M2675" t="s">
        <v>62368</v>
      </c>
      <c r="N2675" t="s">
        <v>62369</v>
      </c>
      <c r="O2675" t="s">
        <v>62370</v>
      </c>
      <c r="P2675" t="s">
        <v>62371</v>
      </c>
      <c r="Q2675" t="s">
        <v>62372</v>
      </c>
      <c r="R2675" t="s">
        <v>62373</v>
      </c>
      <c r="S2675" t="s">
        <v>62374</v>
      </c>
      <c r="T2675" t="s">
        <v>62375</v>
      </c>
      <c r="U2675" t="s">
        <v>62376</v>
      </c>
      <c r="V2675" t="s">
        <v>62377</v>
      </c>
      <c r="W2675" t="s">
        <v>62378</v>
      </c>
      <c r="X2675" t="s">
        <v>62379</v>
      </c>
      <c r="Y2675" t="s">
        <v>62380</v>
      </c>
    </row>
    <row r="2676" spans="1:25" x14ac:dyDescent="0.3">
      <c r="A2676">
        <v>133750</v>
      </c>
      <c r="B2676" t="s">
        <v>62381</v>
      </c>
      <c r="C2676" t="s">
        <v>62382</v>
      </c>
      <c r="D2676" t="s">
        <v>62383</v>
      </c>
      <c r="E2676" t="s">
        <v>62384</v>
      </c>
      <c r="F2676" t="s">
        <v>62385</v>
      </c>
      <c r="G2676" t="s">
        <v>62386</v>
      </c>
      <c r="H2676" t="s">
        <v>62387</v>
      </c>
      <c r="I2676" t="s">
        <v>62388</v>
      </c>
      <c r="J2676" t="s">
        <v>62389</v>
      </c>
      <c r="K2676" t="s">
        <v>62390</v>
      </c>
      <c r="L2676" t="s">
        <v>62391</v>
      </c>
      <c r="M2676" t="s">
        <v>62392</v>
      </c>
      <c r="N2676" t="s">
        <v>62393</v>
      </c>
      <c r="O2676" t="s">
        <v>62394</v>
      </c>
      <c r="P2676" t="s">
        <v>62395</v>
      </c>
      <c r="Q2676" t="s">
        <v>62396</v>
      </c>
      <c r="R2676" t="s">
        <v>62397</v>
      </c>
      <c r="S2676" t="s">
        <v>62398</v>
      </c>
      <c r="T2676" t="s">
        <v>62399</v>
      </c>
      <c r="U2676" t="s">
        <v>62400</v>
      </c>
      <c r="V2676" t="s">
        <v>62401</v>
      </c>
      <c r="W2676" t="s">
        <v>62402</v>
      </c>
      <c r="X2676" t="s">
        <v>62403</v>
      </c>
      <c r="Y2676" t="s">
        <v>62404</v>
      </c>
    </row>
    <row r="2677" spans="1:25" x14ac:dyDescent="0.3">
      <c r="A2677">
        <v>133800</v>
      </c>
      <c r="B2677" t="s">
        <v>62405</v>
      </c>
      <c r="C2677" t="s">
        <v>62406</v>
      </c>
      <c r="D2677" t="s">
        <v>62407</v>
      </c>
      <c r="E2677" t="s">
        <v>62408</v>
      </c>
      <c r="F2677" t="s">
        <v>62409</v>
      </c>
      <c r="G2677" t="s">
        <v>62410</v>
      </c>
      <c r="H2677" t="s">
        <v>62411</v>
      </c>
      <c r="I2677" t="s">
        <v>62412</v>
      </c>
      <c r="J2677" t="s">
        <v>62413</v>
      </c>
      <c r="K2677" t="s">
        <v>62414</v>
      </c>
      <c r="L2677" t="s">
        <v>62415</v>
      </c>
      <c r="M2677" t="s">
        <v>62416</v>
      </c>
      <c r="N2677" t="s">
        <v>62417</v>
      </c>
      <c r="O2677" t="s">
        <v>62418</v>
      </c>
      <c r="P2677" t="s">
        <v>62419</v>
      </c>
      <c r="Q2677" t="s">
        <v>62420</v>
      </c>
      <c r="R2677" t="s">
        <v>62421</v>
      </c>
      <c r="S2677" t="s">
        <v>62422</v>
      </c>
      <c r="T2677" t="s">
        <v>62423</v>
      </c>
      <c r="U2677" t="s">
        <v>62424</v>
      </c>
      <c r="V2677" t="s">
        <v>62425</v>
      </c>
      <c r="W2677" t="s">
        <v>62426</v>
      </c>
      <c r="X2677" t="s">
        <v>62427</v>
      </c>
      <c r="Y2677" t="s">
        <v>62428</v>
      </c>
    </row>
    <row r="2678" spans="1:25" x14ac:dyDescent="0.3">
      <c r="A2678">
        <v>133850</v>
      </c>
      <c r="B2678" t="s">
        <v>62429</v>
      </c>
      <c r="C2678" t="s">
        <v>62430</v>
      </c>
      <c r="D2678" t="s">
        <v>62431</v>
      </c>
      <c r="E2678" t="s">
        <v>62432</v>
      </c>
      <c r="F2678" t="s">
        <v>62433</v>
      </c>
      <c r="G2678" t="s">
        <v>62434</v>
      </c>
      <c r="H2678" t="s">
        <v>62435</v>
      </c>
      <c r="I2678" t="s">
        <v>62436</v>
      </c>
      <c r="J2678" t="s">
        <v>62437</v>
      </c>
      <c r="K2678" t="s">
        <v>62438</v>
      </c>
      <c r="L2678" t="s">
        <v>62439</v>
      </c>
      <c r="M2678" t="s">
        <v>62440</v>
      </c>
      <c r="N2678" t="s">
        <v>62441</v>
      </c>
      <c r="O2678" t="s">
        <v>62442</v>
      </c>
      <c r="P2678" t="s">
        <v>62443</v>
      </c>
      <c r="Q2678" t="s">
        <v>62444</v>
      </c>
      <c r="R2678" t="s">
        <v>62445</v>
      </c>
      <c r="S2678" t="s">
        <v>62446</v>
      </c>
      <c r="T2678" t="s">
        <v>62447</v>
      </c>
      <c r="U2678" t="s">
        <v>62448</v>
      </c>
      <c r="V2678" t="s">
        <v>62449</v>
      </c>
      <c r="W2678" t="s">
        <v>62450</v>
      </c>
      <c r="X2678" t="s">
        <v>62451</v>
      </c>
      <c r="Y2678" t="s">
        <v>62452</v>
      </c>
    </row>
    <row r="2679" spans="1:25" x14ac:dyDescent="0.3">
      <c r="A2679">
        <v>133900</v>
      </c>
      <c r="B2679" t="s">
        <v>62453</v>
      </c>
      <c r="C2679" t="s">
        <v>62454</v>
      </c>
      <c r="D2679" t="s">
        <v>62455</v>
      </c>
      <c r="E2679" t="s">
        <v>62456</v>
      </c>
      <c r="F2679" t="s">
        <v>62457</v>
      </c>
      <c r="G2679" t="s">
        <v>62458</v>
      </c>
      <c r="H2679" t="s">
        <v>62459</v>
      </c>
      <c r="I2679" t="s">
        <v>62460</v>
      </c>
      <c r="J2679" t="s">
        <v>62461</v>
      </c>
      <c r="K2679" t="s">
        <v>62462</v>
      </c>
      <c r="L2679" t="s">
        <v>62463</v>
      </c>
      <c r="M2679" t="s">
        <v>62464</v>
      </c>
      <c r="N2679" t="s">
        <v>62465</v>
      </c>
      <c r="O2679" t="s">
        <v>62466</v>
      </c>
      <c r="P2679" t="s">
        <v>62467</v>
      </c>
      <c r="Q2679" t="s">
        <v>62468</v>
      </c>
      <c r="R2679" t="s">
        <v>62469</v>
      </c>
      <c r="S2679" t="s">
        <v>62470</v>
      </c>
      <c r="T2679" t="s">
        <v>62471</v>
      </c>
      <c r="U2679" t="s">
        <v>62472</v>
      </c>
      <c r="V2679" t="s">
        <v>62473</v>
      </c>
      <c r="W2679" t="s">
        <v>62474</v>
      </c>
      <c r="X2679" t="s">
        <v>62475</v>
      </c>
      <c r="Y2679" t="s">
        <v>62476</v>
      </c>
    </row>
    <row r="2680" spans="1:25" x14ac:dyDescent="0.3">
      <c r="A2680">
        <v>133950</v>
      </c>
      <c r="B2680" t="s">
        <v>62477</v>
      </c>
      <c r="C2680" t="s">
        <v>62478</v>
      </c>
      <c r="D2680" t="s">
        <v>62479</v>
      </c>
      <c r="E2680" t="s">
        <v>62480</v>
      </c>
      <c r="F2680" t="s">
        <v>62481</v>
      </c>
      <c r="G2680" t="s">
        <v>62482</v>
      </c>
      <c r="H2680" t="s">
        <v>62483</v>
      </c>
      <c r="I2680" t="s">
        <v>62484</v>
      </c>
      <c r="J2680" t="s">
        <v>62485</v>
      </c>
      <c r="K2680" t="s">
        <v>62486</v>
      </c>
      <c r="L2680" t="s">
        <v>62487</v>
      </c>
      <c r="M2680" t="s">
        <v>62488</v>
      </c>
      <c r="N2680" t="s">
        <v>62489</v>
      </c>
      <c r="O2680" t="s">
        <v>62490</v>
      </c>
      <c r="P2680" t="s">
        <v>62491</v>
      </c>
      <c r="Q2680" t="s">
        <v>62492</v>
      </c>
      <c r="R2680" t="s">
        <v>62493</v>
      </c>
      <c r="S2680" t="s">
        <v>62494</v>
      </c>
      <c r="T2680" t="s">
        <v>62495</v>
      </c>
      <c r="U2680" t="s">
        <v>62496</v>
      </c>
      <c r="V2680" t="s">
        <v>62497</v>
      </c>
      <c r="W2680" t="s">
        <v>62498</v>
      </c>
      <c r="X2680" t="s">
        <v>62499</v>
      </c>
      <c r="Y2680" t="s">
        <v>62500</v>
      </c>
    </row>
    <row r="2681" spans="1:25" x14ac:dyDescent="0.3">
      <c r="A2681">
        <v>134000</v>
      </c>
      <c r="B2681" t="s">
        <v>62501</v>
      </c>
      <c r="C2681" t="s">
        <v>62502</v>
      </c>
      <c r="D2681" t="s">
        <v>62503</v>
      </c>
      <c r="E2681" t="s">
        <v>62504</v>
      </c>
      <c r="F2681" t="s">
        <v>62505</v>
      </c>
      <c r="G2681" t="s">
        <v>62506</v>
      </c>
      <c r="H2681" t="s">
        <v>62507</v>
      </c>
      <c r="I2681" t="s">
        <v>62508</v>
      </c>
      <c r="J2681" t="s">
        <v>62509</v>
      </c>
      <c r="K2681" t="s">
        <v>62510</v>
      </c>
      <c r="L2681" t="s">
        <v>62511</v>
      </c>
      <c r="M2681" t="s">
        <v>62512</v>
      </c>
      <c r="N2681" t="s">
        <v>62513</v>
      </c>
      <c r="O2681" t="s">
        <v>62514</v>
      </c>
      <c r="P2681" t="s">
        <v>62515</v>
      </c>
      <c r="Q2681" t="s">
        <v>62516</v>
      </c>
      <c r="R2681" t="s">
        <v>62517</v>
      </c>
      <c r="S2681" t="s">
        <v>62518</v>
      </c>
      <c r="T2681" t="s">
        <v>62519</v>
      </c>
      <c r="U2681" t="s">
        <v>62520</v>
      </c>
      <c r="V2681" t="s">
        <v>62521</v>
      </c>
      <c r="W2681" t="s">
        <v>62522</v>
      </c>
      <c r="X2681" t="s">
        <v>62523</v>
      </c>
      <c r="Y2681" t="s">
        <v>62524</v>
      </c>
    </row>
    <row r="2682" spans="1:25" x14ac:dyDescent="0.3">
      <c r="A2682">
        <v>134050</v>
      </c>
      <c r="B2682" t="s">
        <v>62525</v>
      </c>
      <c r="C2682" t="s">
        <v>62526</v>
      </c>
      <c r="D2682" t="s">
        <v>62527</v>
      </c>
      <c r="E2682" t="s">
        <v>62528</v>
      </c>
      <c r="F2682" t="s">
        <v>62529</v>
      </c>
      <c r="G2682" t="s">
        <v>62530</v>
      </c>
      <c r="H2682" t="s">
        <v>62531</v>
      </c>
      <c r="I2682" t="s">
        <v>62532</v>
      </c>
      <c r="J2682" t="s">
        <v>62533</v>
      </c>
      <c r="K2682" t="s">
        <v>62534</v>
      </c>
      <c r="L2682" t="s">
        <v>62535</v>
      </c>
      <c r="M2682" t="s">
        <v>62536</v>
      </c>
      <c r="N2682" t="s">
        <v>62537</v>
      </c>
      <c r="O2682" t="s">
        <v>62538</v>
      </c>
      <c r="P2682" t="s">
        <v>62539</v>
      </c>
      <c r="Q2682" t="s">
        <v>62540</v>
      </c>
      <c r="R2682" t="s">
        <v>62541</v>
      </c>
      <c r="S2682" t="s">
        <v>62542</v>
      </c>
      <c r="T2682" t="s">
        <v>62543</v>
      </c>
      <c r="U2682" t="s">
        <v>62544</v>
      </c>
      <c r="V2682" t="s">
        <v>62545</v>
      </c>
      <c r="W2682" t="s">
        <v>62546</v>
      </c>
      <c r="X2682" t="s">
        <v>62547</v>
      </c>
      <c r="Y2682" t="s">
        <v>62548</v>
      </c>
    </row>
    <row r="2683" spans="1:25" x14ac:dyDescent="0.3">
      <c r="A2683">
        <v>134100</v>
      </c>
      <c r="B2683" t="s">
        <v>62549</v>
      </c>
      <c r="C2683" t="s">
        <v>62550</v>
      </c>
      <c r="D2683" t="s">
        <v>62551</v>
      </c>
      <c r="E2683" t="s">
        <v>62552</v>
      </c>
      <c r="F2683" t="s">
        <v>62553</v>
      </c>
      <c r="G2683" t="s">
        <v>62554</v>
      </c>
      <c r="H2683" t="s">
        <v>62555</v>
      </c>
      <c r="I2683" t="s">
        <v>62556</v>
      </c>
      <c r="J2683" t="s">
        <v>62557</v>
      </c>
      <c r="K2683" t="s">
        <v>62558</v>
      </c>
      <c r="L2683" t="s">
        <v>62559</v>
      </c>
      <c r="M2683" t="s">
        <v>62560</v>
      </c>
      <c r="N2683" t="s">
        <v>62561</v>
      </c>
      <c r="O2683" t="s">
        <v>62562</v>
      </c>
      <c r="P2683" t="s">
        <v>62563</v>
      </c>
      <c r="Q2683" t="s">
        <v>62564</v>
      </c>
      <c r="R2683" t="s">
        <v>62565</v>
      </c>
      <c r="S2683" t="s">
        <v>62566</v>
      </c>
      <c r="T2683" t="s">
        <v>62567</v>
      </c>
      <c r="U2683" t="s">
        <v>62568</v>
      </c>
      <c r="V2683" t="s">
        <v>62569</v>
      </c>
      <c r="W2683" t="s">
        <v>62570</v>
      </c>
      <c r="X2683" t="s">
        <v>62571</v>
      </c>
      <c r="Y2683" t="s">
        <v>62572</v>
      </c>
    </row>
    <row r="2684" spans="1:25" x14ac:dyDescent="0.3">
      <c r="A2684">
        <v>134150</v>
      </c>
      <c r="B2684" t="s">
        <v>62573</v>
      </c>
      <c r="C2684" t="s">
        <v>62574</v>
      </c>
      <c r="D2684" t="s">
        <v>62575</v>
      </c>
      <c r="E2684" t="s">
        <v>62576</v>
      </c>
      <c r="F2684" t="s">
        <v>62577</v>
      </c>
      <c r="G2684" t="s">
        <v>62578</v>
      </c>
      <c r="H2684" t="s">
        <v>62579</v>
      </c>
      <c r="I2684" t="s">
        <v>62580</v>
      </c>
      <c r="J2684" t="s">
        <v>62581</v>
      </c>
      <c r="K2684" t="s">
        <v>62582</v>
      </c>
      <c r="L2684" t="s">
        <v>62583</v>
      </c>
      <c r="M2684" t="s">
        <v>62584</v>
      </c>
      <c r="N2684" t="s">
        <v>62585</v>
      </c>
      <c r="O2684" t="s">
        <v>62586</v>
      </c>
      <c r="P2684" t="s">
        <v>62587</v>
      </c>
      <c r="Q2684" t="s">
        <v>62588</v>
      </c>
      <c r="R2684" t="s">
        <v>62589</v>
      </c>
      <c r="S2684" t="s">
        <v>62590</v>
      </c>
      <c r="T2684" t="s">
        <v>62591</v>
      </c>
      <c r="U2684" t="s">
        <v>62592</v>
      </c>
      <c r="V2684" t="s">
        <v>62593</v>
      </c>
      <c r="W2684" t="s">
        <v>62594</v>
      </c>
      <c r="X2684" t="s">
        <v>62595</v>
      </c>
      <c r="Y2684" t="s">
        <v>62596</v>
      </c>
    </row>
    <row r="2685" spans="1:25" x14ac:dyDescent="0.3">
      <c r="A2685">
        <v>134200</v>
      </c>
      <c r="B2685" t="s">
        <v>62597</v>
      </c>
      <c r="C2685" t="s">
        <v>62598</v>
      </c>
      <c r="D2685" t="s">
        <v>62599</v>
      </c>
      <c r="E2685" t="s">
        <v>62600</v>
      </c>
      <c r="F2685" t="s">
        <v>62601</v>
      </c>
      <c r="G2685" t="s">
        <v>62602</v>
      </c>
      <c r="H2685" t="s">
        <v>62603</v>
      </c>
      <c r="I2685" t="s">
        <v>62604</v>
      </c>
      <c r="J2685" t="s">
        <v>62605</v>
      </c>
      <c r="K2685" t="s">
        <v>62606</v>
      </c>
      <c r="L2685" t="s">
        <v>62607</v>
      </c>
      <c r="M2685" t="s">
        <v>62608</v>
      </c>
      <c r="N2685" t="s">
        <v>62609</v>
      </c>
      <c r="O2685" t="s">
        <v>62610</v>
      </c>
      <c r="P2685" t="s">
        <v>62611</v>
      </c>
      <c r="Q2685" t="s">
        <v>62612</v>
      </c>
      <c r="R2685" t="s">
        <v>62613</v>
      </c>
      <c r="S2685" t="s">
        <v>62614</v>
      </c>
      <c r="T2685" t="s">
        <v>62615</v>
      </c>
      <c r="U2685" t="s">
        <v>62616</v>
      </c>
      <c r="V2685" t="s">
        <v>62617</v>
      </c>
      <c r="W2685" t="s">
        <v>62618</v>
      </c>
      <c r="X2685" t="s">
        <v>62619</v>
      </c>
      <c r="Y2685" t="s">
        <v>62620</v>
      </c>
    </row>
    <row r="2686" spans="1:25" x14ac:dyDescent="0.3">
      <c r="A2686">
        <v>134250</v>
      </c>
      <c r="B2686" t="s">
        <v>62621</v>
      </c>
      <c r="C2686" t="s">
        <v>62622</v>
      </c>
      <c r="D2686" t="s">
        <v>62623</v>
      </c>
      <c r="E2686" t="s">
        <v>62624</v>
      </c>
      <c r="F2686" t="s">
        <v>62625</v>
      </c>
      <c r="G2686" t="s">
        <v>62626</v>
      </c>
      <c r="H2686" t="s">
        <v>62627</v>
      </c>
      <c r="I2686" t="s">
        <v>62628</v>
      </c>
      <c r="J2686" t="s">
        <v>62629</v>
      </c>
      <c r="K2686" t="s">
        <v>62630</v>
      </c>
      <c r="L2686" t="s">
        <v>62631</v>
      </c>
      <c r="M2686" t="s">
        <v>62632</v>
      </c>
      <c r="N2686" t="s">
        <v>62633</v>
      </c>
      <c r="O2686" t="s">
        <v>62634</v>
      </c>
      <c r="P2686" t="s">
        <v>62635</v>
      </c>
      <c r="Q2686" t="s">
        <v>62636</v>
      </c>
      <c r="R2686" t="s">
        <v>62637</v>
      </c>
      <c r="S2686" t="s">
        <v>62638</v>
      </c>
      <c r="T2686" t="s">
        <v>62639</v>
      </c>
      <c r="U2686" t="s">
        <v>62640</v>
      </c>
      <c r="V2686" t="s">
        <v>62641</v>
      </c>
      <c r="W2686" t="s">
        <v>62642</v>
      </c>
      <c r="X2686" t="s">
        <v>62643</v>
      </c>
      <c r="Y2686" t="s">
        <v>62644</v>
      </c>
    </row>
    <row r="2687" spans="1:25" x14ac:dyDescent="0.3">
      <c r="A2687">
        <v>134300</v>
      </c>
      <c r="B2687" t="s">
        <v>62645</v>
      </c>
      <c r="C2687" t="s">
        <v>62646</v>
      </c>
      <c r="D2687" t="s">
        <v>62647</v>
      </c>
      <c r="E2687" t="s">
        <v>62648</v>
      </c>
      <c r="F2687" t="s">
        <v>62649</v>
      </c>
      <c r="G2687" t="s">
        <v>62650</v>
      </c>
      <c r="H2687" t="s">
        <v>62651</v>
      </c>
      <c r="I2687" t="s">
        <v>62652</v>
      </c>
      <c r="J2687" t="s">
        <v>62653</v>
      </c>
      <c r="K2687" t="s">
        <v>62654</v>
      </c>
      <c r="L2687" t="s">
        <v>62655</v>
      </c>
      <c r="M2687" t="s">
        <v>62656</v>
      </c>
      <c r="N2687" t="s">
        <v>62657</v>
      </c>
      <c r="O2687" t="s">
        <v>62658</v>
      </c>
      <c r="P2687" t="s">
        <v>62659</v>
      </c>
      <c r="Q2687" t="s">
        <v>62660</v>
      </c>
      <c r="R2687" t="s">
        <v>62661</v>
      </c>
      <c r="S2687" t="s">
        <v>62662</v>
      </c>
      <c r="T2687" t="s">
        <v>62663</v>
      </c>
      <c r="U2687" t="s">
        <v>62664</v>
      </c>
      <c r="V2687" t="s">
        <v>62665</v>
      </c>
      <c r="W2687" t="s">
        <v>62666</v>
      </c>
      <c r="X2687" t="s">
        <v>62667</v>
      </c>
      <c r="Y2687" t="s">
        <v>62668</v>
      </c>
    </row>
    <row r="2688" spans="1:25" x14ac:dyDescent="0.3">
      <c r="A2688">
        <v>134350</v>
      </c>
      <c r="B2688" t="s">
        <v>62669</v>
      </c>
      <c r="C2688" t="s">
        <v>62670</v>
      </c>
      <c r="D2688" t="s">
        <v>62671</v>
      </c>
      <c r="E2688" t="s">
        <v>62672</v>
      </c>
      <c r="F2688" t="s">
        <v>62673</v>
      </c>
      <c r="G2688" t="s">
        <v>62674</v>
      </c>
      <c r="H2688" t="s">
        <v>62675</v>
      </c>
      <c r="I2688" t="s">
        <v>62676</v>
      </c>
      <c r="J2688" t="s">
        <v>62677</v>
      </c>
      <c r="K2688" t="s">
        <v>62678</v>
      </c>
      <c r="L2688" t="s">
        <v>62679</v>
      </c>
      <c r="M2688" t="s">
        <v>62680</v>
      </c>
      <c r="N2688" t="s">
        <v>62681</v>
      </c>
      <c r="O2688" t="s">
        <v>62682</v>
      </c>
      <c r="P2688" t="s">
        <v>62683</v>
      </c>
      <c r="Q2688" t="s">
        <v>62684</v>
      </c>
      <c r="R2688" t="s">
        <v>62685</v>
      </c>
      <c r="S2688" t="s">
        <v>62686</v>
      </c>
      <c r="T2688" t="s">
        <v>62687</v>
      </c>
      <c r="U2688" t="s">
        <v>62688</v>
      </c>
      <c r="V2688" t="s">
        <v>62689</v>
      </c>
      <c r="W2688" t="s">
        <v>62690</v>
      </c>
      <c r="X2688" t="s">
        <v>62691</v>
      </c>
      <c r="Y2688" t="s">
        <v>62692</v>
      </c>
    </row>
    <row r="2689" spans="1:25" x14ac:dyDescent="0.3">
      <c r="A2689">
        <v>134400</v>
      </c>
      <c r="B2689" t="s">
        <v>62693</v>
      </c>
      <c r="C2689" t="s">
        <v>62694</v>
      </c>
      <c r="D2689" t="s">
        <v>62695</v>
      </c>
      <c r="E2689" t="s">
        <v>62696</v>
      </c>
      <c r="F2689" t="s">
        <v>62697</v>
      </c>
      <c r="G2689" t="s">
        <v>62698</v>
      </c>
      <c r="H2689" t="s">
        <v>62699</v>
      </c>
      <c r="I2689" t="s">
        <v>62700</v>
      </c>
      <c r="J2689" t="s">
        <v>62701</v>
      </c>
      <c r="K2689" t="s">
        <v>62702</v>
      </c>
      <c r="L2689" t="s">
        <v>62703</v>
      </c>
      <c r="M2689" t="s">
        <v>62704</v>
      </c>
      <c r="N2689" t="s">
        <v>62705</v>
      </c>
      <c r="O2689" t="s">
        <v>62706</v>
      </c>
      <c r="P2689" t="s">
        <v>62707</v>
      </c>
      <c r="Q2689" t="s">
        <v>62708</v>
      </c>
      <c r="R2689" t="s">
        <v>62709</v>
      </c>
      <c r="S2689" t="s">
        <v>62710</v>
      </c>
      <c r="T2689" t="s">
        <v>62711</v>
      </c>
      <c r="U2689" t="s">
        <v>62712</v>
      </c>
      <c r="V2689" t="s">
        <v>62713</v>
      </c>
      <c r="W2689" t="s">
        <v>62714</v>
      </c>
      <c r="X2689" t="s">
        <v>62715</v>
      </c>
      <c r="Y2689" t="s">
        <v>62716</v>
      </c>
    </row>
    <row r="2690" spans="1:25" x14ac:dyDescent="0.3">
      <c r="A2690">
        <v>134450</v>
      </c>
      <c r="B2690" t="s">
        <v>62717</v>
      </c>
      <c r="C2690" t="s">
        <v>62718</v>
      </c>
      <c r="D2690" t="s">
        <v>62719</v>
      </c>
      <c r="E2690" t="s">
        <v>62720</v>
      </c>
      <c r="F2690" t="s">
        <v>62721</v>
      </c>
      <c r="G2690" t="s">
        <v>62722</v>
      </c>
      <c r="H2690" t="s">
        <v>62723</v>
      </c>
      <c r="I2690" t="s">
        <v>62724</v>
      </c>
      <c r="J2690" t="s">
        <v>62725</v>
      </c>
      <c r="K2690" t="s">
        <v>62726</v>
      </c>
      <c r="L2690" t="s">
        <v>62727</v>
      </c>
      <c r="M2690" t="s">
        <v>62728</v>
      </c>
      <c r="N2690" t="s">
        <v>62729</v>
      </c>
      <c r="O2690" t="s">
        <v>62730</v>
      </c>
      <c r="P2690" t="s">
        <v>62731</v>
      </c>
      <c r="Q2690" t="s">
        <v>62732</v>
      </c>
      <c r="R2690" t="s">
        <v>62733</v>
      </c>
      <c r="S2690" t="s">
        <v>62734</v>
      </c>
      <c r="T2690" t="s">
        <v>62735</v>
      </c>
      <c r="U2690" t="s">
        <v>62736</v>
      </c>
      <c r="V2690" t="s">
        <v>62737</v>
      </c>
      <c r="W2690" t="s">
        <v>62738</v>
      </c>
      <c r="X2690" t="s">
        <v>62739</v>
      </c>
      <c r="Y2690" t="s">
        <v>62740</v>
      </c>
    </row>
    <row r="2691" spans="1:25" x14ac:dyDescent="0.3">
      <c r="A2691">
        <v>134500</v>
      </c>
      <c r="B2691" t="s">
        <v>62741</v>
      </c>
      <c r="C2691" t="s">
        <v>62742</v>
      </c>
      <c r="D2691" t="s">
        <v>62743</v>
      </c>
      <c r="E2691" t="s">
        <v>62744</v>
      </c>
      <c r="F2691" t="s">
        <v>62745</v>
      </c>
      <c r="G2691" t="s">
        <v>62746</v>
      </c>
      <c r="H2691" t="s">
        <v>62747</v>
      </c>
      <c r="I2691" t="s">
        <v>62748</v>
      </c>
      <c r="J2691" t="s">
        <v>62749</v>
      </c>
      <c r="K2691" t="s">
        <v>62750</v>
      </c>
      <c r="L2691" t="s">
        <v>62751</v>
      </c>
      <c r="M2691" t="s">
        <v>62752</v>
      </c>
      <c r="N2691" t="s">
        <v>62753</v>
      </c>
      <c r="O2691" t="s">
        <v>62754</v>
      </c>
      <c r="P2691" t="s">
        <v>62755</v>
      </c>
      <c r="Q2691" t="s">
        <v>62756</v>
      </c>
      <c r="R2691" t="s">
        <v>62757</v>
      </c>
      <c r="S2691" t="s">
        <v>62758</v>
      </c>
      <c r="T2691" t="s">
        <v>62759</v>
      </c>
      <c r="U2691" t="s">
        <v>62760</v>
      </c>
      <c r="V2691" t="s">
        <v>62761</v>
      </c>
      <c r="W2691" t="s">
        <v>62762</v>
      </c>
      <c r="X2691" t="s">
        <v>62763</v>
      </c>
      <c r="Y2691" t="s">
        <v>62764</v>
      </c>
    </row>
    <row r="2692" spans="1:25" x14ac:dyDescent="0.3">
      <c r="A2692">
        <v>134550</v>
      </c>
      <c r="B2692" t="s">
        <v>62765</v>
      </c>
      <c r="C2692" t="s">
        <v>62766</v>
      </c>
      <c r="D2692" t="s">
        <v>62767</v>
      </c>
      <c r="E2692" t="s">
        <v>62768</v>
      </c>
      <c r="F2692" t="s">
        <v>62769</v>
      </c>
      <c r="G2692" t="s">
        <v>62770</v>
      </c>
      <c r="H2692" t="s">
        <v>62771</v>
      </c>
      <c r="I2692" t="s">
        <v>62772</v>
      </c>
      <c r="J2692" t="s">
        <v>62773</v>
      </c>
      <c r="K2692" t="s">
        <v>62774</v>
      </c>
      <c r="L2692" t="s">
        <v>62775</v>
      </c>
      <c r="M2692" t="s">
        <v>62776</v>
      </c>
      <c r="N2692" t="s">
        <v>62777</v>
      </c>
      <c r="O2692" t="s">
        <v>62778</v>
      </c>
      <c r="P2692" t="s">
        <v>62779</v>
      </c>
      <c r="Q2692" t="s">
        <v>62780</v>
      </c>
      <c r="R2692" t="s">
        <v>62781</v>
      </c>
      <c r="S2692" t="s">
        <v>62782</v>
      </c>
      <c r="T2692" t="s">
        <v>62783</v>
      </c>
      <c r="U2692" t="s">
        <v>62784</v>
      </c>
      <c r="V2692" t="s">
        <v>62785</v>
      </c>
      <c r="W2692" t="s">
        <v>62786</v>
      </c>
      <c r="X2692" t="s">
        <v>62787</v>
      </c>
      <c r="Y2692" t="s">
        <v>62788</v>
      </c>
    </row>
    <row r="2693" spans="1:25" x14ac:dyDescent="0.3">
      <c r="A2693">
        <v>134600</v>
      </c>
      <c r="B2693" t="s">
        <v>62789</v>
      </c>
      <c r="C2693" t="s">
        <v>62790</v>
      </c>
      <c r="D2693" t="s">
        <v>62791</v>
      </c>
      <c r="E2693" t="s">
        <v>62792</v>
      </c>
      <c r="F2693" t="s">
        <v>62793</v>
      </c>
      <c r="G2693" t="s">
        <v>62794</v>
      </c>
      <c r="H2693" t="s">
        <v>62795</v>
      </c>
      <c r="I2693" t="s">
        <v>62796</v>
      </c>
      <c r="J2693" t="s">
        <v>62797</v>
      </c>
      <c r="K2693" t="s">
        <v>62798</v>
      </c>
      <c r="L2693" t="s">
        <v>62799</v>
      </c>
      <c r="M2693" t="s">
        <v>62800</v>
      </c>
      <c r="N2693" t="s">
        <v>62801</v>
      </c>
      <c r="O2693" t="s">
        <v>62802</v>
      </c>
      <c r="P2693" t="s">
        <v>62803</v>
      </c>
      <c r="Q2693" t="s">
        <v>62804</v>
      </c>
      <c r="R2693" t="s">
        <v>62805</v>
      </c>
      <c r="S2693" t="s">
        <v>62806</v>
      </c>
      <c r="T2693" t="s">
        <v>62807</v>
      </c>
      <c r="U2693" t="s">
        <v>62808</v>
      </c>
      <c r="V2693" t="s">
        <v>62809</v>
      </c>
      <c r="W2693" t="s">
        <v>62810</v>
      </c>
      <c r="X2693" t="s">
        <v>62811</v>
      </c>
      <c r="Y2693" t="s">
        <v>62812</v>
      </c>
    </row>
    <row r="2694" spans="1:25" x14ac:dyDescent="0.3">
      <c r="A2694">
        <v>134650</v>
      </c>
      <c r="B2694" t="s">
        <v>62813</v>
      </c>
      <c r="C2694" t="s">
        <v>62814</v>
      </c>
      <c r="D2694" t="s">
        <v>62815</v>
      </c>
      <c r="E2694" t="s">
        <v>62816</v>
      </c>
      <c r="F2694" t="s">
        <v>62817</v>
      </c>
      <c r="G2694" t="s">
        <v>62818</v>
      </c>
      <c r="H2694" t="s">
        <v>62819</v>
      </c>
      <c r="I2694" t="s">
        <v>62820</v>
      </c>
      <c r="J2694" t="s">
        <v>62821</v>
      </c>
      <c r="K2694" t="s">
        <v>62822</v>
      </c>
      <c r="L2694" t="s">
        <v>62823</v>
      </c>
      <c r="M2694" t="s">
        <v>62824</v>
      </c>
      <c r="N2694" t="s">
        <v>62825</v>
      </c>
      <c r="O2694" t="s">
        <v>62826</v>
      </c>
      <c r="P2694" t="s">
        <v>62827</v>
      </c>
      <c r="Q2694" t="s">
        <v>62828</v>
      </c>
      <c r="R2694" t="s">
        <v>62829</v>
      </c>
      <c r="S2694" t="s">
        <v>62830</v>
      </c>
      <c r="T2694" t="s">
        <v>62831</v>
      </c>
      <c r="U2694" t="s">
        <v>62832</v>
      </c>
      <c r="V2694" t="s">
        <v>62833</v>
      </c>
      <c r="W2694" t="s">
        <v>62834</v>
      </c>
      <c r="X2694" t="s">
        <v>62835</v>
      </c>
      <c r="Y2694" t="s">
        <v>62836</v>
      </c>
    </row>
    <row r="2695" spans="1:25" x14ac:dyDescent="0.3">
      <c r="A2695">
        <v>134700</v>
      </c>
      <c r="B2695" t="s">
        <v>62837</v>
      </c>
      <c r="C2695" t="s">
        <v>62838</v>
      </c>
      <c r="D2695" t="s">
        <v>62839</v>
      </c>
      <c r="E2695" t="s">
        <v>62840</v>
      </c>
      <c r="F2695" t="s">
        <v>62841</v>
      </c>
      <c r="G2695" t="s">
        <v>62842</v>
      </c>
      <c r="H2695" t="s">
        <v>62843</v>
      </c>
      <c r="I2695" t="s">
        <v>62844</v>
      </c>
      <c r="J2695" t="s">
        <v>62845</v>
      </c>
      <c r="K2695" t="s">
        <v>62846</v>
      </c>
      <c r="L2695" t="s">
        <v>62847</v>
      </c>
      <c r="M2695" t="s">
        <v>62848</v>
      </c>
      <c r="N2695" t="s">
        <v>62849</v>
      </c>
      <c r="O2695" t="s">
        <v>62850</v>
      </c>
      <c r="P2695" t="s">
        <v>62851</v>
      </c>
      <c r="Q2695" t="s">
        <v>62852</v>
      </c>
      <c r="R2695" t="s">
        <v>62853</v>
      </c>
      <c r="S2695" t="s">
        <v>62854</v>
      </c>
      <c r="T2695" t="s">
        <v>62855</v>
      </c>
      <c r="U2695" t="s">
        <v>62856</v>
      </c>
      <c r="V2695" t="s">
        <v>62857</v>
      </c>
      <c r="W2695" t="s">
        <v>62858</v>
      </c>
      <c r="X2695" t="s">
        <v>62859</v>
      </c>
      <c r="Y2695" t="s">
        <v>62860</v>
      </c>
    </row>
    <row r="2696" spans="1:25" x14ac:dyDescent="0.3">
      <c r="A2696">
        <v>134750</v>
      </c>
      <c r="B2696" t="s">
        <v>62861</v>
      </c>
      <c r="C2696" t="s">
        <v>62862</v>
      </c>
      <c r="D2696" t="s">
        <v>62863</v>
      </c>
      <c r="E2696" t="s">
        <v>62864</v>
      </c>
      <c r="F2696" t="s">
        <v>62865</v>
      </c>
      <c r="G2696" t="s">
        <v>62866</v>
      </c>
      <c r="H2696" t="s">
        <v>62867</v>
      </c>
      <c r="I2696" t="s">
        <v>62868</v>
      </c>
      <c r="J2696" t="s">
        <v>62869</v>
      </c>
      <c r="K2696" t="s">
        <v>62870</v>
      </c>
      <c r="L2696" t="s">
        <v>62871</v>
      </c>
      <c r="M2696" t="s">
        <v>62872</v>
      </c>
      <c r="N2696" t="s">
        <v>62873</v>
      </c>
      <c r="O2696" t="s">
        <v>62874</v>
      </c>
      <c r="P2696" t="s">
        <v>62875</v>
      </c>
      <c r="Q2696" t="s">
        <v>62876</v>
      </c>
      <c r="R2696" t="s">
        <v>62877</v>
      </c>
      <c r="S2696" t="s">
        <v>62878</v>
      </c>
      <c r="T2696" t="s">
        <v>62879</v>
      </c>
      <c r="U2696" t="s">
        <v>62880</v>
      </c>
      <c r="V2696" t="s">
        <v>62881</v>
      </c>
      <c r="W2696" t="s">
        <v>62882</v>
      </c>
      <c r="X2696" t="s">
        <v>62883</v>
      </c>
      <c r="Y2696" t="s">
        <v>62884</v>
      </c>
    </row>
    <row r="2697" spans="1:25" x14ac:dyDescent="0.3">
      <c r="A2697">
        <v>134800</v>
      </c>
      <c r="B2697" t="s">
        <v>62885</v>
      </c>
      <c r="C2697" t="s">
        <v>62886</v>
      </c>
      <c r="D2697" t="s">
        <v>62887</v>
      </c>
      <c r="E2697" t="s">
        <v>62888</v>
      </c>
      <c r="F2697" t="s">
        <v>62889</v>
      </c>
      <c r="G2697" t="s">
        <v>62890</v>
      </c>
      <c r="H2697" t="s">
        <v>62891</v>
      </c>
      <c r="I2697" t="s">
        <v>62892</v>
      </c>
      <c r="J2697" t="s">
        <v>62893</v>
      </c>
      <c r="K2697" t="s">
        <v>62894</v>
      </c>
      <c r="L2697" t="s">
        <v>62895</v>
      </c>
      <c r="M2697" t="s">
        <v>62896</v>
      </c>
      <c r="N2697" t="s">
        <v>62897</v>
      </c>
      <c r="O2697" t="s">
        <v>62898</v>
      </c>
      <c r="P2697" t="s">
        <v>62899</v>
      </c>
      <c r="Q2697" t="s">
        <v>62900</v>
      </c>
      <c r="R2697" t="s">
        <v>62901</v>
      </c>
      <c r="S2697" t="s">
        <v>62902</v>
      </c>
      <c r="T2697" t="s">
        <v>62903</v>
      </c>
      <c r="U2697" t="s">
        <v>62904</v>
      </c>
      <c r="V2697" t="s">
        <v>62905</v>
      </c>
      <c r="W2697" t="s">
        <v>62906</v>
      </c>
      <c r="X2697" t="s">
        <v>62907</v>
      </c>
      <c r="Y2697" t="s">
        <v>62908</v>
      </c>
    </row>
    <row r="2698" spans="1:25" x14ac:dyDescent="0.3">
      <c r="A2698">
        <v>134850</v>
      </c>
      <c r="B2698" t="s">
        <v>62909</v>
      </c>
      <c r="C2698" t="s">
        <v>62910</v>
      </c>
      <c r="D2698" t="s">
        <v>62911</v>
      </c>
      <c r="E2698" t="s">
        <v>62912</v>
      </c>
      <c r="F2698" t="s">
        <v>62913</v>
      </c>
      <c r="G2698" t="s">
        <v>62914</v>
      </c>
      <c r="H2698" t="s">
        <v>62915</v>
      </c>
      <c r="I2698" t="s">
        <v>62916</v>
      </c>
      <c r="J2698" t="s">
        <v>62917</v>
      </c>
      <c r="K2698" t="s">
        <v>62918</v>
      </c>
      <c r="L2698" t="s">
        <v>62919</v>
      </c>
      <c r="M2698" t="s">
        <v>62920</v>
      </c>
      <c r="N2698" t="s">
        <v>62921</v>
      </c>
      <c r="O2698" t="s">
        <v>62922</v>
      </c>
      <c r="P2698" t="s">
        <v>62923</v>
      </c>
      <c r="Q2698" t="s">
        <v>62924</v>
      </c>
      <c r="R2698" t="s">
        <v>62925</v>
      </c>
      <c r="S2698" t="s">
        <v>62926</v>
      </c>
      <c r="T2698" t="s">
        <v>62927</v>
      </c>
      <c r="U2698" t="s">
        <v>62928</v>
      </c>
      <c r="V2698" t="s">
        <v>62929</v>
      </c>
      <c r="W2698" t="s">
        <v>62930</v>
      </c>
      <c r="X2698" t="s">
        <v>62931</v>
      </c>
      <c r="Y2698" t="s">
        <v>62932</v>
      </c>
    </row>
    <row r="2699" spans="1:25" x14ac:dyDescent="0.3">
      <c r="A2699">
        <v>134900</v>
      </c>
      <c r="B2699" t="s">
        <v>62933</v>
      </c>
      <c r="C2699" t="s">
        <v>62934</v>
      </c>
      <c r="D2699" t="s">
        <v>62935</v>
      </c>
      <c r="E2699" t="s">
        <v>62936</v>
      </c>
      <c r="F2699" t="s">
        <v>62937</v>
      </c>
      <c r="G2699" t="s">
        <v>62938</v>
      </c>
      <c r="H2699" t="s">
        <v>62939</v>
      </c>
      <c r="I2699" t="s">
        <v>62940</v>
      </c>
      <c r="J2699" t="s">
        <v>62941</v>
      </c>
      <c r="K2699" t="s">
        <v>62942</v>
      </c>
      <c r="L2699" t="s">
        <v>62943</v>
      </c>
      <c r="M2699" t="s">
        <v>62944</v>
      </c>
      <c r="N2699" t="s">
        <v>62945</v>
      </c>
      <c r="O2699" t="s">
        <v>62946</v>
      </c>
      <c r="P2699" t="s">
        <v>62947</v>
      </c>
      <c r="Q2699" t="s">
        <v>62948</v>
      </c>
      <c r="R2699" t="s">
        <v>62949</v>
      </c>
      <c r="S2699" t="s">
        <v>62950</v>
      </c>
      <c r="T2699" t="s">
        <v>62951</v>
      </c>
      <c r="U2699" t="s">
        <v>62952</v>
      </c>
      <c r="V2699" t="s">
        <v>62953</v>
      </c>
      <c r="W2699" t="s">
        <v>62954</v>
      </c>
      <c r="X2699" t="s">
        <v>62955</v>
      </c>
      <c r="Y2699" t="s">
        <v>62956</v>
      </c>
    </row>
    <row r="2700" spans="1:25" x14ac:dyDescent="0.3">
      <c r="A2700">
        <v>134950</v>
      </c>
      <c r="B2700" t="s">
        <v>62957</v>
      </c>
      <c r="C2700" t="s">
        <v>62958</v>
      </c>
      <c r="D2700" t="s">
        <v>62959</v>
      </c>
      <c r="E2700" t="s">
        <v>62960</v>
      </c>
      <c r="F2700" t="s">
        <v>62961</v>
      </c>
      <c r="G2700" t="s">
        <v>62962</v>
      </c>
      <c r="H2700" t="s">
        <v>62963</v>
      </c>
      <c r="I2700" t="s">
        <v>62964</v>
      </c>
      <c r="J2700" t="s">
        <v>62965</v>
      </c>
      <c r="K2700" t="s">
        <v>62966</v>
      </c>
      <c r="L2700" t="s">
        <v>62967</v>
      </c>
      <c r="M2700" t="s">
        <v>62968</v>
      </c>
      <c r="N2700" t="s">
        <v>62969</v>
      </c>
      <c r="O2700" t="s">
        <v>62970</v>
      </c>
      <c r="P2700" t="s">
        <v>62971</v>
      </c>
      <c r="Q2700" t="s">
        <v>62972</v>
      </c>
      <c r="R2700" t="s">
        <v>62973</v>
      </c>
      <c r="S2700" t="s">
        <v>62974</v>
      </c>
      <c r="T2700" t="s">
        <v>62975</v>
      </c>
      <c r="U2700" t="s">
        <v>62976</v>
      </c>
      <c r="V2700" t="s">
        <v>62977</v>
      </c>
      <c r="W2700" t="s">
        <v>62978</v>
      </c>
      <c r="X2700" t="s">
        <v>62979</v>
      </c>
      <c r="Y2700" t="s">
        <v>62980</v>
      </c>
    </row>
    <row r="2701" spans="1:25" x14ac:dyDescent="0.3">
      <c r="A2701">
        <v>135000</v>
      </c>
      <c r="B2701" t="s">
        <v>62981</v>
      </c>
      <c r="C2701" t="s">
        <v>62982</v>
      </c>
      <c r="D2701" t="s">
        <v>62983</v>
      </c>
      <c r="E2701" t="s">
        <v>62984</v>
      </c>
      <c r="F2701" t="s">
        <v>62985</v>
      </c>
      <c r="G2701" t="s">
        <v>62986</v>
      </c>
      <c r="H2701" t="s">
        <v>62987</v>
      </c>
      <c r="I2701" t="s">
        <v>62988</v>
      </c>
      <c r="J2701" t="s">
        <v>62989</v>
      </c>
      <c r="K2701" t="s">
        <v>62990</v>
      </c>
      <c r="L2701" t="s">
        <v>62991</v>
      </c>
      <c r="M2701" t="s">
        <v>62992</v>
      </c>
      <c r="N2701" t="s">
        <v>62993</v>
      </c>
      <c r="O2701" t="s">
        <v>62994</v>
      </c>
      <c r="P2701" t="s">
        <v>62995</v>
      </c>
      <c r="Q2701" t="s">
        <v>62996</v>
      </c>
      <c r="R2701" t="s">
        <v>62997</v>
      </c>
      <c r="S2701" t="s">
        <v>62998</v>
      </c>
      <c r="T2701" t="s">
        <v>62999</v>
      </c>
      <c r="U2701" t="s">
        <v>63000</v>
      </c>
      <c r="V2701" t="s">
        <v>63001</v>
      </c>
      <c r="W2701" t="s">
        <v>63002</v>
      </c>
      <c r="X2701" t="s">
        <v>63003</v>
      </c>
      <c r="Y2701" t="s">
        <v>63004</v>
      </c>
    </row>
    <row r="2702" spans="1:25" x14ac:dyDescent="0.3">
      <c r="A2702">
        <v>135050</v>
      </c>
      <c r="B2702" t="s">
        <v>63005</v>
      </c>
      <c r="C2702" t="s">
        <v>63006</v>
      </c>
      <c r="D2702" t="s">
        <v>63007</v>
      </c>
      <c r="E2702" t="s">
        <v>63008</v>
      </c>
      <c r="F2702" t="s">
        <v>63009</v>
      </c>
      <c r="G2702" t="s">
        <v>63010</v>
      </c>
      <c r="H2702" t="s">
        <v>63011</v>
      </c>
      <c r="I2702" t="s">
        <v>63012</v>
      </c>
      <c r="J2702" t="s">
        <v>63013</v>
      </c>
      <c r="K2702" t="s">
        <v>63014</v>
      </c>
      <c r="L2702" t="s">
        <v>63015</v>
      </c>
      <c r="M2702" t="s">
        <v>63016</v>
      </c>
      <c r="N2702" t="s">
        <v>63017</v>
      </c>
      <c r="O2702" t="s">
        <v>63018</v>
      </c>
      <c r="P2702" t="s">
        <v>63019</v>
      </c>
      <c r="Q2702" t="s">
        <v>63020</v>
      </c>
      <c r="R2702" t="s">
        <v>63021</v>
      </c>
      <c r="S2702" t="s">
        <v>63022</v>
      </c>
      <c r="T2702" t="s">
        <v>63023</v>
      </c>
      <c r="U2702" t="s">
        <v>63024</v>
      </c>
      <c r="V2702" t="s">
        <v>63025</v>
      </c>
      <c r="W2702" t="s">
        <v>63026</v>
      </c>
      <c r="X2702" t="s">
        <v>63027</v>
      </c>
      <c r="Y2702" t="s">
        <v>63028</v>
      </c>
    </row>
    <row r="2703" spans="1:25" x14ac:dyDescent="0.3">
      <c r="A2703">
        <v>135100</v>
      </c>
      <c r="B2703" t="s">
        <v>63029</v>
      </c>
      <c r="C2703" t="s">
        <v>63030</v>
      </c>
      <c r="D2703" t="s">
        <v>63031</v>
      </c>
      <c r="E2703" t="s">
        <v>63032</v>
      </c>
      <c r="F2703" t="s">
        <v>63033</v>
      </c>
      <c r="G2703" t="s">
        <v>63034</v>
      </c>
      <c r="H2703" t="s">
        <v>63035</v>
      </c>
      <c r="I2703" t="s">
        <v>63036</v>
      </c>
      <c r="J2703" t="s">
        <v>63037</v>
      </c>
      <c r="K2703" t="s">
        <v>63038</v>
      </c>
      <c r="L2703" t="s">
        <v>63039</v>
      </c>
      <c r="M2703" t="s">
        <v>63040</v>
      </c>
      <c r="N2703" t="s">
        <v>63041</v>
      </c>
      <c r="O2703" t="s">
        <v>63042</v>
      </c>
      <c r="P2703" t="s">
        <v>63043</v>
      </c>
      <c r="Q2703" t="s">
        <v>63044</v>
      </c>
      <c r="R2703" t="s">
        <v>63045</v>
      </c>
      <c r="S2703" t="s">
        <v>63046</v>
      </c>
      <c r="T2703" t="s">
        <v>63047</v>
      </c>
      <c r="U2703" t="s">
        <v>63048</v>
      </c>
      <c r="V2703" t="s">
        <v>63049</v>
      </c>
      <c r="W2703" t="s">
        <v>63050</v>
      </c>
      <c r="X2703" t="s">
        <v>63051</v>
      </c>
      <c r="Y2703" t="s">
        <v>63052</v>
      </c>
    </row>
    <row r="2704" spans="1:25" x14ac:dyDescent="0.3">
      <c r="A2704">
        <v>135150</v>
      </c>
      <c r="B2704" t="s">
        <v>63053</v>
      </c>
      <c r="C2704" t="s">
        <v>63054</v>
      </c>
      <c r="D2704" t="s">
        <v>63055</v>
      </c>
      <c r="E2704" t="s">
        <v>63056</v>
      </c>
      <c r="F2704" t="s">
        <v>63057</v>
      </c>
      <c r="G2704" t="s">
        <v>63058</v>
      </c>
      <c r="H2704" t="s">
        <v>63059</v>
      </c>
      <c r="I2704" t="s">
        <v>63060</v>
      </c>
      <c r="J2704" t="s">
        <v>63061</v>
      </c>
      <c r="K2704" t="s">
        <v>63062</v>
      </c>
      <c r="L2704" t="s">
        <v>63063</v>
      </c>
      <c r="M2704" t="s">
        <v>63064</v>
      </c>
      <c r="N2704" t="s">
        <v>63065</v>
      </c>
      <c r="O2704" t="s">
        <v>63066</v>
      </c>
      <c r="P2704" t="s">
        <v>63067</v>
      </c>
      <c r="Q2704" t="s">
        <v>63068</v>
      </c>
      <c r="R2704" t="s">
        <v>63069</v>
      </c>
      <c r="S2704" t="s">
        <v>63070</v>
      </c>
      <c r="T2704" t="s">
        <v>63071</v>
      </c>
      <c r="U2704" t="s">
        <v>63072</v>
      </c>
      <c r="V2704" t="s">
        <v>63073</v>
      </c>
      <c r="W2704" t="s">
        <v>63074</v>
      </c>
      <c r="X2704" t="s">
        <v>63075</v>
      </c>
      <c r="Y2704" t="s">
        <v>63076</v>
      </c>
    </row>
    <row r="2705" spans="1:25" x14ac:dyDescent="0.3">
      <c r="A2705">
        <v>135200</v>
      </c>
      <c r="B2705" t="s">
        <v>63077</v>
      </c>
      <c r="C2705" t="s">
        <v>63078</v>
      </c>
      <c r="D2705" t="s">
        <v>63079</v>
      </c>
      <c r="E2705" t="s">
        <v>63080</v>
      </c>
      <c r="F2705" t="s">
        <v>63081</v>
      </c>
      <c r="G2705" t="s">
        <v>63082</v>
      </c>
      <c r="H2705" t="s">
        <v>63083</v>
      </c>
      <c r="I2705" t="s">
        <v>63084</v>
      </c>
      <c r="J2705" t="s">
        <v>63085</v>
      </c>
      <c r="K2705" t="s">
        <v>63086</v>
      </c>
      <c r="L2705" t="s">
        <v>63087</v>
      </c>
      <c r="M2705" t="s">
        <v>63088</v>
      </c>
      <c r="N2705" t="s">
        <v>63089</v>
      </c>
      <c r="O2705" t="s">
        <v>63090</v>
      </c>
      <c r="P2705" t="s">
        <v>63091</v>
      </c>
      <c r="Q2705" t="s">
        <v>63092</v>
      </c>
      <c r="R2705" t="s">
        <v>63093</v>
      </c>
      <c r="S2705" t="s">
        <v>63094</v>
      </c>
      <c r="T2705" t="s">
        <v>63095</v>
      </c>
      <c r="U2705" t="s">
        <v>63096</v>
      </c>
      <c r="V2705" t="s">
        <v>63097</v>
      </c>
      <c r="W2705" t="s">
        <v>63098</v>
      </c>
      <c r="X2705" t="s">
        <v>63099</v>
      </c>
      <c r="Y2705" t="s">
        <v>63100</v>
      </c>
    </row>
    <row r="2706" spans="1:25" x14ac:dyDescent="0.3">
      <c r="A2706">
        <v>135250</v>
      </c>
      <c r="B2706" t="s">
        <v>63101</v>
      </c>
      <c r="C2706" t="s">
        <v>63102</v>
      </c>
      <c r="D2706" t="s">
        <v>63103</v>
      </c>
      <c r="E2706" t="s">
        <v>63104</v>
      </c>
      <c r="F2706" t="s">
        <v>63105</v>
      </c>
      <c r="G2706" t="s">
        <v>63106</v>
      </c>
      <c r="H2706" t="s">
        <v>63107</v>
      </c>
      <c r="I2706" t="s">
        <v>63108</v>
      </c>
      <c r="J2706" t="s">
        <v>63109</v>
      </c>
      <c r="K2706" t="s">
        <v>63110</v>
      </c>
      <c r="L2706" t="s">
        <v>63111</v>
      </c>
      <c r="M2706" t="s">
        <v>63112</v>
      </c>
      <c r="N2706" t="s">
        <v>63113</v>
      </c>
      <c r="O2706" t="s">
        <v>63114</v>
      </c>
      <c r="P2706" t="s">
        <v>63115</v>
      </c>
      <c r="Q2706" t="s">
        <v>63116</v>
      </c>
      <c r="R2706" t="s">
        <v>63117</v>
      </c>
      <c r="S2706" t="s">
        <v>63118</v>
      </c>
      <c r="T2706" t="s">
        <v>63119</v>
      </c>
      <c r="U2706" t="s">
        <v>63120</v>
      </c>
      <c r="V2706" t="s">
        <v>63121</v>
      </c>
      <c r="W2706" t="s">
        <v>63122</v>
      </c>
      <c r="X2706" t="s">
        <v>63123</v>
      </c>
      <c r="Y2706" t="s">
        <v>63124</v>
      </c>
    </row>
    <row r="2707" spans="1:25" x14ac:dyDescent="0.3">
      <c r="A2707">
        <v>135300</v>
      </c>
      <c r="B2707" t="s">
        <v>63125</v>
      </c>
      <c r="C2707" t="s">
        <v>63126</v>
      </c>
      <c r="D2707" t="s">
        <v>63127</v>
      </c>
      <c r="E2707" t="s">
        <v>63128</v>
      </c>
      <c r="F2707" t="s">
        <v>63129</v>
      </c>
      <c r="G2707" t="s">
        <v>63130</v>
      </c>
      <c r="H2707" t="s">
        <v>63131</v>
      </c>
      <c r="I2707" t="s">
        <v>63132</v>
      </c>
      <c r="J2707" t="s">
        <v>63133</v>
      </c>
      <c r="K2707" t="s">
        <v>63134</v>
      </c>
      <c r="L2707" t="s">
        <v>63135</v>
      </c>
      <c r="M2707" t="s">
        <v>63136</v>
      </c>
      <c r="N2707" t="s">
        <v>63137</v>
      </c>
      <c r="O2707" t="s">
        <v>63138</v>
      </c>
      <c r="P2707" t="s">
        <v>63139</v>
      </c>
      <c r="Q2707" t="s">
        <v>63140</v>
      </c>
      <c r="R2707" t="s">
        <v>63141</v>
      </c>
      <c r="S2707" t="s">
        <v>63142</v>
      </c>
      <c r="T2707" t="s">
        <v>63143</v>
      </c>
      <c r="U2707" t="s">
        <v>63144</v>
      </c>
      <c r="V2707" t="s">
        <v>63145</v>
      </c>
      <c r="W2707" t="s">
        <v>63146</v>
      </c>
      <c r="X2707" t="s">
        <v>63147</v>
      </c>
      <c r="Y2707" t="s">
        <v>63148</v>
      </c>
    </row>
    <row r="2708" spans="1:25" x14ac:dyDescent="0.3">
      <c r="A2708">
        <v>135350</v>
      </c>
      <c r="B2708" t="s">
        <v>63149</v>
      </c>
      <c r="C2708" t="s">
        <v>63150</v>
      </c>
      <c r="D2708" t="s">
        <v>63151</v>
      </c>
      <c r="E2708" t="s">
        <v>63152</v>
      </c>
      <c r="F2708" t="s">
        <v>63153</v>
      </c>
      <c r="G2708" t="s">
        <v>63154</v>
      </c>
      <c r="H2708" t="s">
        <v>63155</v>
      </c>
      <c r="I2708" t="s">
        <v>63156</v>
      </c>
      <c r="J2708" t="s">
        <v>63157</v>
      </c>
      <c r="K2708" t="s">
        <v>63158</v>
      </c>
      <c r="L2708" t="s">
        <v>63159</v>
      </c>
      <c r="M2708" t="s">
        <v>63160</v>
      </c>
      <c r="N2708" t="s">
        <v>63161</v>
      </c>
      <c r="O2708" t="s">
        <v>63162</v>
      </c>
      <c r="P2708" t="s">
        <v>63163</v>
      </c>
      <c r="Q2708" t="s">
        <v>63164</v>
      </c>
      <c r="R2708" t="s">
        <v>63165</v>
      </c>
      <c r="S2708" t="s">
        <v>63166</v>
      </c>
      <c r="T2708" t="s">
        <v>63167</v>
      </c>
      <c r="U2708" t="s">
        <v>63168</v>
      </c>
      <c r="V2708" t="s">
        <v>63169</v>
      </c>
      <c r="W2708" t="s">
        <v>63170</v>
      </c>
      <c r="X2708" t="s">
        <v>63171</v>
      </c>
      <c r="Y2708" t="s">
        <v>63172</v>
      </c>
    </row>
    <row r="2709" spans="1:25" x14ac:dyDescent="0.3">
      <c r="A2709">
        <v>135400</v>
      </c>
      <c r="B2709" t="s">
        <v>63173</v>
      </c>
      <c r="C2709" t="s">
        <v>63174</v>
      </c>
      <c r="D2709" t="s">
        <v>63175</v>
      </c>
      <c r="E2709" t="s">
        <v>63176</v>
      </c>
      <c r="F2709" t="s">
        <v>63177</v>
      </c>
      <c r="G2709" t="s">
        <v>63178</v>
      </c>
      <c r="H2709" t="s">
        <v>63179</v>
      </c>
      <c r="I2709" t="s">
        <v>63180</v>
      </c>
      <c r="J2709" t="s">
        <v>63181</v>
      </c>
      <c r="K2709" t="s">
        <v>63182</v>
      </c>
      <c r="L2709" t="s">
        <v>63183</v>
      </c>
      <c r="M2709" t="s">
        <v>63184</v>
      </c>
      <c r="N2709" t="s">
        <v>63185</v>
      </c>
      <c r="O2709" t="s">
        <v>63186</v>
      </c>
      <c r="P2709" t="s">
        <v>63187</v>
      </c>
      <c r="Q2709" t="s">
        <v>63188</v>
      </c>
      <c r="R2709" t="s">
        <v>63189</v>
      </c>
      <c r="S2709" t="s">
        <v>63190</v>
      </c>
      <c r="T2709" t="s">
        <v>63191</v>
      </c>
      <c r="U2709" t="s">
        <v>63192</v>
      </c>
      <c r="V2709" t="s">
        <v>63193</v>
      </c>
      <c r="W2709" t="s">
        <v>63194</v>
      </c>
      <c r="X2709" t="s">
        <v>63195</v>
      </c>
      <c r="Y2709" t="s">
        <v>63196</v>
      </c>
    </row>
    <row r="2710" spans="1:25" x14ac:dyDescent="0.3">
      <c r="A2710">
        <v>135450</v>
      </c>
      <c r="B2710" t="s">
        <v>63197</v>
      </c>
      <c r="C2710" t="s">
        <v>63198</v>
      </c>
      <c r="D2710" t="s">
        <v>63199</v>
      </c>
      <c r="E2710" t="s">
        <v>63200</v>
      </c>
      <c r="F2710" t="s">
        <v>63201</v>
      </c>
      <c r="G2710" t="s">
        <v>63202</v>
      </c>
      <c r="H2710" t="s">
        <v>63203</v>
      </c>
      <c r="I2710" t="s">
        <v>63204</v>
      </c>
      <c r="J2710" t="s">
        <v>63205</v>
      </c>
      <c r="K2710" t="s">
        <v>63206</v>
      </c>
      <c r="L2710" t="s">
        <v>63207</v>
      </c>
      <c r="M2710" t="s">
        <v>63208</v>
      </c>
      <c r="N2710" t="s">
        <v>63209</v>
      </c>
      <c r="O2710" t="s">
        <v>63210</v>
      </c>
      <c r="P2710" t="s">
        <v>63211</v>
      </c>
      <c r="Q2710" t="s">
        <v>63212</v>
      </c>
      <c r="R2710" t="s">
        <v>63213</v>
      </c>
      <c r="S2710" t="s">
        <v>63214</v>
      </c>
      <c r="T2710" t="s">
        <v>63215</v>
      </c>
      <c r="U2710" t="s">
        <v>63216</v>
      </c>
      <c r="V2710" t="s">
        <v>63217</v>
      </c>
      <c r="W2710" t="s">
        <v>63218</v>
      </c>
      <c r="X2710" t="s">
        <v>63219</v>
      </c>
      <c r="Y2710" t="s">
        <v>63220</v>
      </c>
    </row>
    <row r="2711" spans="1:25" x14ac:dyDescent="0.3">
      <c r="A2711">
        <v>135500</v>
      </c>
      <c r="B2711" t="s">
        <v>63221</v>
      </c>
      <c r="C2711" t="s">
        <v>63222</v>
      </c>
      <c r="D2711" t="s">
        <v>63223</v>
      </c>
      <c r="E2711" t="s">
        <v>63224</v>
      </c>
      <c r="F2711" t="s">
        <v>63225</v>
      </c>
      <c r="G2711" t="s">
        <v>63226</v>
      </c>
      <c r="H2711" t="s">
        <v>63227</v>
      </c>
      <c r="I2711" t="s">
        <v>63228</v>
      </c>
      <c r="J2711" t="s">
        <v>63229</v>
      </c>
      <c r="K2711" t="s">
        <v>63230</v>
      </c>
      <c r="L2711" t="s">
        <v>63231</v>
      </c>
      <c r="M2711" t="s">
        <v>63232</v>
      </c>
      <c r="N2711" t="s">
        <v>63233</v>
      </c>
      <c r="O2711" t="s">
        <v>63234</v>
      </c>
      <c r="P2711" t="s">
        <v>63235</v>
      </c>
      <c r="Q2711" t="s">
        <v>63236</v>
      </c>
      <c r="R2711" t="s">
        <v>63237</v>
      </c>
      <c r="S2711" t="s">
        <v>63238</v>
      </c>
      <c r="T2711" t="s">
        <v>63239</v>
      </c>
      <c r="U2711" t="s">
        <v>63240</v>
      </c>
      <c r="V2711" t="s">
        <v>63241</v>
      </c>
      <c r="W2711" t="s">
        <v>63242</v>
      </c>
      <c r="X2711" t="s">
        <v>63243</v>
      </c>
      <c r="Y2711" t="s">
        <v>63244</v>
      </c>
    </row>
    <row r="2712" spans="1:25" x14ac:dyDescent="0.3">
      <c r="A2712">
        <v>135550</v>
      </c>
      <c r="B2712" t="s">
        <v>63245</v>
      </c>
      <c r="C2712" t="s">
        <v>63246</v>
      </c>
      <c r="D2712" t="s">
        <v>63247</v>
      </c>
      <c r="E2712" t="s">
        <v>63248</v>
      </c>
      <c r="F2712" t="s">
        <v>63249</v>
      </c>
      <c r="G2712" t="s">
        <v>63250</v>
      </c>
      <c r="H2712" t="s">
        <v>63251</v>
      </c>
      <c r="I2712" t="s">
        <v>63252</v>
      </c>
      <c r="J2712" t="s">
        <v>63253</v>
      </c>
      <c r="K2712" t="s">
        <v>63254</v>
      </c>
      <c r="L2712" t="s">
        <v>63255</v>
      </c>
      <c r="M2712" t="s">
        <v>63256</v>
      </c>
      <c r="N2712" t="s">
        <v>63257</v>
      </c>
      <c r="O2712" t="s">
        <v>63258</v>
      </c>
      <c r="P2712" t="s">
        <v>63259</v>
      </c>
      <c r="Q2712" t="s">
        <v>63260</v>
      </c>
      <c r="R2712" t="s">
        <v>63261</v>
      </c>
      <c r="S2712" t="s">
        <v>63262</v>
      </c>
      <c r="T2712" t="s">
        <v>63263</v>
      </c>
      <c r="U2712" t="s">
        <v>63264</v>
      </c>
      <c r="V2712" t="s">
        <v>63265</v>
      </c>
      <c r="W2712" t="s">
        <v>63266</v>
      </c>
      <c r="X2712" t="s">
        <v>63267</v>
      </c>
      <c r="Y2712" t="s">
        <v>63268</v>
      </c>
    </row>
    <row r="2713" spans="1:25" x14ac:dyDescent="0.3">
      <c r="A2713">
        <v>135600</v>
      </c>
      <c r="B2713" t="s">
        <v>63269</v>
      </c>
      <c r="C2713" t="s">
        <v>63270</v>
      </c>
      <c r="D2713" t="s">
        <v>63271</v>
      </c>
      <c r="E2713" t="s">
        <v>63272</v>
      </c>
      <c r="F2713" t="s">
        <v>63273</v>
      </c>
      <c r="G2713" t="s">
        <v>63274</v>
      </c>
      <c r="H2713" t="s">
        <v>63275</v>
      </c>
      <c r="I2713" t="s">
        <v>63276</v>
      </c>
      <c r="J2713" t="s">
        <v>63277</v>
      </c>
      <c r="K2713" t="s">
        <v>63278</v>
      </c>
      <c r="L2713" t="s">
        <v>63279</v>
      </c>
      <c r="M2713" t="s">
        <v>63280</v>
      </c>
      <c r="N2713" t="s">
        <v>63281</v>
      </c>
      <c r="O2713" t="s">
        <v>63282</v>
      </c>
      <c r="P2713" t="s">
        <v>63283</v>
      </c>
      <c r="Q2713" t="s">
        <v>63284</v>
      </c>
      <c r="R2713" t="s">
        <v>63285</v>
      </c>
      <c r="S2713" t="s">
        <v>63286</v>
      </c>
      <c r="T2713" t="s">
        <v>63287</v>
      </c>
      <c r="U2713" t="s">
        <v>63288</v>
      </c>
      <c r="V2713" t="s">
        <v>63289</v>
      </c>
      <c r="W2713" t="s">
        <v>63290</v>
      </c>
      <c r="X2713" t="s">
        <v>63291</v>
      </c>
      <c r="Y2713" t="s">
        <v>63292</v>
      </c>
    </row>
    <row r="2714" spans="1:25" x14ac:dyDescent="0.3">
      <c r="A2714">
        <v>135650</v>
      </c>
      <c r="B2714" t="s">
        <v>63293</v>
      </c>
      <c r="C2714" t="s">
        <v>63294</v>
      </c>
      <c r="D2714" t="s">
        <v>63295</v>
      </c>
      <c r="E2714" t="s">
        <v>63296</v>
      </c>
      <c r="F2714" t="s">
        <v>63297</v>
      </c>
      <c r="G2714" t="s">
        <v>63298</v>
      </c>
      <c r="H2714" t="s">
        <v>63299</v>
      </c>
      <c r="I2714" t="s">
        <v>63300</v>
      </c>
      <c r="J2714" t="s">
        <v>63301</v>
      </c>
      <c r="K2714" t="s">
        <v>63302</v>
      </c>
      <c r="L2714" t="s">
        <v>63303</v>
      </c>
      <c r="M2714" t="s">
        <v>63304</v>
      </c>
      <c r="N2714" t="s">
        <v>63305</v>
      </c>
      <c r="O2714" t="s">
        <v>63306</v>
      </c>
      <c r="P2714" t="s">
        <v>63307</v>
      </c>
      <c r="Q2714" t="s">
        <v>63308</v>
      </c>
      <c r="R2714" t="s">
        <v>63309</v>
      </c>
      <c r="S2714" t="s">
        <v>63310</v>
      </c>
      <c r="T2714" t="s">
        <v>63311</v>
      </c>
      <c r="U2714" t="s">
        <v>63312</v>
      </c>
      <c r="V2714" t="s">
        <v>63313</v>
      </c>
      <c r="W2714" t="s">
        <v>63314</v>
      </c>
      <c r="X2714" t="s">
        <v>63315</v>
      </c>
      <c r="Y2714" t="s">
        <v>63316</v>
      </c>
    </row>
    <row r="2715" spans="1:25" x14ac:dyDescent="0.3">
      <c r="A2715">
        <v>135700</v>
      </c>
      <c r="B2715" t="s">
        <v>63317</v>
      </c>
      <c r="C2715" t="s">
        <v>63318</v>
      </c>
      <c r="D2715" t="s">
        <v>63319</v>
      </c>
      <c r="E2715" t="s">
        <v>63320</v>
      </c>
      <c r="F2715" t="s">
        <v>63321</v>
      </c>
      <c r="G2715" t="s">
        <v>63322</v>
      </c>
      <c r="H2715" t="s">
        <v>63323</v>
      </c>
      <c r="I2715" t="s">
        <v>63324</v>
      </c>
      <c r="J2715" t="s">
        <v>63325</v>
      </c>
      <c r="K2715" t="s">
        <v>63326</v>
      </c>
      <c r="L2715" t="s">
        <v>63327</v>
      </c>
      <c r="M2715" t="s">
        <v>63328</v>
      </c>
      <c r="N2715" t="s">
        <v>63329</v>
      </c>
      <c r="O2715" t="s">
        <v>63330</v>
      </c>
      <c r="P2715" t="s">
        <v>63331</v>
      </c>
      <c r="Q2715" t="s">
        <v>63332</v>
      </c>
      <c r="R2715" t="s">
        <v>63333</v>
      </c>
      <c r="S2715" t="s">
        <v>63334</v>
      </c>
      <c r="T2715" t="s">
        <v>63335</v>
      </c>
      <c r="U2715" t="s">
        <v>63336</v>
      </c>
      <c r="V2715" t="s">
        <v>63337</v>
      </c>
      <c r="W2715" t="s">
        <v>63338</v>
      </c>
      <c r="X2715" t="s">
        <v>63339</v>
      </c>
      <c r="Y2715" t="s">
        <v>63340</v>
      </c>
    </row>
    <row r="2716" spans="1:25" x14ac:dyDescent="0.3">
      <c r="A2716">
        <v>135750</v>
      </c>
      <c r="B2716" t="s">
        <v>63341</v>
      </c>
      <c r="C2716" t="s">
        <v>63342</v>
      </c>
      <c r="D2716" t="s">
        <v>63343</v>
      </c>
      <c r="E2716" t="s">
        <v>63344</v>
      </c>
      <c r="F2716" t="s">
        <v>63345</v>
      </c>
      <c r="G2716" t="s">
        <v>63346</v>
      </c>
      <c r="H2716" t="s">
        <v>63347</v>
      </c>
      <c r="I2716" t="s">
        <v>63348</v>
      </c>
      <c r="J2716" t="s">
        <v>63349</v>
      </c>
      <c r="K2716" t="s">
        <v>63350</v>
      </c>
      <c r="L2716" t="s">
        <v>63351</v>
      </c>
      <c r="M2716" t="s">
        <v>63352</v>
      </c>
      <c r="N2716" t="s">
        <v>63353</v>
      </c>
      <c r="O2716" t="s">
        <v>63354</v>
      </c>
      <c r="P2716" t="s">
        <v>63355</v>
      </c>
      <c r="Q2716" t="s">
        <v>63356</v>
      </c>
      <c r="R2716" t="s">
        <v>63357</v>
      </c>
      <c r="S2716" t="s">
        <v>63358</v>
      </c>
      <c r="T2716" t="s">
        <v>63359</v>
      </c>
      <c r="U2716" t="s">
        <v>63360</v>
      </c>
      <c r="V2716" t="s">
        <v>63361</v>
      </c>
      <c r="W2716" t="s">
        <v>63362</v>
      </c>
      <c r="X2716" t="s">
        <v>63363</v>
      </c>
      <c r="Y2716" t="s">
        <v>63364</v>
      </c>
    </row>
    <row r="2717" spans="1:25" x14ac:dyDescent="0.3">
      <c r="A2717">
        <v>135800</v>
      </c>
      <c r="B2717" t="s">
        <v>63365</v>
      </c>
      <c r="C2717" t="s">
        <v>63366</v>
      </c>
      <c r="D2717" t="s">
        <v>63367</v>
      </c>
      <c r="E2717" t="s">
        <v>63368</v>
      </c>
      <c r="F2717" t="s">
        <v>63369</v>
      </c>
      <c r="G2717" t="s">
        <v>63370</v>
      </c>
      <c r="H2717" t="s">
        <v>63371</v>
      </c>
      <c r="I2717" t="s">
        <v>63372</v>
      </c>
      <c r="J2717" t="s">
        <v>63373</v>
      </c>
      <c r="K2717" t="s">
        <v>63374</v>
      </c>
      <c r="L2717" t="s">
        <v>63375</v>
      </c>
      <c r="M2717" t="s">
        <v>63376</v>
      </c>
      <c r="N2717" t="s">
        <v>63377</v>
      </c>
      <c r="O2717" t="s">
        <v>63378</v>
      </c>
      <c r="P2717" t="s">
        <v>63379</v>
      </c>
      <c r="Q2717" t="s">
        <v>63380</v>
      </c>
      <c r="R2717" t="s">
        <v>63381</v>
      </c>
      <c r="S2717" t="s">
        <v>63382</v>
      </c>
      <c r="T2717" t="s">
        <v>63383</v>
      </c>
      <c r="U2717" t="s">
        <v>63384</v>
      </c>
      <c r="V2717" t="s">
        <v>63385</v>
      </c>
      <c r="W2717" t="s">
        <v>63386</v>
      </c>
      <c r="X2717" t="s">
        <v>63387</v>
      </c>
      <c r="Y2717" t="s">
        <v>63388</v>
      </c>
    </row>
    <row r="2718" spans="1:25" x14ac:dyDescent="0.3">
      <c r="A2718">
        <v>135850</v>
      </c>
      <c r="B2718" t="s">
        <v>63389</v>
      </c>
      <c r="C2718" t="s">
        <v>63390</v>
      </c>
      <c r="D2718" t="s">
        <v>63391</v>
      </c>
      <c r="E2718" t="s">
        <v>63392</v>
      </c>
      <c r="F2718" t="s">
        <v>63393</v>
      </c>
      <c r="G2718" t="s">
        <v>63394</v>
      </c>
      <c r="H2718" t="s">
        <v>63395</v>
      </c>
      <c r="I2718" t="s">
        <v>63396</v>
      </c>
      <c r="J2718" t="s">
        <v>63397</v>
      </c>
      <c r="K2718" t="s">
        <v>63398</v>
      </c>
      <c r="L2718" t="s">
        <v>63399</v>
      </c>
      <c r="M2718" t="s">
        <v>63400</v>
      </c>
      <c r="N2718" t="s">
        <v>63401</v>
      </c>
      <c r="O2718" t="s">
        <v>63402</v>
      </c>
      <c r="P2718" t="s">
        <v>63403</v>
      </c>
      <c r="Q2718" t="s">
        <v>63404</v>
      </c>
      <c r="R2718" t="s">
        <v>63405</v>
      </c>
      <c r="S2718" t="s">
        <v>63406</v>
      </c>
      <c r="T2718" t="s">
        <v>63407</v>
      </c>
      <c r="U2718" t="s">
        <v>63408</v>
      </c>
      <c r="V2718" t="s">
        <v>63409</v>
      </c>
      <c r="W2718" t="s">
        <v>63410</v>
      </c>
      <c r="X2718" t="s">
        <v>63411</v>
      </c>
      <c r="Y2718" t="s">
        <v>63412</v>
      </c>
    </row>
    <row r="2719" spans="1:25" x14ac:dyDescent="0.3">
      <c r="A2719">
        <v>135900</v>
      </c>
      <c r="B2719" t="s">
        <v>63413</v>
      </c>
      <c r="C2719" t="s">
        <v>63414</v>
      </c>
      <c r="D2719" t="s">
        <v>63415</v>
      </c>
      <c r="E2719" t="s">
        <v>63416</v>
      </c>
      <c r="F2719" t="s">
        <v>63417</v>
      </c>
      <c r="G2719" t="s">
        <v>63418</v>
      </c>
      <c r="H2719" t="s">
        <v>63419</v>
      </c>
      <c r="I2719" t="s">
        <v>63420</v>
      </c>
      <c r="J2719" t="s">
        <v>63421</v>
      </c>
      <c r="K2719" t="s">
        <v>63422</v>
      </c>
      <c r="L2719" t="s">
        <v>63423</v>
      </c>
      <c r="M2719" t="s">
        <v>63424</v>
      </c>
      <c r="N2719" t="s">
        <v>63425</v>
      </c>
      <c r="O2719" t="s">
        <v>63426</v>
      </c>
      <c r="P2719" t="s">
        <v>63427</v>
      </c>
      <c r="Q2719" t="s">
        <v>63428</v>
      </c>
      <c r="R2719" t="s">
        <v>63429</v>
      </c>
      <c r="S2719" t="s">
        <v>63430</v>
      </c>
      <c r="T2719" t="s">
        <v>63431</v>
      </c>
      <c r="U2719" t="s">
        <v>63432</v>
      </c>
      <c r="V2719" t="s">
        <v>63433</v>
      </c>
      <c r="W2719" t="s">
        <v>63434</v>
      </c>
      <c r="X2719" t="s">
        <v>63435</v>
      </c>
      <c r="Y2719" t="s">
        <v>63436</v>
      </c>
    </row>
    <row r="2720" spans="1:25" x14ac:dyDescent="0.3">
      <c r="A2720">
        <v>135950</v>
      </c>
      <c r="B2720" t="s">
        <v>63437</v>
      </c>
      <c r="C2720" t="s">
        <v>63438</v>
      </c>
      <c r="D2720" t="s">
        <v>63439</v>
      </c>
      <c r="E2720" t="s">
        <v>63440</v>
      </c>
      <c r="F2720" t="s">
        <v>63441</v>
      </c>
      <c r="G2720" t="s">
        <v>63442</v>
      </c>
      <c r="H2720" t="s">
        <v>63443</v>
      </c>
      <c r="I2720" t="s">
        <v>63444</v>
      </c>
      <c r="J2720" t="s">
        <v>63445</v>
      </c>
      <c r="K2720" t="s">
        <v>63446</v>
      </c>
      <c r="L2720" t="s">
        <v>63447</v>
      </c>
      <c r="M2720" t="s">
        <v>63448</v>
      </c>
      <c r="N2720" t="s">
        <v>63449</v>
      </c>
      <c r="O2720" t="s">
        <v>63450</v>
      </c>
      <c r="P2720" t="s">
        <v>63451</v>
      </c>
      <c r="Q2720" t="s">
        <v>63452</v>
      </c>
      <c r="R2720" t="s">
        <v>63453</v>
      </c>
      <c r="S2720" t="s">
        <v>63454</v>
      </c>
      <c r="T2720" t="s">
        <v>63455</v>
      </c>
      <c r="U2720" t="s">
        <v>63456</v>
      </c>
      <c r="V2720" t="s">
        <v>63457</v>
      </c>
      <c r="W2720" t="s">
        <v>63458</v>
      </c>
      <c r="X2720" t="s">
        <v>63459</v>
      </c>
      <c r="Y2720" t="s">
        <v>63460</v>
      </c>
    </row>
    <row r="2721" spans="1:25" x14ac:dyDescent="0.3">
      <c r="A2721">
        <v>136000</v>
      </c>
      <c r="B2721" t="s">
        <v>63461</v>
      </c>
      <c r="C2721" t="s">
        <v>63462</v>
      </c>
      <c r="D2721" t="s">
        <v>63463</v>
      </c>
      <c r="E2721" t="s">
        <v>63464</v>
      </c>
      <c r="F2721" t="s">
        <v>63465</v>
      </c>
      <c r="G2721" t="s">
        <v>63466</v>
      </c>
      <c r="H2721" t="s">
        <v>63467</v>
      </c>
      <c r="I2721" t="s">
        <v>63468</v>
      </c>
      <c r="J2721" t="s">
        <v>63469</v>
      </c>
      <c r="K2721" t="s">
        <v>63470</v>
      </c>
      <c r="L2721" t="s">
        <v>63471</v>
      </c>
      <c r="M2721" t="s">
        <v>63472</v>
      </c>
      <c r="N2721" t="s">
        <v>63473</v>
      </c>
      <c r="O2721" t="s">
        <v>63474</v>
      </c>
      <c r="P2721" t="s">
        <v>63475</v>
      </c>
      <c r="Q2721" t="s">
        <v>63476</v>
      </c>
      <c r="R2721" t="s">
        <v>63477</v>
      </c>
      <c r="S2721" t="s">
        <v>63478</v>
      </c>
      <c r="T2721" t="s">
        <v>63479</v>
      </c>
      <c r="U2721" t="s">
        <v>63480</v>
      </c>
      <c r="V2721" t="s">
        <v>63481</v>
      </c>
      <c r="W2721" t="s">
        <v>63482</v>
      </c>
      <c r="X2721" t="s">
        <v>63483</v>
      </c>
      <c r="Y2721" t="s">
        <v>63484</v>
      </c>
    </row>
    <row r="2722" spans="1:25" x14ac:dyDescent="0.3">
      <c r="A2722">
        <v>136050</v>
      </c>
      <c r="B2722" t="s">
        <v>63485</v>
      </c>
      <c r="C2722" t="s">
        <v>63486</v>
      </c>
      <c r="D2722" t="s">
        <v>63487</v>
      </c>
      <c r="E2722" t="s">
        <v>63488</v>
      </c>
      <c r="F2722" t="s">
        <v>63489</v>
      </c>
      <c r="G2722" t="s">
        <v>63490</v>
      </c>
      <c r="H2722" t="s">
        <v>63491</v>
      </c>
      <c r="I2722" t="s">
        <v>63492</v>
      </c>
      <c r="J2722" t="s">
        <v>63493</v>
      </c>
      <c r="K2722" t="s">
        <v>63494</v>
      </c>
      <c r="L2722" t="s">
        <v>63495</v>
      </c>
      <c r="M2722" t="s">
        <v>63496</v>
      </c>
      <c r="N2722" t="s">
        <v>63497</v>
      </c>
      <c r="O2722" t="s">
        <v>63498</v>
      </c>
      <c r="P2722" t="s">
        <v>63499</v>
      </c>
      <c r="Q2722" t="s">
        <v>63500</v>
      </c>
      <c r="R2722" t="s">
        <v>63501</v>
      </c>
      <c r="S2722" t="s">
        <v>63502</v>
      </c>
      <c r="T2722" t="s">
        <v>63503</v>
      </c>
      <c r="U2722" t="s">
        <v>63504</v>
      </c>
      <c r="V2722" t="s">
        <v>63505</v>
      </c>
      <c r="W2722" t="s">
        <v>63506</v>
      </c>
      <c r="X2722" t="s">
        <v>63507</v>
      </c>
      <c r="Y2722" t="s">
        <v>63508</v>
      </c>
    </row>
    <row r="2723" spans="1:25" x14ac:dyDescent="0.3">
      <c r="A2723">
        <v>136100</v>
      </c>
      <c r="B2723" t="s">
        <v>63509</v>
      </c>
      <c r="C2723" t="s">
        <v>63510</v>
      </c>
      <c r="D2723" t="s">
        <v>63511</v>
      </c>
      <c r="E2723" t="s">
        <v>63512</v>
      </c>
      <c r="F2723" t="s">
        <v>63513</v>
      </c>
      <c r="G2723" t="s">
        <v>63514</v>
      </c>
      <c r="H2723" t="s">
        <v>63515</v>
      </c>
      <c r="I2723" t="s">
        <v>63516</v>
      </c>
      <c r="J2723" t="s">
        <v>63517</v>
      </c>
      <c r="K2723" t="s">
        <v>63518</v>
      </c>
      <c r="L2723" t="s">
        <v>63519</v>
      </c>
      <c r="M2723" t="s">
        <v>63520</v>
      </c>
      <c r="N2723" t="s">
        <v>63521</v>
      </c>
      <c r="O2723" t="s">
        <v>63522</v>
      </c>
      <c r="P2723" t="s">
        <v>63523</v>
      </c>
      <c r="Q2723" t="s">
        <v>63524</v>
      </c>
      <c r="R2723" t="s">
        <v>63525</v>
      </c>
      <c r="S2723" t="s">
        <v>63526</v>
      </c>
      <c r="T2723" t="s">
        <v>63527</v>
      </c>
      <c r="U2723" t="s">
        <v>63528</v>
      </c>
      <c r="V2723" t="s">
        <v>63529</v>
      </c>
      <c r="W2723" t="s">
        <v>63530</v>
      </c>
      <c r="X2723" t="s">
        <v>63531</v>
      </c>
      <c r="Y2723" t="s">
        <v>63532</v>
      </c>
    </row>
    <row r="2724" spans="1:25" x14ac:dyDescent="0.3">
      <c r="A2724">
        <v>136150</v>
      </c>
      <c r="B2724" t="s">
        <v>63533</v>
      </c>
      <c r="C2724" t="s">
        <v>63534</v>
      </c>
      <c r="D2724" t="s">
        <v>63535</v>
      </c>
      <c r="E2724" t="s">
        <v>63536</v>
      </c>
      <c r="F2724" t="s">
        <v>63537</v>
      </c>
      <c r="G2724" t="s">
        <v>63538</v>
      </c>
      <c r="H2724" t="s">
        <v>63539</v>
      </c>
      <c r="I2724" t="s">
        <v>63540</v>
      </c>
      <c r="J2724" t="s">
        <v>63541</v>
      </c>
      <c r="K2724" t="s">
        <v>63542</v>
      </c>
      <c r="L2724" t="s">
        <v>63543</v>
      </c>
      <c r="M2724" t="s">
        <v>63544</v>
      </c>
      <c r="N2724" t="s">
        <v>63545</v>
      </c>
      <c r="O2724" t="s">
        <v>63546</v>
      </c>
      <c r="P2724" t="s">
        <v>63547</v>
      </c>
      <c r="Q2724" t="s">
        <v>63548</v>
      </c>
      <c r="R2724" t="s">
        <v>63549</v>
      </c>
      <c r="S2724" t="s">
        <v>63550</v>
      </c>
      <c r="T2724" t="s">
        <v>63551</v>
      </c>
      <c r="U2724" t="s">
        <v>63552</v>
      </c>
      <c r="V2724" t="s">
        <v>63553</v>
      </c>
      <c r="W2724" t="s">
        <v>63554</v>
      </c>
      <c r="X2724" t="s">
        <v>63555</v>
      </c>
      <c r="Y2724" t="s">
        <v>63556</v>
      </c>
    </row>
    <row r="2725" spans="1:25" x14ac:dyDescent="0.3">
      <c r="A2725">
        <v>136200</v>
      </c>
      <c r="B2725" t="s">
        <v>63557</v>
      </c>
      <c r="C2725" t="s">
        <v>63558</v>
      </c>
      <c r="D2725" t="s">
        <v>63559</v>
      </c>
      <c r="E2725" t="s">
        <v>63560</v>
      </c>
      <c r="F2725" t="s">
        <v>63561</v>
      </c>
      <c r="G2725" t="s">
        <v>63562</v>
      </c>
      <c r="H2725" t="s">
        <v>63563</v>
      </c>
      <c r="I2725" t="s">
        <v>63564</v>
      </c>
      <c r="J2725" t="s">
        <v>63565</v>
      </c>
      <c r="K2725" t="s">
        <v>63566</v>
      </c>
      <c r="L2725" t="s">
        <v>63567</v>
      </c>
      <c r="M2725" t="s">
        <v>63568</v>
      </c>
      <c r="N2725" t="s">
        <v>63569</v>
      </c>
      <c r="O2725" t="s">
        <v>63570</v>
      </c>
      <c r="P2725" t="s">
        <v>63571</v>
      </c>
      <c r="Q2725" t="s">
        <v>63572</v>
      </c>
      <c r="R2725" t="s">
        <v>63573</v>
      </c>
      <c r="S2725" t="s">
        <v>63574</v>
      </c>
      <c r="T2725" t="s">
        <v>63575</v>
      </c>
      <c r="U2725" t="s">
        <v>63576</v>
      </c>
      <c r="V2725" t="s">
        <v>63577</v>
      </c>
      <c r="W2725" t="s">
        <v>63578</v>
      </c>
      <c r="X2725" t="s">
        <v>63579</v>
      </c>
      <c r="Y2725" t="s">
        <v>63580</v>
      </c>
    </row>
    <row r="2726" spans="1:25" x14ac:dyDescent="0.3">
      <c r="A2726">
        <v>136250</v>
      </c>
      <c r="B2726" t="s">
        <v>63581</v>
      </c>
      <c r="C2726" t="s">
        <v>63582</v>
      </c>
      <c r="D2726" t="s">
        <v>63583</v>
      </c>
      <c r="E2726" t="s">
        <v>63584</v>
      </c>
      <c r="F2726" t="s">
        <v>63585</v>
      </c>
      <c r="G2726" t="s">
        <v>63586</v>
      </c>
      <c r="H2726" t="s">
        <v>63587</v>
      </c>
      <c r="I2726" t="s">
        <v>63588</v>
      </c>
      <c r="J2726" t="s">
        <v>63589</v>
      </c>
      <c r="K2726" t="s">
        <v>63590</v>
      </c>
      <c r="L2726" t="s">
        <v>63591</v>
      </c>
      <c r="M2726" t="s">
        <v>63592</v>
      </c>
      <c r="N2726" t="s">
        <v>63593</v>
      </c>
      <c r="O2726" t="s">
        <v>63594</v>
      </c>
      <c r="P2726" t="s">
        <v>63595</v>
      </c>
      <c r="Q2726" t="s">
        <v>63596</v>
      </c>
      <c r="R2726" t="s">
        <v>63597</v>
      </c>
      <c r="S2726" t="s">
        <v>63598</v>
      </c>
      <c r="T2726" t="s">
        <v>63599</v>
      </c>
      <c r="U2726" t="s">
        <v>63600</v>
      </c>
      <c r="V2726" t="s">
        <v>63601</v>
      </c>
      <c r="W2726" t="s">
        <v>63602</v>
      </c>
      <c r="X2726" t="s">
        <v>63603</v>
      </c>
      <c r="Y2726" t="s">
        <v>63604</v>
      </c>
    </row>
    <row r="2727" spans="1:25" x14ac:dyDescent="0.3">
      <c r="A2727">
        <v>136300</v>
      </c>
      <c r="B2727" t="s">
        <v>63605</v>
      </c>
      <c r="C2727" t="s">
        <v>63606</v>
      </c>
      <c r="D2727" t="s">
        <v>63607</v>
      </c>
      <c r="E2727" t="s">
        <v>63608</v>
      </c>
      <c r="F2727" t="s">
        <v>63609</v>
      </c>
      <c r="G2727" t="s">
        <v>63610</v>
      </c>
      <c r="H2727" t="s">
        <v>63611</v>
      </c>
      <c r="I2727" t="s">
        <v>63612</v>
      </c>
      <c r="J2727" t="s">
        <v>63613</v>
      </c>
      <c r="K2727" t="s">
        <v>63614</v>
      </c>
      <c r="L2727" t="s">
        <v>63615</v>
      </c>
      <c r="M2727" t="s">
        <v>63616</v>
      </c>
      <c r="N2727" t="s">
        <v>63617</v>
      </c>
      <c r="O2727" t="s">
        <v>63618</v>
      </c>
      <c r="P2727" t="s">
        <v>63619</v>
      </c>
      <c r="Q2727" t="s">
        <v>63620</v>
      </c>
      <c r="R2727" t="s">
        <v>63621</v>
      </c>
      <c r="S2727" t="s">
        <v>63622</v>
      </c>
      <c r="T2727" t="s">
        <v>63623</v>
      </c>
      <c r="U2727" t="s">
        <v>63624</v>
      </c>
      <c r="V2727" t="s">
        <v>63625</v>
      </c>
      <c r="W2727" t="s">
        <v>63626</v>
      </c>
      <c r="X2727" t="s">
        <v>63627</v>
      </c>
      <c r="Y2727" t="s">
        <v>63628</v>
      </c>
    </row>
    <row r="2728" spans="1:25" x14ac:dyDescent="0.3">
      <c r="A2728">
        <v>136350</v>
      </c>
      <c r="B2728" t="s">
        <v>63629</v>
      </c>
      <c r="C2728" t="s">
        <v>63630</v>
      </c>
      <c r="D2728" t="s">
        <v>63631</v>
      </c>
      <c r="E2728" t="s">
        <v>63632</v>
      </c>
      <c r="F2728" t="s">
        <v>63633</v>
      </c>
      <c r="G2728" t="s">
        <v>63634</v>
      </c>
      <c r="H2728" t="s">
        <v>63635</v>
      </c>
      <c r="I2728" t="s">
        <v>63636</v>
      </c>
      <c r="J2728" t="s">
        <v>63637</v>
      </c>
      <c r="K2728" t="s">
        <v>63638</v>
      </c>
      <c r="L2728" t="s">
        <v>63639</v>
      </c>
      <c r="M2728" t="s">
        <v>63640</v>
      </c>
      <c r="N2728" t="s">
        <v>63641</v>
      </c>
      <c r="O2728" t="s">
        <v>63642</v>
      </c>
      <c r="P2728" t="s">
        <v>63643</v>
      </c>
      <c r="Q2728" t="s">
        <v>63644</v>
      </c>
      <c r="R2728" t="s">
        <v>63645</v>
      </c>
      <c r="S2728" t="s">
        <v>63646</v>
      </c>
      <c r="T2728" t="s">
        <v>63647</v>
      </c>
      <c r="U2728" t="s">
        <v>63648</v>
      </c>
      <c r="V2728" t="s">
        <v>63649</v>
      </c>
      <c r="W2728" t="s">
        <v>63650</v>
      </c>
      <c r="X2728" t="s">
        <v>63651</v>
      </c>
      <c r="Y2728" t="s">
        <v>63652</v>
      </c>
    </row>
    <row r="2729" spans="1:25" x14ac:dyDescent="0.3">
      <c r="A2729">
        <v>136400</v>
      </c>
      <c r="B2729" t="s">
        <v>63653</v>
      </c>
      <c r="C2729" t="s">
        <v>63654</v>
      </c>
      <c r="D2729" t="s">
        <v>63655</v>
      </c>
      <c r="E2729" t="s">
        <v>63656</v>
      </c>
      <c r="F2729" t="s">
        <v>63657</v>
      </c>
      <c r="G2729" t="s">
        <v>63658</v>
      </c>
      <c r="H2729" t="s">
        <v>63659</v>
      </c>
      <c r="I2729" t="s">
        <v>63660</v>
      </c>
      <c r="J2729" t="s">
        <v>63661</v>
      </c>
      <c r="K2729" t="s">
        <v>63662</v>
      </c>
      <c r="L2729" t="s">
        <v>63663</v>
      </c>
      <c r="M2729" t="s">
        <v>63664</v>
      </c>
      <c r="N2729" t="s">
        <v>63665</v>
      </c>
      <c r="O2729" t="s">
        <v>63666</v>
      </c>
      <c r="P2729" t="s">
        <v>63667</v>
      </c>
      <c r="Q2729" t="s">
        <v>63668</v>
      </c>
      <c r="R2729" t="s">
        <v>63669</v>
      </c>
      <c r="S2729" t="s">
        <v>63670</v>
      </c>
      <c r="T2729" t="s">
        <v>63671</v>
      </c>
      <c r="U2729" t="s">
        <v>63672</v>
      </c>
      <c r="V2729" t="s">
        <v>63673</v>
      </c>
      <c r="W2729" t="s">
        <v>63674</v>
      </c>
      <c r="X2729" t="s">
        <v>63675</v>
      </c>
      <c r="Y2729" t="s">
        <v>63676</v>
      </c>
    </row>
    <row r="2730" spans="1:25" x14ac:dyDescent="0.3">
      <c r="A2730">
        <v>136450</v>
      </c>
      <c r="B2730" t="s">
        <v>63677</v>
      </c>
      <c r="C2730" t="s">
        <v>63678</v>
      </c>
      <c r="D2730" t="s">
        <v>63679</v>
      </c>
      <c r="E2730" t="s">
        <v>63680</v>
      </c>
      <c r="F2730" t="s">
        <v>63681</v>
      </c>
      <c r="G2730" t="s">
        <v>63682</v>
      </c>
      <c r="H2730" t="s">
        <v>63683</v>
      </c>
      <c r="I2730" t="s">
        <v>63684</v>
      </c>
      <c r="J2730" t="s">
        <v>63685</v>
      </c>
      <c r="K2730" t="s">
        <v>63686</v>
      </c>
      <c r="L2730" t="s">
        <v>63687</v>
      </c>
      <c r="M2730" t="s">
        <v>63688</v>
      </c>
      <c r="N2730" t="s">
        <v>63689</v>
      </c>
      <c r="O2730" t="s">
        <v>63690</v>
      </c>
      <c r="P2730" t="s">
        <v>63691</v>
      </c>
      <c r="Q2730" t="s">
        <v>63692</v>
      </c>
      <c r="R2730" t="s">
        <v>63693</v>
      </c>
      <c r="S2730" t="s">
        <v>63694</v>
      </c>
      <c r="T2730" t="s">
        <v>63695</v>
      </c>
      <c r="U2730" t="s">
        <v>63696</v>
      </c>
      <c r="V2730" t="s">
        <v>63697</v>
      </c>
      <c r="W2730" t="s">
        <v>63698</v>
      </c>
      <c r="X2730" t="s">
        <v>63699</v>
      </c>
      <c r="Y2730" t="s">
        <v>63700</v>
      </c>
    </row>
    <row r="2731" spans="1:25" x14ac:dyDescent="0.3">
      <c r="A2731">
        <v>136500</v>
      </c>
      <c r="B2731" t="s">
        <v>63701</v>
      </c>
      <c r="C2731" t="s">
        <v>63702</v>
      </c>
      <c r="D2731" t="s">
        <v>63703</v>
      </c>
      <c r="E2731" t="s">
        <v>63704</v>
      </c>
      <c r="F2731" t="s">
        <v>63705</v>
      </c>
      <c r="G2731" t="s">
        <v>63706</v>
      </c>
      <c r="H2731" t="s">
        <v>63707</v>
      </c>
      <c r="I2731" t="s">
        <v>63708</v>
      </c>
      <c r="J2731" t="s">
        <v>63709</v>
      </c>
      <c r="K2731" t="s">
        <v>63710</v>
      </c>
      <c r="L2731" t="s">
        <v>63711</v>
      </c>
      <c r="M2731" t="s">
        <v>63712</v>
      </c>
      <c r="N2731" t="s">
        <v>63713</v>
      </c>
      <c r="O2731" t="s">
        <v>63714</v>
      </c>
      <c r="P2731" t="s">
        <v>63715</v>
      </c>
      <c r="Q2731" t="s">
        <v>63716</v>
      </c>
      <c r="R2731" t="s">
        <v>63717</v>
      </c>
      <c r="S2731" t="s">
        <v>63718</v>
      </c>
      <c r="T2731" t="s">
        <v>63719</v>
      </c>
      <c r="U2731" t="s">
        <v>63720</v>
      </c>
      <c r="V2731" t="s">
        <v>63721</v>
      </c>
      <c r="W2731" t="s">
        <v>63722</v>
      </c>
      <c r="X2731" t="s">
        <v>63723</v>
      </c>
      <c r="Y2731" t="s">
        <v>63724</v>
      </c>
    </row>
    <row r="2732" spans="1:25" x14ac:dyDescent="0.3">
      <c r="A2732">
        <v>136550</v>
      </c>
      <c r="B2732" t="s">
        <v>63725</v>
      </c>
      <c r="C2732" t="s">
        <v>63726</v>
      </c>
      <c r="D2732" t="s">
        <v>63727</v>
      </c>
      <c r="E2732" t="s">
        <v>63728</v>
      </c>
      <c r="F2732" t="s">
        <v>63729</v>
      </c>
      <c r="G2732" t="s">
        <v>63730</v>
      </c>
      <c r="H2732" t="s">
        <v>63731</v>
      </c>
      <c r="I2732" t="s">
        <v>63732</v>
      </c>
      <c r="J2732" t="s">
        <v>63733</v>
      </c>
      <c r="K2732" t="s">
        <v>63734</v>
      </c>
      <c r="L2732" t="s">
        <v>63735</v>
      </c>
      <c r="M2732" t="s">
        <v>63736</v>
      </c>
      <c r="N2732" t="s">
        <v>63737</v>
      </c>
      <c r="O2732" t="s">
        <v>63738</v>
      </c>
      <c r="P2732" t="s">
        <v>63739</v>
      </c>
      <c r="Q2732" t="s">
        <v>63740</v>
      </c>
      <c r="R2732" t="s">
        <v>63741</v>
      </c>
      <c r="S2732" t="s">
        <v>63742</v>
      </c>
      <c r="T2732" t="s">
        <v>63743</v>
      </c>
      <c r="U2732" t="s">
        <v>63744</v>
      </c>
      <c r="V2732" t="s">
        <v>63745</v>
      </c>
      <c r="W2732" t="s">
        <v>63746</v>
      </c>
      <c r="X2732" t="s">
        <v>63747</v>
      </c>
      <c r="Y2732" t="s">
        <v>63748</v>
      </c>
    </row>
    <row r="2733" spans="1:25" x14ac:dyDescent="0.3">
      <c r="A2733">
        <v>136600</v>
      </c>
      <c r="B2733" t="s">
        <v>63749</v>
      </c>
      <c r="C2733" t="s">
        <v>63750</v>
      </c>
      <c r="D2733" t="s">
        <v>63751</v>
      </c>
      <c r="E2733" t="s">
        <v>63752</v>
      </c>
      <c r="F2733" t="s">
        <v>63753</v>
      </c>
      <c r="G2733" t="s">
        <v>63754</v>
      </c>
      <c r="H2733" t="s">
        <v>63755</v>
      </c>
      <c r="I2733" t="s">
        <v>63756</v>
      </c>
      <c r="J2733" t="s">
        <v>63757</v>
      </c>
      <c r="K2733" t="s">
        <v>63758</v>
      </c>
      <c r="L2733" t="s">
        <v>63759</v>
      </c>
      <c r="M2733" t="s">
        <v>63760</v>
      </c>
      <c r="N2733" t="s">
        <v>63761</v>
      </c>
      <c r="O2733" t="s">
        <v>63762</v>
      </c>
      <c r="P2733" t="s">
        <v>63763</v>
      </c>
      <c r="Q2733" t="s">
        <v>63764</v>
      </c>
      <c r="R2733" t="s">
        <v>63765</v>
      </c>
      <c r="S2733" t="s">
        <v>63766</v>
      </c>
      <c r="T2733" t="s">
        <v>63767</v>
      </c>
      <c r="U2733" t="s">
        <v>63768</v>
      </c>
      <c r="V2733" t="s">
        <v>63769</v>
      </c>
      <c r="W2733" t="s">
        <v>63770</v>
      </c>
      <c r="X2733" t="s">
        <v>63771</v>
      </c>
      <c r="Y2733" t="s">
        <v>63772</v>
      </c>
    </row>
    <row r="2734" spans="1:25" x14ac:dyDescent="0.3">
      <c r="A2734">
        <v>136650</v>
      </c>
      <c r="B2734" t="s">
        <v>63773</v>
      </c>
      <c r="C2734" t="s">
        <v>63774</v>
      </c>
      <c r="D2734" t="s">
        <v>63775</v>
      </c>
      <c r="E2734" t="s">
        <v>63776</v>
      </c>
      <c r="F2734" t="s">
        <v>63777</v>
      </c>
      <c r="G2734" t="s">
        <v>63778</v>
      </c>
      <c r="H2734" t="s">
        <v>63779</v>
      </c>
      <c r="I2734" t="s">
        <v>63780</v>
      </c>
      <c r="J2734" t="s">
        <v>63781</v>
      </c>
      <c r="K2734" t="s">
        <v>63782</v>
      </c>
      <c r="L2734" t="s">
        <v>63783</v>
      </c>
      <c r="M2734" t="s">
        <v>63784</v>
      </c>
      <c r="N2734" t="s">
        <v>63785</v>
      </c>
      <c r="O2734" t="s">
        <v>63786</v>
      </c>
      <c r="P2734" t="s">
        <v>63787</v>
      </c>
      <c r="Q2734" t="s">
        <v>63788</v>
      </c>
      <c r="R2734" t="s">
        <v>63789</v>
      </c>
      <c r="S2734" t="s">
        <v>63790</v>
      </c>
      <c r="T2734" t="s">
        <v>63791</v>
      </c>
      <c r="U2734" t="s">
        <v>63792</v>
      </c>
      <c r="V2734" t="s">
        <v>63793</v>
      </c>
      <c r="W2734" t="s">
        <v>63794</v>
      </c>
      <c r="X2734" t="s">
        <v>63795</v>
      </c>
      <c r="Y2734" t="s">
        <v>63796</v>
      </c>
    </row>
    <row r="2735" spans="1:25" x14ac:dyDescent="0.3">
      <c r="A2735">
        <v>136700</v>
      </c>
      <c r="B2735" t="s">
        <v>63797</v>
      </c>
      <c r="C2735" t="s">
        <v>63798</v>
      </c>
      <c r="D2735" t="s">
        <v>63799</v>
      </c>
      <c r="E2735" t="s">
        <v>63800</v>
      </c>
      <c r="F2735" t="s">
        <v>63801</v>
      </c>
      <c r="G2735" t="s">
        <v>63802</v>
      </c>
      <c r="H2735" t="s">
        <v>63803</v>
      </c>
      <c r="I2735" t="s">
        <v>63804</v>
      </c>
      <c r="J2735" t="s">
        <v>63805</v>
      </c>
      <c r="K2735" t="s">
        <v>63806</v>
      </c>
      <c r="L2735" t="s">
        <v>63807</v>
      </c>
      <c r="M2735" t="s">
        <v>63808</v>
      </c>
      <c r="N2735" t="s">
        <v>63809</v>
      </c>
      <c r="O2735" t="s">
        <v>63810</v>
      </c>
      <c r="P2735" t="s">
        <v>63811</v>
      </c>
      <c r="Q2735" t="s">
        <v>63812</v>
      </c>
      <c r="R2735" t="s">
        <v>63813</v>
      </c>
      <c r="S2735" t="s">
        <v>63814</v>
      </c>
      <c r="T2735" t="s">
        <v>63815</v>
      </c>
      <c r="U2735" t="s">
        <v>63816</v>
      </c>
      <c r="V2735" t="s">
        <v>63817</v>
      </c>
      <c r="W2735" t="s">
        <v>63818</v>
      </c>
      <c r="X2735" t="s">
        <v>63819</v>
      </c>
      <c r="Y2735" t="s">
        <v>63820</v>
      </c>
    </row>
    <row r="2736" spans="1:25" x14ac:dyDescent="0.3">
      <c r="A2736">
        <v>136750</v>
      </c>
      <c r="B2736" t="s">
        <v>63821</v>
      </c>
      <c r="C2736" t="s">
        <v>63822</v>
      </c>
      <c r="D2736" t="s">
        <v>63823</v>
      </c>
      <c r="E2736" t="s">
        <v>63824</v>
      </c>
      <c r="F2736" t="s">
        <v>63825</v>
      </c>
      <c r="G2736" t="s">
        <v>63826</v>
      </c>
      <c r="H2736" t="s">
        <v>63827</v>
      </c>
      <c r="I2736" t="s">
        <v>63828</v>
      </c>
      <c r="J2736" t="s">
        <v>63829</v>
      </c>
      <c r="K2736" t="s">
        <v>63830</v>
      </c>
      <c r="L2736" t="s">
        <v>63831</v>
      </c>
      <c r="M2736" t="s">
        <v>63832</v>
      </c>
      <c r="N2736" t="s">
        <v>63833</v>
      </c>
      <c r="O2736" t="s">
        <v>63834</v>
      </c>
      <c r="P2736" t="s">
        <v>63835</v>
      </c>
      <c r="Q2736" t="s">
        <v>63836</v>
      </c>
      <c r="R2736" t="s">
        <v>63837</v>
      </c>
      <c r="S2736" t="s">
        <v>63838</v>
      </c>
      <c r="T2736" t="s">
        <v>63839</v>
      </c>
      <c r="U2736" t="s">
        <v>63840</v>
      </c>
      <c r="V2736" t="s">
        <v>63841</v>
      </c>
      <c r="W2736" t="s">
        <v>63842</v>
      </c>
      <c r="X2736" t="s">
        <v>63843</v>
      </c>
      <c r="Y2736" t="s">
        <v>63844</v>
      </c>
    </row>
    <row r="2737" spans="1:25" x14ac:dyDescent="0.3">
      <c r="A2737">
        <v>136800</v>
      </c>
      <c r="B2737" t="s">
        <v>63845</v>
      </c>
      <c r="C2737" t="s">
        <v>63846</v>
      </c>
      <c r="D2737" t="s">
        <v>63847</v>
      </c>
      <c r="E2737" t="s">
        <v>63848</v>
      </c>
      <c r="F2737" t="s">
        <v>63849</v>
      </c>
      <c r="G2737" t="s">
        <v>63850</v>
      </c>
      <c r="H2737" t="s">
        <v>63851</v>
      </c>
      <c r="I2737" t="s">
        <v>63852</v>
      </c>
      <c r="J2737" t="s">
        <v>63853</v>
      </c>
      <c r="K2737" t="s">
        <v>63854</v>
      </c>
      <c r="L2737" t="s">
        <v>63855</v>
      </c>
      <c r="M2737" t="s">
        <v>63856</v>
      </c>
      <c r="N2737" t="s">
        <v>63857</v>
      </c>
      <c r="O2737" t="s">
        <v>63858</v>
      </c>
      <c r="P2737" t="s">
        <v>63859</v>
      </c>
      <c r="Q2737" t="s">
        <v>63860</v>
      </c>
      <c r="R2737" t="s">
        <v>63861</v>
      </c>
      <c r="S2737" t="s">
        <v>63862</v>
      </c>
      <c r="T2737" t="s">
        <v>63863</v>
      </c>
      <c r="U2737" t="s">
        <v>63864</v>
      </c>
      <c r="V2737" t="s">
        <v>63865</v>
      </c>
      <c r="W2737" t="s">
        <v>63866</v>
      </c>
      <c r="X2737" t="s">
        <v>63867</v>
      </c>
      <c r="Y2737" t="s">
        <v>63868</v>
      </c>
    </row>
    <row r="2738" spans="1:25" x14ac:dyDescent="0.3">
      <c r="A2738">
        <v>136850</v>
      </c>
      <c r="B2738" t="s">
        <v>63869</v>
      </c>
      <c r="C2738" t="s">
        <v>63870</v>
      </c>
      <c r="D2738" t="s">
        <v>63871</v>
      </c>
      <c r="E2738" t="s">
        <v>63872</v>
      </c>
      <c r="F2738" t="s">
        <v>63873</v>
      </c>
      <c r="G2738" t="s">
        <v>63874</v>
      </c>
      <c r="H2738" t="s">
        <v>63875</v>
      </c>
      <c r="I2738" t="s">
        <v>63876</v>
      </c>
      <c r="J2738" t="s">
        <v>63877</v>
      </c>
      <c r="K2738" t="s">
        <v>63878</v>
      </c>
      <c r="L2738" t="s">
        <v>63879</v>
      </c>
      <c r="M2738" t="s">
        <v>63880</v>
      </c>
      <c r="N2738" t="s">
        <v>63881</v>
      </c>
      <c r="O2738" t="s">
        <v>63882</v>
      </c>
      <c r="P2738" t="s">
        <v>63883</v>
      </c>
      <c r="Q2738" t="s">
        <v>63884</v>
      </c>
      <c r="R2738" t="s">
        <v>63885</v>
      </c>
      <c r="S2738" t="s">
        <v>63886</v>
      </c>
      <c r="T2738" t="s">
        <v>63887</v>
      </c>
      <c r="U2738" t="s">
        <v>63888</v>
      </c>
      <c r="V2738" t="s">
        <v>63889</v>
      </c>
      <c r="W2738" t="s">
        <v>63890</v>
      </c>
      <c r="X2738" t="s">
        <v>63891</v>
      </c>
      <c r="Y2738" t="s">
        <v>63892</v>
      </c>
    </row>
    <row r="2739" spans="1:25" x14ac:dyDescent="0.3">
      <c r="A2739">
        <v>136900</v>
      </c>
      <c r="B2739" t="s">
        <v>63893</v>
      </c>
      <c r="C2739" t="s">
        <v>63894</v>
      </c>
      <c r="D2739" t="s">
        <v>63895</v>
      </c>
      <c r="E2739" t="s">
        <v>63896</v>
      </c>
      <c r="F2739" t="s">
        <v>63897</v>
      </c>
      <c r="G2739" t="s">
        <v>63898</v>
      </c>
      <c r="H2739" t="s">
        <v>63899</v>
      </c>
      <c r="I2739" t="s">
        <v>63900</v>
      </c>
      <c r="J2739" t="s">
        <v>63901</v>
      </c>
      <c r="K2739" t="s">
        <v>63902</v>
      </c>
      <c r="L2739" t="s">
        <v>63903</v>
      </c>
      <c r="M2739" t="s">
        <v>63904</v>
      </c>
      <c r="N2739" t="s">
        <v>63905</v>
      </c>
      <c r="O2739" t="s">
        <v>63906</v>
      </c>
      <c r="P2739" t="s">
        <v>63907</v>
      </c>
      <c r="Q2739" t="s">
        <v>63908</v>
      </c>
      <c r="R2739" t="s">
        <v>63909</v>
      </c>
      <c r="S2739" t="s">
        <v>63910</v>
      </c>
      <c r="T2739" t="s">
        <v>63911</v>
      </c>
      <c r="U2739" t="s">
        <v>63912</v>
      </c>
      <c r="V2739" t="s">
        <v>63913</v>
      </c>
      <c r="W2739" t="s">
        <v>63914</v>
      </c>
      <c r="X2739" t="s">
        <v>63915</v>
      </c>
      <c r="Y2739" t="s">
        <v>63916</v>
      </c>
    </row>
    <row r="2740" spans="1:25" x14ac:dyDescent="0.3">
      <c r="A2740">
        <v>136950</v>
      </c>
      <c r="B2740" t="s">
        <v>63917</v>
      </c>
      <c r="C2740" t="s">
        <v>63918</v>
      </c>
      <c r="D2740" t="s">
        <v>63919</v>
      </c>
      <c r="E2740" t="s">
        <v>63920</v>
      </c>
      <c r="F2740" t="s">
        <v>63921</v>
      </c>
      <c r="G2740" t="s">
        <v>63922</v>
      </c>
      <c r="H2740" t="s">
        <v>63923</v>
      </c>
      <c r="I2740" t="s">
        <v>63924</v>
      </c>
      <c r="J2740" t="s">
        <v>63925</v>
      </c>
      <c r="K2740" t="s">
        <v>63926</v>
      </c>
      <c r="L2740" t="s">
        <v>63927</v>
      </c>
      <c r="M2740" t="s">
        <v>63928</v>
      </c>
      <c r="N2740" t="s">
        <v>63929</v>
      </c>
      <c r="O2740" t="s">
        <v>63930</v>
      </c>
      <c r="P2740" t="s">
        <v>63931</v>
      </c>
      <c r="Q2740" t="s">
        <v>63932</v>
      </c>
      <c r="R2740" t="s">
        <v>63933</v>
      </c>
      <c r="S2740" t="s">
        <v>63934</v>
      </c>
      <c r="T2740" t="s">
        <v>63935</v>
      </c>
      <c r="U2740" t="s">
        <v>63936</v>
      </c>
      <c r="V2740" t="s">
        <v>63937</v>
      </c>
      <c r="W2740" t="s">
        <v>63938</v>
      </c>
      <c r="X2740" t="s">
        <v>63939</v>
      </c>
      <c r="Y2740" t="s">
        <v>63940</v>
      </c>
    </row>
    <row r="2741" spans="1:25" x14ac:dyDescent="0.3">
      <c r="A2741">
        <v>137000</v>
      </c>
      <c r="B2741" t="s">
        <v>63941</v>
      </c>
      <c r="C2741" t="s">
        <v>63942</v>
      </c>
      <c r="D2741" t="s">
        <v>63943</v>
      </c>
      <c r="E2741" t="s">
        <v>63944</v>
      </c>
      <c r="F2741" t="s">
        <v>63945</v>
      </c>
      <c r="G2741" t="s">
        <v>63946</v>
      </c>
      <c r="H2741" t="s">
        <v>63947</v>
      </c>
      <c r="I2741" t="s">
        <v>63948</v>
      </c>
      <c r="J2741" t="s">
        <v>63949</v>
      </c>
      <c r="K2741" t="s">
        <v>63950</v>
      </c>
      <c r="L2741" t="s">
        <v>63951</v>
      </c>
      <c r="M2741" t="s">
        <v>63952</v>
      </c>
      <c r="N2741" t="s">
        <v>63953</v>
      </c>
      <c r="O2741" t="s">
        <v>63954</v>
      </c>
      <c r="P2741" t="s">
        <v>63955</v>
      </c>
      <c r="Q2741" t="s">
        <v>63956</v>
      </c>
      <c r="R2741" t="s">
        <v>63957</v>
      </c>
      <c r="S2741" t="s">
        <v>63958</v>
      </c>
      <c r="T2741" t="s">
        <v>63959</v>
      </c>
      <c r="U2741" t="s">
        <v>63960</v>
      </c>
      <c r="V2741" t="s">
        <v>63961</v>
      </c>
      <c r="W2741" t="s">
        <v>63962</v>
      </c>
      <c r="X2741" t="s">
        <v>63963</v>
      </c>
      <c r="Y2741" t="s">
        <v>63964</v>
      </c>
    </row>
    <row r="2742" spans="1:25" x14ac:dyDescent="0.3">
      <c r="A2742">
        <v>137050</v>
      </c>
      <c r="B2742" t="s">
        <v>63965</v>
      </c>
      <c r="C2742" t="s">
        <v>63966</v>
      </c>
      <c r="D2742" t="s">
        <v>63967</v>
      </c>
      <c r="E2742" t="s">
        <v>63968</v>
      </c>
      <c r="F2742" t="s">
        <v>63969</v>
      </c>
      <c r="G2742" t="s">
        <v>63970</v>
      </c>
      <c r="H2742" t="s">
        <v>63971</v>
      </c>
      <c r="I2742" t="s">
        <v>63972</v>
      </c>
      <c r="J2742" t="s">
        <v>63973</v>
      </c>
      <c r="K2742" t="s">
        <v>63974</v>
      </c>
      <c r="L2742" t="s">
        <v>63975</v>
      </c>
      <c r="M2742" t="s">
        <v>63976</v>
      </c>
      <c r="N2742" t="s">
        <v>63977</v>
      </c>
      <c r="O2742" t="s">
        <v>63978</v>
      </c>
      <c r="P2742" t="s">
        <v>63979</v>
      </c>
      <c r="Q2742" t="s">
        <v>63980</v>
      </c>
      <c r="R2742" t="s">
        <v>63981</v>
      </c>
      <c r="S2742" t="s">
        <v>63982</v>
      </c>
      <c r="T2742" t="s">
        <v>63983</v>
      </c>
      <c r="U2742" t="s">
        <v>63984</v>
      </c>
      <c r="V2742" t="s">
        <v>63985</v>
      </c>
      <c r="W2742" t="s">
        <v>63986</v>
      </c>
      <c r="X2742" t="s">
        <v>63987</v>
      </c>
      <c r="Y2742" t="s">
        <v>63988</v>
      </c>
    </row>
    <row r="2743" spans="1:25" x14ac:dyDescent="0.3">
      <c r="A2743">
        <v>137100</v>
      </c>
      <c r="B2743" t="s">
        <v>63989</v>
      </c>
      <c r="C2743" t="s">
        <v>63990</v>
      </c>
      <c r="D2743" t="s">
        <v>63991</v>
      </c>
      <c r="E2743" t="s">
        <v>63992</v>
      </c>
      <c r="F2743" t="s">
        <v>63993</v>
      </c>
      <c r="G2743" t="s">
        <v>63994</v>
      </c>
      <c r="H2743" t="s">
        <v>63995</v>
      </c>
      <c r="I2743" t="s">
        <v>63996</v>
      </c>
      <c r="J2743" t="s">
        <v>63997</v>
      </c>
      <c r="K2743" t="s">
        <v>63998</v>
      </c>
      <c r="L2743" t="s">
        <v>63999</v>
      </c>
      <c r="M2743" t="s">
        <v>64000</v>
      </c>
      <c r="N2743" t="s">
        <v>64001</v>
      </c>
      <c r="O2743" t="s">
        <v>64002</v>
      </c>
      <c r="P2743" t="s">
        <v>64003</v>
      </c>
      <c r="Q2743" t="s">
        <v>64004</v>
      </c>
      <c r="R2743" t="s">
        <v>64005</v>
      </c>
      <c r="S2743" t="s">
        <v>64006</v>
      </c>
      <c r="T2743" t="s">
        <v>64007</v>
      </c>
      <c r="U2743" t="s">
        <v>64008</v>
      </c>
      <c r="V2743" t="s">
        <v>64009</v>
      </c>
      <c r="W2743" t="s">
        <v>64010</v>
      </c>
      <c r="X2743" t="s">
        <v>64011</v>
      </c>
      <c r="Y2743" t="s">
        <v>64012</v>
      </c>
    </row>
    <row r="2744" spans="1:25" x14ac:dyDescent="0.3">
      <c r="A2744">
        <v>137150</v>
      </c>
      <c r="B2744" t="s">
        <v>64013</v>
      </c>
      <c r="C2744" t="s">
        <v>64014</v>
      </c>
      <c r="D2744" t="s">
        <v>64015</v>
      </c>
      <c r="E2744" t="s">
        <v>64016</v>
      </c>
      <c r="F2744" t="s">
        <v>64017</v>
      </c>
      <c r="G2744" t="s">
        <v>64018</v>
      </c>
      <c r="H2744" t="s">
        <v>64019</v>
      </c>
      <c r="I2744" t="s">
        <v>64020</v>
      </c>
      <c r="J2744" t="s">
        <v>64021</v>
      </c>
      <c r="K2744" t="s">
        <v>64022</v>
      </c>
      <c r="L2744" t="s">
        <v>64023</v>
      </c>
      <c r="M2744" t="s">
        <v>64024</v>
      </c>
      <c r="N2744" t="s">
        <v>64025</v>
      </c>
      <c r="O2744" t="s">
        <v>64026</v>
      </c>
      <c r="P2744" t="s">
        <v>64027</v>
      </c>
      <c r="Q2744" t="s">
        <v>64028</v>
      </c>
      <c r="R2744" t="s">
        <v>64029</v>
      </c>
      <c r="S2744" t="s">
        <v>64030</v>
      </c>
      <c r="T2744" t="s">
        <v>64031</v>
      </c>
      <c r="U2744" t="s">
        <v>64032</v>
      </c>
      <c r="V2744" t="s">
        <v>64033</v>
      </c>
      <c r="W2744" t="s">
        <v>64034</v>
      </c>
      <c r="X2744" t="s">
        <v>64035</v>
      </c>
      <c r="Y2744" t="s">
        <v>64036</v>
      </c>
    </row>
    <row r="2745" spans="1:25" x14ac:dyDescent="0.3">
      <c r="A2745">
        <v>137200</v>
      </c>
      <c r="B2745" t="s">
        <v>64037</v>
      </c>
      <c r="C2745" t="s">
        <v>64038</v>
      </c>
      <c r="D2745" t="s">
        <v>64039</v>
      </c>
      <c r="E2745" t="s">
        <v>64040</v>
      </c>
      <c r="F2745" t="s">
        <v>64041</v>
      </c>
      <c r="G2745" t="s">
        <v>64042</v>
      </c>
      <c r="H2745" t="s">
        <v>64043</v>
      </c>
      <c r="I2745" t="s">
        <v>64044</v>
      </c>
      <c r="J2745" t="s">
        <v>64045</v>
      </c>
      <c r="K2745" t="s">
        <v>64046</v>
      </c>
      <c r="L2745" t="s">
        <v>64047</v>
      </c>
      <c r="M2745" t="s">
        <v>64048</v>
      </c>
      <c r="N2745" t="s">
        <v>64049</v>
      </c>
      <c r="O2745" t="s">
        <v>64050</v>
      </c>
      <c r="P2745" t="s">
        <v>64051</v>
      </c>
      <c r="Q2745" t="s">
        <v>64052</v>
      </c>
      <c r="R2745" t="s">
        <v>64053</v>
      </c>
      <c r="S2745" t="s">
        <v>64054</v>
      </c>
      <c r="T2745" t="s">
        <v>64055</v>
      </c>
      <c r="U2745" t="s">
        <v>64056</v>
      </c>
      <c r="V2745" t="s">
        <v>64057</v>
      </c>
      <c r="W2745" t="s">
        <v>64058</v>
      </c>
      <c r="X2745" t="s">
        <v>64059</v>
      </c>
      <c r="Y2745" t="s">
        <v>64060</v>
      </c>
    </row>
    <row r="2746" spans="1:25" x14ac:dyDescent="0.3">
      <c r="A2746">
        <v>137250</v>
      </c>
      <c r="B2746" t="s">
        <v>64061</v>
      </c>
      <c r="C2746" t="s">
        <v>64062</v>
      </c>
      <c r="D2746" t="s">
        <v>64063</v>
      </c>
      <c r="E2746" t="s">
        <v>64064</v>
      </c>
      <c r="F2746" t="s">
        <v>64065</v>
      </c>
      <c r="G2746" t="s">
        <v>64066</v>
      </c>
      <c r="H2746" t="s">
        <v>64067</v>
      </c>
      <c r="I2746" t="s">
        <v>64068</v>
      </c>
      <c r="J2746" t="s">
        <v>64069</v>
      </c>
      <c r="K2746" t="s">
        <v>64070</v>
      </c>
      <c r="L2746" t="s">
        <v>64071</v>
      </c>
      <c r="M2746" t="s">
        <v>64072</v>
      </c>
      <c r="N2746" t="s">
        <v>64073</v>
      </c>
      <c r="O2746" t="s">
        <v>64074</v>
      </c>
      <c r="P2746" t="s">
        <v>64075</v>
      </c>
      <c r="Q2746" t="s">
        <v>64076</v>
      </c>
      <c r="R2746" t="s">
        <v>64077</v>
      </c>
      <c r="S2746" t="s">
        <v>64078</v>
      </c>
      <c r="T2746" t="s">
        <v>64079</v>
      </c>
      <c r="U2746" t="s">
        <v>64080</v>
      </c>
      <c r="V2746" t="s">
        <v>64081</v>
      </c>
      <c r="W2746" t="s">
        <v>64082</v>
      </c>
      <c r="X2746" t="s">
        <v>64083</v>
      </c>
      <c r="Y2746" t="s">
        <v>64084</v>
      </c>
    </row>
    <row r="2747" spans="1:25" x14ac:dyDescent="0.3">
      <c r="A2747">
        <v>137300</v>
      </c>
      <c r="B2747" t="s">
        <v>64085</v>
      </c>
      <c r="C2747" t="s">
        <v>64086</v>
      </c>
      <c r="D2747" t="s">
        <v>64087</v>
      </c>
      <c r="E2747" t="s">
        <v>64088</v>
      </c>
      <c r="F2747" t="s">
        <v>64089</v>
      </c>
      <c r="G2747" t="s">
        <v>64090</v>
      </c>
      <c r="H2747" t="s">
        <v>64091</v>
      </c>
      <c r="I2747" t="s">
        <v>64092</v>
      </c>
      <c r="J2747" t="s">
        <v>64093</v>
      </c>
      <c r="K2747" t="s">
        <v>64094</v>
      </c>
      <c r="L2747" t="s">
        <v>64095</v>
      </c>
      <c r="M2747" t="s">
        <v>64096</v>
      </c>
      <c r="N2747" t="s">
        <v>64097</v>
      </c>
      <c r="O2747" t="s">
        <v>64098</v>
      </c>
      <c r="P2747" t="s">
        <v>64099</v>
      </c>
      <c r="Q2747" t="s">
        <v>64100</v>
      </c>
      <c r="R2747" t="s">
        <v>64101</v>
      </c>
      <c r="S2747" t="s">
        <v>64102</v>
      </c>
      <c r="T2747" t="s">
        <v>64103</v>
      </c>
      <c r="U2747" t="s">
        <v>64104</v>
      </c>
      <c r="V2747" t="s">
        <v>64105</v>
      </c>
      <c r="W2747" t="s">
        <v>64106</v>
      </c>
      <c r="X2747" t="s">
        <v>64107</v>
      </c>
      <c r="Y2747" t="s">
        <v>64108</v>
      </c>
    </row>
    <row r="2748" spans="1:25" x14ac:dyDescent="0.3">
      <c r="A2748">
        <v>137350</v>
      </c>
      <c r="B2748" t="s">
        <v>64109</v>
      </c>
      <c r="C2748" t="s">
        <v>64110</v>
      </c>
      <c r="D2748" t="s">
        <v>64111</v>
      </c>
      <c r="E2748" t="s">
        <v>64112</v>
      </c>
      <c r="F2748" t="s">
        <v>64113</v>
      </c>
      <c r="G2748" t="s">
        <v>64114</v>
      </c>
      <c r="H2748" t="s">
        <v>64115</v>
      </c>
      <c r="I2748" t="s">
        <v>64116</v>
      </c>
      <c r="J2748" t="s">
        <v>64117</v>
      </c>
      <c r="K2748" t="s">
        <v>64118</v>
      </c>
      <c r="L2748" t="s">
        <v>64119</v>
      </c>
      <c r="M2748" t="s">
        <v>64120</v>
      </c>
      <c r="N2748" t="s">
        <v>64121</v>
      </c>
      <c r="O2748" t="s">
        <v>64122</v>
      </c>
      <c r="P2748" t="s">
        <v>64123</v>
      </c>
      <c r="Q2748" t="s">
        <v>64124</v>
      </c>
      <c r="R2748" t="s">
        <v>64125</v>
      </c>
      <c r="S2748" t="s">
        <v>64126</v>
      </c>
      <c r="T2748" t="s">
        <v>64127</v>
      </c>
      <c r="U2748" t="s">
        <v>64128</v>
      </c>
      <c r="V2748" t="s">
        <v>64129</v>
      </c>
      <c r="W2748" t="s">
        <v>64130</v>
      </c>
      <c r="X2748" t="s">
        <v>64131</v>
      </c>
      <c r="Y2748" t="s">
        <v>64132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20170724T1518-50ms-XSens-Positi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else vdv</dc:creator>
  <cp:lastModifiedBy>else vdv</cp:lastModifiedBy>
  <dcterms:created xsi:type="dcterms:W3CDTF">2017-09-01T07:28:51Z</dcterms:created>
  <dcterms:modified xsi:type="dcterms:W3CDTF">2017-09-01T07:28:53Z</dcterms:modified>
</cp:coreProperties>
</file>