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IS\DOCTORADO 12\ARTICULO PROBLEMA INVERSO\PERFILES 13-05-2020\"/>
    </mc:Choice>
  </mc:AlternateContent>
  <xr:revisionPtr revIDLastSave="0" documentId="13_ncr:1_{5D2E213A-E2EA-4408-8C31-B9BF1218A332}" xr6:coauthVersionLast="45" xr6:coauthVersionMax="45" xr10:uidLastSave="{00000000-0000-0000-0000-000000000000}"/>
  <bookViews>
    <workbookView xWindow="-120" yWindow="-120" windowWidth="29040" windowHeight="16440" xr2:uid="{1D56182E-FBF8-41C8-8651-1C0D4BD168A5}"/>
  </bookViews>
  <sheets>
    <sheet name="WBF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21" i="1" s="1"/>
  <c r="G9" i="1"/>
  <c r="G20" i="1" l="1"/>
  <c r="G22" i="1" s="1"/>
</calcChain>
</file>

<file path=xl/sharedStrings.xml><?xml version="1.0" encoding="utf-8"?>
<sst xmlns="http://schemas.openxmlformats.org/spreadsheetml/2006/main" count="35" uniqueCount="27">
  <si>
    <t>PARÁMETRO</t>
  </si>
  <si>
    <t>DIMENSIONES</t>
  </si>
  <si>
    <t>UNIDADES</t>
  </si>
  <si>
    <t>NOMBRE</t>
  </si>
  <si>
    <t>Viscosidad del líquido portador</t>
  </si>
  <si>
    <t>Susceptibilidad magnética</t>
  </si>
  <si>
    <t>Fracción volumétrica</t>
  </si>
  <si>
    <t>Tiempo de relajación Browniano</t>
  </si>
  <si>
    <t>Frecuencia del campo magnético</t>
  </si>
  <si>
    <t>Radio del cilindro</t>
  </si>
  <si>
    <t>Magnetización del dominio magnético</t>
  </si>
  <si>
    <t>Temperatura del sistema</t>
  </si>
  <si>
    <t>Diámetro de partícula magnética</t>
  </si>
  <si>
    <t>Constante de Boltzmann</t>
  </si>
  <si>
    <t>adimensional</t>
  </si>
  <si>
    <t>-</t>
  </si>
  <si>
    <t>VALOR</t>
  </si>
  <si>
    <t>Frecuencia adimensional</t>
  </si>
  <si>
    <t>Viscosidad de vórticie</t>
  </si>
  <si>
    <t xml:space="preserve">      : sin significado físico</t>
  </si>
  <si>
    <t>Torque de orden cero</t>
  </si>
  <si>
    <t>Viscosidad de giro</t>
  </si>
  <si>
    <r>
      <rPr>
        <b/>
        <sz val="11"/>
        <color theme="1"/>
        <rFont val="Calibri"/>
        <family val="2"/>
      </rPr>
      <t>κ</t>
    </r>
    <r>
      <rPr>
        <b/>
        <sz val="11"/>
        <color theme="1"/>
        <rFont val="Calibri"/>
        <family val="2"/>
        <scheme val="minor"/>
      </rPr>
      <t>: sin significado físico</t>
    </r>
  </si>
  <si>
    <t>FERROFLUIDO WBF1</t>
  </si>
  <si>
    <t>PARÁMETROS CALCULADOS A PARTIR DE LAS CARACTERÍSTICAS DEL FERROFLUIDO</t>
  </si>
  <si>
    <t>Permeabilidad del aire o vacío</t>
  </si>
  <si>
    <t>Viscosidad de cizalla del ferrofluido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</si>
</sst>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11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10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1" fontId="0" fillId="0" borderId="12" xfId="0" applyNumberFormat="1" applyBorder="1" applyAlignment="1">
      <alignment vertical="center"/>
    </xf>
    <xf numFmtId="11" fontId="0" fillId="0" borderId="3" xfId="0" applyNumberFormat="1" applyBorder="1" applyAlignment="1">
      <alignment vertical="center"/>
    </xf>
    <xf numFmtId="11" fontId="0" fillId="0" borderId="6" xfId="0" applyNumberFormat="1" applyBorder="1" applyAlignment="1">
      <alignment vertical="center"/>
    </xf>
    <xf numFmtId="0" fontId="1" fillId="3" borderId="1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/>
    <xf numFmtId="0" fontId="1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5</xdr:row>
      <xdr:rowOff>0</xdr:rowOff>
    </xdr:from>
    <xdr:to>
      <xdr:col>3</xdr:col>
      <xdr:colOff>685802</xdr:colOff>
      <xdr:row>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B58264-8B0F-4FA5-83F9-F18B5238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9444" y="1399442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564175</xdr:colOff>
      <xdr:row>6</xdr:row>
      <xdr:rowOff>7327</xdr:rowOff>
    </xdr:from>
    <xdr:to>
      <xdr:col>3</xdr:col>
      <xdr:colOff>697525</xdr:colOff>
      <xdr:row>6</xdr:row>
      <xdr:rowOff>188302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469498-B897-4E99-93F6-CD9D0B8A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2117" y="1597269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564175</xdr:colOff>
      <xdr:row>6</xdr:row>
      <xdr:rowOff>175847</xdr:rowOff>
    </xdr:from>
    <xdr:to>
      <xdr:col>3</xdr:col>
      <xdr:colOff>735625</xdr:colOff>
      <xdr:row>7</xdr:row>
      <xdr:rowOff>166322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CBCDBA-FDE9-4F45-9795-7313CA8F3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2117" y="1765789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556848</xdr:colOff>
      <xdr:row>8</xdr:row>
      <xdr:rowOff>87923</xdr:rowOff>
    </xdr:from>
    <xdr:to>
      <xdr:col>3</xdr:col>
      <xdr:colOff>699723</xdr:colOff>
      <xdr:row>8</xdr:row>
      <xdr:rowOff>268898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F960C1D-5BD8-4A91-B99B-7428150C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790" y="205886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571502</xdr:colOff>
      <xdr:row>9</xdr:row>
      <xdr:rowOff>0</xdr:rowOff>
    </xdr:from>
    <xdr:to>
      <xdr:col>3</xdr:col>
      <xdr:colOff>647702</xdr:colOff>
      <xdr:row>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4A6D71-D24D-4DC2-AA77-CABF2EC0B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9444" y="2403231"/>
          <a:ext cx="76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556849</xdr:colOff>
      <xdr:row>10</xdr:row>
      <xdr:rowOff>7327</xdr:rowOff>
    </xdr:from>
    <xdr:to>
      <xdr:col>3</xdr:col>
      <xdr:colOff>709249</xdr:colOff>
      <xdr:row>10</xdr:row>
      <xdr:rowOff>188302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578411E-A221-40C5-99BB-60956E09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791" y="2652346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542194</xdr:colOff>
      <xdr:row>11</xdr:row>
      <xdr:rowOff>47625</xdr:rowOff>
    </xdr:from>
    <xdr:to>
      <xdr:col>3</xdr:col>
      <xdr:colOff>723169</xdr:colOff>
      <xdr:row>11</xdr:row>
      <xdr:rowOff>228600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5FA2958-6BD5-4BDF-B7CC-417AEAFCC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0136" y="2883144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571502</xdr:colOff>
      <xdr:row>12</xdr:row>
      <xdr:rowOff>7327</xdr:rowOff>
    </xdr:from>
    <xdr:to>
      <xdr:col>3</xdr:col>
      <xdr:colOff>657227</xdr:colOff>
      <xdr:row>12</xdr:row>
      <xdr:rowOff>188302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D412D76-3E1C-4688-89DC-292D7F41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9444" y="3099289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564175</xdr:colOff>
      <xdr:row>13</xdr:row>
      <xdr:rowOff>7327</xdr:rowOff>
    </xdr:from>
    <xdr:to>
      <xdr:col>3</xdr:col>
      <xdr:colOff>649900</xdr:colOff>
      <xdr:row>13</xdr:row>
      <xdr:rowOff>188302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806774-CAD3-4FA7-93E3-47C02D41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2117" y="3289789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539997</xdr:colOff>
      <xdr:row>14</xdr:row>
      <xdr:rowOff>117613</xdr:rowOff>
    </xdr:from>
    <xdr:to>
      <xdr:col>3</xdr:col>
      <xdr:colOff>701922</xdr:colOff>
      <xdr:row>14</xdr:row>
      <xdr:rowOff>298588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564541-7041-4638-8013-E8E06FB2E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7939" y="35905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176579</xdr:colOff>
      <xdr:row>4</xdr:row>
      <xdr:rowOff>15387</xdr:rowOff>
    </xdr:from>
    <xdr:ext cx="389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D3CAF77-4B4D-42E9-ABD6-2AA272B568F9}"/>
                </a:ext>
              </a:extLst>
            </xdr:cNvPr>
            <xdr:cNvSpPr txBox="1"/>
          </xdr:nvSpPr>
          <xdr:spPr>
            <a:xfrm>
              <a:off x="7615604" y="1158387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mPa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D3CAF77-4B4D-42E9-ABD6-2AA272B568F9}"/>
                </a:ext>
              </a:extLst>
            </xdr:cNvPr>
            <xdr:cNvSpPr txBox="1"/>
          </xdr:nvSpPr>
          <xdr:spPr>
            <a:xfrm>
              <a:off x="7615604" y="1158387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mPa s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3</xdr:col>
      <xdr:colOff>588354</xdr:colOff>
      <xdr:row>3</xdr:row>
      <xdr:rowOff>733</xdr:rowOff>
    </xdr:from>
    <xdr:ext cx="1099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1FF46F5-E894-48E0-9CDF-BC1AE72B7A6B}"/>
                </a:ext>
              </a:extLst>
            </xdr:cNvPr>
            <xdr:cNvSpPr txBox="1"/>
          </xdr:nvSpPr>
          <xdr:spPr>
            <a:xfrm>
              <a:off x="5226296" y="1019175"/>
              <a:ext cx="1099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𝜂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1FF46F5-E894-48E0-9CDF-BC1AE72B7A6B}"/>
                </a:ext>
              </a:extLst>
            </xdr:cNvPr>
            <xdr:cNvSpPr txBox="1"/>
          </xdr:nvSpPr>
          <xdr:spPr>
            <a:xfrm>
              <a:off x="5226296" y="1019175"/>
              <a:ext cx="1099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𝜂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390525</xdr:colOff>
      <xdr:row>7</xdr:row>
      <xdr:rowOff>9525</xdr:rowOff>
    </xdr:from>
    <xdr:ext cx="92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5F4625D-D0D0-4912-B222-39FA7718F24F}"/>
                </a:ext>
              </a:extLst>
            </xdr:cNvPr>
            <xdr:cNvSpPr txBox="1"/>
          </xdr:nvSpPr>
          <xdr:spPr>
            <a:xfrm>
              <a:off x="7829550" y="1724025"/>
              <a:ext cx="92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5F4625D-D0D0-4912-B222-39FA7718F24F}"/>
                </a:ext>
              </a:extLst>
            </xdr:cNvPr>
            <xdr:cNvSpPr txBox="1"/>
          </xdr:nvSpPr>
          <xdr:spPr>
            <a:xfrm>
              <a:off x="7829550" y="1724025"/>
              <a:ext cx="92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s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276225</xdr:colOff>
      <xdr:row>8</xdr:row>
      <xdr:rowOff>114300</xdr:rowOff>
    </xdr:from>
    <xdr:ext cx="301108" cy="197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EC7CD384-8D9F-41EB-81EE-7DC68EC68D29}"/>
                </a:ext>
              </a:extLst>
            </xdr:cNvPr>
            <xdr:cNvSpPr txBox="1"/>
          </xdr:nvSpPr>
          <xdr:spPr>
            <a:xfrm>
              <a:off x="7002340" y="2085242"/>
              <a:ext cx="301108" cy="197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m</m:t>
                        </m:r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EC7CD384-8D9F-41EB-81EE-7DC68EC68D29}"/>
                </a:ext>
              </a:extLst>
            </xdr:cNvPr>
            <xdr:cNvSpPr txBox="1"/>
          </xdr:nvSpPr>
          <xdr:spPr>
            <a:xfrm>
              <a:off x="7002340" y="2085242"/>
              <a:ext cx="301108" cy="197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H⁄m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323850</xdr:colOff>
      <xdr:row>9</xdr:row>
      <xdr:rowOff>19050</xdr:rowOff>
    </xdr:from>
    <xdr:ext cx="1928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E1FC725-5B0C-412E-A2E0-DB8DF423C88A}"/>
                </a:ext>
              </a:extLst>
            </xdr:cNvPr>
            <xdr:cNvSpPr txBox="1"/>
          </xdr:nvSpPr>
          <xdr:spPr>
            <a:xfrm>
              <a:off x="7762875" y="2171700"/>
              <a:ext cx="192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Hz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E1FC725-5B0C-412E-A2E0-DB8DF423C88A}"/>
                </a:ext>
              </a:extLst>
            </xdr:cNvPr>
            <xdr:cNvSpPr txBox="1"/>
          </xdr:nvSpPr>
          <xdr:spPr>
            <a:xfrm>
              <a:off x="7762875" y="2171700"/>
              <a:ext cx="192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Hz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371475</xdr:colOff>
      <xdr:row>10</xdr:row>
      <xdr:rowOff>0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2F26F6B-DB29-44DB-AD9A-FEBF7E296BC8}"/>
                </a:ext>
              </a:extLst>
            </xdr:cNvPr>
            <xdr:cNvSpPr txBox="1"/>
          </xdr:nvSpPr>
          <xdr:spPr>
            <a:xfrm>
              <a:off x="7810500" y="2343150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2F26F6B-DB29-44DB-AD9A-FEBF7E296BC8}"/>
                </a:ext>
              </a:extLst>
            </xdr:cNvPr>
            <xdr:cNvSpPr txBox="1"/>
          </xdr:nvSpPr>
          <xdr:spPr>
            <a:xfrm>
              <a:off x="7810500" y="2343150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276225</xdr:colOff>
      <xdr:row>11</xdr:row>
      <xdr:rowOff>38100</xdr:rowOff>
    </xdr:from>
    <xdr:ext cx="366190" cy="2019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1974CB43-AC8E-4AD6-9F0D-2B6A428FA880}"/>
                </a:ext>
              </a:extLst>
            </xdr:cNvPr>
            <xdr:cNvSpPr txBox="1"/>
          </xdr:nvSpPr>
          <xdr:spPr>
            <a:xfrm>
              <a:off x="7715250" y="2571750"/>
              <a:ext cx="366190" cy="201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kA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m</m:t>
                        </m:r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1974CB43-AC8E-4AD6-9F0D-2B6A428FA880}"/>
                </a:ext>
              </a:extLst>
            </xdr:cNvPr>
            <xdr:cNvSpPr txBox="1"/>
          </xdr:nvSpPr>
          <xdr:spPr>
            <a:xfrm>
              <a:off x="7715250" y="2571750"/>
              <a:ext cx="366190" cy="201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kA⁄m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381000</xdr:colOff>
      <xdr:row>12</xdr:row>
      <xdr:rowOff>19050</xdr:rowOff>
    </xdr:from>
    <xdr:ext cx="1206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DCA26BD-80C7-4146-B460-CDBF64EABB7B}"/>
                </a:ext>
              </a:extLst>
            </xdr:cNvPr>
            <xdr:cNvSpPr txBox="1"/>
          </xdr:nvSpPr>
          <xdr:spPr>
            <a:xfrm>
              <a:off x="7820025" y="2809875"/>
              <a:ext cx="120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K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8DCA26BD-80C7-4146-B460-CDBF64EABB7B}"/>
                </a:ext>
              </a:extLst>
            </xdr:cNvPr>
            <xdr:cNvSpPr txBox="1"/>
          </xdr:nvSpPr>
          <xdr:spPr>
            <a:xfrm>
              <a:off x="7820025" y="2809875"/>
              <a:ext cx="1206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K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381000</xdr:colOff>
      <xdr:row>13</xdr:row>
      <xdr:rowOff>19050</xdr:rowOff>
    </xdr:from>
    <xdr:ext cx="1525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97EE327-F387-40FA-B680-A7E77113132B}"/>
                </a:ext>
              </a:extLst>
            </xdr:cNvPr>
            <xdr:cNvSpPr txBox="1"/>
          </xdr:nvSpPr>
          <xdr:spPr>
            <a:xfrm>
              <a:off x="7820025" y="3000375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97EE327-F387-40FA-B680-A7E77113132B}"/>
                </a:ext>
              </a:extLst>
            </xdr:cNvPr>
            <xdr:cNvSpPr txBox="1"/>
          </xdr:nvSpPr>
          <xdr:spPr>
            <a:xfrm>
              <a:off x="7820025" y="3000375"/>
              <a:ext cx="1525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342900</xdr:colOff>
      <xdr:row>14</xdr:row>
      <xdr:rowOff>38100</xdr:rowOff>
    </xdr:from>
    <xdr:ext cx="219034" cy="244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9DE7D2ED-4BC7-47F4-9668-DD0A7F2712F4}"/>
                </a:ext>
              </a:extLst>
            </xdr:cNvPr>
            <xdr:cNvSpPr txBox="1"/>
          </xdr:nvSpPr>
          <xdr:spPr>
            <a:xfrm>
              <a:off x="7781925" y="3209925"/>
              <a:ext cx="219034" cy="244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J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K</m:t>
                        </m:r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9DE7D2ED-4BC7-47F4-9668-DD0A7F2712F4}"/>
                </a:ext>
              </a:extLst>
            </xdr:cNvPr>
            <xdr:cNvSpPr txBox="1"/>
          </xdr:nvSpPr>
          <xdr:spPr>
            <a:xfrm>
              <a:off x="7781925" y="3209925"/>
              <a:ext cx="219034" cy="244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J⁄K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409575</xdr:colOff>
      <xdr:row>7</xdr:row>
      <xdr:rowOff>19050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E8FA0D8-A3A6-4CD6-94EC-89EDEE7E1813}"/>
                </a:ext>
              </a:extLst>
            </xdr:cNvPr>
            <xdr:cNvSpPr txBox="1"/>
          </xdr:nvSpPr>
          <xdr:spPr>
            <a:xfrm>
              <a:off x="6953250" y="173355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E8FA0D8-A3A6-4CD6-94EC-89EDEE7E1813}"/>
                </a:ext>
              </a:extLst>
            </xdr:cNvPr>
            <xdr:cNvSpPr txBox="1"/>
          </xdr:nvSpPr>
          <xdr:spPr>
            <a:xfrm>
              <a:off x="6953250" y="173355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𝑇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371475</xdr:colOff>
      <xdr:row>9</xdr:row>
      <xdr:rowOff>9525</xdr:rowOff>
    </xdr:from>
    <xdr:ext cx="26128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EF5F02A-947A-4F3C-8B6E-56376C4EE301}"/>
                </a:ext>
              </a:extLst>
            </xdr:cNvPr>
            <xdr:cNvSpPr txBox="1"/>
          </xdr:nvSpPr>
          <xdr:spPr>
            <a:xfrm>
              <a:off x="6915150" y="2162175"/>
              <a:ext cx="26128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EF5F02A-947A-4F3C-8B6E-56376C4EE301}"/>
                </a:ext>
              </a:extLst>
            </xdr:cNvPr>
            <xdr:cNvSpPr txBox="1"/>
          </xdr:nvSpPr>
          <xdr:spPr>
            <a:xfrm>
              <a:off x="6915150" y="2162175"/>
              <a:ext cx="26128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409575</xdr:colOff>
      <xdr:row>10</xdr:row>
      <xdr:rowOff>38100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04EC93D-4E47-4D98-B762-4C15130910F8}"/>
                </a:ext>
              </a:extLst>
            </xdr:cNvPr>
            <xdr:cNvSpPr txBox="1"/>
          </xdr:nvSpPr>
          <xdr:spPr>
            <a:xfrm>
              <a:off x="6953250" y="2381250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L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04EC93D-4E47-4D98-B762-4C15130910F8}"/>
                </a:ext>
              </a:extLst>
            </xdr:cNvPr>
            <xdr:cNvSpPr txBox="1"/>
          </xdr:nvSpPr>
          <xdr:spPr>
            <a:xfrm>
              <a:off x="6953250" y="2381250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L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381000</xdr:colOff>
      <xdr:row>11</xdr:row>
      <xdr:rowOff>19050</xdr:rowOff>
    </xdr:from>
    <xdr:ext cx="208390" cy="21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3A3607F-2536-44AA-9B35-BAE5366BD017}"/>
                </a:ext>
              </a:extLst>
            </xdr:cNvPr>
            <xdr:cNvSpPr txBox="1"/>
          </xdr:nvSpPr>
          <xdr:spPr>
            <a:xfrm>
              <a:off x="6924675" y="2552700"/>
              <a:ext cx="208390" cy="21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I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L</m:t>
                        </m:r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3A3607F-2536-44AA-9B35-BAE5366BD017}"/>
                </a:ext>
              </a:extLst>
            </xdr:cNvPr>
            <xdr:cNvSpPr txBox="1"/>
          </xdr:nvSpPr>
          <xdr:spPr>
            <a:xfrm>
              <a:off x="6924675" y="2552700"/>
              <a:ext cx="208390" cy="21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I⁄L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428625</xdr:colOff>
      <xdr:row>12</xdr:row>
      <xdr:rowOff>19050</xdr:rowOff>
    </xdr:from>
    <xdr:ext cx="1090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E27E7C4-1921-49F2-8649-CD0E14869902}"/>
                </a:ext>
              </a:extLst>
            </xdr:cNvPr>
            <xdr:cNvSpPr txBox="1"/>
          </xdr:nvSpPr>
          <xdr:spPr>
            <a:xfrm>
              <a:off x="6972300" y="2809875"/>
              <a:ext cx="1090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θ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E27E7C4-1921-49F2-8649-CD0E14869902}"/>
                </a:ext>
              </a:extLst>
            </xdr:cNvPr>
            <xdr:cNvSpPr txBox="1"/>
          </xdr:nvSpPr>
          <xdr:spPr>
            <a:xfrm>
              <a:off x="6972300" y="2809875"/>
              <a:ext cx="1090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θ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419100</xdr:colOff>
      <xdr:row>13</xdr:row>
      <xdr:rowOff>19050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61F8F2A-46AC-49D5-95BE-20BB9597B41E}"/>
                </a:ext>
              </a:extLst>
            </xdr:cNvPr>
            <xdr:cNvSpPr txBox="1"/>
          </xdr:nvSpPr>
          <xdr:spPr>
            <a:xfrm>
              <a:off x="6962775" y="300037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L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61F8F2A-46AC-49D5-95BE-20BB9597B41E}"/>
                </a:ext>
              </a:extLst>
            </xdr:cNvPr>
            <xdr:cNvSpPr txBox="1"/>
          </xdr:nvSpPr>
          <xdr:spPr>
            <a:xfrm>
              <a:off x="6962775" y="300037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L</a:t>
              </a:r>
              <a:endParaRPr lang="es-CO" sz="1100" i="0"/>
            </a:p>
          </xdr:txBody>
        </xdr:sp>
      </mc:Fallback>
    </mc:AlternateContent>
    <xdr:clientData/>
  </xdr:oneCellAnchor>
  <xdr:twoCellAnchor editAs="oneCell">
    <xdr:from>
      <xdr:col>8</xdr:col>
      <xdr:colOff>41412</xdr:colOff>
      <xdr:row>2</xdr:row>
      <xdr:rowOff>49698</xdr:rowOff>
    </xdr:from>
    <xdr:to>
      <xdr:col>13</xdr:col>
      <xdr:colOff>519545</xdr:colOff>
      <xdr:row>15</xdr:row>
      <xdr:rowOff>115959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52F4571-20EC-4081-9BE0-AAE63C5561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87" b="9351"/>
        <a:stretch/>
      </xdr:blipFill>
      <xdr:spPr bwMode="auto">
        <a:xfrm>
          <a:off x="8423412" y="438981"/>
          <a:ext cx="4288133" cy="3139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238538</xdr:colOff>
      <xdr:row>14</xdr:row>
      <xdr:rowOff>27332</xdr:rowOff>
    </xdr:from>
    <xdr:ext cx="519438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015A98B-827B-453F-9F73-5DBBFA938EA3}"/>
                </a:ext>
              </a:extLst>
            </xdr:cNvPr>
            <xdr:cNvSpPr txBox="1"/>
          </xdr:nvSpPr>
          <xdr:spPr>
            <a:xfrm>
              <a:off x="6781799" y="3199571"/>
              <a:ext cx="51943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M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L</m:t>
                            </m:r>
                          </m:e>
                          <m:sup>
                            <m:r>
                              <a:rPr lang="es-CO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T</m:t>
                            </m:r>
                          </m:e>
                          <m:sup>
                            <m:r>
                              <a:rPr lang="es-CO" sz="1100" b="0" i="0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</m:num>
                      <m:den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θ</m:t>
                        </m:r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F015A98B-827B-453F-9F73-5DBBFA938EA3}"/>
                </a:ext>
              </a:extLst>
            </xdr:cNvPr>
            <xdr:cNvSpPr txBox="1"/>
          </xdr:nvSpPr>
          <xdr:spPr>
            <a:xfrm>
              <a:off x="6781799" y="3199571"/>
              <a:ext cx="51943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ML^2 T^(−2))/θ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139147</xdr:colOff>
      <xdr:row>4</xdr:row>
      <xdr:rowOff>27332</xdr:rowOff>
    </xdr:from>
    <xdr:ext cx="625364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C740B89-24A0-4BEE-A075-2B5CD40DFA9F}"/>
                </a:ext>
              </a:extLst>
            </xdr:cNvPr>
            <xdr:cNvSpPr txBox="1"/>
          </xdr:nvSpPr>
          <xdr:spPr>
            <a:xfrm>
              <a:off x="6682408" y="1170332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C740B89-24A0-4BEE-A075-2B5CD40DFA9F}"/>
                </a:ext>
              </a:extLst>
            </xdr:cNvPr>
            <xdr:cNvSpPr txBox="1"/>
          </xdr:nvSpPr>
          <xdr:spPr>
            <a:xfrm>
              <a:off x="6682408" y="1170332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 L^(−1) 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321366</xdr:colOff>
      <xdr:row>8</xdr:row>
      <xdr:rowOff>52180</xdr:rowOff>
    </xdr:from>
    <xdr:ext cx="31213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68C981E8-562A-422A-AC49-06BCFF280985}"/>
                </a:ext>
              </a:extLst>
            </xdr:cNvPr>
            <xdr:cNvSpPr txBox="1"/>
          </xdr:nvSpPr>
          <xdr:spPr>
            <a:xfrm>
              <a:off x="6864627" y="1957180"/>
              <a:ext cx="31213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ML</m:t>
                        </m:r>
                      </m:num>
                      <m:den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T</m:t>
                            </m:r>
                          </m:e>
                          <m:sup>
                            <m:r>
                              <a:rPr lang="es-CO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e>
                          <m:sup>
                            <m:r>
                              <a:rPr lang="es-CO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68C981E8-562A-422A-AC49-06BCFF280985}"/>
                </a:ext>
              </a:extLst>
            </xdr:cNvPr>
            <xdr:cNvSpPr txBox="1"/>
          </xdr:nvSpPr>
          <xdr:spPr>
            <a:xfrm>
              <a:off x="6864627" y="1957180"/>
              <a:ext cx="31213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ML/(T^2 I^2 )</a:t>
              </a:r>
              <a:endParaRPr lang="es-CO" sz="1100" i="0"/>
            </a:p>
          </xdr:txBody>
        </xdr:sp>
      </mc:Fallback>
    </mc:AlternateContent>
    <xdr:clientData/>
  </xdr:oneCellAnchor>
  <xdr:twoCellAnchor>
    <xdr:from>
      <xdr:col>3</xdr:col>
      <xdr:colOff>240448</xdr:colOff>
      <xdr:row>15</xdr:row>
      <xdr:rowOff>24318</xdr:rowOff>
    </xdr:from>
    <xdr:to>
      <xdr:col>3</xdr:col>
      <xdr:colOff>992923</xdr:colOff>
      <xdr:row>15</xdr:row>
      <xdr:rowOff>529143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52ACBA1-8A54-4F14-A7E7-E731A884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8390" y="4486414"/>
          <a:ext cx="7524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235867</xdr:colOff>
      <xdr:row>17</xdr:row>
      <xdr:rowOff>16405</xdr:rowOff>
    </xdr:from>
    <xdr:to>
      <xdr:col>3</xdr:col>
      <xdr:colOff>1022186</xdr:colOff>
      <xdr:row>17</xdr:row>
      <xdr:rowOff>166180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C014C93-F854-4AC1-AD25-09EAF54CB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3809" y="5050001"/>
          <a:ext cx="786319" cy="14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571090</xdr:colOff>
      <xdr:row>3</xdr:row>
      <xdr:rowOff>185737</xdr:rowOff>
    </xdr:from>
    <xdr:ext cx="1712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6162D820-3256-4E3A-9183-B9F29B42D2CC}"/>
                </a:ext>
              </a:extLst>
            </xdr:cNvPr>
            <xdr:cNvSpPr txBox="1"/>
          </xdr:nvSpPr>
          <xdr:spPr>
            <a:xfrm>
              <a:off x="5209032" y="1204179"/>
              <a:ext cx="171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6162D820-3256-4E3A-9183-B9F29B42D2CC}"/>
                </a:ext>
              </a:extLst>
            </xdr:cNvPr>
            <xdr:cNvSpPr txBox="1"/>
          </xdr:nvSpPr>
          <xdr:spPr>
            <a:xfrm>
              <a:off x="5209032" y="1204179"/>
              <a:ext cx="171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𝜂_0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139147</xdr:colOff>
      <xdr:row>3</xdr:row>
      <xdr:rowOff>0</xdr:rowOff>
    </xdr:from>
    <xdr:ext cx="625364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266CB42C-A1C1-45D8-8B87-D025B526D542}"/>
                </a:ext>
              </a:extLst>
            </xdr:cNvPr>
            <xdr:cNvSpPr txBox="1"/>
          </xdr:nvSpPr>
          <xdr:spPr>
            <a:xfrm>
              <a:off x="5663647" y="1015550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266CB42C-A1C1-45D8-8B87-D025B526D542}"/>
                </a:ext>
              </a:extLst>
            </xdr:cNvPr>
            <xdr:cNvSpPr txBox="1"/>
          </xdr:nvSpPr>
          <xdr:spPr>
            <a:xfrm>
              <a:off x="5663647" y="1015550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 L^(−1) 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176579</xdr:colOff>
      <xdr:row>3</xdr:row>
      <xdr:rowOff>0</xdr:rowOff>
    </xdr:from>
    <xdr:ext cx="389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7329718-B657-4D68-AA27-702D14E25241}"/>
                </a:ext>
              </a:extLst>
            </xdr:cNvPr>
            <xdr:cNvSpPr txBox="1"/>
          </xdr:nvSpPr>
          <xdr:spPr>
            <a:xfrm>
              <a:off x="6594048" y="1015511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mPa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7329718-B657-4D68-AA27-702D14E25241}"/>
                </a:ext>
              </a:extLst>
            </xdr:cNvPr>
            <xdr:cNvSpPr txBox="1"/>
          </xdr:nvSpPr>
          <xdr:spPr>
            <a:xfrm>
              <a:off x="6594048" y="1015511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mPa s</a:t>
              </a:r>
              <a:endParaRPr lang="es-CO" sz="1100" i="0"/>
            </a:p>
          </xdr:txBody>
        </xdr:sp>
      </mc:Fallback>
    </mc:AlternateContent>
    <xdr:clientData/>
  </xdr:oneCellAnchor>
  <xdr:twoCellAnchor>
    <xdr:from>
      <xdr:col>3</xdr:col>
      <xdr:colOff>230800</xdr:colOff>
      <xdr:row>17</xdr:row>
      <xdr:rowOff>184548</xdr:rowOff>
    </xdr:from>
    <xdr:to>
      <xdr:col>3</xdr:col>
      <xdr:colOff>1034472</xdr:colOff>
      <xdr:row>18</xdr:row>
      <xdr:rowOff>160024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B8F419AD-F34D-4DBC-A9B6-DF227B8E9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742" y="5218144"/>
          <a:ext cx="803672" cy="165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308191</xdr:colOff>
      <xdr:row>19</xdr:row>
      <xdr:rowOff>0</xdr:rowOff>
    </xdr:from>
    <xdr:to>
      <xdr:col>3</xdr:col>
      <xdr:colOff>946366</xdr:colOff>
      <xdr:row>19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6721A981-83C6-4255-904E-21723808D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133" y="5414596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106239</xdr:colOff>
      <xdr:row>20</xdr:row>
      <xdr:rowOff>32971</xdr:rowOff>
    </xdr:from>
    <xdr:to>
      <xdr:col>3</xdr:col>
      <xdr:colOff>1031355</xdr:colOff>
      <xdr:row>20</xdr:row>
      <xdr:rowOff>404446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C4554D18-C062-498B-A703-56D42A1E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4181" y="5638067"/>
          <a:ext cx="925116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139211</xdr:colOff>
      <xdr:row>18</xdr:row>
      <xdr:rowOff>7327</xdr:rowOff>
    </xdr:from>
    <xdr:ext cx="625364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6A7633C-763D-41D2-AB04-A299A19CF2A7}"/>
                </a:ext>
              </a:extLst>
            </xdr:cNvPr>
            <xdr:cNvSpPr txBox="1"/>
          </xdr:nvSpPr>
          <xdr:spPr>
            <a:xfrm>
              <a:off x="5971442" y="5231423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6A7633C-763D-41D2-AB04-A299A19CF2A7}"/>
                </a:ext>
              </a:extLst>
            </xdr:cNvPr>
            <xdr:cNvSpPr txBox="1"/>
          </xdr:nvSpPr>
          <xdr:spPr>
            <a:xfrm>
              <a:off x="5971442" y="5231423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 L^(−1) 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139211</xdr:colOff>
      <xdr:row>19</xdr:row>
      <xdr:rowOff>14654</xdr:rowOff>
    </xdr:from>
    <xdr:ext cx="625364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7C6A81-63AB-4857-B69A-C73EBBCEBB48}"/>
                </a:ext>
              </a:extLst>
            </xdr:cNvPr>
            <xdr:cNvSpPr txBox="1"/>
          </xdr:nvSpPr>
          <xdr:spPr>
            <a:xfrm>
              <a:off x="5971442" y="5429250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L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7C6A81-63AB-4857-B69A-C73EBBCEBB48}"/>
                </a:ext>
              </a:extLst>
            </xdr:cNvPr>
            <xdr:cNvSpPr txBox="1"/>
          </xdr:nvSpPr>
          <xdr:spPr>
            <a:xfrm>
              <a:off x="5971442" y="5429250"/>
              <a:ext cx="625364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 L^(−1) 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176579</xdr:colOff>
      <xdr:row>18</xdr:row>
      <xdr:rowOff>19049</xdr:rowOff>
    </xdr:from>
    <xdr:ext cx="389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B2E73CBA-0CA1-42B2-9A38-AF3AC68E9366}"/>
                </a:ext>
              </a:extLst>
            </xdr:cNvPr>
            <xdr:cNvSpPr txBox="1"/>
          </xdr:nvSpPr>
          <xdr:spPr>
            <a:xfrm>
              <a:off x="6902694" y="5243145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mPa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B2E73CBA-0CA1-42B2-9A38-AF3AC68E9366}"/>
                </a:ext>
              </a:extLst>
            </xdr:cNvPr>
            <xdr:cNvSpPr txBox="1"/>
          </xdr:nvSpPr>
          <xdr:spPr>
            <a:xfrm>
              <a:off x="6902694" y="5243145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mPa s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176579</xdr:colOff>
      <xdr:row>19</xdr:row>
      <xdr:rowOff>19049</xdr:rowOff>
    </xdr:from>
    <xdr:ext cx="3897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D71FE680-50BB-4D15-B909-61FF492BE5BD}"/>
                </a:ext>
              </a:extLst>
            </xdr:cNvPr>
            <xdr:cNvSpPr txBox="1"/>
          </xdr:nvSpPr>
          <xdr:spPr>
            <a:xfrm>
              <a:off x="6902694" y="5433645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mPa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D71FE680-50BB-4D15-B909-61FF492BE5BD}"/>
                </a:ext>
              </a:extLst>
            </xdr:cNvPr>
            <xdr:cNvSpPr txBox="1"/>
          </xdr:nvSpPr>
          <xdr:spPr>
            <a:xfrm>
              <a:off x="6902694" y="5433645"/>
              <a:ext cx="389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mPa s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4</xdr:col>
      <xdr:colOff>528271</xdr:colOff>
      <xdr:row>15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130B69AA-5F99-4048-A4E8-7C046EFC4CA0}"/>
            </a:ext>
          </a:extLst>
        </xdr:cNvPr>
        <xdr:cNvSpPr txBox="1"/>
      </xdr:nvSpPr>
      <xdr:spPr>
        <a:xfrm>
          <a:off x="6360502" y="40525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3</xdr:col>
      <xdr:colOff>220540</xdr:colOff>
      <xdr:row>21</xdr:row>
      <xdr:rowOff>74002</xdr:rowOff>
    </xdr:from>
    <xdr:ext cx="739048" cy="370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918289A6-7389-4666-AB0F-9181EF4BF81D}"/>
                </a:ext>
              </a:extLst>
            </xdr:cNvPr>
            <xdr:cNvSpPr txBox="1"/>
          </xdr:nvSpPr>
          <xdr:spPr>
            <a:xfrm>
              <a:off x="4858482" y="6162675"/>
              <a:ext cx="739048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𝜂𝜁</m:t>
                        </m:r>
                        <m:sSubSup>
                          <m:sSub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𝜅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918289A6-7389-4666-AB0F-9181EF4BF81D}"/>
                </a:ext>
              </a:extLst>
            </xdr:cNvPr>
            <xdr:cNvSpPr txBox="1"/>
          </xdr:nvSpPr>
          <xdr:spPr>
            <a:xfrm>
              <a:off x="4858482" y="6162675"/>
              <a:ext cx="739048" cy="370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𝜂^′=(4𝜂𝜁𝑅_0^2)/(𝜅^2 𝜂_𝑒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30040</xdr:colOff>
      <xdr:row>19</xdr:row>
      <xdr:rowOff>8059</xdr:rowOff>
    </xdr:from>
    <xdr:ext cx="1706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805D1B3-C342-4C7F-9EB9-6081FADDEEA5}"/>
                </a:ext>
              </a:extLst>
            </xdr:cNvPr>
            <xdr:cNvSpPr txBox="1"/>
          </xdr:nvSpPr>
          <xdr:spPr>
            <a:xfrm>
              <a:off x="2316040" y="5422655"/>
              <a:ext cx="170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805D1B3-C342-4C7F-9EB9-6081FADDEEA5}"/>
                </a:ext>
              </a:extLst>
            </xdr:cNvPr>
            <xdr:cNvSpPr txBox="1"/>
          </xdr:nvSpPr>
          <xdr:spPr>
            <a:xfrm>
              <a:off x="2316040" y="5422655"/>
              <a:ext cx="1706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𝜂_𝑒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205154</xdr:colOff>
      <xdr:row>21</xdr:row>
      <xdr:rowOff>168521</xdr:rowOff>
    </xdr:from>
    <xdr:ext cx="483081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2D4CB7D4-D55C-4FF1-A925-A115BBEA33B3}"/>
                </a:ext>
              </a:extLst>
            </xdr:cNvPr>
            <xdr:cNvSpPr txBox="1"/>
          </xdr:nvSpPr>
          <xdr:spPr>
            <a:xfrm>
              <a:off x="6037385" y="6257194"/>
              <a:ext cx="483081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L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2D4CB7D4-D55C-4FF1-A925-A115BBEA33B3}"/>
                </a:ext>
              </a:extLst>
            </xdr:cNvPr>
            <xdr:cNvSpPr txBox="1"/>
          </xdr:nvSpPr>
          <xdr:spPr>
            <a:xfrm>
              <a:off x="6037385" y="6257194"/>
              <a:ext cx="483081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M LT^(−1)</a:t>
              </a:r>
              <a:endParaRPr lang="es-CO" sz="1100" i="0"/>
            </a:p>
          </xdr:txBody>
        </xdr:sp>
      </mc:Fallback>
    </mc:AlternateContent>
    <xdr:clientData/>
  </xdr:oneCellAnchor>
  <xdr:oneCellAnchor>
    <xdr:from>
      <xdr:col>5</xdr:col>
      <xdr:colOff>125290</xdr:colOff>
      <xdr:row>21</xdr:row>
      <xdr:rowOff>150935</xdr:rowOff>
    </xdr:from>
    <xdr:ext cx="70904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200528E-990D-4E1D-9917-34B7667F5F37}"/>
                </a:ext>
              </a:extLst>
            </xdr:cNvPr>
            <xdr:cNvSpPr txBox="1"/>
          </xdr:nvSpPr>
          <xdr:spPr>
            <a:xfrm>
              <a:off x="6851405" y="6239608"/>
              <a:ext cx="70904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kg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s</m:t>
                        </m:r>
                      </m:e>
                      <m:sup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O" sz="1100" i="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200528E-990D-4E1D-9917-34B7667F5F37}"/>
                </a:ext>
              </a:extLst>
            </xdr:cNvPr>
            <xdr:cNvSpPr txBox="1"/>
          </xdr:nvSpPr>
          <xdr:spPr>
            <a:xfrm>
              <a:off x="6851405" y="6239608"/>
              <a:ext cx="70904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kg⋅m⋅s^(−1)</a:t>
              </a:r>
              <a:endParaRPr lang="es-CO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A92-2717-4021-9051-056C1B794A80}">
  <dimension ref="C2:G22"/>
  <sheetViews>
    <sheetView tabSelected="1" zoomScale="115" zoomScaleNormal="115" workbookViewId="0">
      <selection activeCell="L17" sqref="L17"/>
    </sheetView>
  </sheetViews>
  <sheetFormatPr baseColWidth="10" defaultRowHeight="15" x14ac:dyDescent="0.25"/>
  <cols>
    <col min="3" max="3" width="35.28515625" bestFit="1" customWidth="1"/>
    <col min="4" max="4" width="17.85546875" customWidth="1"/>
    <col min="5" max="5" width="13.42578125" bestFit="1" customWidth="1"/>
    <col min="6" max="6" width="13" bestFit="1" customWidth="1"/>
    <col min="7" max="7" width="11.85546875" bestFit="1" customWidth="1"/>
  </cols>
  <sheetData>
    <row r="2" spans="3:7" ht="15.75" thickBot="1" x14ac:dyDescent="0.3">
      <c r="C2" s="19" t="s">
        <v>23</v>
      </c>
      <c r="D2" s="19"/>
      <c r="E2" s="19"/>
      <c r="F2" s="19"/>
      <c r="G2" s="19"/>
    </row>
    <row r="3" spans="3:7" ht="15.75" thickBot="1" x14ac:dyDescent="0.3">
      <c r="C3" s="23" t="s">
        <v>3</v>
      </c>
      <c r="D3" s="24" t="s">
        <v>0</v>
      </c>
      <c r="E3" s="25" t="s">
        <v>1</v>
      </c>
      <c r="F3" s="24" t="s">
        <v>2</v>
      </c>
      <c r="G3" s="26" t="s">
        <v>16</v>
      </c>
    </row>
    <row r="4" spans="3:7" ht="15" customHeight="1" x14ac:dyDescent="0.25">
      <c r="C4" s="12" t="s">
        <v>26</v>
      </c>
      <c r="D4" s="9"/>
      <c r="E4" s="10"/>
      <c r="F4" s="11"/>
      <c r="G4" s="16">
        <v>1.0300000000000001E-3</v>
      </c>
    </row>
    <row r="5" spans="3:7" x14ac:dyDescent="0.25">
      <c r="C5" s="13" t="s">
        <v>4</v>
      </c>
      <c r="D5" s="1"/>
      <c r="E5" s="3"/>
      <c r="F5" s="3"/>
      <c r="G5" s="17">
        <v>1.0200000000000001E-3</v>
      </c>
    </row>
    <row r="6" spans="3:7" x14ac:dyDescent="0.25">
      <c r="C6" s="13" t="s">
        <v>5</v>
      </c>
      <c r="D6" s="1"/>
      <c r="E6" s="3" t="s">
        <v>14</v>
      </c>
      <c r="F6" s="3" t="s">
        <v>15</v>
      </c>
      <c r="G6" s="5">
        <v>0.106</v>
      </c>
    </row>
    <row r="7" spans="3:7" x14ac:dyDescent="0.25">
      <c r="C7" s="13" t="s">
        <v>6</v>
      </c>
      <c r="D7" s="1"/>
      <c r="E7" s="3" t="s">
        <v>14</v>
      </c>
      <c r="F7" s="3" t="s">
        <v>15</v>
      </c>
      <c r="G7" s="17">
        <v>2.1299999999999999E-3</v>
      </c>
    </row>
    <row r="8" spans="3:7" x14ac:dyDescent="0.25">
      <c r="C8" s="13" t="s">
        <v>7</v>
      </c>
      <c r="D8" s="1"/>
      <c r="E8" s="2"/>
      <c r="F8" s="3"/>
      <c r="G8" s="17">
        <v>1.6699999999999999E-5</v>
      </c>
    </row>
    <row r="9" spans="3:7" ht="33.75" customHeight="1" x14ac:dyDescent="0.25">
      <c r="C9" s="13" t="s">
        <v>25</v>
      </c>
      <c r="D9" s="1"/>
      <c r="E9" s="2"/>
      <c r="F9" s="3"/>
      <c r="G9" s="5">
        <f>4*3.1416*0.0000001</f>
        <v>1.25664E-6</v>
      </c>
    </row>
    <row r="10" spans="3:7" ht="18.75" customHeight="1" x14ac:dyDescent="0.25">
      <c r="C10" s="13" t="s">
        <v>8</v>
      </c>
      <c r="D10" s="1"/>
      <c r="E10" s="2"/>
      <c r="F10" s="3"/>
      <c r="G10" s="17">
        <v>150</v>
      </c>
    </row>
    <row r="11" spans="3:7" x14ac:dyDescent="0.25">
      <c r="C11" s="13" t="s">
        <v>9</v>
      </c>
      <c r="D11" s="1"/>
      <c r="E11" s="2"/>
      <c r="F11" s="3"/>
      <c r="G11" s="17">
        <v>2.47E-2</v>
      </c>
    </row>
    <row r="12" spans="3:7" ht="20.25" customHeight="1" x14ac:dyDescent="0.25">
      <c r="C12" s="13" t="s">
        <v>10</v>
      </c>
      <c r="D12" s="1"/>
      <c r="E12" s="2"/>
      <c r="F12" s="3"/>
      <c r="G12" s="17">
        <v>425000</v>
      </c>
    </row>
    <row r="13" spans="3:7" x14ac:dyDescent="0.25">
      <c r="C13" s="13" t="s">
        <v>11</v>
      </c>
      <c r="D13" s="1"/>
      <c r="E13" s="2"/>
      <c r="F13" s="3"/>
      <c r="G13" s="17">
        <v>294</v>
      </c>
    </row>
    <row r="14" spans="3:7" x14ac:dyDescent="0.25">
      <c r="C14" s="13" t="s">
        <v>12</v>
      </c>
      <c r="D14" s="1"/>
      <c r="E14" s="2"/>
      <c r="F14" s="3"/>
      <c r="G14" s="17">
        <v>1.4300000000000001E-8</v>
      </c>
    </row>
    <row r="15" spans="3:7" ht="33" customHeight="1" x14ac:dyDescent="0.25">
      <c r="C15" s="13" t="s">
        <v>13</v>
      </c>
      <c r="D15" s="1"/>
      <c r="E15" s="2"/>
      <c r="F15" s="3"/>
      <c r="G15" s="17">
        <v>1.3806485199999999E-15</v>
      </c>
    </row>
    <row r="16" spans="3:7" ht="45" customHeight="1" x14ac:dyDescent="0.25">
      <c r="C16" s="14" t="s">
        <v>22</v>
      </c>
      <c r="D16" s="2"/>
      <c r="E16" s="4" t="s">
        <v>14</v>
      </c>
      <c r="F16" s="4" t="s">
        <v>15</v>
      </c>
      <c r="G16" s="5">
        <v>0.47</v>
      </c>
    </row>
    <row r="17" spans="3:7" ht="14.25" customHeight="1" x14ac:dyDescent="0.25">
      <c r="C17" s="20" t="s">
        <v>24</v>
      </c>
      <c r="D17" s="21"/>
      <c r="E17" s="21"/>
      <c r="F17" s="21"/>
      <c r="G17" s="22"/>
    </row>
    <row r="18" spans="3:7" x14ac:dyDescent="0.25">
      <c r="C18" s="13" t="s">
        <v>17</v>
      </c>
      <c r="D18" s="2"/>
      <c r="E18" s="4" t="s">
        <v>14</v>
      </c>
      <c r="F18" s="4" t="s">
        <v>15</v>
      </c>
      <c r="G18" s="17">
        <f>2*3.1416*G10*G8</f>
        <v>1.5739415999999999E-2</v>
      </c>
    </row>
    <row r="19" spans="3:7" x14ac:dyDescent="0.25">
      <c r="C19" s="13" t="s">
        <v>18</v>
      </c>
      <c r="D19" s="2"/>
      <c r="E19" s="2"/>
      <c r="F19" s="4"/>
      <c r="G19" s="17">
        <f>1.5*G7*G5</f>
        <v>3.2589000000000003E-6</v>
      </c>
    </row>
    <row r="20" spans="3:7" x14ac:dyDescent="0.25">
      <c r="C20" s="13" t="s">
        <v>19</v>
      </c>
      <c r="D20" s="2"/>
      <c r="E20" s="2"/>
      <c r="F20" s="6"/>
      <c r="G20" s="17">
        <f>+G4+G19</f>
        <v>1.0332589000000001E-3</v>
      </c>
    </row>
    <row r="21" spans="3:7" ht="38.25" customHeight="1" x14ac:dyDescent="0.25">
      <c r="C21" s="13" t="s">
        <v>20</v>
      </c>
      <c r="D21" s="2"/>
      <c r="E21" s="4" t="s">
        <v>14</v>
      </c>
      <c r="F21" s="4" t="s">
        <v>15</v>
      </c>
      <c r="G21" s="17">
        <f>+G18/(1+G18^2)</f>
        <v>1.5735517852498715E-2</v>
      </c>
    </row>
    <row r="22" spans="3:7" ht="41.25" customHeight="1" thickBot="1" x14ac:dyDescent="0.3">
      <c r="C22" s="15" t="s">
        <v>21</v>
      </c>
      <c r="D22" s="7"/>
      <c r="E22" s="8"/>
      <c r="F22" s="8"/>
      <c r="G22" s="18">
        <f>4*G4*G19*G11^2/(G16^2*G20)</f>
        <v>3.5888663560202068E-8</v>
      </c>
    </row>
  </sheetData>
  <mergeCells count="2">
    <mergeCell ref="C2:G2"/>
    <mergeCell ref="C17:G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WBF1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Camilo Jiménez Leiva</dc:creator>
  <cp:lastModifiedBy>Cristian Camilo Jiménez Leiva</cp:lastModifiedBy>
  <dcterms:created xsi:type="dcterms:W3CDTF">2020-05-13T16:13:46Z</dcterms:created>
  <dcterms:modified xsi:type="dcterms:W3CDTF">2020-05-13T22:01:12Z</dcterms:modified>
</cp:coreProperties>
</file>