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19440" windowHeight="12645" activeTab="4" xr2:uid="{00000000-000D-0000-FFFF-FFFF00000000}"/>
  </bookViews>
  <sheets>
    <sheet name="L1_N80°" sheetId="1" r:id="rId1"/>
    <sheet name="L2_N150°" sheetId="2" r:id="rId2"/>
    <sheet name="L3_N150°" sheetId="3" r:id="rId3"/>
    <sheet name="L4_N130°" sheetId="4" r:id="rId4"/>
    <sheet name="L5_N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3" l="1"/>
  <c r="M4" i="3" s="1"/>
  <c r="M5" i="3" s="1"/>
  <c r="M6" i="3" s="1"/>
  <c r="M7" i="3" s="1"/>
  <c r="M8" i="3" s="1"/>
  <c r="M9" i="3" s="1"/>
  <c r="M10" i="3" s="1"/>
  <c r="M11" i="3" s="1"/>
  <c r="M12" i="3" s="1"/>
  <c r="M5" i="5"/>
  <c r="N4" i="5" l="1"/>
  <c r="N5" i="5"/>
  <c r="N6" i="5"/>
  <c r="N7" i="5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3" i="5"/>
  <c r="M4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3" i="5"/>
  <c r="J2" i="5"/>
  <c r="K2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3" i="5"/>
  <c r="N4" i="4"/>
  <c r="N5" i="4" s="1"/>
  <c r="N6" i="4" s="1"/>
  <c r="N7" i="4" s="1"/>
  <c r="N8" i="4" s="1"/>
  <c r="N9" i="4" s="1"/>
  <c r="N10" i="4" s="1"/>
  <c r="N11" i="4" s="1"/>
  <c r="N12" i="4" s="1"/>
  <c r="N13" i="4" s="1"/>
  <c r="N3" i="4"/>
  <c r="M4" i="4"/>
  <c r="M5" i="4" s="1"/>
  <c r="M6" i="4" s="1"/>
  <c r="M7" i="4" s="1"/>
  <c r="M8" i="4" s="1"/>
  <c r="M9" i="4" s="1"/>
  <c r="M10" i="4" s="1"/>
  <c r="M11" i="4" s="1"/>
  <c r="M12" i="4" s="1"/>
  <c r="M13" i="4" s="1"/>
  <c r="M3" i="4"/>
  <c r="K2" i="4"/>
  <c r="J2" i="4"/>
  <c r="H4" i="4"/>
  <c r="H5" i="4"/>
  <c r="H6" i="4"/>
  <c r="H7" i="4"/>
  <c r="H8" i="4"/>
  <c r="H9" i="4"/>
  <c r="H10" i="4"/>
  <c r="H11" i="4"/>
  <c r="H12" i="4"/>
  <c r="H13" i="4"/>
  <c r="H3" i="4"/>
  <c r="G4" i="4"/>
  <c r="G5" i="4"/>
  <c r="G6" i="4"/>
  <c r="G7" i="4"/>
  <c r="G8" i="4"/>
  <c r="G9" i="4"/>
  <c r="G10" i="4"/>
  <c r="G11" i="4"/>
  <c r="G12" i="4"/>
  <c r="G13" i="4"/>
  <c r="G3" i="4"/>
  <c r="N4" i="3"/>
  <c r="N5" i="3"/>
  <c r="N6" i="3"/>
  <c r="N7" i="3"/>
  <c r="N8" i="3" s="1"/>
  <c r="N9" i="3" s="1"/>
  <c r="N10" i="3" s="1"/>
  <c r="N11" i="3" s="1"/>
  <c r="N12" i="3" s="1"/>
  <c r="N13" i="3" s="1"/>
  <c r="N3" i="3"/>
  <c r="M13" i="3"/>
  <c r="K2" i="3"/>
  <c r="J2" i="3"/>
  <c r="K2" i="2"/>
  <c r="H4" i="3" l="1"/>
  <c r="H5" i="3"/>
  <c r="H6" i="3"/>
  <c r="H7" i="3"/>
  <c r="H8" i="3"/>
  <c r="H9" i="3"/>
  <c r="H10" i="3"/>
  <c r="H11" i="3"/>
  <c r="H12" i="3"/>
  <c r="H13" i="3"/>
  <c r="H3" i="3"/>
  <c r="G4" i="3"/>
  <c r="G5" i="3"/>
  <c r="G6" i="3"/>
  <c r="G7" i="3"/>
  <c r="G8" i="3"/>
  <c r="G9" i="3"/>
  <c r="G10" i="3"/>
  <c r="G11" i="3"/>
  <c r="G12" i="3"/>
  <c r="G13" i="3"/>
  <c r="G3" i="3"/>
  <c r="N3" i="2" l="1"/>
  <c r="N4" i="2" s="1"/>
  <c r="N5" i="2" s="1"/>
  <c r="N6" i="2" s="1"/>
  <c r="N7" i="2" s="1"/>
  <c r="N8" i="2" s="1"/>
  <c r="N9" i="2" s="1"/>
  <c r="N10" i="2" s="1"/>
  <c r="N11" i="2" s="1"/>
  <c r="N12" i="2" s="1"/>
  <c r="N13" i="2" s="1"/>
  <c r="M4" i="2"/>
  <c r="M5" i="2" s="1"/>
  <c r="M6" i="2" s="1"/>
  <c r="M7" i="2" s="1"/>
  <c r="M8" i="2" s="1"/>
  <c r="M9" i="2" s="1"/>
  <c r="M10" i="2" s="1"/>
  <c r="M11" i="2" s="1"/>
  <c r="M12" i="2" s="1"/>
  <c r="M13" i="2" s="1"/>
  <c r="M3" i="2"/>
  <c r="H4" i="2"/>
  <c r="H5" i="2"/>
  <c r="H6" i="2"/>
  <c r="H7" i="2"/>
  <c r="H8" i="2"/>
  <c r="H9" i="2"/>
  <c r="H10" i="2"/>
  <c r="H11" i="2"/>
  <c r="H12" i="2"/>
  <c r="H13" i="2"/>
  <c r="H3" i="2"/>
  <c r="G4" i="2"/>
  <c r="J2" i="2" s="1"/>
  <c r="G5" i="2"/>
  <c r="G6" i="2"/>
  <c r="G7" i="2"/>
  <c r="G8" i="2"/>
  <c r="G9" i="2"/>
  <c r="G10" i="2"/>
  <c r="G11" i="2"/>
  <c r="G12" i="2"/>
  <c r="G13" i="2"/>
  <c r="G3" i="2"/>
  <c r="N3" i="1"/>
  <c r="N4" i="1" s="1"/>
  <c r="N5" i="1" s="1"/>
  <c r="N6" i="1" s="1"/>
  <c r="N7" i="1" s="1"/>
  <c r="N8" i="1" s="1"/>
  <c r="N9" i="1" s="1"/>
  <c r="N10" i="1" s="1"/>
  <c r="N11" i="1" s="1"/>
  <c r="M3" i="1"/>
  <c r="M4" i="1" s="1"/>
  <c r="M5" i="1" s="1"/>
  <c r="M6" i="1" s="1"/>
  <c r="M7" i="1" s="1"/>
  <c r="M8" i="1" s="1"/>
  <c r="M9" i="1" s="1"/>
  <c r="M10" i="1" s="1"/>
  <c r="M11" i="1" s="1"/>
  <c r="H4" i="1"/>
  <c r="H5" i="1"/>
  <c r="H6" i="1"/>
  <c r="H7" i="1"/>
  <c r="H8" i="1"/>
  <c r="H9" i="1"/>
  <c r="H10" i="1"/>
  <c r="H11" i="1"/>
  <c r="H3" i="1"/>
  <c r="K2" i="1" s="1"/>
  <c r="G4" i="1"/>
  <c r="G5" i="1"/>
  <c r="G6" i="1"/>
  <c r="G7" i="1"/>
  <c r="J2" i="1" s="1"/>
  <c r="G8" i="1"/>
  <c r="G9" i="1"/>
  <c r="G10" i="1"/>
  <c r="G11" i="1"/>
  <c r="G3" i="1"/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4" i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<sst xmlns="http://schemas.openxmlformats.org/spreadsheetml/2006/main" count="61" uniqueCount="16">
  <si>
    <t xml:space="preserve">STA </t>
  </si>
  <si>
    <t>X</t>
  </si>
  <si>
    <t>Y</t>
  </si>
  <si>
    <t>RHO</t>
  </si>
  <si>
    <t>SE2</t>
  </si>
  <si>
    <t>SE</t>
  </si>
  <si>
    <t>SE1</t>
  </si>
  <si>
    <t>SE3</t>
  </si>
  <si>
    <t>ecart X</t>
  </si>
  <si>
    <t>ecart Y</t>
  </si>
  <si>
    <t>moyenne X</t>
  </si>
  <si>
    <t>moyenne Y</t>
  </si>
  <si>
    <t>Xcor</t>
  </si>
  <si>
    <t>Ycor</t>
  </si>
  <si>
    <t>Ecart X</t>
  </si>
  <si>
    <t>Ecart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</si>
</sst>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workbookViewId="0">
      <selection activeCell="D1" sqref="D1:E11"/>
    </sheetView>
  </sheetViews>
  <sheetFormatPr defaultColWidth="9.140625" defaultRowHeight="15" x14ac:dyDescent="0.25"/>
  <cols>
    <col min="10" max="10" width="11.140625" customWidth="1"/>
    <col min="11" max="11" width="1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G1" t="s">
        <v>8</v>
      </c>
      <c r="H1" t="s">
        <v>9</v>
      </c>
      <c r="J1" t="s">
        <v>10</v>
      </c>
      <c r="K1" t="s">
        <v>11</v>
      </c>
      <c r="M1" t="s">
        <v>12</v>
      </c>
      <c r="N1" t="s">
        <v>13</v>
      </c>
    </row>
    <row r="2" spans="1:14" x14ac:dyDescent="0.25">
      <c r="A2">
        <v>0</v>
      </c>
      <c r="B2">
        <v>787989</v>
      </c>
      <c r="C2">
        <v>560080</v>
      </c>
      <c r="D2">
        <v>603</v>
      </c>
      <c r="J2">
        <f>AVERAGE(G3:G11)</f>
        <v>-9.1111111111111107</v>
      </c>
      <c r="K2">
        <f>AVERAGE(H3:H11)</f>
        <v>-2.2222222222222223</v>
      </c>
      <c r="M2">
        <v>787989</v>
      </c>
      <c r="N2">
        <v>560080</v>
      </c>
    </row>
    <row r="3" spans="1:14" x14ac:dyDescent="0.25">
      <c r="A3">
        <v>10</v>
      </c>
      <c r="B3">
        <v>787997</v>
      </c>
      <c r="C3">
        <v>560083</v>
      </c>
      <c r="D3">
        <v>764</v>
      </c>
      <c r="G3">
        <f>B2-B3</f>
        <v>-8</v>
      </c>
      <c r="H3">
        <f>C2-C3</f>
        <v>-3</v>
      </c>
      <c r="M3">
        <f>M2+9.11</f>
        <v>787998.11</v>
      </c>
      <c r="N3">
        <f>N2+2.22</f>
        <v>560082.22</v>
      </c>
    </row>
    <row r="4" spans="1:14" x14ac:dyDescent="0.25">
      <c r="A4">
        <f>A3+10</f>
        <v>20</v>
      </c>
      <c r="B4">
        <v>788008</v>
      </c>
      <c r="C4">
        <v>560085</v>
      </c>
      <c r="D4">
        <v>854</v>
      </c>
      <c r="G4">
        <f t="shared" ref="G4:G11" si="0">B3-B4</f>
        <v>-11</v>
      </c>
      <c r="H4">
        <f t="shared" ref="H4:H11" si="1">C3-C4</f>
        <v>-2</v>
      </c>
      <c r="M4">
        <f t="shared" ref="M4:M11" si="2">M3+9.11</f>
        <v>788007.22</v>
      </c>
      <c r="N4">
        <f t="shared" ref="N4:N11" si="3">N3+2.22</f>
        <v>560084.43999999994</v>
      </c>
    </row>
    <row r="5" spans="1:14" x14ac:dyDescent="0.25">
      <c r="A5">
        <f t="shared" ref="A5:A11" si="4">A4+10</f>
        <v>30</v>
      </c>
      <c r="B5">
        <v>788016</v>
      </c>
      <c r="C5">
        <v>560087</v>
      </c>
      <c r="D5">
        <v>622</v>
      </c>
      <c r="G5">
        <f t="shared" si="0"/>
        <v>-8</v>
      </c>
      <c r="H5">
        <f t="shared" si="1"/>
        <v>-2</v>
      </c>
      <c r="M5">
        <f t="shared" si="2"/>
        <v>788016.33</v>
      </c>
      <c r="N5">
        <f t="shared" si="3"/>
        <v>560086.65999999992</v>
      </c>
    </row>
    <row r="6" spans="1:14" x14ac:dyDescent="0.25">
      <c r="A6">
        <f t="shared" si="4"/>
        <v>40</v>
      </c>
      <c r="B6">
        <v>788025</v>
      </c>
      <c r="C6">
        <v>560089</v>
      </c>
      <c r="D6">
        <v>529</v>
      </c>
      <c r="G6">
        <f t="shared" si="0"/>
        <v>-9</v>
      </c>
      <c r="H6">
        <f t="shared" si="1"/>
        <v>-2</v>
      </c>
      <c r="M6">
        <f t="shared" si="2"/>
        <v>788025.44</v>
      </c>
      <c r="N6">
        <f t="shared" si="3"/>
        <v>560088.87999999989</v>
      </c>
    </row>
    <row r="7" spans="1:14" x14ac:dyDescent="0.25">
      <c r="A7">
        <f t="shared" si="4"/>
        <v>50</v>
      </c>
      <c r="B7">
        <v>788034</v>
      </c>
      <c r="C7">
        <v>560093</v>
      </c>
      <c r="D7">
        <v>613</v>
      </c>
      <c r="G7">
        <f t="shared" si="0"/>
        <v>-9</v>
      </c>
      <c r="H7">
        <f t="shared" si="1"/>
        <v>-4</v>
      </c>
      <c r="M7">
        <f t="shared" si="2"/>
        <v>788034.54999999993</v>
      </c>
      <c r="N7">
        <f t="shared" si="3"/>
        <v>560091.09999999986</v>
      </c>
    </row>
    <row r="8" spans="1:14" x14ac:dyDescent="0.25">
      <c r="A8">
        <f t="shared" si="4"/>
        <v>60</v>
      </c>
      <c r="B8">
        <v>788040</v>
      </c>
      <c r="C8">
        <v>560094</v>
      </c>
      <c r="D8">
        <v>440</v>
      </c>
      <c r="G8">
        <f t="shared" si="0"/>
        <v>-6</v>
      </c>
      <c r="H8">
        <f t="shared" si="1"/>
        <v>-1</v>
      </c>
      <c r="M8">
        <f t="shared" si="2"/>
        <v>788043.65999999992</v>
      </c>
      <c r="N8">
        <f t="shared" si="3"/>
        <v>560093.31999999983</v>
      </c>
    </row>
    <row r="9" spans="1:14" x14ac:dyDescent="0.25">
      <c r="A9" s="1">
        <f t="shared" si="4"/>
        <v>70</v>
      </c>
      <c r="B9" s="1">
        <v>788055</v>
      </c>
      <c r="C9" s="1">
        <v>560096</v>
      </c>
      <c r="D9" s="1">
        <v>409</v>
      </c>
      <c r="E9" s="1" t="s">
        <v>4</v>
      </c>
      <c r="G9">
        <f t="shared" si="0"/>
        <v>-15</v>
      </c>
      <c r="H9">
        <f t="shared" si="1"/>
        <v>-2</v>
      </c>
      <c r="M9">
        <f t="shared" si="2"/>
        <v>788052.7699999999</v>
      </c>
      <c r="N9">
        <f t="shared" si="3"/>
        <v>560095.5399999998</v>
      </c>
    </row>
    <row r="10" spans="1:14" x14ac:dyDescent="0.25">
      <c r="A10">
        <f t="shared" si="4"/>
        <v>80</v>
      </c>
      <c r="B10">
        <v>788065</v>
      </c>
      <c r="C10">
        <v>560098</v>
      </c>
      <c r="D10">
        <v>499</v>
      </c>
      <c r="G10">
        <f t="shared" si="0"/>
        <v>-10</v>
      </c>
      <c r="H10">
        <f t="shared" si="1"/>
        <v>-2</v>
      </c>
      <c r="M10">
        <f t="shared" si="2"/>
        <v>788061.87999999989</v>
      </c>
      <c r="N10">
        <f t="shared" si="3"/>
        <v>560097.75999999978</v>
      </c>
    </row>
    <row r="11" spans="1:14" x14ac:dyDescent="0.25">
      <c r="A11">
        <f t="shared" si="4"/>
        <v>90</v>
      </c>
      <c r="B11">
        <v>788071</v>
      </c>
      <c r="C11">
        <v>560100</v>
      </c>
      <c r="D11">
        <v>454</v>
      </c>
      <c r="G11">
        <f t="shared" si="0"/>
        <v>-6</v>
      </c>
      <c r="H11">
        <f t="shared" si="1"/>
        <v>-2</v>
      </c>
      <c r="M11">
        <f t="shared" si="2"/>
        <v>788070.98999999987</v>
      </c>
      <c r="N11">
        <f t="shared" si="3"/>
        <v>560099.97999999975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"/>
  <sheetViews>
    <sheetView workbookViewId="0">
      <selection activeCell="D1" sqref="D1:E13"/>
    </sheetView>
  </sheetViews>
  <sheetFormatPr defaultColWidth="9.140625" defaultRowHeight="15" x14ac:dyDescent="0.25"/>
  <cols>
    <col min="1" max="1" width="9.140625" customWidth="1"/>
    <col min="10" max="10" width="10.7109375" customWidth="1"/>
    <col min="11" max="11" width="11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G1" t="s">
        <v>8</v>
      </c>
      <c r="H1" t="s">
        <v>9</v>
      </c>
      <c r="J1" t="s">
        <v>10</v>
      </c>
      <c r="K1" t="s">
        <v>11</v>
      </c>
      <c r="M1" t="s">
        <v>12</v>
      </c>
      <c r="N1" t="s">
        <v>13</v>
      </c>
    </row>
    <row r="2" spans="1:14" x14ac:dyDescent="0.25">
      <c r="A2">
        <v>0</v>
      </c>
      <c r="B2">
        <v>788000</v>
      </c>
      <c r="C2">
        <v>560177</v>
      </c>
      <c r="D2">
        <v>961</v>
      </c>
      <c r="J2">
        <f>AVERAGE(G3:G13)</f>
        <v>-6.3636363636363633</v>
      </c>
      <c r="K2">
        <f>AVERAGE(H3:H13)</f>
        <v>7.1818181818181817</v>
      </c>
      <c r="M2">
        <v>788000</v>
      </c>
      <c r="N2">
        <v>560177</v>
      </c>
    </row>
    <row r="3" spans="1:14" x14ac:dyDescent="0.25">
      <c r="A3">
        <f>A2+10</f>
        <v>10</v>
      </c>
      <c r="B3">
        <v>788006</v>
      </c>
      <c r="C3">
        <v>560170</v>
      </c>
      <c r="D3">
        <v>1088</v>
      </c>
      <c r="G3">
        <f>B2-B3</f>
        <v>-6</v>
      </c>
      <c r="H3">
        <f>C2-C3</f>
        <v>7</v>
      </c>
      <c r="M3">
        <f>M2+6.36</f>
        <v>788006.36</v>
      </c>
      <c r="N3">
        <f>N2-7.18</f>
        <v>560169.81999999995</v>
      </c>
    </row>
    <row r="4" spans="1:14" x14ac:dyDescent="0.25">
      <c r="A4">
        <f t="shared" ref="A4:A13" si="0">A3+10</f>
        <v>20</v>
      </c>
      <c r="B4">
        <v>788011</v>
      </c>
      <c r="C4">
        <v>560161</v>
      </c>
      <c r="D4">
        <v>748</v>
      </c>
      <c r="G4">
        <f t="shared" ref="G4:G13" si="1">B3-B4</f>
        <v>-5</v>
      </c>
      <c r="H4">
        <f t="shared" ref="H4:H13" si="2">C3-C4</f>
        <v>9</v>
      </c>
      <c r="M4">
        <f t="shared" ref="M4:M13" si="3">M3+6.36</f>
        <v>788012.72</v>
      </c>
      <c r="N4">
        <f t="shared" ref="N4:N13" si="4">N3-7.18</f>
        <v>560162.6399999999</v>
      </c>
    </row>
    <row r="5" spans="1:14" x14ac:dyDescent="0.25">
      <c r="A5">
        <f t="shared" si="0"/>
        <v>30</v>
      </c>
      <c r="B5">
        <v>788017</v>
      </c>
      <c r="C5">
        <v>560154</v>
      </c>
      <c r="D5">
        <v>395</v>
      </c>
      <c r="G5">
        <f t="shared" si="1"/>
        <v>-6</v>
      </c>
      <c r="H5">
        <f t="shared" si="2"/>
        <v>7</v>
      </c>
      <c r="M5">
        <f t="shared" si="3"/>
        <v>788019.08</v>
      </c>
      <c r="N5">
        <f t="shared" si="4"/>
        <v>560155.45999999985</v>
      </c>
    </row>
    <row r="6" spans="1:14" x14ac:dyDescent="0.25">
      <c r="A6">
        <f t="shared" si="0"/>
        <v>40</v>
      </c>
      <c r="B6">
        <v>788025</v>
      </c>
      <c r="C6">
        <v>560148</v>
      </c>
      <c r="D6">
        <v>280</v>
      </c>
      <c r="G6">
        <f t="shared" si="1"/>
        <v>-8</v>
      </c>
      <c r="H6">
        <f t="shared" si="2"/>
        <v>6</v>
      </c>
      <c r="M6">
        <f t="shared" si="3"/>
        <v>788025.44</v>
      </c>
      <c r="N6">
        <f t="shared" si="4"/>
        <v>560148.2799999998</v>
      </c>
    </row>
    <row r="7" spans="1:14" x14ac:dyDescent="0.25">
      <c r="A7">
        <f t="shared" si="0"/>
        <v>50</v>
      </c>
      <c r="B7">
        <v>788031</v>
      </c>
      <c r="C7">
        <v>560140</v>
      </c>
      <c r="D7">
        <v>249</v>
      </c>
      <c r="G7">
        <f t="shared" si="1"/>
        <v>-6</v>
      </c>
      <c r="H7">
        <f t="shared" si="2"/>
        <v>8</v>
      </c>
      <c r="M7">
        <f t="shared" si="3"/>
        <v>788031.79999999993</v>
      </c>
      <c r="N7">
        <f t="shared" si="4"/>
        <v>560141.09999999974</v>
      </c>
    </row>
    <row r="8" spans="1:14" x14ac:dyDescent="0.25">
      <c r="A8" s="1">
        <f t="shared" si="0"/>
        <v>60</v>
      </c>
      <c r="B8" s="1">
        <v>788035</v>
      </c>
      <c r="C8" s="1">
        <v>560133</v>
      </c>
      <c r="D8" s="1">
        <v>204</v>
      </c>
      <c r="E8" s="1" t="s">
        <v>6</v>
      </c>
      <c r="G8">
        <f t="shared" si="1"/>
        <v>-4</v>
      </c>
      <c r="H8">
        <f t="shared" si="2"/>
        <v>7</v>
      </c>
      <c r="M8">
        <f t="shared" si="3"/>
        <v>788038.15999999992</v>
      </c>
      <c r="N8">
        <f t="shared" si="4"/>
        <v>560133.91999999969</v>
      </c>
    </row>
    <row r="9" spans="1:14" x14ac:dyDescent="0.25">
      <c r="A9">
        <f t="shared" si="0"/>
        <v>70</v>
      </c>
      <c r="B9">
        <v>788042</v>
      </c>
      <c r="C9">
        <v>560124</v>
      </c>
      <c r="D9">
        <v>285</v>
      </c>
      <c r="G9">
        <f t="shared" si="1"/>
        <v>-7</v>
      </c>
      <c r="H9">
        <f t="shared" si="2"/>
        <v>9</v>
      </c>
      <c r="M9">
        <f t="shared" si="3"/>
        <v>788044.5199999999</v>
      </c>
      <c r="N9">
        <f t="shared" si="4"/>
        <v>560126.73999999964</v>
      </c>
    </row>
    <row r="10" spans="1:14" x14ac:dyDescent="0.25">
      <c r="A10">
        <f t="shared" si="0"/>
        <v>80</v>
      </c>
      <c r="B10">
        <v>788049</v>
      </c>
      <c r="C10">
        <v>560119</v>
      </c>
      <c r="D10">
        <v>338</v>
      </c>
      <c r="G10">
        <f t="shared" si="1"/>
        <v>-7</v>
      </c>
      <c r="H10">
        <f t="shared" si="2"/>
        <v>5</v>
      </c>
      <c r="M10">
        <f t="shared" si="3"/>
        <v>788050.87999999989</v>
      </c>
      <c r="N10">
        <f t="shared" si="4"/>
        <v>560119.55999999959</v>
      </c>
    </row>
    <row r="11" spans="1:14" x14ac:dyDescent="0.25">
      <c r="A11">
        <f t="shared" si="0"/>
        <v>90</v>
      </c>
      <c r="B11">
        <v>788057</v>
      </c>
      <c r="C11">
        <v>560111</v>
      </c>
      <c r="D11">
        <v>542</v>
      </c>
      <c r="G11">
        <f t="shared" si="1"/>
        <v>-8</v>
      </c>
      <c r="H11">
        <f t="shared" si="2"/>
        <v>8</v>
      </c>
      <c r="M11">
        <f t="shared" si="3"/>
        <v>788057.23999999987</v>
      </c>
      <c r="N11">
        <f t="shared" si="4"/>
        <v>560112.37999999954</v>
      </c>
    </row>
    <row r="12" spans="1:14" x14ac:dyDescent="0.25">
      <c r="A12">
        <f t="shared" si="0"/>
        <v>100</v>
      </c>
      <c r="B12">
        <v>788062</v>
      </c>
      <c r="C12">
        <v>560105</v>
      </c>
      <c r="D12">
        <v>822</v>
      </c>
      <c r="G12">
        <f t="shared" si="1"/>
        <v>-5</v>
      </c>
      <c r="H12">
        <f t="shared" si="2"/>
        <v>6</v>
      </c>
      <c r="M12">
        <f t="shared" si="3"/>
        <v>788063.59999999986</v>
      </c>
      <c r="N12">
        <f t="shared" si="4"/>
        <v>560105.19999999949</v>
      </c>
    </row>
    <row r="13" spans="1:14" x14ac:dyDescent="0.25">
      <c r="A13">
        <f t="shared" si="0"/>
        <v>110</v>
      </c>
      <c r="B13">
        <v>788070</v>
      </c>
      <c r="C13">
        <v>560098</v>
      </c>
      <c r="D13">
        <v>773</v>
      </c>
      <c r="G13">
        <f t="shared" si="1"/>
        <v>-8</v>
      </c>
      <c r="H13">
        <f t="shared" si="2"/>
        <v>7</v>
      </c>
      <c r="M13">
        <f t="shared" si="3"/>
        <v>788069.95999999985</v>
      </c>
      <c r="N13">
        <f t="shared" si="4"/>
        <v>560098.01999999944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"/>
  <sheetViews>
    <sheetView workbookViewId="0">
      <selection activeCell="D1" sqref="D1:E13"/>
    </sheetView>
  </sheetViews>
  <sheetFormatPr defaultColWidth="9.140625" defaultRowHeight="15" x14ac:dyDescent="0.25"/>
  <cols>
    <col min="10" max="10" width="11.140625" customWidth="1"/>
    <col min="11" max="11" width="11.71093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G1" t="s">
        <v>14</v>
      </c>
      <c r="H1" t="s">
        <v>15</v>
      </c>
      <c r="J1" t="s">
        <v>10</v>
      </c>
      <c r="K1" t="s">
        <v>11</v>
      </c>
      <c r="M1" t="s">
        <v>12</v>
      </c>
      <c r="N1" t="s">
        <v>13</v>
      </c>
    </row>
    <row r="2" spans="1:14" x14ac:dyDescent="0.25">
      <c r="A2">
        <v>0</v>
      </c>
      <c r="B2">
        <v>787967</v>
      </c>
      <c r="C2">
        <v>560280</v>
      </c>
      <c r="D2">
        <v>597</v>
      </c>
      <c r="J2">
        <f>AVERAGE(G3:G13)</f>
        <v>-4.4545454545454541</v>
      </c>
      <c r="K2">
        <f>AVERAGE(H3:H13)</f>
        <v>9.2727272727272734</v>
      </c>
      <c r="M2">
        <v>787967</v>
      </c>
      <c r="N2">
        <v>560280</v>
      </c>
    </row>
    <row r="3" spans="1:14" x14ac:dyDescent="0.25">
      <c r="A3">
        <f>A2+10</f>
        <v>10</v>
      </c>
      <c r="B3">
        <v>787972</v>
      </c>
      <c r="C3">
        <v>560269</v>
      </c>
      <c r="D3">
        <v>624</v>
      </c>
      <c r="G3">
        <f>B2-B3</f>
        <v>-5</v>
      </c>
      <c r="H3">
        <f>C2-C3</f>
        <v>11</v>
      </c>
      <c r="M3">
        <f>M2+4.45</f>
        <v>787971.45</v>
      </c>
      <c r="N3">
        <f>N2-9.27</f>
        <v>560270.73</v>
      </c>
    </row>
    <row r="4" spans="1:14" x14ac:dyDescent="0.25">
      <c r="A4">
        <f t="shared" ref="A4:A12" si="0">A3+10</f>
        <v>20</v>
      </c>
      <c r="B4">
        <v>787977</v>
      </c>
      <c r="C4">
        <v>560260</v>
      </c>
      <c r="D4">
        <v>676</v>
      </c>
      <c r="G4">
        <f t="shared" ref="G4:G13" si="1">B3-B4</f>
        <v>-5</v>
      </c>
      <c r="H4">
        <f t="shared" ref="H4:H13" si="2">C3-C4</f>
        <v>9</v>
      </c>
      <c r="M4">
        <f t="shared" ref="M4:M13" si="3">M3+4.45</f>
        <v>787975.89999999991</v>
      </c>
      <c r="N4">
        <f t="shared" ref="N4:N13" si="4">N3-9.27</f>
        <v>560261.46</v>
      </c>
    </row>
    <row r="5" spans="1:14" x14ac:dyDescent="0.25">
      <c r="A5">
        <f t="shared" si="0"/>
        <v>30</v>
      </c>
      <c r="B5">
        <v>787981</v>
      </c>
      <c r="C5">
        <v>560250</v>
      </c>
      <c r="D5">
        <v>690</v>
      </c>
      <c r="G5">
        <f t="shared" si="1"/>
        <v>-4</v>
      </c>
      <c r="H5">
        <f t="shared" si="2"/>
        <v>10</v>
      </c>
      <c r="M5">
        <f t="shared" si="3"/>
        <v>787980.34999999986</v>
      </c>
      <c r="N5">
        <f t="shared" si="4"/>
        <v>560252.18999999994</v>
      </c>
    </row>
    <row r="6" spans="1:14" x14ac:dyDescent="0.25">
      <c r="A6">
        <f t="shared" si="0"/>
        <v>40</v>
      </c>
      <c r="B6">
        <v>787984</v>
      </c>
      <c r="C6">
        <v>560240</v>
      </c>
      <c r="D6">
        <v>655</v>
      </c>
      <c r="G6">
        <f t="shared" si="1"/>
        <v>-3</v>
      </c>
      <c r="H6">
        <f t="shared" si="2"/>
        <v>10</v>
      </c>
      <c r="M6">
        <f t="shared" si="3"/>
        <v>787984.79999999981</v>
      </c>
      <c r="N6">
        <f t="shared" si="4"/>
        <v>560242.91999999993</v>
      </c>
    </row>
    <row r="7" spans="1:14" x14ac:dyDescent="0.25">
      <c r="A7">
        <f t="shared" si="0"/>
        <v>50</v>
      </c>
      <c r="B7">
        <v>787990</v>
      </c>
      <c r="C7">
        <v>560231</v>
      </c>
      <c r="D7">
        <v>724</v>
      </c>
      <c r="G7">
        <f t="shared" si="1"/>
        <v>-6</v>
      </c>
      <c r="H7">
        <f t="shared" si="2"/>
        <v>9</v>
      </c>
      <c r="M7">
        <f t="shared" si="3"/>
        <v>787989.24999999977</v>
      </c>
      <c r="N7">
        <f t="shared" si="4"/>
        <v>560233.64999999991</v>
      </c>
    </row>
    <row r="8" spans="1:14" x14ac:dyDescent="0.25">
      <c r="A8">
        <f t="shared" si="0"/>
        <v>60</v>
      </c>
      <c r="B8">
        <v>787994</v>
      </c>
      <c r="C8">
        <v>560222</v>
      </c>
      <c r="D8">
        <v>791</v>
      </c>
      <c r="G8">
        <f t="shared" si="1"/>
        <v>-4</v>
      </c>
      <c r="H8">
        <f t="shared" si="2"/>
        <v>9</v>
      </c>
      <c r="M8">
        <f t="shared" si="3"/>
        <v>787993.69999999972</v>
      </c>
      <c r="N8">
        <f t="shared" si="4"/>
        <v>560224.37999999989</v>
      </c>
    </row>
    <row r="9" spans="1:14" x14ac:dyDescent="0.25">
      <c r="A9">
        <f t="shared" si="0"/>
        <v>70</v>
      </c>
      <c r="B9">
        <v>787997</v>
      </c>
      <c r="C9">
        <v>560214</v>
      </c>
      <c r="D9">
        <v>623</v>
      </c>
      <c r="G9">
        <f t="shared" si="1"/>
        <v>-3</v>
      </c>
      <c r="H9">
        <f t="shared" si="2"/>
        <v>8</v>
      </c>
      <c r="M9">
        <f t="shared" si="3"/>
        <v>787998.14999999967</v>
      </c>
      <c r="N9">
        <f t="shared" si="4"/>
        <v>560215.10999999987</v>
      </c>
    </row>
    <row r="10" spans="1:14" x14ac:dyDescent="0.25">
      <c r="A10">
        <f t="shared" si="0"/>
        <v>80</v>
      </c>
      <c r="B10">
        <v>788001</v>
      </c>
      <c r="C10">
        <v>560205</v>
      </c>
      <c r="D10">
        <v>531</v>
      </c>
      <c r="G10">
        <f t="shared" si="1"/>
        <v>-4</v>
      </c>
      <c r="H10">
        <f t="shared" si="2"/>
        <v>9</v>
      </c>
      <c r="M10">
        <f t="shared" si="3"/>
        <v>788002.59999999963</v>
      </c>
      <c r="N10">
        <f t="shared" si="4"/>
        <v>560205.83999999985</v>
      </c>
    </row>
    <row r="11" spans="1:14" x14ac:dyDescent="0.25">
      <c r="A11">
        <f t="shared" si="0"/>
        <v>90</v>
      </c>
      <c r="B11">
        <v>788005</v>
      </c>
      <c r="C11">
        <v>560195</v>
      </c>
      <c r="D11">
        <v>694</v>
      </c>
      <c r="G11">
        <f t="shared" si="1"/>
        <v>-4</v>
      </c>
      <c r="H11">
        <f t="shared" si="2"/>
        <v>10</v>
      </c>
      <c r="M11">
        <f t="shared" si="3"/>
        <v>788007.04999999958</v>
      </c>
      <c r="N11">
        <f t="shared" si="4"/>
        <v>560196.56999999983</v>
      </c>
    </row>
    <row r="12" spans="1:14" x14ac:dyDescent="0.25">
      <c r="A12">
        <f t="shared" si="0"/>
        <v>100</v>
      </c>
      <c r="B12">
        <v>788011</v>
      </c>
      <c r="C12">
        <v>560188</v>
      </c>
      <c r="D12">
        <v>792</v>
      </c>
      <c r="G12">
        <f t="shared" si="1"/>
        <v>-6</v>
      </c>
      <c r="H12">
        <f t="shared" si="2"/>
        <v>7</v>
      </c>
      <c r="M12">
        <f t="shared" si="3"/>
        <v>788011.49999999953</v>
      </c>
      <c r="N12">
        <f t="shared" si="4"/>
        <v>560187.29999999981</v>
      </c>
    </row>
    <row r="13" spans="1:14" x14ac:dyDescent="0.25">
      <c r="A13">
        <f>A12+10</f>
        <v>110</v>
      </c>
      <c r="B13">
        <v>788016</v>
      </c>
      <c r="C13">
        <v>560178</v>
      </c>
      <c r="D13">
        <v>719</v>
      </c>
      <c r="G13">
        <f t="shared" si="1"/>
        <v>-5</v>
      </c>
      <c r="H13">
        <f t="shared" si="2"/>
        <v>10</v>
      </c>
      <c r="M13">
        <f t="shared" si="3"/>
        <v>788015.94999999949</v>
      </c>
      <c r="N13">
        <f t="shared" si="4"/>
        <v>560178.0299999998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"/>
  <sheetViews>
    <sheetView workbookViewId="0">
      <selection activeCell="D1" sqref="D1:E13"/>
    </sheetView>
  </sheetViews>
  <sheetFormatPr defaultColWidth="9.140625" defaultRowHeight="15" x14ac:dyDescent="0.25"/>
  <cols>
    <col min="10" max="10" width="12" customWidth="1"/>
    <col min="11" max="11" width="11.71093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G1" t="s">
        <v>14</v>
      </c>
      <c r="H1" t="s">
        <v>15</v>
      </c>
      <c r="J1" t="s">
        <v>10</v>
      </c>
      <c r="K1" t="s">
        <v>11</v>
      </c>
      <c r="M1" t="s">
        <v>12</v>
      </c>
      <c r="N1" t="s">
        <v>13</v>
      </c>
    </row>
    <row r="2" spans="1:14" x14ac:dyDescent="0.25">
      <c r="A2">
        <v>0</v>
      </c>
      <c r="B2">
        <v>787930</v>
      </c>
      <c r="C2">
        <v>560307</v>
      </c>
      <c r="D2">
        <v>643</v>
      </c>
      <c r="J2">
        <f>AVERAGE(G3:G13)</f>
        <v>-8.454545454545455</v>
      </c>
      <c r="K2">
        <f>AVERAGE(H3:H13)</f>
        <v>-4.5454545454545459</v>
      </c>
      <c r="M2">
        <v>787930</v>
      </c>
      <c r="N2">
        <v>560307</v>
      </c>
    </row>
    <row r="3" spans="1:14" x14ac:dyDescent="0.25">
      <c r="A3">
        <f>A2+10</f>
        <v>10</v>
      </c>
      <c r="B3">
        <v>787938</v>
      </c>
      <c r="C3">
        <v>560310</v>
      </c>
      <c r="D3">
        <v>504</v>
      </c>
      <c r="G3">
        <f>B2-B3</f>
        <v>-8</v>
      </c>
      <c r="H3">
        <f>C2-C3</f>
        <v>-3</v>
      </c>
      <c r="M3">
        <f>M2+8.45</f>
        <v>787938.45</v>
      </c>
      <c r="N3">
        <f>N2+4.55</f>
        <v>560311.55000000005</v>
      </c>
    </row>
    <row r="4" spans="1:14" x14ac:dyDescent="0.25">
      <c r="A4">
        <f t="shared" ref="A4:A13" si="0">A3+10</f>
        <v>20</v>
      </c>
      <c r="B4">
        <v>787946</v>
      </c>
      <c r="C4">
        <v>560317</v>
      </c>
      <c r="D4">
        <v>500</v>
      </c>
      <c r="G4">
        <f t="shared" ref="G4:G13" si="1">B3-B4</f>
        <v>-8</v>
      </c>
      <c r="H4">
        <f t="shared" ref="H4:H13" si="2">C3-C4</f>
        <v>-7</v>
      </c>
      <c r="M4">
        <f t="shared" ref="M4:M13" si="3">M3+8.45</f>
        <v>787946.89999999991</v>
      </c>
      <c r="N4">
        <f t="shared" ref="N4:N13" si="4">N3+4.55</f>
        <v>560316.10000000009</v>
      </c>
    </row>
    <row r="5" spans="1:14" x14ac:dyDescent="0.25">
      <c r="A5">
        <f t="shared" si="0"/>
        <v>30</v>
      </c>
      <c r="B5">
        <v>787956</v>
      </c>
      <c r="C5">
        <v>560321</v>
      </c>
      <c r="D5">
        <v>481</v>
      </c>
      <c r="G5">
        <f t="shared" si="1"/>
        <v>-10</v>
      </c>
      <c r="H5">
        <f t="shared" si="2"/>
        <v>-4</v>
      </c>
      <c r="M5">
        <f t="shared" si="3"/>
        <v>787955.34999999986</v>
      </c>
      <c r="N5">
        <f t="shared" si="4"/>
        <v>560320.65000000014</v>
      </c>
    </row>
    <row r="6" spans="1:14" x14ac:dyDescent="0.25">
      <c r="A6">
        <f t="shared" si="0"/>
        <v>40</v>
      </c>
      <c r="B6">
        <v>787964</v>
      </c>
      <c r="C6">
        <v>560327</v>
      </c>
      <c r="D6">
        <v>445</v>
      </c>
      <c r="G6">
        <f t="shared" si="1"/>
        <v>-8</v>
      </c>
      <c r="H6">
        <f t="shared" si="2"/>
        <v>-6</v>
      </c>
      <c r="M6">
        <f t="shared" si="3"/>
        <v>787963.79999999981</v>
      </c>
      <c r="N6">
        <f t="shared" si="4"/>
        <v>560325.20000000019</v>
      </c>
    </row>
    <row r="7" spans="1:14" x14ac:dyDescent="0.25">
      <c r="A7">
        <f t="shared" si="0"/>
        <v>50</v>
      </c>
      <c r="B7">
        <v>787971</v>
      </c>
      <c r="C7">
        <v>560335</v>
      </c>
      <c r="D7">
        <v>574</v>
      </c>
      <c r="G7">
        <f t="shared" si="1"/>
        <v>-7</v>
      </c>
      <c r="H7">
        <f t="shared" si="2"/>
        <v>-8</v>
      </c>
      <c r="M7">
        <f t="shared" si="3"/>
        <v>787972.24999999977</v>
      </c>
      <c r="N7">
        <f t="shared" si="4"/>
        <v>560329.75000000023</v>
      </c>
    </row>
    <row r="8" spans="1:14" x14ac:dyDescent="0.25">
      <c r="A8">
        <f t="shared" si="0"/>
        <v>60</v>
      </c>
      <c r="B8">
        <v>787982</v>
      </c>
      <c r="C8">
        <v>560339</v>
      </c>
      <c r="D8">
        <v>621</v>
      </c>
      <c r="G8">
        <f t="shared" si="1"/>
        <v>-11</v>
      </c>
      <c r="H8">
        <f t="shared" si="2"/>
        <v>-4</v>
      </c>
      <c r="M8">
        <f t="shared" si="3"/>
        <v>787980.69999999972</v>
      </c>
      <c r="N8">
        <f t="shared" si="4"/>
        <v>560334.30000000028</v>
      </c>
    </row>
    <row r="9" spans="1:14" x14ac:dyDescent="0.25">
      <c r="A9">
        <f t="shared" si="0"/>
        <v>70</v>
      </c>
      <c r="B9">
        <v>787990</v>
      </c>
      <c r="C9">
        <v>560344</v>
      </c>
      <c r="D9">
        <v>543</v>
      </c>
      <c r="G9">
        <f t="shared" si="1"/>
        <v>-8</v>
      </c>
      <c r="H9">
        <f t="shared" si="2"/>
        <v>-5</v>
      </c>
      <c r="M9">
        <f t="shared" si="3"/>
        <v>787989.14999999967</v>
      </c>
      <c r="N9">
        <f t="shared" si="4"/>
        <v>560338.85000000033</v>
      </c>
    </row>
    <row r="10" spans="1:14" x14ac:dyDescent="0.25">
      <c r="A10">
        <f t="shared" si="0"/>
        <v>80</v>
      </c>
      <c r="B10">
        <v>788000</v>
      </c>
      <c r="C10">
        <v>560344</v>
      </c>
      <c r="D10">
        <v>479</v>
      </c>
      <c r="G10">
        <f t="shared" si="1"/>
        <v>-10</v>
      </c>
      <c r="H10">
        <f t="shared" si="2"/>
        <v>0</v>
      </c>
      <c r="M10">
        <f t="shared" si="3"/>
        <v>787997.59999999963</v>
      </c>
      <c r="N10">
        <f t="shared" si="4"/>
        <v>560343.40000000037</v>
      </c>
    </row>
    <row r="11" spans="1:14" x14ac:dyDescent="0.25">
      <c r="A11" s="1">
        <f t="shared" si="0"/>
        <v>90</v>
      </c>
      <c r="B11" s="1">
        <v>788009</v>
      </c>
      <c r="C11" s="1">
        <v>560348</v>
      </c>
      <c r="D11" s="1">
        <v>440</v>
      </c>
      <c r="E11" s="1" t="s">
        <v>7</v>
      </c>
      <c r="G11">
        <f t="shared" si="1"/>
        <v>-9</v>
      </c>
      <c r="H11">
        <f t="shared" si="2"/>
        <v>-4</v>
      </c>
      <c r="M11">
        <f t="shared" si="3"/>
        <v>788006.04999999958</v>
      </c>
      <c r="N11">
        <f t="shared" si="4"/>
        <v>560347.95000000042</v>
      </c>
    </row>
    <row r="12" spans="1:14" x14ac:dyDescent="0.25">
      <c r="A12">
        <f t="shared" si="0"/>
        <v>100</v>
      </c>
      <c r="B12">
        <v>788016</v>
      </c>
      <c r="C12">
        <v>560353</v>
      </c>
      <c r="D12">
        <v>463</v>
      </c>
      <c r="G12">
        <f t="shared" si="1"/>
        <v>-7</v>
      </c>
      <c r="H12">
        <f t="shared" si="2"/>
        <v>-5</v>
      </c>
      <c r="M12">
        <f t="shared" si="3"/>
        <v>788014.49999999953</v>
      </c>
      <c r="N12">
        <f t="shared" si="4"/>
        <v>560352.50000000047</v>
      </c>
    </row>
    <row r="13" spans="1:14" x14ac:dyDescent="0.25">
      <c r="A13">
        <f t="shared" si="0"/>
        <v>110</v>
      </c>
      <c r="B13">
        <v>788023</v>
      </c>
      <c r="C13">
        <v>560357</v>
      </c>
      <c r="D13">
        <v>473</v>
      </c>
      <c r="G13">
        <f t="shared" si="1"/>
        <v>-7</v>
      </c>
      <c r="H13">
        <f t="shared" si="2"/>
        <v>-4</v>
      </c>
      <c r="M13">
        <f t="shared" si="3"/>
        <v>788022.94999999949</v>
      </c>
      <c r="N13">
        <f t="shared" si="4"/>
        <v>560357.05000000051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8"/>
  <sheetViews>
    <sheetView tabSelected="1" workbookViewId="0">
      <selection activeCell="F3" sqref="F3"/>
    </sheetView>
  </sheetViews>
  <sheetFormatPr defaultColWidth="9.140625" defaultRowHeight="15" x14ac:dyDescent="0.25"/>
  <cols>
    <col min="10" max="10" width="13" customWidth="1"/>
    <col min="11" max="11" width="12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G1" t="s">
        <v>14</v>
      </c>
      <c r="H1" t="s">
        <v>15</v>
      </c>
      <c r="J1" t="s">
        <v>10</v>
      </c>
      <c r="K1" t="s">
        <v>11</v>
      </c>
      <c r="M1" t="s">
        <v>12</v>
      </c>
      <c r="N1" t="s">
        <v>13</v>
      </c>
    </row>
    <row r="2" spans="1:14" x14ac:dyDescent="0.25">
      <c r="A2">
        <v>0</v>
      </c>
      <c r="B2">
        <v>788552</v>
      </c>
      <c r="C2">
        <v>559552</v>
      </c>
      <c r="D2">
        <v>665</v>
      </c>
      <c r="J2">
        <f>AVERAGE(G3:G28)</f>
        <v>8.5384615384615383</v>
      </c>
      <c r="K2">
        <f>AVERAGE(H3:H28)</f>
        <v>-4.5769230769230766</v>
      </c>
      <c r="M2">
        <v>788552</v>
      </c>
      <c r="N2">
        <v>559552</v>
      </c>
    </row>
    <row r="3" spans="1:14" x14ac:dyDescent="0.25">
      <c r="A3">
        <f>A2+10</f>
        <v>10</v>
      </c>
      <c r="B3">
        <v>788546</v>
      </c>
      <c r="C3">
        <v>559556</v>
      </c>
      <c r="D3">
        <v>862</v>
      </c>
      <c r="G3">
        <f>B2-B3</f>
        <v>6</v>
      </c>
      <c r="H3">
        <f>C2-C3</f>
        <v>-4</v>
      </c>
      <c r="M3">
        <f>M2-8.53</f>
        <v>788543.47</v>
      </c>
      <c r="N3">
        <f>N2+4.57</f>
        <v>559556.56999999995</v>
      </c>
    </row>
    <row r="4" spans="1:14" x14ac:dyDescent="0.25">
      <c r="A4">
        <f t="shared" ref="A4:A28" si="0">A3+10</f>
        <v>20</v>
      </c>
      <c r="B4">
        <v>788538</v>
      </c>
      <c r="C4">
        <v>559564</v>
      </c>
      <c r="D4">
        <v>722</v>
      </c>
      <c r="G4">
        <f t="shared" ref="G4:G28" si="1">B3-B4</f>
        <v>8</v>
      </c>
      <c r="H4">
        <f t="shared" ref="H4:H28" si="2">C3-C4</f>
        <v>-8</v>
      </c>
      <c r="M4">
        <f t="shared" ref="M4:M28" si="3">M3-8.53</f>
        <v>788534.94</v>
      </c>
      <c r="N4">
        <f t="shared" ref="N4:N28" si="4">N3+4.57</f>
        <v>559561.1399999999</v>
      </c>
    </row>
    <row r="5" spans="1:14" x14ac:dyDescent="0.25">
      <c r="A5">
        <f t="shared" si="0"/>
        <v>30</v>
      </c>
      <c r="B5">
        <v>788529</v>
      </c>
      <c r="C5">
        <v>559568</v>
      </c>
      <c r="D5">
        <v>521</v>
      </c>
      <c r="G5">
        <f t="shared" si="1"/>
        <v>9</v>
      </c>
      <c r="H5">
        <f t="shared" si="2"/>
        <v>-4</v>
      </c>
      <c r="M5">
        <f>M4-8.53</f>
        <v>788526.40999999992</v>
      </c>
      <c r="N5">
        <f t="shared" si="4"/>
        <v>559565.70999999985</v>
      </c>
    </row>
    <row r="6" spans="1:14" x14ac:dyDescent="0.25">
      <c r="A6">
        <f t="shared" si="0"/>
        <v>40</v>
      </c>
      <c r="B6">
        <v>788521</v>
      </c>
      <c r="C6">
        <v>559572</v>
      </c>
      <c r="D6">
        <v>484</v>
      </c>
      <c r="G6">
        <f t="shared" si="1"/>
        <v>8</v>
      </c>
      <c r="H6">
        <f t="shared" si="2"/>
        <v>-4</v>
      </c>
      <c r="M6">
        <f t="shared" si="3"/>
        <v>788517.87999999989</v>
      </c>
      <c r="N6">
        <f t="shared" si="4"/>
        <v>559570.2799999998</v>
      </c>
    </row>
    <row r="7" spans="1:14" x14ac:dyDescent="0.25">
      <c r="A7" s="1">
        <f t="shared" si="0"/>
        <v>50</v>
      </c>
      <c r="B7" s="1">
        <v>788511</v>
      </c>
      <c r="C7" s="1">
        <v>559576</v>
      </c>
      <c r="D7" s="1">
        <v>474</v>
      </c>
      <c r="E7" s="1" t="s">
        <v>7</v>
      </c>
      <c r="G7">
        <f t="shared" si="1"/>
        <v>10</v>
      </c>
      <c r="H7">
        <f t="shared" si="2"/>
        <v>-4</v>
      </c>
      <c r="M7">
        <f t="shared" si="3"/>
        <v>788509.34999999986</v>
      </c>
      <c r="N7">
        <f t="shared" si="4"/>
        <v>559574.84999999974</v>
      </c>
    </row>
    <row r="8" spans="1:14" x14ac:dyDescent="0.25">
      <c r="A8">
        <f t="shared" si="0"/>
        <v>60</v>
      </c>
      <c r="B8">
        <v>788502</v>
      </c>
      <c r="C8">
        <v>559581</v>
      </c>
      <c r="D8">
        <v>644</v>
      </c>
      <c r="G8">
        <f t="shared" si="1"/>
        <v>9</v>
      </c>
      <c r="H8">
        <f t="shared" si="2"/>
        <v>-5</v>
      </c>
      <c r="M8">
        <f t="shared" si="3"/>
        <v>788500.81999999983</v>
      </c>
      <c r="N8">
        <f t="shared" si="4"/>
        <v>559579.41999999969</v>
      </c>
    </row>
    <row r="9" spans="1:14" x14ac:dyDescent="0.25">
      <c r="A9">
        <f t="shared" si="0"/>
        <v>70</v>
      </c>
      <c r="B9">
        <v>788494</v>
      </c>
      <c r="C9">
        <v>559585</v>
      </c>
      <c r="D9">
        <v>880</v>
      </c>
      <c r="G9">
        <f t="shared" si="1"/>
        <v>8</v>
      </c>
      <c r="H9">
        <f t="shared" si="2"/>
        <v>-4</v>
      </c>
      <c r="M9">
        <f t="shared" si="3"/>
        <v>788492.2899999998</v>
      </c>
      <c r="N9">
        <f t="shared" si="4"/>
        <v>559583.98999999964</v>
      </c>
    </row>
    <row r="10" spans="1:14" x14ac:dyDescent="0.25">
      <c r="A10">
        <f t="shared" si="0"/>
        <v>80</v>
      </c>
      <c r="B10">
        <v>788487</v>
      </c>
      <c r="C10">
        <v>559589</v>
      </c>
      <c r="D10">
        <v>744</v>
      </c>
      <c r="G10">
        <f t="shared" si="1"/>
        <v>7</v>
      </c>
      <c r="H10">
        <f t="shared" si="2"/>
        <v>-4</v>
      </c>
      <c r="M10">
        <f t="shared" si="3"/>
        <v>788483.75999999978</v>
      </c>
      <c r="N10">
        <f t="shared" si="4"/>
        <v>559588.55999999959</v>
      </c>
    </row>
    <row r="11" spans="1:14" x14ac:dyDescent="0.25">
      <c r="A11">
        <f t="shared" si="0"/>
        <v>90</v>
      </c>
      <c r="B11">
        <v>788478</v>
      </c>
      <c r="C11">
        <v>559596</v>
      </c>
      <c r="D11">
        <v>643</v>
      </c>
      <c r="G11">
        <f t="shared" si="1"/>
        <v>9</v>
      </c>
      <c r="H11">
        <f t="shared" si="2"/>
        <v>-7</v>
      </c>
      <c r="M11">
        <f t="shared" si="3"/>
        <v>788475.22999999975</v>
      </c>
      <c r="N11">
        <f t="shared" si="4"/>
        <v>559593.12999999954</v>
      </c>
    </row>
    <row r="12" spans="1:14" x14ac:dyDescent="0.25">
      <c r="A12">
        <f t="shared" si="0"/>
        <v>100</v>
      </c>
      <c r="B12">
        <v>788469</v>
      </c>
      <c r="C12">
        <v>559602</v>
      </c>
      <c r="D12">
        <v>788</v>
      </c>
      <c r="G12">
        <f t="shared" si="1"/>
        <v>9</v>
      </c>
      <c r="H12">
        <f t="shared" si="2"/>
        <v>-6</v>
      </c>
      <c r="M12">
        <f t="shared" si="3"/>
        <v>788466.69999999972</v>
      </c>
      <c r="N12">
        <f t="shared" si="4"/>
        <v>559597.69999999949</v>
      </c>
    </row>
    <row r="13" spans="1:14" x14ac:dyDescent="0.25">
      <c r="A13">
        <f t="shared" si="0"/>
        <v>110</v>
      </c>
      <c r="B13">
        <v>788461</v>
      </c>
      <c r="C13">
        <v>559607</v>
      </c>
      <c r="D13">
        <v>701</v>
      </c>
      <c r="G13">
        <f t="shared" si="1"/>
        <v>8</v>
      </c>
      <c r="H13">
        <f t="shared" si="2"/>
        <v>-5</v>
      </c>
      <c r="M13">
        <f t="shared" si="3"/>
        <v>788458.16999999969</v>
      </c>
      <c r="N13">
        <f t="shared" si="4"/>
        <v>559602.26999999944</v>
      </c>
    </row>
    <row r="14" spans="1:14" x14ac:dyDescent="0.25">
      <c r="A14">
        <f t="shared" si="0"/>
        <v>120</v>
      </c>
      <c r="B14">
        <v>788454</v>
      </c>
      <c r="C14">
        <v>559611</v>
      </c>
      <c r="D14">
        <v>666</v>
      </c>
      <c r="G14">
        <f t="shared" si="1"/>
        <v>7</v>
      </c>
      <c r="H14">
        <f t="shared" si="2"/>
        <v>-4</v>
      </c>
      <c r="M14">
        <f t="shared" si="3"/>
        <v>788449.63999999966</v>
      </c>
      <c r="N14">
        <f t="shared" si="4"/>
        <v>559606.83999999939</v>
      </c>
    </row>
    <row r="15" spans="1:14" x14ac:dyDescent="0.25">
      <c r="A15">
        <f t="shared" si="0"/>
        <v>130</v>
      </c>
      <c r="B15">
        <v>788444</v>
      </c>
      <c r="C15">
        <v>559617</v>
      </c>
      <c r="D15">
        <v>636</v>
      </c>
      <c r="G15">
        <f t="shared" si="1"/>
        <v>10</v>
      </c>
      <c r="H15">
        <f t="shared" si="2"/>
        <v>-6</v>
      </c>
      <c r="M15">
        <f t="shared" si="3"/>
        <v>788441.10999999964</v>
      </c>
      <c r="N15">
        <f t="shared" si="4"/>
        <v>559611.40999999933</v>
      </c>
    </row>
    <row r="16" spans="1:14" x14ac:dyDescent="0.25">
      <c r="A16" s="1">
        <f t="shared" si="0"/>
        <v>140</v>
      </c>
      <c r="B16" s="1">
        <v>788435</v>
      </c>
      <c r="C16" s="1">
        <v>559621</v>
      </c>
      <c r="D16" s="1">
        <v>476</v>
      </c>
      <c r="E16" s="1" t="s">
        <v>4</v>
      </c>
      <c r="G16">
        <f t="shared" si="1"/>
        <v>9</v>
      </c>
      <c r="H16">
        <f t="shared" si="2"/>
        <v>-4</v>
      </c>
      <c r="M16">
        <f t="shared" si="3"/>
        <v>788432.57999999961</v>
      </c>
      <c r="N16">
        <f t="shared" si="4"/>
        <v>559615.97999999928</v>
      </c>
    </row>
    <row r="17" spans="1:14" x14ac:dyDescent="0.25">
      <c r="A17">
        <f t="shared" si="0"/>
        <v>150</v>
      </c>
      <c r="B17">
        <v>788426</v>
      </c>
      <c r="C17">
        <v>559624</v>
      </c>
      <c r="D17">
        <v>577</v>
      </c>
      <c r="G17">
        <f t="shared" si="1"/>
        <v>9</v>
      </c>
      <c r="H17">
        <f t="shared" si="2"/>
        <v>-3</v>
      </c>
      <c r="M17">
        <f t="shared" si="3"/>
        <v>788424.04999999958</v>
      </c>
      <c r="N17">
        <f t="shared" si="4"/>
        <v>559620.54999999923</v>
      </c>
    </row>
    <row r="18" spans="1:14" x14ac:dyDescent="0.25">
      <c r="A18">
        <f t="shared" si="0"/>
        <v>160</v>
      </c>
      <c r="B18">
        <v>788416</v>
      </c>
      <c r="C18">
        <v>559628</v>
      </c>
      <c r="D18">
        <v>584</v>
      </c>
      <c r="G18">
        <f t="shared" si="1"/>
        <v>10</v>
      </c>
      <c r="H18">
        <f t="shared" si="2"/>
        <v>-4</v>
      </c>
      <c r="M18">
        <f t="shared" si="3"/>
        <v>788415.51999999955</v>
      </c>
      <c r="N18">
        <f t="shared" si="4"/>
        <v>559625.11999999918</v>
      </c>
    </row>
    <row r="19" spans="1:14" x14ac:dyDescent="0.25">
      <c r="A19">
        <f t="shared" si="0"/>
        <v>170</v>
      </c>
      <c r="B19">
        <v>788408</v>
      </c>
      <c r="C19">
        <v>559631</v>
      </c>
      <c r="D19">
        <v>616</v>
      </c>
      <c r="G19">
        <f t="shared" si="1"/>
        <v>8</v>
      </c>
      <c r="H19">
        <f t="shared" si="2"/>
        <v>-3</v>
      </c>
      <c r="M19">
        <f t="shared" si="3"/>
        <v>788406.98999999953</v>
      </c>
      <c r="N19">
        <f t="shared" si="4"/>
        <v>559629.68999999913</v>
      </c>
    </row>
    <row r="20" spans="1:14" x14ac:dyDescent="0.25">
      <c r="A20">
        <f t="shared" si="0"/>
        <v>180</v>
      </c>
      <c r="B20">
        <v>788399</v>
      </c>
      <c r="C20">
        <v>559635</v>
      </c>
      <c r="D20">
        <v>606</v>
      </c>
      <c r="G20">
        <f t="shared" si="1"/>
        <v>9</v>
      </c>
      <c r="H20">
        <f t="shared" si="2"/>
        <v>-4</v>
      </c>
      <c r="M20">
        <f t="shared" si="3"/>
        <v>788398.4599999995</v>
      </c>
      <c r="N20">
        <f t="shared" si="4"/>
        <v>559634.25999999908</v>
      </c>
    </row>
    <row r="21" spans="1:14" x14ac:dyDescent="0.25">
      <c r="A21">
        <f t="shared" si="0"/>
        <v>190</v>
      </c>
      <c r="B21">
        <v>788391</v>
      </c>
      <c r="C21">
        <v>559639</v>
      </c>
      <c r="D21">
        <v>486</v>
      </c>
      <c r="G21">
        <f t="shared" si="1"/>
        <v>8</v>
      </c>
      <c r="H21">
        <f t="shared" si="2"/>
        <v>-4</v>
      </c>
      <c r="M21">
        <f t="shared" si="3"/>
        <v>788389.92999999947</v>
      </c>
      <c r="N21">
        <f t="shared" si="4"/>
        <v>559638.82999999903</v>
      </c>
    </row>
    <row r="22" spans="1:14" x14ac:dyDescent="0.25">
      <c r="A22">
        <f t="shared" si="0"/>
        <v>200</v>
      </c>
      <c r="B22">
        <v>788381</v>
      </c>
      <c r="C22">
        <v>559642</v>
      </c>
      <c r="D22">
        <v>648</v>
      </c>
      <c r="G22">
        <f t="shared" si="1"/>
        <v>10</v>
      </c>
      <c r="H22">
        <f t="shared" si="2"/>
        <v>-3</v>
      </c>
      <c r="M22">
        <f t="shared" si="3"/>
        <v>788381.39999999944</v>
      </c>
      <c r="N22">
        <f t="shared" si="4"/>
        <v>559643.39999999898</v>
      </c>
    </row>
    <row r="23" spans="1:14" x14ac:dyDescent="0.25">
      <c r="A23">
        <f t="shared" si="0"/>
        <v>210</v>
      </c>
      <c r="B23">
        <v>788374</v>
      </c>
      <c r="C23">
        <v>559644</v>
      </c>
      <c r="D23">
        <v>554</v>
      </c>
      <c r="G23">
        <f t="shared" si="1"/>
        <v>7</v>
      </c>
      <c r="H23">
        <f t="shared" si="2"/>
        <v>-2</v>
      </c>
      <c r="M23">
        <f t="shared" si="3"/>
        <v>788372.86999999941</v>
      </c>
      <c r="N23">
        <f t="shared" si="4"/>
        <v>559647.96999999892</v>
      </c>
    </row>
    <row r="24" spans="1:14" x14ac:dyDescent="0.25">
      <c r="A24">
        <f t="shared" si="0"/>
        <v>220</v>
      </c>
      <c r="B24">
        <v>788362</v>
      </c>
      <c r="C24">
        <v>559648</v>
      </c>
      <c r="D24">
        <v>459</v>
      </c>
      <c r="G24">
        <f t="shared" si="1"/>
        <v>12</v>
      </c>
      <c r="H24">
        <f t="shared" si="2"/>
        <v>-4</v>
      </c>
      <c r="M24">
        <f t="shared" si="3"/>
        <v>788364.33999999939</v>
      </c>
      <c r="N24">
        <f t="shared" si="4"/>
        <v>559652.53999999887</v>
      </c>
    </row>
    <row r="25" spans="1:14" x14ac:dyDescent="0.25">
      <c r="A25">
        <f t="shared" si="0"/>
        <v>230</v>
      </c>
      <c r="B25">
        <v>788355</v>
      </c>
      <c r="C25">
        <v>559651</v>
      </c>
      <c r="D25">
        <v>525</v>
      </c>
      <c r="G25">
        <f t="shared" si="1"/>
        <v>7</v>
      </c>
      <c r="H25">
        <f t="shared" si="2"/>
        <v>-3</v>
      </c>
      <c r="M25">
        <f t="shared" si="3"/>
        <v>788355.80999999936</v>
      </c>
      <c r="N25">
        <f t="shared" si="4"/>
        <v>559657.10999999882</v>
      </c>
    </row>
    <row r="26" spans="1:14" x14ac:dyDescent="0.25">
      <c r="A26" s="1">
        <f t="shared" si="0"/>
        <v>240</v>
      </c>
      <c r="B26" s="1">
        <v>788347</v>
      </c>
      <c r="C26" s="1">
        <v>559653</v>
      </c>
      <c r="D26" s="1">
        <v>419</v>
      </c>
      <c r="E26" s="1" t="s">
        <v>6</v>
      </c>
      <c r="G26">
        <f t="shared" si="1"/>
        <v>8</v>
      </c>
      <c r="H26">
        <f t="shared" si="2"/>
        <v>-2</v>
      </c>
      <c r="M26">
        <f t="shared" si="3"/>
        <v>788347.27999999933</v>
      </c>
      <c r="N26">
        <f t="shared" si="4"/>
        <v>559661.67999999877</v>
      </c>
    </row>
    <row r="27" spans="1:14" x14ac:dyDescent="0.25">
      <c r="A27">
        <f t="shared" si="0"/>
        <v>250</v>
      </c>
      <c r="B27">
        <v>788338</v>
      </c>
      <c r="C27">
        <v>559663</v>
      </c>
      <c r="D27">
        <v>443</v>
      </c>
      <c r="G27">
        <f t="shared" si="1"/>
        <v>9</v>
      </c>
      <c r="H27">
        <f t="shared" si="2"/>
        <v>-10</v>
      </c>
      <c r="M27">
        <f t="shared" si="3"/>
        <v>788338.7499999993</v>
      </c>
      <c r="N27">
        <f t="shared" si="4"/>
        <v>559666.24999999872</v>
      </c>
    </row>
    <row r="28" spans="1:14" x14ac:dyDescent="0.25">
      <c r="A28">
        <f t="shared" si="0"/>
        <v>260</v>
      </c>
      <c r="B28">
        <v>788330</v>
      </c>
      <c r="C28">
        <v>559671</v>
      </c>
      <c r="D28">
        <v>476</v>
      </c>
      <c r="G28">
        <f t="shared" si="1"/>
        <v>8</v>
      </c>
      <c r="H28">
        <f t="shared" si="2"/>
        <v>-8</v>
      </c>
      <c r="M28">
        <f t="shared" si="3"/>
        <v>788330.21999999927</v>
      </c>
      <c r="N28">
        <f t="shared" si="4"/>
        <v>559670.81999999867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L1_N80°</vt:lpstr>
      <vt:lpstr>L2_N150°</vt:lpstr>
      <vt:lpstr>L3_N150°</vt:lpstr>
      <vt:lpstr>L4_N130°</vt:lpstr>
      <vt:lpstr>L5_N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2017-08-18T16:06:17Z</dcterms:modified>
</cp:coreProperties>
</file>