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P-estimated-NL" sheetId="1" r:id="rId4"/>
    <sheet state="visible" name="JP-INCOME" sheetId="2" r:id="rId5"/>
    <sheet state="visible" name="JP-MHDI-income" sheetId="3" r:id="rId6"/>
    <sheet state="visible" name="JP-TaxableIncome" sheetId="4" r:id="rId7"/>
    <sheet state="visible" name="Table S2 correlations" sheetId="5" r:id="rId8"/>
  </sheets>
  <definedNames/>
  <calcPr/>
  <extLst>
    <ext uri="GoogleSheetsCustomDataVersion2">
      <go:sheetsCustomData xmlns:go="http://customooxmlschemas.google.com/" r:id="rId9" roundtripDataChecksum="w+Ii1HumnIJ89Vp1yqZdz1JMFwnr2B/KaG3WoWhEMYo="/>
    </ext>
  </extLst>
</workbook>
</file>

<file path=xl/sharedStrings.xml><?xml version="1.0" encoding="utf-8"?>
<sst xmlns="http://schemas.openxmlformats.org/spreadsheetml/2006/main" count="374" uniqueCount="68">
  <si>
    <t>Estimated wealth index using NL</t>
  </si>
  <si>
    <t>YEAR</t>
  </si>
  <si>
    <t>Aomori</t>
  </si>
  <si>
    <t>上北郡七戸町</t>
  </si>
  <si>
    <t>Shichinohe-machi</t>
  </si>
  <si>
    <t>SCH</t>
  </si>
  <si>
    <t>三戸郡田子町</t>
  </si>
  <si>
    <t>Takko-machi</t>
  </si>
  <si>
    <t>TAK</t>
  </si>
  <si>
    <t>三戸郡新郷村</t>
  </si>
  <si>
    <t>Shingo-mura</t>
  </si>
  <si>
    <t>SNG</t>
  </si>
  <si>
    <t>Iwate</t>
  </si>
  <si>
    <t>岩手郡雫石町</t>
  </si>
  <si>
    <t>Shizukuishi-machi</t>
  </si>
  <si>
    <t>SZK</t>
  </si>
  <si>
    <t>Akita</t>
  </si>
  <si>
    <t>鹿角郡小坂町</t>
  </si>
  <si>
    <t>Kosaka-machi</t>
  </si>
  <si>
    <t>KSK</t>
  </si>
  <si>
    <t>上北郡横浜町</t>
  </si>
  <si>
    <t>Yokohama-machi</t>
  </si>
  <si>
    <t>YKH</t>
  </si>
  <si>
    <t>下北郡大間町</t>
  </si>
  <si>
    <t>Ooma-machi</t>
  </si>
  <si>
    <t>OMA</t>
  </si>
  <si>
    <t>下北郡東通村</t>
  </si>
  <si>
    <t>Higashidoori-mura</t>
  </si>
  <si>
    <t>HGD</t>
  </si>
  <si>
    <t>下北郡風間浦村</t>
  </si>
  <si>
    <t>Kazamaura-mura</t>
  </si>
  <si>
    <t>KZM</t>
  </si>
  <si>
    <t>下北郡佐井村</t>
  </si>
  <si>
    <t>Sai-mura</t>
  </si>
  <si>
    <t>SAI</t>
  </si>
  <si>
    <t>胆沢郡金ケ崎町</t>
  </si>
  <si>
    <t>Kanegasaki-machi</t>
  </si>
  <si>
    <t>KGS</t>
  </si>
  <si>
    <t>上閉伊郡大槌町</t>
  </si>
  <si>
    <t>Otsuchi-machi</t>
  </si>
  <si>
    <t>OTS</t>
  </si>
  <si>
    <t>下閉伊郡普代村</t>
  </si>
  <si>
    <t>Fudai-mura</t>
  </si>
  <si>
    <t>FDI</t>
  </si>
  <si>
    <t>山本郡八峰町</t>
  </si>
  <si>
    <t>Happou-machi</t>
  </si>
  <si>
    <t>HPO</t>
  </si>
  <si>
    <t>雄勝郡羽後町</t>
  </si>
  <si>
    <t>Ugo-achi</t>
  </si>
  <si>
    <t>UGO</t>
  </si>
  <si>
    <t>PPP $</t>
  </si>
  <si>
    <t>※PPP$は一律116円としたが、もう少し正確なデータを反映できる。</t>
  </si>
  <si>
    <t>https://www.iima.or.jp/docs/ppp/pppdata.xlsx</t>
  </si>
  <si>
    <t>https://www.iima.or.jp/research/ppp.html</t>
  </si>
  <si>
    <t>Human Development Index - income</t>
  </si>
  <si>
    <t>Estimated wealth - index</t>
  </si>
  <si>
    <t>HDI-income</t>
  </si>
  <si>
    <t>Estimated values using NL</t>
  </si>
  <si>
    <t>Pearson correlation</t>
  </si>
  <si>
    <t>Income index</t>
  </si>
  <si>
    <t>avg. Corr</t>
  </si>
  <si>
    <t>taxable income per year</t>
  </si>
  <si>
    <t>JCODE</t>
  </si>
  <si>
    <t>TXI</t>
  </si>
  <si>
    <t>taxable income per taxpayer</t>
  </si>
  <si>
    <t>DeepWealth: A Generalizable Deep Learning Framework to use Satellite Images for Poverty Estimation
A. Ben Abbes, J. Machicao, P.L.P. Correa, A. Specht, R. Devilliers,J.P. Ometto, Y. Kondo, D. Mouillot</t>
  </si>
  <si>
    <t>MHDI vs Estimated</t>
  </si>
  <si>
    <t>TXI vs Estimated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</si>
</sst>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000"/>
    <numFmt numFmtId="165" formatCode="0.000000000000000"/>
    <numFmt numFmtId="166" formatCode="0.000"/>
    <numFmt numFmtId="167" formatCode="0.0"/>
    <numFmt numFmtId="168" formatCode="0.0000"/>
  </numFmts>
  <fonts count="21">
    <font>
      <sz val="10.0"/>
      <color rgb="FF000000"/>
      <name val="Arial"/>
      <scheme val="minor"/>
    </font>
    <font>
      <sz val="10.0"/>
      <color rgb="FF000000"/>
      <name val="Helvetica Neue"/>
    </font>
    <font/>
    <font>
      <sz val="10.0"/>
      <color theme="1"/>
      <name val="Helvetica Neue"/>
    </font>
    <font>
      <b/>
      <sz val="10.0"/>
      <color rgb="FF000000"/>
      <name val="Helvetica Neue"/>
    </font>
    <font>
      <sz val="10.0"/>
      <color theme="1"/>
      <name val="Arial"/>
    </font>
    <font>
      <sz val="8.0"/>
      <color theme="1"/>
      <name val="&quot;ｍｓ ｐゴシック&quot;"/>
    </font>
    <font>
      <u/>
      <sz val="10.0"/>
      <color rgb="FF0000FF"/>
      <name val="Arial"/>
    </font>
    <font>
      <sz val="10.0"/>
      <color rgb="FF000000"/>
      <name val="Arial"/>
    </font>
    <font>
      <b/>
      <sz val="18.0"/>
      <color rgb="FF000000"/>
      <name val="Arial"/>
    </font>
    <font>
      <b/>
      <sz val="10.0"/>
      <color theme="1"/>
      <name val="Helvetica Neue"/>
    </font>
    <font>
      <b/>
      <sz val="16.0"/>
      <color rgb="FF000000"/>
      <name val="Arial"/>
    </font>
    <font>
      <b/>
      <sz val="11.0"/>
      <color rgb="FF000000"/>
      <name val="Arial"/>
    </font>
    <font>
      <color theme="1"/>
      <name val="Arial"/>
      <scheme val="minor"/>
    </font>
    <font>
      <b/>
      <sz val="10.0"/>
      <color rgb="FF000000"/>
      <name val="Arial"/>
    </font>
    <font>
      <sz val="11.0"/>
      <color rgb="FF000000"/>
      <name val="游ゴシック"/>
    </font>
    <font>
      <sz val="11.0"/>
      <color theme="1"/>
      <name val="Arial"/>
    </font>
    <font>
      <sz val="8.0"/>
      <color rgb="FF000000"/>
      <name val="Arial"/>
    </font>
    <font>
      <sz val="9.0"/>
      <color theme="1"/>
      <name val="Arial"/>
    </font>
    <font>
      <sz val="12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3" numFmtId="0" xfId="0" applyAlignment="1" applyBorder="1" applyFont="1">
      <alignment shrinkToFit="0" wrapText="1"/>
    </xf>
    <xf borderId="5" fillId="0" fontId="1" numFmtId="0" xfId="0" applyBorder="1" applyFont="1"/>
    <xf borderId="5" fillId="0" fontId="4" numFmtId="0" xfId="0" applyAlignment="1" applyBorder="1" applyFont="1">
      <alignment horizontal="center"/>
    </xf>
    <xf borderId="5" fillId="2" fontId="3" numFmtId="164" xfId="0" applyAlignment="1" applyBorder="1" applyFill="1" applyFont="1" applyNumberFormat="1">
      <alignment horizontal="right"/>
    </xf>
    <xf borderId="5" fillId="2" fontId="3" numFmtId="0" xfId="0" applyBorder="1" applyFont="1"/>
    <xf borderId="5" fillId="2" fontId="3" numFmtId="38" xfId="0" applyBorder="1" applyFont="1" applyNumberFormat="1"/>
    <xf borderId="5" fillId="2" fontId="3" numFmtId="164" xfId="0" applyAlignment="1" applyBorder="1" applyFont="1" applyNumberFormat="1">
      <alignment horizontal="left"/>
    </xf>
    <xf borderId="5" fillId="0" fontId="3" numFmtId="2" xfId="0" applyAlignment="1" applyBorder="1" applyFont="1" applyNumberFormat="1">
      <alignment horizontal="right"/>
    </xf>
    <xf borderId="5" fillId="3" fontId="3" numFmtId="164" xfId="0" applyAlignment="1" applyBorder="1" applyFill="1" applyFont="1" applyNumberFormat="1">
      <alignment horizontal="right"/>
    </xf>
    <xf borderId="5" fillId="3" fontId="3" numFmtId="0" xfId="0" applyBorder="1" applyFont="1"/>
    <xf borderId="5" fillId="3" fontId="3" numFmtId="38" xfId="0" applyBorder="1" applyFont="1" applyNumberFormat="1"/>
    <xf borderId="5" fillId="3" fontId="3" numFmtId="164" xfId="0" applyAlignment="1" applyBorder="1" applyFont="1" applyNumberFormat="1">
      <alignment horizontal="left"/>
    </xf>
    <xf borderId="5" fillId="4" fontId="3" numFmtId="164" xfId="0" applyAlignment="1" applyBorder="1" applyFill="1" applyFont="1" applyNumberFormat="1">
      <alignment horizontal="right"/>
    </xf>
    <xf borderId="5" fillId="4" fontId="3" numFmtId="0" xfId="0" applyBorder="1" applyFont="1"/>
    <xf borderId="5" fillId="4" fontId="3" numFmtId="164" xfId="0" applyAlignment="1" applyBorder="1" applyFont="1" applyNumberFormat="1">
      <alignment horizontal="left"/>
    </xf>
    <xf borderId="0" fillId="0" fontId="4" numFmtId="0" xfId="0" applyFont="1"/>
    <xf borderId="0" fillId="0" fontId="1" numFmtId="165" xfId="0" applyFont="1" applyNumberFormat="1"/>
    <xf borderId="6" fillId="5" fontId="5" numFmtId="0" xfId="0" applyBorder="1" applyFill="1" applyFont="1"/>
    <xf borderId="6" fillId="5" fontId="5" numFmtId="1" xfId="0" applyBorder="1" applyFont="1" applyNumberFormat="1"/>
    <xf borderId="0" fillId="0" fontId="5" numFmtId="0" xfId="0" applyFont="1"/>
    <xf borderId="6" fillId="0" fontId="5" numFmtId="1" xfId="0" applyBorder="1" applyFont="1" applyNumberFormat="1"/>
    <xf borderId="6" fillId="0" fontId="6" numFmtId="1" xfId="0" applyAlignment="1" applyBorder="1" applyFont="1" applyNumberFormat="1">
      <alignment horizontal="right"/>
    </xf>
    <xf borderId="6" fillId="6" fontId="5" numFmtId="1" xfId="0" applyBorder="1" applyFill="1" applyFont="1" applyNumberFormat="1"/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5" fillId="0" fontId="10" numFmtId="0" xfId="0" applyAlignment="1" applyBorder="1" applyFont="1">
      <alignment shrinkToFit="0" wrapText="1"/>
    </xf>
    <xf borderId="5" fillId="0" fontId="4" numFmtId="0" xfId="0" applyBorder="1" applyFont="1"/>
    <xf borderId="0" fillId="0" fontId="5" numFmtId="0" xfId="0" applyAlignment="1" applyFont="1">
      <alignment shrinkToFit="0" wrapText="1"/>
    </xf>
    <xf borderId="5" fillId="0" fontId="8" numFmtId="0" xfId="0" applyBorder="1" applyFont="1"/>
    <xf borderId="5" fillId="0" fontId="3" numFmtId="166" xfId="0" applyBorder="1" applyFont="1" applyNumberFormat="1"/>
    <xf borderId="5" fillId="0" fontId="3" numFmtId="166" xfId="0" applyAlignment="1" applyBorder="1" applyFont="1" applyNumberFormat="1">
      <alignment horizontal="right"/>
    </xf>
    <xf borderId="5" fillId="0" fontId="8" numFmtId="166" xfId="0" applyBorder="1" applyFont="1" applyNumberFormat="1"/>
    <xf borderId="5" fillId="0" fontId="11" numFmtId="0" xfId="0" applyBorder="1" applyFont="1"/>
    <xf borderId="7" fillId="0" fontId="11" numFmtId="2" xfId="0" applyBorder="1" applyFont="1" applyNumberForma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5" numFmtId="0" xfId="0" applyAlignment="1" applyFont="1">
      <alignment horizontal="right"/>
    </xf>
    <xf borderId="6" fillId="2" fontId="16" numFmtId="38" xfId="0" applyBorder="1" applyFont="1" applyNumberFormat="1"/>
    <xf borderId="0" fillId="0" fontId="17" numFmtId="167" xfId="0" applyFont="1" applyNumberFormat="1"/>
    <xf borderId="6" fillId="2" fontId="18" numFmtId="166" xfId="0" applyAlignment="1" applyBorder="1" applyFont="1" applyNumberFormat="1">
      <alignment horizontal="right"/>
    </xf>
    <xf borderId="6" fillId="2" fontId="16" numFmtId="0" xfId="0" applyBorder="1" applyFont="1"/>
    <xf borderId="6" fillId="3" fontId="16" numFmtId="38" xfId="0" applyBorder="1" applyFont="1" applyNumberFormat="1"/>
    <xf borderId="6" fillId="3" fontId="18" numFmtId="166" xfId="0" applyAlignment="1" applyBorder="1" applyFont="1" applyNumberFormat="1">
      <alignment horizontal="right"/>
    </xf>
    <xf borderId="6" fillId="4" fontId="16" numFmtId="0" xfId="0" applyBorder="1" applyFont="1"/>
    <xf borderId="6" fillId="4" fontId="18" numFmtId="166" xfId="0" applyAlignment="1" applyBorder="1" applyFont="1" applyNumberFormat="1">
      <alignment horizontal="right"/>
    </xf>
    <xf borderId="5" fillId="0" fontId="1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5" fillId="0" fontId="1" numFmtId="2" xfId="0" applyBorder="1" applyFont="1" applyNumberFormat="1"/>
    <xf borderId="7" fillId="0" fontId="19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5" fillId="0" fontId="12" numFmtId="0" xfId="0" applyAlignment="1" applyBorder="1" applyFont="1">
      <alignment horizontal="center"/>
    </xf>
    <xf borderId="5" fillId="2" fontId="20" numFmtId="164" xfId="0" applyAlignment="1" applyBorder="1" applyFont="1" applyNumberFormat="1">
      <alignment horizontal="right"/>
    </xf>
    <xf borderId="5" fillId="2" fontId="20" numFmtId="0" xfId="0" applyBorder="1" applyFont="1"/>
    <xf borderId="5" fillId="2" fontId="20" numFmtId="38" xfId="0" applyBorder="1" applyFont="1" applyNumberFormat="1"/>
    <xf borderId="5" fillId="0" fontId="19" numFmtId="2" xfId="0" applyBorder="1" applyFont="1" applyNumberFormat="1"/>
    <xf borderId="5" fillId="3" fontId="20" numFmtId="164" xfId="0" applyAlignment="1" applyBorder="1" applyFont="1" applyNumberFormat="1">
      <alignment horizontal="right"/>
    </xf>
    <xf borderId="5" fillId="3" fontId="20" numFmtId="0" xfId="0" applyBorder="1" applyFont="1"/>
    <xf borderId="5" fillId="3" fontId="20" numFmtId="38" xfId="0" applyBorder="1" applyFont="1" applyNumberFormat="1"/>
    <xf borderId="5" fillId="4" fontId="20" numFmtId="164" xfId="0" applyAlignment="1" applyBorder="1" applyFont="1" applyNumberFormat="1">
      <alignment horizontal="right"/>
    </xf>
    <xf borderId="5" fillId="4" fontId="20" numFmtId="0" xfId="0" applyBorder="1" applyFont="1"/>
    <xf borderId="0" fillId="0" fontId="8" numFmtId="168" xfId="0" applyFont="1" applyNumberFormat="1"/>
    <xf borderId="5" fillId="0" fontId="11" numFmtId="2" xfId="0" applyBorder="1" applyFont="1" applyNumberForma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ESTIMATED NL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SCH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'JP-estimated-NL'!$F$3:$Z$3</c:f>
              <c:numCache/>
            </c:numRef>
          </c:val>
          <c:smooth val="0"/>
        </c:ser>
        <c:ser>
          <c:idx val="1"/>
          <c:order val="1"/>
          <c:tx>
            <c:v>TAK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'JP-estimated-NL'!$F$4:$Z$4</c:f>
              <c:numCache/>
            </c:numRef>
          </c:val>
          <c:smooth val="0"/>
        </c:ser>
        <c:ser>
          <c:idx val="2"/>
          <c:order val="2"/>
          <c:tx>
            <c:v>SNG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'JP-estimated-NL'!$F$5:$Z$5</c:f>
              <c:numCache/>
            </c:numRef>
          </c:val>
          <c:smooth val="0"/>
        </c:ser>
        <c:ser>
          <c:idx val="3"/>
          <c:order val="3"/>
          <c:tx>
            <c:v>SZK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'JP-estimated-NL'!$F$6:$Z$6</c:f>
              <c:numCache/>
            </c:numRef>
          </c:val>
          <c:smooth val="0"/>
        </c:ser>
        <c:ser>
          <c:idx val="4"/>
          <c:order val="4"/>
          <c:tx>
            <c:v>KSK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'JP-estimated-NL'!$F$7:$Z$7</c:f>
              <c:numCache/>
            </c:numRef>
          </c:val>
          <c:smooth val="0"/>
        </c:ser>
        <c:ser>
          <c:idx val="5"/>
          <c:order val="5"/>
          <c:tx>
            <c:v>YKH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'JP-estimated-NL'!$F$8:$Z$8</c:f>
              <c:numCache/>
            </c:numRef>
          </c:val>
          <c:smooth val="0"/>
        </c:ser>
        <c:ser>
          <c:idx val="6"/>
          <c:order val="6"/>
          <c:tx>
            <c:v>OMA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'JP-estimated-NL'!$F$9:$Z$9</c:f>
              <c:numCache/>
            </c:numRef>
          </c:val>
          <c:smooth val="0"/>
        </c:ser>
        <c:ser>
          <c:idx val="7"/>
          <c:order val="7"/>
          <c:tx>
            <c:v>HGD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'JP-estimated-NL'!$F$10:$Z$10</c:f>
              <c:numCache/>
            </c:numRef>
          </c:val>
          <c:smooth val="0"/>
        </c:ser>
        <c:ser>
          <c:idx val="8"/>
          <c:order val="8"/>
          <c:tx>
            <c:v>KZM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'JP-estimated-NL'!$F$11:$Z$11</c:f>
              <c:numCache/>
            </c:numRef>
          </c:val>
          <c:smooth val="0"/>
        </c:ser>
        <c:ser>
          <c:idx val="9"/>
          <c:order val="9"/>
          <c:tx>
            <c:v>SAI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'JP-estimated-NL'!$F$12:$Z$12</c:f>
              <c:numCache/>
            </c:numRef>
          </c:val>
          <c:smooth val="0"/>
        </c:ser>
        <c:ser>
          <c:idx val="10"/>
          <c:order val="10"/>
          <c:tx>
            <c:v>KGS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'JP-estimated-NL'!$F$13:$Z$13</c:f>
              <c:numCache/>
            </c:numRef>
          </c:val>
          <c:smooth val="0"/>
        </c:ser>
        <c:ser>
          <c:idx val="11"/>
          <c:order val="11"/>
          <c:tx>
            <c:v>OTS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'JP-estimated-NL'!$F$14:$Z$14</c:f>
              <c:numCache/>
            </c:numRef>
          </c:val>
          <c:smooth val="0"/>
        </c:ser>
        <c:ser>
          <c:idx val="12"/>
          <c:order val="12"/>
          <c:tx>
            <c:v>FDI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'JP-estimated-NL'!$F$15:$Z$15</c:f>
              <c:numCache/>
            </c:numRef>
          </c:val>
          <c:smooth val="0"/>
        </c:ser>
        <c:ser>
          <c:idx val="13"/>
          <c:order val="13"/>
          <c:tx>
            <c:v>HPO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'JP-estimated-NL'!$F$16:$Z$16</c:f>
              <c:numCache/>
            </c:numRef>
          </c:val>
          <c:smooth val="0"/>
        </c:ser>
        <c:ser>
          <c:idx val="14"/>
          <c:order val="14"/>
          <c:tx>
            <c:v>UGO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'JP-estimated-NL'!$F$2:$Z$2</c:f>
            </c:strRef>
          </c:cat>
          <c:val>
            <c:numRef>
              <c:f>'JP-estimated-NL'!$F$17:$Z$17</c:f>
              <c:numCache/>
            </c:numRef>
          </c:val>
          <c:smooth val="0"/>
        </c:ser>
        <c:axId val="1141012013"/>
        <c:axId val="1991493261"/>
      </c:lineChart>
      <c:catAx>
        <c:axId val="1141012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1493261"/>
      </c:catAx>
      <c:valAx>
        <c:axId val="1991493261"/>
        <c:scaling>
          <c:orientation val="minMax"/>
          <c:min val="-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10120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HDI - INCOME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SCH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'JP-MHDI-income'!$F$5:$J$5</c:f>
              <c:numCache/>
            </c:numRef>
          </c:val>
          <c:smooth val="0"/>
        </c:ser>
        <c:ser>
          <c:idx val="1"/>
          <c:order val="1"/>
          <c:tx>
            <c:v>TAK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'JP-MHDI-income'!$F$6:$J$6</c:f>
              <c:numCache/>
            </c:numRef>
          </c:val>
          <c:smooth val="0"/>
        </c:ser>
        <c:ser>
          <c:idx val="2"/>
          <c:order val="2"/>
          <c:tx>
            <c:v>SNG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'JP-MHDI-income'!$F$7:$J$7</c:f>
              <c:numCache/>
            </c:numRef>
          </c:val>
          <c:smooth val="0"/>
        </c:ser>
        <c:ser>
          <c:idx val="3"/>
          <c:order val="3"/>
          <c:tx>
            <c:v>SZK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'JP-MHDI-income'!$F$8:$J$8</c:f>
              <c:numCache/>
            </c:numRef>
          </c:val>
          <c:smooth val="0"/>
        </c:ser>
        <c:ser>
          <c:idx val="4"/>
          <c:order val="4"/>
          <c:tx>
            <c:v>KSK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'JP-MHDI-income'!$F$9:$J$9</c:f>
              <c:numCache/>
            </c:numRef>
          </c:val>
          <c:smooth val="0"/>
        </c:ser>
        <c:ser>
          <c:idx val="5"/>
          <c:order val="5"/>
          <c:tx>
            <c:v>YKH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'JP-MHDI-income'!$F$10:$J$10</c:f>
              <c:numCache/>
            </c:numRef>
          </c:val>
          <c:smooth val="0"/>
        </c:ser>
        <c:ser>
          <c:idx val="6"/>
          <c:order val="6"/>
          <c:tx>
            <c:v>OMA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'JP-MHDI-income'!$F$11:$J$11</c:f>
              <c:numCache/>
            </c:numRef>
          </c:val>
          <c:smooth val="0"/>
        </c:ser>
        <c:ser>
          <c:idx val="7"/>
          <c:order val="7"/>
          <c:tx>
            <c:v>HGD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'JP-MHDI-income'!$F$12:$J$12</c:f>
              <c:numCache/>
            </c:numRef>
          </c:val>
          <c:smooth val="0"/>
        </c:ser>
        <c:ser>
          <c:idx val="8"/>
          <c:order val="8"/>
          <c:tx>
            <c:v>KZM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'JP-MHDI-income'!$F$13:$J$13</c:f>
              <c:numCache/>
            </c:numRef>
          </c:val>
          <c:smooth val="0"/>
        </c:ser>
        <c:ser>
          <c:idx val="9"/>
          <c:order val="9"/>
          <c:tx>
            <c:v>SAI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'JP-MHDI-income'!$F$14:$J$14</c:f>
              <c:numCache/>
            </c:numRef>
          </c:val>
          <c:smooth val="0"/>
        </c:ser>
        <c:ser>
          <c:idx val="10"/>
          <c:order val="10"/>
          <c:tx>
            <c:v>KGS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'JP-MHDI-income'!$F$15:$J$15</c:f>
              <c:numCache/>
            </c:numRef>
          </c:val>
          <c:smooth val="0"/>
        </c:ser>
        <c:ser>
          <c:idx val="11"/>
          <c:order val="11"/>
          <c:tx>
            <c:v>OTS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'JP-MHDI-income'!$F$16:$J$16</c:f>
              <c:numCache/>
            </c:numRef>
          </c:val>
          <c:smooth val="0"/>
        </c:ser>
        <c:ser>
          <c:idx val="12"/>
          <c:order val="12"/>
          <c:tx>
            <c:v>FDI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'JP-MHDI-income'!$F$17:$J$17</c:f>
              <c:numCache/>
            </c:numRef>
          </c:val>
          <c:smooth val="0"/>
        </c:ser>
        <c:ser>
          <c:idx val="13"/>
          <c:order val="13"/>
          <c:tx>
            <c:v>HPO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'JP-MHDI-income'!$F$18:$J$18</c:f>
              <c:numCache/>
            </c:numRef>
          </c:val>
          <c:smooth val="0"/>
        </c:ser>
        <c:ser>
          <c:idx val="14"/>
          <c:order val="14"/>
          <c:tx>
            <c:v>UGO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'JP-MHDI-income'!$F$4:$J$4</c:f>
            </c:strRef>
          </c:cat>
          <c:val>
            <c:numRef>
              <c:f>'JP-MHDI-income'!$F$19:$J$19</c:f>
              <c:numCache/>
            </c:numRef>
          </c:val>
          <c:smooth val="0"/>
        </c:ser>
        <c:axId val="1689783310"/>
        <c:axId val="772648907"/>
      </c:lineChart>
      <c:catAx>
        <c:axId val="168978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2648907"/>
      </c:catAx>
      <c:valAx>
        <c:axId val="772648907"/>
        <c:scaling>
          <c:orientation val="minMax"/>
          <c:max val="1.02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97833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taxable income per year 1985-2020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SCH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'JP-MHDI-income'!$F$71:$K$71</c:f>
              <c:numCache/>
            </c:numRef>
          </c:val>
          <c:smooth val="0"/>
        </c:ser>
        <c:ser>
          <c:idx val="1"/>
          <c:order val="1"/>
          <c:tx>
            <c:v>TAK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'JP-MHDI-income'!$F$72:$K$72</c:f>
              <c:numCache/>
            </c:numRef>
          </c:val>
          <c:smooth val="0"/>
        </c:ser>
        <c:ser>
          <c:idx val="2"/>
          <c:order val="2"/>
          <c:tx>
            <c:v>SNG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'JP-MHDI-income'!$F$73:$K$73</c:f>
              <c:numCache/>
            </c:numRef>
          </c:val>
          <c:smooth val="0"/>
        </c:ser>
        <c:ser>
          <c:idx val="3"/>
          <c:order val="3"/>
          <c:tx>
            <c:v>SZK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'JP-MHDI-income'!$F$74:$K$74</c:f>
              <c:numCache/>
            </c:numRef>
          </c:val>
          <c:smooth val="0"/>
        </c:ser>
        <c:ser>
          <c:idx val="4"/>
          <c:order val="4"/>
          <c:tx>
            <c:v>KSK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'JP-MHDI-income'!$F$75:$K$75</c:f>
              <c:numCache/>
            </c:numRef>
          </c:val>
          <c:smooth val="0"/>
        </c:ser>
        <c:ser>
          <c:idx val="5"/>
          <c:order val="5"/>
          <c:tx>
            <c:v>YKH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'JP-MHDI-income'!$F$76:$K$76</c:f>
              <c:numCache/>
            </c:numRef>
          </c:val>
          <c:smooth val="0"/>
        </c:ser>
        <c:ser>
          <c:idx val="6"/>
          <c:order val="6"/>
          <c:tx>
            <c:v>OMA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'JP-MHDI-income'!$F$77:$K$77</c:f>
              <c:numCache/>
            </c:numRef>
          </c:val>
          <c:smooth val="0"/>
        </c:ser>
        <c:ser>
          <c:idx val="7"/>
          <c:order val="7"/>
          <c:tx>
            <c:v>HGD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'JP-MHDI-income'!$F$78:$K$78</c:f>
              <c:numCache/>
            </c:numRef>
          </c:val>
          <c:smooth val="0"/>
        </c:ser>
        <c:ser>
          <c:idx val="8"/>
          <c:order val="8"/>
          <c:tx>
            <c:v>KZM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'JP-MHDI-income'!$F$79:$K$79</c:f>
              <c:numCache/>
            </c:numRef>
          </c:val>
          <c:smooth val="0"/>
        </c:ser>
        <c:ser>
          <c:idx val="9"/>
          <c:order val="9"/>
          <c:tx>
            <c:v>SAI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'JP-MHDI-income'!$F$80:$K$80</c:f>
              <c:numCache/>
            </c:numRef>
          </c:val>
          <c:smooth val="0"/>
        </c:ser>
        <c:ser>
          <c:idx val="10"/>
          <c:order val="10"/>
          <c:tx>
            <c:v>KGS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'JP-MHDI-income'!$F$81:$K$81</c:f>
              <c:numCache/>
            </c:numRef>
          </c:val>
          <c:smooth val="0"/>
        </c:ser>
        <c:ser>
          <c:idx val="11"/>
          <c:order val="11"/>
          <c:tx>
            <c:v>OTS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'JP-MHDI-income'!$F$82:$K$82</c:f>
              <c:numCache/>
            </c:numRef>
          </c:val>
          <c:smooth val="0"/>
        </c:ser>
        <c:ser>
          <c:idx val="12"/>
          <c:order val="12"/>
          <c:tx>
            <c:v>FDI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'JP-MHDI-income'!$F$83:$K$83</c:f>
              <c:numCache/>
            </c:numRef>
          </c:val>
          <c:smooth val="0"/>
        </c:ser>
        <c:ser>
          <c:idx val="13"/>
          <c:order val="13"/>
          <c:tx>
            <c:v>HPO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'JP-MHDI-income'!$F$84:$K$84</c:f>
              <c:numCache/>
            </c:numRef>
          </c:val>
          <c:smooth val="0"/>
        </c:ser>
        <c:ser>
          <c:idx val="14"/>
          <c:order val="14"/>
          <c:tx>
            <c:v>UGO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'JP-MHDI-income'!$F$70:$K$70</c:f>
            </c:strRef>
          </c:cat>
          <c:val>
            <c:numRef>
              <c:f>'JP-MHDI-income'!$F$85:$K$85</c:f>
              <c:numCache/>
            </c:numRef>
          </c:val>
          <c:smooth val="0"/>
        </c:ser>
        <c:axId val="403242677"/>
        <c:axId val="1029250309"/>
      </c:lineChart>
      <c:catAx>
        <c:axId val="403242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9250309"/>
      </c:catAx>
      <c:valAx>
        <c:axId val="1029250309"/>
        <c:scaling>
          <c:orientation val="minMax"/>
          <c:max val="33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32426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taxable income per year 2000-2020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SCH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'JP-MHDI-income'!$I$71:$K$71</c:f>
              <c:numCache/>
            </c:numRef>
          </c:val>
          <c:smooth val="0"/>
        </c:ser>
        <c:ser>
          <c:idx val="1"/>
          <c:order val="1"/>
          <c:tx>
            <c:v>TAK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'JP-MHDI-income'!$I$72:$K$72</c:f>
              <c:numCache/>
            </c:numRef>
          </c:val>
          <c:smooth val="0"/>
        </c:ser>
        <c:ser>
          <c:idx val="2"/>
          <c:order val="2"/>
          <c:tx>
            <c:v>SNG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'JP-MHDI-income'!$I$73:$K$73</c:f>
              <c:numCache/>
            </c:numRef>
          </c:val>
          <c:smooth val="0"/>
        </c:ser>
        <c:ser>
          <c:idx val="3"/>
          <c:order val="3"/>
          <c:tx>
            <c:v>SZK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'JP-MHDI-income'!$I$74:$K$74</c:f>
              <c:numCache/>
            </c:numRef>
          </c:val>
          <c:smooth val="0"/>
        </c:ser>
        <c:ser>
          <c:idx val="4"/>
          <c:order val="4"/>
          <c:tx>
            <c:v>KSK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'JP-MHDI-income'!$I$75:$K$75</c:f>
              <c:numCache/>
            </c:numRef>
          </c:val>
          <c:smooth val="0"/>
        </c:ser>
        <c:ser>
          <c:idx val="5"/>
          <c:order val="5"/>
          <c:tx>
            <c:v>YKH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'JP-MHDI-income'!$I$76:$K$76</c:f>
              <c:numCache/>
            </c:numRef>
          </c:val>
          <c:smooth val="0"/>
        </c:ser>
        <c:ser>
          <c:idx val="6"/>
          <c:order val="6"/>
          <c:tx>
            <c:v>OMA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'JP-MHDI-income'!$I$77:$K$77</c:f>
              <c:numCache/>
            </c:numRef>
          </c:val>
          <c:smooth val="0"/>
        </c:ser>
        <c:ser>
          <c:idx val="7"/>
          <c:order val="7"/>
          <c:tx>
            <c:v>HGD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'JP-MHDI-income'!$I$78:$K$78</c:f>
              <c:numCache/>
            </c:numRef>
          </c:val>
          <c:smooth val="0"/>
        </c:ser>
        <c:ser>
          <c:idx val="8"/>
          <c:order val="8"/>
          <c:tx>
            <c:v>KZM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'JP-MHDI-income'!$I$79:$K$79</c:f>
              <c:numCache/>
            </c:numRef>
          </c:val>
          <c:smooth val="0"/>
        </c:ser>
        <c:ser>
          <c:idx val="9"/>
          <c:order val="9"/>
          <c:tx>
            <c:v>SAI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'JP-MHDI-income'!$I$80:$K$80</c:f>
              <c:numCache/>
            </c:numRef>
          </c:val>
          <c:smooth val="0"/>
        </c:ser>
        <c:ser>
          <c:idx val="10"/>
          <c:order val="10"/>
          <c:tx>
            <c:v>KGS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'JP-MHDI-income'!$I$81:$K$81</c:f>
              <c:numCache/>
            </c:numRef>
          </c:val>
          <c:smooth val="0"/>
        </c:ser>
        <c:ser>
          <c:idx val="11"/>
          <c:order val="11"/>
          <c:tx>
            <c:v>OTS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'JP-MHDI-income'!$I$82:$K$82</c:f>
              <c:numCache/>
            </c:numRef>
          </c:val>
          <c:smooth val="0"/>
        </c:ser>
        <c:ser>
          <c:idx val="12"/>
          <c:order val="12"/>
          <c:tx>
            <c:v>FDI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'JP-MHDI-income'!$I$83:$K$83</c:f>
              <c:numCache/>
            </c:numRef>
          </c:val>
          <c:smooth val="0"/>
        </c:ser>
        <c:ser>
          <c:idx val="13"/>
          <c:order val="13"/>
          <c:tx>
            <c:v>HPO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'JP-MHDI-income'!$I$84:$K$84</c:f>
              <c:numCache/>
            </c:numRef>
          </c:val>
          <c:smooth val="0"/>
        </c:ser>
        <c:ser>
          <c:idx val="14"/>
          <c:order val="14"/>
          <c:tx>
            <c:v>UGO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'JP-MHDI-income'!$I$70:$K$70</c:f>
            </c:strRef>
          </c:cat>
          <c:val>
            <c:numRef>
              <c:f>'JP-MHDI-income'!$I$85:$K$85</c:f>
              <c:numCache/>
            </c:numRef>
          </c:val>
          <c:smooth val="0"/>
        </c:ser>
        <c:axId val="724771972"/>
        <c:axId val="977804771"/>
      </c:lineChart>
      <c:catAx>
        <c:axId val="724771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7804771"/>
      </c:catAx>
      <c:valAx>
        <c:axId val="977804771"/>
        <c:scaling>
          <c:orientation val="minMax"/>
          <c:max val="33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47719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taxable income per taxpayer 1985-2020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SCH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'JP-TaxableIncome'!$F$3:$AA$3</c:f>
              <c:numCache/>
            </c:numRef>
          </c:val>
          <c:smooth val="0"/>
        </c:ser>
        <c:ser>
          <c:idx val="1"/>
          <c:order val="1"/>
          <c:tx>
            <c:v>TAK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'JP-TaxableIncome'!$F$4:$AA$4</c:f>
              <c:numCache/>
            </c:numRef>
          </c:val>
          <c:smooth val="0"/>
        </c:ser>
        <c:ser>
          <c:idx val="2"/>
          <c:order val="2"/>
          <c:tx>
            <c:v>SNG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'JP-TaxableIncome'!$F$5:$AA$5</c:f>
              <c:numCache/>
            </c:numRef>
          </c:val>
          <c:smooth val="0"/>
        </c:ser>
        <c:ser>
          <c:idx val="3"/>
          <c:order val="3"/>
          <c:tx>
            <c:v>SZK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'JP-TaxableIncome'!$F$6:$AA$6</c:f>
              <c:numCache/>
            </c:numRef>
          </c:val>
          <c:smooth val="0"/>
        </c:ser>
        <c:ser>
          <c:idx val="4"/>
          <c:order val="4"/>
          <c:tx>
            <c:v>KSK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'JP-TaxableIncome'!$F$7:$AA$7</c:f>
              <c:numCache/>
            </c:numRef>
          </c:val>
          <c:smooth val="0"/>
        </c:ser>
        <c:ser>
          <c:idx val="5"/>
          <c:order val="5"/>
          <c:tx>
            <c:v>YKH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'JP-TaxableIncome'!$F$8:$AA$8</c:f>
              <c:numCache/>
            </c:numRef>
          </c:val>
          <c:smooth val="0"/>
        </c:ser>
        <c:ser>
          <c:idx val="6"/>
          <c:order val="6"/>
          <c:tx>
            <c:v>OMA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'JP-TaxableIncome'!$F$9:$AA$9</c:f>
              <c:numCache/>
            </c:numRef>
          </c:val>
          <c:smooth val="0"/>
        </c:ser>
        <c:ser>
          <c:idx val="7"/>
          <c:order val="7"/>
          <c:tx>
            <c:v>HGD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'JP-TaxableIncome'!$F$10:$AA$10</c:f>
              <c:numCache/>
            </c:numRef>
          </c:val>
          <c:smooth val="0"/>
        </c:ser>
        <c:ser>
          <c:idx val="8"/>
          <c:order val="8"/>
          <c:tx>
            <c:v>KZM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'JP-TaxableIncome'!$F$11:$AA$11</c:f>
              <c:numCache/>
            </c:numRef>
          </c:val>
          <c:smooth val="0"/>
        </c:ser>
        <c:ser>
          <c:idx val="9"/>
          <c:order val="9"/>
          <c:tx>
            <c:v>SAI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'JP-TaxableIncome'!$F$12:$AA$12</c:f>
              <c:numCache/>
            </c:numRef>
          </c:val>
          <c:smooth val="0"/>
        </c:ser>
        <c:ser>
          <c:idx val="10"/>
          <c:order val="10"/>
          <c:tx>
            <c:v>KGS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'JP-TaxableIncome'!$F$13:$AA$13</c:f>
              <c:numCache/>
            </c:numRef>
          </c:val>
          <c:smooth val="0"/>
        </c:ser>
        <c:ser>
          <c:idx val="11"/>
          <c:order val="11"/>
          <c:tx>
            <c:v>OTS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'JP-TaxableIncome'!$F$14:$AA$14</c:f>
              <c:numCache/>
            </c:numRef>
          </c:val>
          <c:smooth val="0"/>
        </c:ser>
        <c:ser>
          <c:idx val="12"/>
          <c:order val="12"/>
          <c:tx>
            <c:v>FDI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'JP-TaxableIncome'!$F$15:$AA$15</c:f>
              <c:numCache/>
            </c:numRef>
          </c:val>
          <c:smooth val="0"/>
        </c:ser>
        <c:ser>
          <c:idx val="13"/>
          <c:order val="13"/>
          <c:tx>
            <c:v>HPO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'JP-TaxableIncome'!$F$16:$AA$16</c:f>
              <c:numCache/>
            </c:numRef>
          </c:val>
          <c:smooth val="0"/>
        </c:ser>
        <c:ser>
          <c:idx val="14"/>
          <c:order val="14"/>
          <c:tx>
            <c:v>UGO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'JP-TaxableIncome'!$F$2:$AA$2</c:f>
            </c:strRef>
          </c:cat>
          <c:val>
            <c:numRef>
              <c:f>'JP-TaxableIncome'!$F$17:$AA$17</c:f>
              <c:numCache/>
            </c:numRef>
          </c:val>
          <c:smooth val="0"/>
        </c:ser>
        <c:axId val="1304034887"/>
        <c:axId val="1367505705"/>
      </c:lineChart>
      <c:catAx>
        <c:axId val="1304034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7505705"/>
      </c:catAx>
      <c:valAx>
        <c:axId val="1367505705"/>
        <c:scaling>
          <c:orientation val="minMax"/>
          <c:max val="33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40348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taxable income per taxpayer 2000-2020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SCH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'JP-TaxableIncome'!$U$3:$AO$3</c:f>
              <c:numCache/>
            </c:numRef>
          </c:val>
          <c:smooth val="0"/>
        </c:ser>
        <c:ser>
          <c:idx val="1"/>
          <c:order val="1"/>
          <c:tx>
            <c:v>TAK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'JP-TaxableIncome'!$U$4:$AO$4</c:f>
              <c:numCache/>
            </c:numRef>
          </c:val>
          <c:smooth val="0"/>
        </c:ser>
        <c:ser>
          <c:idx val="2"/>
          <c:order val="2"/>
          <c:tx>
            <c:v>SNG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'JP-TaxableIncome'!$U$5:$AO$5</c:f>
              <c:numCache/>
            </c:numRef>
          </c:val>
          <c:smooth val="0"/>
        </c:ser>
        <c:ser>
          <c:idx val="3"/>
          <c:order val="3"/>
          <c:tx>
            <c:v>SZK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'JP-TaxableIncome'!$U$6:$AO$6</c:f>
              <c:numCache/>
            </c:numRef>
          </c:val>
          <c:smooth val="0"/>
        </c:ser>
        <c:ser>
          <c:idx val="4"/>
          <c:order val="4"/>
          <c:tx>
            <c:v>KSK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'JP-TaxableIncome'!$U$7:$AO$7</c:f>
              <c:numCache/>
            </c:numRef>
          </c:val>
          <c:smooth val="0"/>
        </c:ser>
        <c:ser>
          <c:idx val="5"/>
          <c:order val="5"/>
          <c:tx>
            <c:v>YKH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'JP-TaxableIncome'!$U$8:$AO$8</c:f>
              <c:numCache/>
            </c:numRef>
          </c:val>
          <c:smooth val="0"/>
        </c:ser>
        <c:ser>
          <c:idx val="6"/>
          <c:order val="6"/>
          <c:tx>
            <c:v>OMA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'JP-TaxableIncome'!$U$9:$AO$9</c:f>
              <c:numCache/>
            </c:numRef>
          </c:val>
          <c:smooth val="0"/>
        </c:ser>
        <c:ser>
          <c:idx val="7"/>
          <c:order val="7"/>
          <c:tx>
            <c:v>HGD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'JP-TaxableIncome'!$U$10:$AO$10</c:f>
              <c:numCache/>
            </c:numRef>
          </c:val>
          <c:smooth val="0"/>
        </c:ser>
        <c:ser>
          <c:idx val="8"/>
          <c:order val="8"/>
          <c:tx>
            <c:v>KZM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'JP-TaxableIncome'!$U$11:$AO$11</c:f>
              <c:numCache/>
            </c:numRef>
          </c:val>
          <c:smooth val="0"/>
        </c:ser>
        <c:ser>
          <c:idx val="9"/>
          <c:order val="9"/>
          <c:tx>
            <c:v>SAI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'JP-TaxableIncome'!$U$12:$AO$12</c:f>
              <c:numCache/>
            </c:numRef>
          </c:val>
          <c:smooth val="0"/>
        </c:ser>
        <c:ser>
          <c:idx val="10"/>
          <c:order val="10"/>
          <c:tx>
            <c:v>KGS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'JP-TaxableIncome'!$U$13:$AO$13</c:f>
              <c:numCache/>
            </c:numRef>
          </c:val>
          <c:smooth val="0"/>
        </c:ser>
        <c:ser>
          <c:idx val="11"/>
          <c:order val="11"/>
          <c:tx>
            <c:v>OTS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'JP-TaxableIncome'!$U$14:$AO$14</c:f>
              <c:numCache/>
            </c:numRef>
          </c:val>
          <c:smooth val="0"/>
        </c:ser>
        <c:ser>
          <c:idx val="12"/>
          <c:order val="12"/>
          <c:tx>
            <c:v>FDI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'JP-TaxableIncome'!$U$15:$AO$15</c:f>
              <c:numCache/>
            </c:numRef>
          </c:val>
          <c:smooth val="0"/>
        </c:ser>
        <c:ser>
          <c:idx val="13"/>
          <c:order val="13"/>
          <c:tx>
            <c:v>HPO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'JP-TaxableIncome'!$U$16:$AO$16</c:f>
              <c:numCache/>
            </c:numRef>
          </c:val>
          <c:smooth val="0"/>
        </c:ser>
        <c:ser>
          <c:idx val="14"/>
          <c:order val="14"/>
          <c:tx>
            <c:v>UGO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'JP-TaxableIncome'!$U$2:$AO$2</c:f>
            </c:strRef>
          </c:cat>
          <c:val>
            <c:numRef>
              <c:f>'JP-TaxableIncome'!$U$17:$AO$17</c:f>
              <c:numCache/>
            </c:numRef>
          </c:val>
          <c:smooth val="0"/>
        </c:ser>
        <c:axId val="1946214209"/>
        <c:axId val="959542289"/>
      </c:lineChart>
      <c:catAx>
        <c:axId val="1946214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9542289"/>
      </c:catAx>
      <c:valAx>
        <c:axId val="959542289"/>
        <c:scaling>
          <c:orientation val="minMax"/>
          <c:max val="33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62142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20</xdr:row>
      <xdr:rowOff>133350</xdr:rowOff>
    </xdr:from>
    <xdr:ext cx="9753600" cy="4124325"/>
    <xdr:graphicFrame>
      <xdr:nvGraphicFramePr>
        <xdr:cNvPr id="91071757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723900</xdr:colOff>
      <xdr:row>24</xdr:row>
      <xdr:rowOff>19050</xdr:rowOff>
    </xdr:from>
    <xdr:ext cx="9753600" cy="4124325"/>
    <xdr:graphicFrame>
      <xdr:nvGraphicFramePr>
        <xdr:cNvPr id="946353938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285750</xdr:colOff>
      <xdr:row>93</xdr:row>
      <xdr:rowOff>38100</xdr:rowOff>
    </xdr:from>
    <xdr:ext cx="9753600" cy="4124325"/>
    <xdr:graphicFrame>
      <xdr:nvGraphicFramePr>
        <xdr:cNvPr id="224294254" name="Chart 3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92</xdr:row>
      <xdr:rowOff>133350</xdr:rowOff>
    </xdr:from>
    <xdr:ext cx="9753600" cy="4124325"/>
    <xdr:graphicFrame>
      <xdr:nvGraphicFramePr>
        <xdr:cNvPr id="1554504439" name="Chart 4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21</xdr:row>
      <xdr:rowOff>38100</xdr:rowOff>
    </xdr:from>
    <xdr:ext cx="9753600" cy="4124325"/>
    <xdr:graphicFrame>
      <xdr:nvGraphicFramePr>
        <xdr:cNvPr id="809271300" name="Chart 5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57150</xdr:colOff>
      <xdr:row>21</xdr:row>
      <xdr:rowOff>38100</xdr:rowOff>
    </xdr:from>
    <xdr:ext cx="9753600" cy="4124325"/>
    <xdr:graphicFrame>
      <xdr:nvGraphicFramePr>
        <xdr:cNvPr id="193146450" name="Chart 6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ima.or.jp/docs/ppp/pppdata.xlsx" TargetMode="External"/><Relationship Id="rId2" Type="http://schemas.openxmlformats.org/officeDocument/2006/relationships/hyperlink" Target="https://www.iima.or.jp/research/ppp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88"/>
    <col customWidth="1" min="4" max="4" width="15.88"/>
    <col customWidth="1" min="5" max="5" width="10.88"/>
    <col customWidth="1" min="6" max="26" width="6.88"/>
    <col customWidth="1" min="27" max="27" width="10.88"/>
    <col customWidth="1" min="28" max="28" width="17.88"/>
  </cols>
  <sheetData>
    <row r="1" ht="12.75" customHeight="1">
      <c r="A1" s="1"/>
      <c r="B1" s="1"/>
      <c r="C1" s="1"/>
      <c r="D1" s="1"/>
      <c r="E1" s="1"/>
      <c r="F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1"/>
      <c r="AB1" s="1"/>
    </row>
    <row r="2" ht="22.5" customHeight="1">
      <c r="A2" s="5"/>
      <c r="B2" s="1"/>
      <c r="C2" s="1"/>
      <c r="D2" s="6"/>
      <c r="E2" s="7" t="s">
        <v>1</v>
      </c>
      <c r="F2" s="8">
        <v>2000.0</v>
      </c>
      <c r="G2" s="8">
        <v>2001.0</v>
      </c>
      <c r="H2" s="8">
        <v>2002.0</v>
      </c>
      <c r="I2" s="8">
        <v>2003.0</v>
      </c>
      <c r="J2" s="8">
        <v>2004.0</v>
      </c>
      <c r="K2" s="8">
        <v>2005.0</v>
      </c>
      <c r="L2" s="8">
        <v>2006.0</v>
      </c>
      <c r="M2" s="8">
        <v>2007.0</v>
      </c>
      <c r="N2" s="8">
        <v>2008.0</v>
      </c>
      <c r="O2" s="8">
        <v>2009.0</v>
      </c>
      <c r="P2" s="8">
        <v>2010.0</v>
      </c>
      <c r="Q2" s="8">
        <v>2011.0</v>
      </c>
      <c r="R2" s="8">
        <v>2012.0</v>
      </c>
      <c r="S2" s="8">
        <v>2013.0</v>
      </c>
      <c r="T2" s="8">
        <v>2014.0</v>
      </c>
      <c r="U2" s="8">
        <v>2015.0</v>
      </c>
      <c r="V2" s="8">
        <v>2016.0</v>
      </c>
      <c r="W2" s="8">
        <v>2017.0</v>
      </c>
      <c r="X2" s="8">
        <v>2018.0</v>
      </c>
      <c r="Y2" s="8">
        <v>2019.0</v>
      </c>
      <c r="Z2" s="8">
        <v>2020.0</v>
      </c>
      <c r="AA2" s="1"/>
      <c r="AB2" s="1"/>
    </row>
    <row r="3" ht="12.75" customHeight="1">
      <c r="A3" s="9">
        <v>2402.0</v>
      </c>
      <c r="B3" s="10" t="s">
        <v>2</v>
      </c>
      <c r="C3" s="11" t="s">
        <v>3</v>
      </c>
      <c r="D3" s="12" t="s">
        <v>4</v>
      </c>
      <c r="E3" s="10" t="s">
        <v>5</v>
      </c>
      <c r="F3" s="13">
        <v>0.791729855537414</v>
      </c>
      <c r="G3" s="13">
        <v>0.803849799931049</v>
      </c>
      <c r="H3" s="13">
        <v>0.820294147729874</v>
      </c>
      <c r="I3" s="13">
        <v>0.820483520627023</v>
      </c>
      <c r="J3" s="13">
        <v>0.889738315343856</v>
      </c>
      <c r="K3" s="13">
        <v>0.889738315343856</v>
      </c>
      <c r="L3" s="13">
        <v>0.433385147154331</v>
      </c>
      <c r="M3" s="13">
        <v>0.707973673194647</v>
      </c>
      <c r="N3" s="13">
        <v>0.707973673194647</v>
      </c>
      <c r="O3" s="13">
        <v>0.707973673194647</v>
      </c>
      <c r="P3" s="13">
        <v>0.707973673194647</v>
      </c>
      <c r="Q3" s="13">
        <v>0.707973673194647</v>
      </c>
      <c r="R3" s="13">
        <v>0.171965256333351</v>
      </c>
      <c r="S3" s="13">
        <v>0.171965256333351</v>
      </c>
      <c r="T3" s="13">
        <v>0.138966739922762</v>
      </c>
      <c r="U3" s="13">
        <v>0.126945932768285</v>
      </c>
      <c r="V3" s="13">
        <v>0.188578028138726</v>
      </c>
      <c r="W3" s="13">
        <v>0.25615830682218</v>
      </c>
      <c r="X3" s="13">
        <v>0.321190260350704</v>
      </c>
      <c r="Y3" s="13">
        <v>0.324961191695183</v>
      </c>
      <c r="Z3" s="13">
        <v>0.36048820130527</v>
      </c>
      <c r="AA3" s="1"/>
      <c r="AB3" s="1"/>
    </row>
    <row r="4" ht="12.75" customHeight="1">
      <c r="A4" s="9">
        <v>2443.0</v>
      </c>
      <c r="B4" s="10" t="s">
        <v>2</v>
      </c>
      <c r="C4" s="11" t="s">
        <v>6</v>
      </c>
      <c r="D4" s="12" t="s">
        <v>7</v>
      </c>
      <c r="E4" s="10" t="s">
        <v>8</v>
      </c>
      <c r="F4" s="13">
        <v>0.285540612455871</v>
      </c>
      <c r="G4" s="13">
        <v>0.203876336581177</v>
      </c>
      <c r="H4" s="13">
        <v>0.0247966496480837</v>
      </c>
      <c r="I4" s="13">
        <v>0.264083696487877</v>
      </c>
      <c r="J4" s="13">
        <v>0.218122100830078</v>
      </c>
      <c r="K4" s="13">
        <v>0.218122100830078</v>
      </c>
      <c r="L4" s="13">
        <v>0.116384699361191</v>
      </c>
      <c r="M4" s="13">
        <v>0.134106416172451</v>
      </c>
      <c r="N4" s="13">
        <v>0.134106416172451</v>
      </c>
      <c r="O4" s="13">
        <v>0.134106416172451</v>
      </c>
      <c r="P4" s="13">
        <v>0.134106416172451</v>
      </c>
      <c r="Q4" s="13">
        <v>0.134106416172451</v>
      </c>
      <c r="R4" s="13">
        <v>-0.0359696295940213</v>
      </c>
      <c r="S4" s="13">
        <v>-0.0359696295940213</v>
      </c>
      <c r="T4" s="13">
        <v>-0.0767211901230945</v>
      </c>
      <c r="U4" s="13">
        <v>-0.0836866518353215</v>
      </c>
      <c r="V4" s="13">
        <v>-0.0274937705447276</v>
      </c>
      <c r="W4" s="13">
        <v>0.0527058339781231</v>
      </c>
      <c r="X4" s="13">
        <v>0.116651492979791</v>
      </c>
      <c r="Y4" s="13">
        <v>0.121902946744941</v>
      </c>
      <c r="Z4" s="13">
        <v>0.171247008815407</v>
      </c>
      <c r="AA4" s="1"/>
      <c r="AB4" s="1"/>
    </row>
    <row r="5" ht="12.75" customHeight="1">
      <c r="A5" s="9">
        <v>2450.0</v>
      </c>
      <c r="B5" s="10" t="s">
        <v>2</v>
      </c>
      <c r="C5" s="11" t="s">
        <v>9</v>
      </c>
      <c r="D5" s="12" t="s">
        <v>10</v>
      </c>
      <c r="E5" s="10" t="s">
        <v>11</v>
      </c>
      <c r="F5" s="13">
        <v>0.398090317845344</v>
      </c>
      <c r="G5" s="13">
        <v>0.467019908130169</v>
      </c>
      <c r="H5" s="13">
        <v>-0.0522317059338094</v>
      </c>
      <c r="I5" s="13">
        <v>0.739380419254302</v>
      </c>
      <c r="J5" s="13">
        <v>0.629293182492256</v>
      </c>
      <c r="K5" s="13">
        <v>0.629293182492256</v>
      </c>
      <c r="L5" s="13">
        <v>0.130418847501277</v>
      </c>
      <c r="M5" s="13">
        <v>0.411160537600517</v>
      </c>
      <c r="N5" s="13">
        <v>0.411160537600517</v>
      </c>
      <c r="O5" s="13">
        <v>0.411160537600517</v>
      </c>
      <c r="P5" s="13">
        <v>0.411160537600517</v>
      </c>
      <c r="Q5" s="13">
        <v>0.411160537600517</v>
      </c>
      <c r="R5" s="13">
        <v>0.025267830491066</v>
      </c>
      <c r="S5" s="13">
        <v>0.025267830491066</v>
      </c>
      <c r="T5" s="13">
        <v>-0.0664026290178299</v>
      </c>
      <c r="U5" s="13">
        <v>-0.0899506792426109</v>
      </c>
      <c r="V5" s="13">
        <v>-0.0142370253801345</v>
      </c>
      <c r="W5" s="13">
        <v>0.072103101015091</v>
      </c>
      <c r="X5" s="13">
        <v>0.148380961641669</v>
      </c>
      <c r="Y5" s="13">
        <v>0.154353254660964</v>
      </c>
      <c r="Z5" s="13">
        <v>0.19684061333537</v>
      </c>
      <c r="AA5" s="1"/>
      <c r="AB5" s="1"/>
    </row>
    <row r="6" ht="12.75" customHeight="1">
      <c r="A6" s="9">
        <v>3301.0</v>
      </c>
      <c r="B6" s="10" t="s">
        <v>12</v>
      </c>
      <c r="C6" s="10" t="s">
        <v>13</v>
      </c>
      <c r="D6" s="12" t="s">
        <v>14</v>
      </c>
      <c r="E6" s="10" t="s">
        <v>15</v>
      </c>
      <c r="F6" s="13">
        <v>0.843572313130668</v>
      </c>
      <c r="G6" s="13">
        <v>0.897618381508315</v>
      </c>
      <c r="H6" s="13">
        <v>0.900943215439716</v>
      </c>
      <c r="I6" s="13">
        <v>0.912209599794975</v>
      </c>
      <c r="J6" s="13">
        <v>0.879492622963152</v>
      </c>
      <c r="K6" s="13">
        <v>0.879492622963152</v>
      </c>
      <c r="L6" s="13">
        <v>0.847751268922972</v>
      </c>
      <c r="M6" s="13">
        <v>0.858465385390445</v>
      </c>
      <c r="N6" s="13">
        <v>0.858465385390445</v>
      </c>
      <c r="O6" s="13">
        <v>0.858465385390445</v>
      </c>
      <c r="P6" s="13">
        <v>0.858465385390445</v>
      </c>
      <c r="Q6" s="13">
        <v>0.858465385390445</v>
      </c>
      <c r="R6" s="13">
        <v>0.337138954058658</v>
      </c>
      <c r="S6" s="13">
        <v>0.337138954058658</v>
      </c>
      <c r="T6" s="13">
        <v>0.294102270542255</v>
      </c>
      <c r="U6" s="13">
        <v>0.282753080804832</v>
      </c>
      <c r="V6" s="13">
        <v>0.337293243598348</v>
      </c>
      <c r="W6" s="13">
        <v>0.382395157699163</v>
      </c>
      <c r="X6" s="13">
        <v>0.419285893451888</v>
      </c>
      <c r="Y6" s="13">
        <v>0.407940939604304</v>
      </c>
      <c r="Z6" s="13">
        <v>0.430790215920812</v>
      </c>
      <c r="AA6" s="1"/>
      <c r="AB6" s="1"/>
    </row>
    <row r="7" ht="12.75" customHeight="1">
      <c r="A7" s="9">
        <v>5303.0</v>
      </c>
      <c r="B7" s="10" t="s">
        <v>16</v>
      </c>
      <c r="C7" s="10" t="s">
        <v>17</v>
      </c>
      <c r="D7" s="12" t="s">
        <v>18</v>
      </c>
      <c r="E7" s="10" t="s">
        <v>19</v>
      </c>
      <c r="F7" s="13">
        <v>0.964117636091738</v>
      </c>
      <c r="G7" s="13">
        <v>1.01355553886976</v>
      </c>
      <c r="H7" s="13">
        <v>0.995564412226878</v>
      </c>
      <c r="I7" s="13">
        <v>1.00558993805603</v>
      </c>
      <c r="J7" s="13">
        <v>0.961624823205442</v>
      </c>
      <c r="K7" s="13">
        <v>0.961624823205442</v>
      </c>
      <c r="L7" s="13">
        <v>0.899136085790324</v>
      </c>
      <c r="M7" s="13">
        <v>0.917233790515597</v>
      </c>
      <c r="N7" s="13">
        <v>0.917233790515597</v>
      </c>
      <c r="O7" s="13">
        <v>0.917233790515597</v>
      </c>
      <c r="P7" s="13">
        <v>0.917233790515597</v>
      </c>
      <c r="Q7" s="13">
        <v>0.917233790515597</v>
      </c>
      <c r="R7" s="13">
        <v>0.698283534088587</v>
      </c>
      <c r="S7" s="13">
        <v>0.698283534088587</v>
      </c>
      <c r="T7" s="13">
        <v>0.679772072826675</v>
      </c>
      <c r="U7" s="13">
        <v>0.679201315333281</v>
      </c>
      <c r="V7" s="13">
        <v>0.706069623768688</v>
      </c>
      <c r="W7" s="13">
        <v>0.729830674692449</v>
      </c>
      <c r="X7" s="13">
        <v>0.753755693166819</v>
      </c>
      <c r="Y7" s="13">
        <v>0.757559415455683</v>
      </c>
      <c r="Z7" s="13">
        <v>0.763986373580543</v>
      </c>
      <c r="AA7" s="1"/>
      <c r="AB7" s="1"/>
    </row>
    <row r="8" ht="12.75" customHeight="1">
      <c r="A8" s="14">
        <v>2406.0</v>
      </c>
      <c r="B8" s="15" t="s">
        <v>2</v>
      </c>
      <c r="C8" s="16" t="s">
        <v>20</v>
      </c>
      <c r="D8" s="17" t="s">
        <v>21</v>
      </c>
      <c r="E8" s="15" t="s">
        <v>22</v>
      </c>
      <c r="F8" s="13">
        <v>0.655427997258671</v>
      </c>
      <c r="G8" s="13">
        <v>0.697604285102141</v>
      </c>
      <c r="H8" s="13">
        <v>0.718474477424956</v>
      </c>
      <c r="I8" s="13">
        <v>0.687442169795956</v>
      </c>
      <c r="J8" s="13">
        <v>0.72471133533277</v>
      </c>
      <c r="K8" s="13">
        <v>0.72471133533277</v>
      </c>
      <c r="L8" s="13">
        <v>0.403190938840832</v>
      </c>
      <c r="M8" s="13">
        <v>0.603670182876419</v>
      </c>
      <c r="N8" s="13">
        <v>0.603670182876419</v>
      </c>
      <c r="O8" s="13">
        <v>0.603670182876419</v>
      </c>
      <c r="P8" s="13">
        <v>0.603670182876419</v>
      </c>
      <c r="Q8" s="13">
        <v>0.603670182876419</v>
      </c>
      <c r="R8" s="13">
        <v>0.407603442019439</v>
      </c>
      <c r="S8" s="13">
        <v>0.407603442019439</v>
      </c>
      <c r="T8" s="13">
        <v>0.385260847928165</v>
      </c>
      <c r="U8" s="13">
        <v>0.37989540837313</v>
      </c>
      <c r="V8" s="13">
        <v>0.418307812433493</v>
      </c>
      <c r="W8" s="13">
        <v>0.457813877448962</v>
      </c>
      <c r="X8" s="13">
        <v>0.49340650522918</v>
      </c>
      <c r="Y8" s="13">
        <v>0.491527000559787</v>
      </c>
      <c r="Z8" s="13">
        <v>0.509954769308107</v>
      </c>
      <c r="AA8" s="1"/>
      <c r="AB8" s="1"/>
    </row>
    <row r="9" ht="12.75" customHeight="1">
      <c r="A9" s="14">
        <v>2423.0</v>
      </c>
      <c r="B9" s="15" t="s">
        <v>2</v>
      </c>
      <c r="C9" s="16" t="s">
        <v>23</v>
      </c>
      <c r="D9" s="17" t="s">
        <v>24</v>
      </c>
      <c r="E9" s="15" t="s">
        <v>25</v>
      </c>
      <c r="F9" s="13">
        <v>0.989464299678802</v>
      </c>
      <c r="G9" s="13">
        <v>0.99039832830429</v>
      </c>
      <c r="H9" s="13">
        <v>0.927699123620986</v>
      </c>
      <c r="I9" s="13">
        <v>0.889366897344589</v>
      </c>
      <c r="J9" s="13">
        <v>0.807915008068084</v>
      </c>
      <c r="K9" s="13">
        <v>0.807915008068084</v>
      </c>
      <c r="L9" s="13">
        <v>0.68955118060112</v>
      </c>
      <c r="M9" s="13">
        <v>0.879007720947265</v>
      </c>
      <c r="N9" s="13">
        <v>0.879007720947265</v>
      </c>
      <c r="O9" s="13">
        <v>0.879007720947265</v>
      </c>
      <c r="P9" s="13">
        <v>0.879007720947265</v>
      </c>
      <c r="Q9" s="13">
        <v>0.879007720947265</v>
      </c>
      <c r="R9" s="13">
        <v>0.418340912610292</v>
      </c>
      <c r="S9" s="13">
        <v>0.418340912610292</v>
      </c>
      <c r="T9" s="13">
        <v>0.399561651945114</v>
      </c>
      <c r="U9" s="13">
        <v>0.38726328253746</v>
      </c>
      <c r="V9" s="13">
        <v>0.407442855015397</v>
      </c>
      <c r="W9" s="13">
        <v>0.433074124753475</v>
      </c>
      <c r="X9" s="13">
        <v>0.483011942803859</v>
      </c>
      <c r="Y9" s="13">
        <v>0.48591946400702</v>
      </c>
      <c r="Z9" s="13">
        <v>0.510772339105606</v>
      </c>
      <c r="AA9" s="1"/>
      <c r="AB9" s="1"/>
    </row>
    <row r="10" ht="12.75" customHeight="1">
      <c r="A10" s="14">
        <v>2424.0</v>
      </c>
      <c r="B10" s="15" t="s">
        <v>2</v>
      </c>
      <c r="C10" s="16" t="s">
        <v>26</v>
      </c>
      <c r="D10" s="17" t="s">
        <v>27</v>
      </c>
      <c r="E10" s="15" t="s">
        <v>28</v>
      </c>
      <c r="F10" s="13">
        <v>0.625881237785021</v>
      </c>
      <c r="G10" s="13">
        <v>0.618553165098031</v>
      </c>
      <c r="H10" s="13">
        <v>0.590427448352178</v>
      </c>
      <c r="I10" s="13">
        <v>0.600729539493719</v>
      </c>
      <c r="J10" s="13">
        <v>0.763256728649139</v>
      </c>
      <c r="K10" s="13">
        <v>0.763256728649139</v>
      </c>
      <c r="L10" s="13">
        <v>0.119664347940124</v>
      </c>
      <c r="M10" s="13">
        <v>0.473630523060758</v>
      </c>
      <c r="N10" s="13">
        <v>0.473630523060758</v>
      </c>
      <c r="O10" s="13">
        <v>0.473630523060758</v>
      </c>
      <c r="P10" s="13">
        <v>0.473630523060758</v>
      </c>
      <c r="Q10" s="13">
        <v>0.473630523060758</v>
      </c>
      <c r="R10" s="13">
        <v>0.14139376229917</v>
      </c>
      <c r="S10" s="13">
        <v>0.14139376229917</v>
      </c>
      <c r="T10" s="13">
        <v>0.126767508964985</v>
      </c>
      <c r="U10" s="13">
        <v>0.102916552126407</v>
      </c>
      <c r="V10" s="13">
        <v>0.146106515545398</v>
      </c>
      <c r="W10" s="13">
        <v>0.170471234650661</v>
      </c>
      <c r="X10" s="13">
        <v>0.236356334233035</v>
      </c>
      <c r="Y10" s="13">
        <v>0.236644035764038</v>
      </c>
      <c r="Z10" s="13">
        <v>0.281954853935167</v>
      </c>
      <c r="AA10" s="1"/>
      <c r="AB10" s="1"/>
    </row>
    <row r="11" ht="12.75" customHeight="1">
      <c r="A11" s="14">
        <v>2425.0</v>
      </c>
      <c r="B11" s="15" t="s">
        <v>2</v>
      </c>
      <c r="C11" s="16" t="s">
        <v>29</v>
      </c>
      <c r="D11" s="17" t="s">
        <v>30</v>
      </c>
      <c r="E11" s="15" t="s">
        <v>31</v>
      </c>
      <c r="F11" s="13">
        <v>1.02448899184956</v>
      </c>
      <c r="G11" s="13">
        <v>0.959199537950403</v>
      </c>
      <c r="H11" s="13">
        <v>0.812850056325688</v>
      </c>
      <c r="I11" s="13">
        <v>0.815781842259799</v>
      </c>
      <c r="J11" s="13">
        <v>0.760414994113585</v>
      </c>
      <c r="K11" s="13">
        <v>0.760414994113585</v>
      </c>
      <c r="L11" s="13">
        <v>0.58278031910167</v>
      </c>
      <c r="M11" s="13">
        <v>0.692475129225674</v>
      </c>
      <c r="N11" s="13">
        <v>0.692475129225674</v>
      </c>
      <c r="O11" s="13">
        <v>0.692475129225674</v>
      </c>
      <c r="P11" s="13">
        <v>0.692475129225674</v>
      </c>
      <c r="Q11" s="13">
        <v>0.692475129225674</v>
      </c>
      <c r="R11" s="13">
        <v>0.515744970388272</v>
      </c>
      <c r="S11" s="13">
        <v>0.515744970388272</v>
      </c>
      <c r="T11" s="13">
        <v>0.470014850400826</v>
      </c>
      <c r="U11" s="13">
        <v>0.447441560972262</v>
      </c>
      <c r="V11" s="13">
        <v>0.44453817992745</v>
      </c>
      <c r="W11" s="13">
        <v>0.470462665268603</v>
      </c>
      <c r="X11" s="13">
        <v>0.501799396688447</v>
      </c>
      <c r="Y11" s="13">
        <v>0.490513421419788</v>
      </c>
      <c r="Z11" s="13">
        <v>0.493705004738534</v>
      </c>
      <c r="AA11" s="1"/>
      <c r="AB11" s="1"/>
    </row>
    <row r="12" ht="12.75" customHeight="1">
      <c r="A12" s="14">
        <v>2426.0</v>
      </c>
      <c r="B12" s="15" t="s">
        <v>2</v>
      </c>
      <c r="C12" s="16" t="s">
        <v>32</v>
      </c>
      <c r="D12" s="17" t="s">
        <v>33</v>
      </c>
      <c r="E12" s="15" t="s">
        <v>34</v>
      </c>
      <c r="F12" s="13">
        <v>0.618227588588541</v>
      </c>
      <c r="G12" s="13">
        <v>0.63144119923765</v>
      </c>
      <c r="H12" s="13">
        <v>0.321178508005951</v>
      </c>
      <c r="I12" s="13">
        <v>0.599382676861502</v>
      </c>
      <c r="J12" s="13">
        <v>0.552506713569164</v>
      </c>
      <c r="K12" s="13">
        <v>0.552506713569164</v>
      </c>
      <c r="L12" s="13">
        <v>-0.153333484161306</v>
      </c>
      <c r="M12" s="13">
        <v>-0.0685361290519887</v>
      </c>
      <c r="N12" s="13">
        <v>-0.0685361290519887</v>
      </c>
      <c r="O12" s="13">
        <v>-0.0685361290519887</v>
      </c>
      <c r="P12" s="13">
        <v>-0.0685361290519887</v>
      </c>
      <c r="Q12" s="13">
        <v>-0.0685361290519887</v>
      </c>
      <c r="R12" s="13">
        <v>0.0868970628489147</v>
      </c>
      <c r="S12" s="13">
        <v>0.0868970628489147</v>
      </c>
      <c r="T12" s="13">
        <v>0.0618859644640575</v>
      </c>
      <c r="U12" s="13">
        <v>0.0556164549494331</v>
      </c>
      <c r="V12" s="13">
        <v>0.0980216807177798</v>
      </c>
      <c r="W12" s="13">
        <v>0.125932194868272</v>
      </c>
      <c r="X12" s="13">
        <v>0.183035253225402</v>
      </c>
      <c r="Y12" s="13">
        <v>0.180693241886117</v>
      </c>
      <c r="Z12" s="13">
        <v>0.193191493065519</v>
      </c>
      <c r="AA12" s="1"/>
      <c r="AB12" s="1"/>
    </row>
    <row r="13" ht="12.75" customHeight="1">
      <c r="A13" s="18">
        <v>3381.0</v>
      </c>
      <c r="B13" s="19" t="s">
        <v>12</v>
      </c>
      <c r="C13" s="19" t="s">
        <v>35</v>
      </c>
      <c r="D13" s="20" t="s">
        <v>36</v>
      </c>
      <c r="E13" s="19" t="s">
        <v>37</v>
      </c>
      <c r="F13" s="13">
        <v>0.80974850296974</v>
      </c>
      <c r="G13" s="13">
        <v>0.814611778259278</v>
      </c>
      <c r="H13" s="13">
        <v>0.844400084018706</v>
      </c>
      <c r="I13" s="13">
        <v>0.835229380130767</v>
      </c>
      <c r="J13" s="13">
        <v>0.848506180047989</v>
      </c>
      <c r="K13" s="13">
        <v>0.848506180047989</v>
      </c>
      <c r="L13" s="13">
        <v>0.866885823011397</v>
      </c>
      <c r="M13" s="13">
        <v>0.892459890842438</v>
      </c>
      <c r="N13" s="13">
        <v>0.892459890842438</v>
      </c>
      <c r="O13" s="13">
        <v>0.892459890842438</v>
      </c>
      <c r="P13" s="13">
        <v>0.892459890842438</v>
      </c>
      <c r="Q13" s="13">
        <v>0.892459890842438</v>
      </c>
      <c r="R13" s="13">
        <v>0.251686236560344</v>
      </c>
      <c r="S13" s="13">
        <v>0.251686236560344</v>
      </c>
      <c r="T13" s="13">
        <v>0.147347403392195</v>
      </c>
      <c r="U13" s="13">
        <v>0.136872475631535</v>
      </c>
      <c r="V13" s="13">
        <v>0.212766712158918</v>
      </c>
      <c r="W13" s="13">
        <v>0.329371619522571</v>
      </c>
      <c r="X13" s="13">
        <v>0.392458081245422</v>
      </c>
      <c r="Y13" s="13">
        <v>0.378646267391741</v>
      </c>
      <c r="Z13" s="13">
        <v>0.408732917234301</v>
      </c>
      <c r="AA13" s="1"/>
      <c r="AB13" s="1"/>
    </row>
    <row r="14" ht="12.75" customHeight="1">
      <c r="A14" s="18">
        <v>3461.0</v>
      </c>
      <c r="B14" s="19" t="s">
        <v>12</v>
      </c>
      <c r="C14" s="19" t="s">
        <v>38</v>
      </c>
      <c r="D14" s="20" t="s">
        <v>39</v>
      </c>
      <c r="E14" s="19" t="s">
        <v>40</v>
      </c>
      <c r="F14" s="13">
        <v>0.86485757716</v>
      </c>
      <c r="G14" s="13">
        <v>0.890669509768486</v>
      </c>
      <c r="H14" s="13">
        <v>0.878917160443961</v>
      </c>
      <c r="I14" s="13">
        <v>0.902791012823581</v>
      </c>
      <c r="J14" s="13">
        <v>0.863430466689169</v>
      </c>
      <c r="K14" s="13">
        <v>0.863430466689169</v>
      </c>
      <c r="L14" s="13">
        <v>0.763791480474174</v>
      </c>
      <c r="M14" s="13">
        <v>0.754837180674076</v>
      </c>
      <c r="N14" s="13">
        <v>0.754837180674076</v>
      </c>
      <c r="O14" s="13">
        <v>0.754837180674076</v>
      </c>
      <c r="P14" s="13">
        <v>0.754837180674076</v>
      </c>
      <c r="Q14" s="13">
        <v>0.754837180674076</v>
      </c>
      <c r="R14" s="13">
        <v>0.66706282448722</v>
      </c>
      <c r="S14" s="13">
        <v>0.66706282448722</v>
      </c>
      <c r="T14" s="13">
        <v>0.66890941588208</v>
      </c>
      <c r="U14" s="13">
        <v>0.675352997053414</v>
      </c>
      <c r="V14" s="13">
        <v>0.686305343685671</v>
      </c>
      <c r="W14" s="13">
        <v>0.700716979743447</v>
      </c>
      <c r="X14" s="13">
        <v>0.718501358607318</v>
      </c>
      <c r="Y14" s="13">
        <v>0.716883771930588</v>
      </c>
      <c r="Z14" s="13">
        <v>0.727806430996861</v>
      </c>
      <c r="AA14" s="1"/>
      <c r="AB14" s="1"/>
    </row>
    <row r="15" ht="12.75" customHeight="1">
      <c r="A15" s="18">
        <v>3485.0</v>
      </c>
      <c r="B15" s="19" t="s">
        <v>12</v>
      </c>
      <c r="C15" s="19" t="s">
        <v>41</v>
      </c>
      <c r="D15" s="20" t="s">
        <v>42</v>
      </c>
      <c r="E15" s="19" t="s">
        <v>43</v>
      </c>
      <c r="F15" s="13">
        <v>0.400407457351685</v>
      </c>
      <c r="G15" s="13">
        <v>0.469462913274765</v>
      </c>
      <c r="H15" s="13">
        <v>0.397956484556198</v>
      </c>
      <c r="I15" s="13">
        <v>0.581058704853058</v>
      </c>
      <c r="J15" s="13">
        <v>0.551233667135239</v>
      </c>
      <c r="K15" s="13">
        <v>0.551233667135239</v>
      </c>
      <c r="L15" s="13">
        <v>0.144509410858154</v>
      </c>
      <c r="M15" s="13">
        <v>0.343505281209946</v>
      </c>
      <c r="N15" s="13">
        <v>0.343505281209946</v>
      </c>
      <c r="O15" s="13">
        <v>0.343505281209946</v>
      </c>
      <c r="P15" s="13">
        <v>0.343505281209946</v>
      </c>
      <c r="Q15" s="13">
        <v>0.343505281209946</v>
      </c>
      <c r="R15" s="13">
        <v>0.238073539733886</v>
      </c>
      <c r="S15" s="13">
        <v>0.238073539733886</v>
      </c>
      <c r="T15" s="13">
        <v>0.249711143970489</v>
      </c>
      <c r="U15" s="13">
        <v>0.202772681415081</v>
      </c>
      <c r="V15" s="13">
        <v>0.269270312786102</v>
      </c>
      <c r="W15" s="13">
        <v>0.313518500328063</v>
      </c>
      <c r="X15" s="13">
        <v>0.364811846613884</v>
      </c>
      <c r="Y15" s="13">
        <v>0.331596720218658</v>
      </c>
      <c r="Z15" s="13">
        <v>0.331522488594055</v>
      </c>
      <c r="AA15" s="1"/>
      <c r="AB15" s="1"/>
    </row>
    <row r="16" ht="12.75" customHeight="1">
      <c r="A16" s="18">
        <v>5349.0</v>
      </c>
      <c r="B16" s="19" t="s">
        <v>16</v>
      </c>
      <c r="C16" s="19" t="s">
        <v>44</v>
      </c>
      <c r="D16" s="20" t="s">
        <v>45</v>
      </c>
      <c r="E16" s="19" t="s">
        <v>46</v>
      </c>
      <c r="F16" s="13">
        <v>0.496134115677586</v>
      </c>
      <c r="G16" s="13">
        <v>0.530111924472243</v>
      </c>
      <c r="H16" s="13">
        <v>0.469499484189721</v>
      </c>
      <c r="I16" s="13">
        <v>0.500058226807172</v>
      </c>
      <c r="J16" s="13">
        <v>0.49710955924766</v>
      </c>
      <c r="K16" s="13">
        <v>0.49710955924766</v>
      </c>
      <c r="L16" s="13">
        <v>0.413688354991203</v>
      </c>
      <c r="M16" s="13">
        <v>0.382948735390984</v>
      </c>
      <c r="N16" s="13">
        <v>0.382948735390984</v>
      </c>
      <c r="O16" s="13">
        <v>0.382948735390984</v>
      </c>
      <c r="P16" s="13">
        <v>0.382948735390984</v>
      </c>
      <c r="Q16" s="13">
        <v>0.382948735390984</v>
      </c>
      <c r="R16" s="13">
        <v>0.419529942994893</v>
      </c>
      <c r="S16" s="13">
        <v>0.419529942994893</v>
      </c>
      <c r="T16" s="13">
        <v>0.383950498882074</v>
      </c>
      <c r="U16" s="13">
        <v>0.369481099674175</v>
      </c>
      <c r="V16" s="13">
        <v>0.349899226184501</v>
      </c>
      <c r="W16" s="13">
        <v>0.349894331447606</v>
      </c>
      <c r="X16" s="13">
        <v>0.378549620834027</v>
      </c>
      <c r="Y16" s="13">
        <v>0.368293937910781</v>
      </c>
      <c r="Z16" s="13">
        <v>0.384007999480723</v>
      </c>
      <c r="AA16" s="1"/>
      <c r="AB16" s="1"/>
    </row>
    <row r="17" ht="12.75" customHeight="1">
      <c r="A17" s="18">
        <v>5463.0</v>
      </c>
      <c r="B17" s="19" t="s">
        <v>16</v>
      </c>
      <c r="C17" s="19" t="s">
        <v>47</v>
      </c>
      <c r="D17" s="20" t="s">
        <v>48</v>
      </c>
      <c r="E17" s="19" t="s">
        <v>49</v>
      </c>
      <c r="F17" s="13">
        <v>0.833767610171745</v>
      </c>
      <c r="G17" s="13">
        <v>0.895017262779433</v>
      </c>
      <c r="H17" s="13">
        <v>0.900515858674871</v>
      </c>
      <c r="I17" s="13">
        <v>0.9062952882257</v>
      </c>
      <c r="J17" s="13">
        <v>0.849809297816506</v>
      </c>
      <c r="K17" s="13">
        <v>0.849809297816506</v>
      </c>
      <c r="L17" s="13">
        <v>0.832179995240836</v>
      </c>
      <c r="M17" s="13">
        <v>0.840479474694564</v>
      </c>
      <c r="N17" s="13">
        <v>0.840479474694564</v>
      </c>
      <c r="O17" s="13">
        <v>0.840479474694564</v>
      </c>
      <c r="P17" s="13">
        <v>0.840479474694564</v>
      </c>
      <c r="Q17" s="13">
        <v>0.840479474694564</v>
      </c>
      <c r="R17" s="13">
        <v>0.367906444339916</v>
      </c>
      <c r="S17" s="13">
        <v>0.367906444339916</v>
      </c>
      <c r="T17" s="13">
        <v>0.334760295355628</v>
      </c>
      <c r="U17" s="13">
        <v>0.32957978501659</v>
      </c>
      <c r="V17" s="13">
        <v>0.410425375684581</v>
      </c>
      <c r="W17" s="13">
        <v>0.447219279151538</v>
      </c>
      <c r="X17" s="13">
        <v>0.479790414522947</v>
      </c>
      <c r="Y17" s="13">
        <v>0.462186282025328</v>
      </c>
      <c r="Z17" s="13">
        <v>0.475787307733091</v>
      </c>
      <c r="AA17" s="1"/>
      <c r="AB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2.75" customHeight="1">
      <c r="A19" s="1"/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1"/>
      <c r="AB19" s="1"/>
    </row>
    <row r="20" ht="12.75" customHeight="1">
      <c r="A20" s="1"/>
      <c r="B20" s="1"/>
      <c r="C20" s="1"/>
      <c r="D20" s="1"/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22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F1:Z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0" width="12.63"/>
  </cols>
  <sheetData>
    <row r="1" ht="15.75" customHeight="1">
      <c r="A1" s="23"/>
      <c r="B1" s="23"/>
      <c r="C1" s="23"/>
      <c r="D1" s="23"/>
      <c r="E1" s="23"/>
      <c r="F1" s="24">
        <v>2000.0</v>
      </c>
      <c r="G1" s="24">
        <v>2005.0</v>
      </c>
      <c r="H1" s="24">
        <v>2010.0</v>
      </c>
      <c r="I1" s="24">
        <v>2015.0</v>
      </c>
      <c r="J1" s="24">
        <v>2020.0</v>
      </c>
    </row>
    <row r="2" ht="15.75" customHeight="1">
      <c r="A2" s="25">
        <v>2402.0</v>
      </c>
      <c r="B2" s="25" t="s">
        <v>2</v>
      </c>
      <c r="C2" s="25" t="s">
        <v>3</v>
      </c>
      <c r="D2" s="25" t="s">
        <v>4</v>
      </c>
      <c r="E2" s="25" t="s">
        <v>5</v>
      </c>
      <c r="F2" s="26">
        <v>1624.0</v>
      </c>
      <c r="G2" s="26">
        <v>1903.0</v>
      </c>
      <c r="H2" s="26">
        <v>2003.0</v>
      </c>
      <c r="I2" s="26">
        <v>2386.0</v>
      </c>
      <c r="J2" s="26">
        <v>2542.0</v>
      </c>
    </row>
    <row r="3" ht="15.75" customHeight="1">
      <c r="A3" s="25">
        <v>2443.0</v>
      </c>
      <c r="B3" s="25" t="s">
        <v>2</v>
      </c>
      <c r="C3" s="25" t="s">
        <v>6</v>
      </c>
      <c r="D3" s="25" t="s">
        <v>7</v>
      </c>
      <c r="E3" s="25" t="s">
        <v>8</v>
      </c>
      <c r="F3" s="26">
        <v>1680.0</v>
      </c>
      <c r="G3" s="26">
        <v>2046.0</v>
      </c>
      <c r="H3" s="26">
        <v>1799.0</v>
      </c>
      <c r="I3" s="26">
        <v>2422.0</v>
      </c>
      <c r="J3" s="26">
        <v>2496.0</v>
      </c>
      <c r="M3" s="25"/>
    </row>
    <row r="4" ht="15.75" customHeight="1">
      <c r="A4" s="25">
        <v>2450.0</v>
      </c>
      <c r="B4" s="25" t="s">
        <v>2</v>
      </c>
      <c r="C4" s="25" t="s">
        <v>9</v>
      </c>
      <c r="D4" s="25" t="s">
        <v>10</v>
      </c>
      <c r="E4" s="25" t="s">
        <v>11</v>
      </c>
      <c r="F4" s="26">
        <v>1422.0</v>
      </c>
      <c r="G4" s="26">
        <v>1863.0</v>
      </c>
      <c r="H4" s="26">
        <v>1793.0</v>
      </c>
      <c r="I4" s="26">
        <v>2446.0</v>
      </c>
      <c r="J4" s="26">
        <v>2556.0</v>
      </c>
      <c r="M4" s="25"/>
    </row>
    <row r="5" ht="15.75" customHeight="1">
      <c r="A5" s="25">
        <v>3301.0</v>
      </c>
      <c r="B5" s="25" t="s">
        <v>12</v>
      </c>
      <c r="C5" s="25" t="s">
        <v>13</v>
      </c>
      <c r="D5" s="25" t="s">
        <v>14</v>
      </c>
      <c r="E5" s="25" t="s">
        <v>15</v>
      </c>
      <c r="F5" s="26">
        <v>2048.0</v>
      </c>
      <c r="G5" s="26">
        <v>2112.0</v>
      </c>
      <c r="H5" s="26">
        <v>2077.0</v>
      </c>
      <c r="I5" s="26">
        <v>2366.0</v>
      </c>
      <c r="J5" s="26">
        <v>2395.0</v>
      </c>
    </row>
    <row r="6" ht="15.75" customHeight="1">
      <c r="A6" s="25">
        <v>5303.0</v>
      </c>
      <c r="B6" s="25" t="s">
        <v>16</v>
      </c>
      <c r="C6" s="25" t="s">
        <v>17</v>
      </c>
      <c r="D6" s="25" t="s">
        <v>18</v>
      </c>
      <c r="E6" s="25" t="s">
        <v>19</v>
      </c>
      <c r="F6" s="26">
        <v>2738.25129</v>
      </c>
      <c r="G6" s="26">
        <v>2792.790152</v>
      </c>
      <c r="H6" s="26">
        <v>2628.228893</v>
      </c>
      <c r="I6" s="26">
        <v>2902.978086</v>
      </c>
      <c r="J6" s="26">
        <v>3764.225941</v>
      </c>
    </row>
    <row r="7" ht="15.75" customHeight="1">
      <c r="A7" s="25">
        <v>2406.0</v>
      </c>
      <c r="B7" s="25" t="s">
        <v>2</v>
      </c>
      <c r="C7" s="25" t="s">
        <v>20</v>
      </c>
      <c r="D7" s="25" t="s">
        <v>21</v>
      </c>
      <c r="E7" s="25" t="s">
        <v>22</v>
      </c>
      <c r="F7" s="26">
        <v>1348.0</v>
      </c>
      <c r="G7" s="26">
        <v>1782.0</v>
      </c>
      <c r="H7" s="26">
        <v>1951.0</v>
      </c>
      <c r="I7" s="26">
        <v>2651.0</v>
      </c>
      <c r="J7" s="26">
        <v>2745.0</v>
      </c>
    </row>
    <row r="8" ht="15.75" customHeight="1">
      <c r="A8" s="25">
        <v>2423.0</v>
      </c>
      <c r="B8" s="25" t="s">
        <v>2</v>
      </c>
      <c r="C8" s="25" t="s">
        <v>23</v>
      </c>
      <c r="D8" s="25" t="s">
        <v>24</v>
      </c>
      <c r="E8" s="25" t="s">
        <v>25</v>
      </c>
      <c r="F8" s="26">
        <v>2135.0</v>
      </c>
      <c r="G8" s="26">
        <v>2383.0</v>
      </c>
      <c r="H8" s="26">
        <v>1821.0</v>
      </c>
      <c r="I8" s="26">
        <v>2364.0</v>
      </c>
      <c r="J8" s="26">
        <v>2402.0</v>
      </c>
    </row>
    <row r="9" ht="15.75" customHeight="1">
      <c r="A9" s="25">
        <v>2424.0</v>
      </c>
      <c r="B9" s="25" t="s">
        <v>2</v>
      </c>
      <c r="C9" s="25" t="s">
        <v>26</v>
      </c>
      <c r="D9" s="25" t="s">
        <v>27</v>
      </c>
      <c r="E9" s="25" t="s">
        <v>28</v>
      </c>
      <c r="F9" s="26">
        <v>2854.0</v>
      </c>
      <c r="G9" s="26">
        <v>2638.0</v>
      </c>
      <c r="H9" s="26">
        <v>4244.0</v>
      </c>
      <c r="I9" s="26">
        <v>2755.0</v>
      </c>
      <c r="J9" s="26">
        <v>2927.0</v>
      </c>
    </row>
    <row r="10" ht="15.75" customHeight="1">
      <c r="A10" s="25">
        <v>2425.0</v>
      </c>
      <c r="B10" s="25" t="s">
        <v>2</v>
      </c>
      <c r="C10" s="25" t="s">
        <v>29</v>
      </c>
      <c r="D10" s="25" t="s">
        <v>30</v>
      </c>
      <c r="E10" s="25" t="s">
        <v>31</v>
      </c>
      <c r="F10" s="26">
        <v>1602.0</v>
      </c>
      <c r="G10" s="26">
        <v>1913.0</v>
      </c>
      <c r="H10" s="26">
        <v>2099.0</v>
      </c>
      <c r="I10" s="26">
        <v>2448.0</v>
      </c>
      <c r="J10" s="26">
        <v>2548.0</v>
      </c>
    </row>
    <row r="11" ht="15.75" customHeight="1">
      <c r="A11" s="25">
        <v>2426.0</v>
      </c>
      <c r="B11" s="25" t="s">
        <v>2</v>
      </c>
      <c r="C11" s="25" t="s">
        <v>32</v>
      </c>
      <c r="D11" s="25" t="s">
        <v>33</v>
      </c>
      <c r="E11" s="25" t="s">
        <v>34</v>
      </c>
      <c r="F11" s="26">
        <v>1161.0</v>
      </c>
      <c r="G11" s="26">
        <v>1606.0</v>
      </c>
      <c r="H11" s="26">
        <v>1934.0</v>
      </c>
      <c r="I11" s="26">
        <v>2447.0</v>
      </c>
      <c r="J11" s="26">
        <v>2461.0</v>
      </c>
    </row>
    <row r="12" ht="15.75" customHeight="1">
      <c r="A12" s="25">
        <v>3381.0</v>
      </c>
      <c r="B12" s="25" t="s">
        <v>12</v>
      </c>
      <c r="C12" s="25" t="s">
        <v>35</v>
      </c>
      <c r="D12" s="25" t="s">
        <v>36</v>
      </c>
      <c r="E12" s="25" t="s">
        <v>37</v>
      </c>
      <c r="F12" s="26">
        <v>2800.0</v>
      </c>
      <c r="G12" s="27">
        <v>2691.0</v>
      </c>
      <c r="H12" s="27">
        <v>2575.0</v>
      </c>
      <c r="I12" s="26">
        <v>2844.0</v>
      </c>
      <c r="J12" s="26">
        <v>2872.0</v>
      </c>
    </row>
    <row r="13" ht="15.75" customHeight="1">
      <c r="A13" s="25">
        <v>3461.0</v>
      </c>
      <c r="B13" s="25" t="s">
        <v>12</v>
      </c>
      <c r="C13" s="25" t="s">
        <v>38</v>
      </c>
      <c r="D13" s="25" t="s">
        <v>39</v>
      </c>
      <c r="E13" s="25" t="s">
        <v>40</v>
      </c>
      <c r="F13" s="26">
        <v>1489.0</v>
      </c>
      <c r="G13" s="26">
        <v>1910.0</v>
      </c>
      <c r="H13" s="26">
        <v>1850.0</v>
      </c>
      <c r="I13" s="26">
        <v>2563.0</v>
      </c>
      <c r="J13" s="26">
        <v>2318.0</v>
      </c>
    </row>
    <row r="14" ht="15.75" customHeight="1">
      <c r="A14" s="25">
        <v>3485.0</v>
      </c>
      <c r="B14" s="25" t="s">
        <v>12</v>
      </c>
      <c r="C14" s="25" t="s">
        <v>41</v>
      </c>
      <c r="D14" s="25" t="s">
        <v>42</v>
      </c>
      <c r="E14" s="25" t="s">
        <v>43</v>
      </c>
      <c r="F14" s="26">
        <v>1415.0</v>
      </c>
      <c r="G14" s="26">
        <v>1840.0</v>
      </c>
      <c r="H14" s="26">
        <v>2045.0</v>
      </c>
      <c r="I14" s="26">
        <v>2501.0</v>
      </c>
      <c r="J14" s="26">
        <v>2896.0</v>
      </c>
    </row>
    <row r="15" ht="15.75" customHeight="1">
      <c r="A15" s="25">
        <v>5349.0</v>
      </c>
      <c r="B15" s="25" t="s">
        <v>16</v>
      </c>
      <c r="C15" s="25" t="s">
        <v>44</v>
      </c>
      <c r="D15" s="25" t="s">
        <v>45</v>
      </c>
      <c r="E15" s="25" t="s">
        <v>46</v>
      </c>
      <c r="F15" s="26">
        <v>1938.440916</v>
      </c>
      <c r="G15" s="26">
        <v>1780.403906</v>
      </c>
      <c r="H15" s="26">
        <v>1750.86236</v>
      </c>
      <c r="I15" s="26">
        <v>1829.388425</v>
      </c>
      <c r="J15" s="26">
        <v>1980.690284</v>
      </c>
    </row>
    <row r="16" ht="15.75" customHeight="1">
      <c r="A16" s="25">
        <v>5463.0</v>
      </c>
      <c r="B16" s="25" t="s">
        <v>16</v>
      </c>
      <c r="C16" s="25" t="s">
        <v>47</v>
      </c>
      <c r="D16" s="25" t="s">
        <v>48</v>
      </c>
      <c r="E16" s="25" t="s">
        <v>49</v>
      </c>
      <c r="F16" s="26">
        <v>1856.197075</v>
      </c>
      <c r="G16" s="26">
        <v>1816.82816</v>
      </c>
      <c r="H16" s="26">
        <v>1842.014279</v>
      </c>
      <c r="I16" s="26">
        <v>1883.804426</v>
      </c>
      <c r="J16" s="26">
        <v>2037.396022</v>
      </c>
    </row>
    <row r="17" ht="15.75" customHeight="1">
      <c r="F17" s="26"/>
      <c r="G17" s="26"/>
      <c r="H17" s="26"/>
      <c r="I17" s="26"/>
      <c r="J17" s="26"/>
    </row>
    <row r="18" ht="15.75" customHeight="1">
      <c r="A18" s="23"/>
      <c r="B18" s="23"/>
      <c r="C18" s="23"/>
      <c r="D18" s="23"/>
      <c r="E18" s="23" t="s">
        <v>50</v>
      </c>
      <c r="F18" s="24">
        <v>116.49</v>
      </c>
      <c r="G18" s="24">
        <v>116.49</v>
      </c>
      <c r="H18" s="24">
        <v>116.49</v>
      </c>
      <c r="I18" s="24">
        <v>116.49</v>
      </c>
      <c r="J18" s="24">
        <v>116.49</v>
      </c>
    </row>
    <row r="19" ht="15.75" customHeight="1">
      <c r="F19" s="28"/>
      <c r="G19" s="28"/>
      <c r="H19" s="28"/>
      <c r="I19" s="28"/>
      <c r="J19" s="28"/>
    </row>
    <row r="20" ht="15.75" customHeight="1">
      <c r="A20" s="25" t="s">
        <v>51</v>
      </c>
      <c r="E20" s="25" t="s">
        <v>5</v>
      </c>
      <c r="F20" s="28">
        <f t="shared" ref="F20:F34" si="2">F2*1000/$F$18</f>
        <v>13941.11082</v>
      </c>
      <c r="G20" s="28">
        <f t="shared" ref="G20:J20" si="1">G2*1000/G$18</f>
        <v>16336.16619</v>
      </c>
      <c r="H20" s="28">
        <f t="shared" si="1"/>
        <v>17194.60898</v>
      </c>
      <c r="I20" s="28">
        <f t="shared" si="1"/>
        <v>20482.44485</v>
      </c>
      <c r="J20" s="28">
        <f t="shared" si="1"/>
        <v>21821.61559</v>
      </c>
    </row>
    <row r="21" ht="15.75" customHeight="1">
      <c r="A21" s="29" t="s">
        <v>52</v>
      </c>
      <c r="E21" s="25" t="s">
        <v>8</v>
      </c>
      <c r="F21" s="28">
        <f t="shared" si="2"/>
        <v>14421.83878</v>
      </c>
      <c r="G21" s="28">
        <f t="shared" ref="G21:J21" si="3">G3*1000/G$18</f>
        <v>17563.73938</v>
      </c>
      <c r="H21" s="28">
        <f t="shared" si="3"/>
        <v>15443.3857</v>
      </c>
      <c r="I21" s="28">
        <f t="shared" si="3"/>
        <v>20791.48425</v>
      </c>
      <c r="J21" s="28">
        <f t="shared" si="3"/>
        <v>21426.73191</v>
      </c>
    </row>
    <row r="22" ht="15.75" customHeight="1">
      <c r="A22" s="29" t="s">
        <v>53</v>
      </c>
      <c r="E22" s="25" t="s">
        <v>11</v>
      </c>
      <c r="F22" s="28">
        <f t="shared" si="2"/>
        <v>12207.0564</v>
      </c>
      <c r="G22" s="28">
        <f t="shared" ref="G22:J22" si="4">G4*1000/G$18</f>
        <v>15992.78908</v>
      </c>
      <c r="H22" s="28">
        <f t="shared" si="4"/>
        <v>15391.87913</v>
      </c>
      <c r="I22" s="28">
        <f t="shared" si="4"/>
        <v>20997.51052</v>
      </c>
      <c r="J22" s="28">
        <f t="shared" si="4"/>
        <v>21941.79758</v>
      </c>
    </row>
    <row r="23" ht="15.75" customHeight="1">
      <c r="E23" s="25" t="s">
        <v>15</v>
      </c>
      <c r="F23" s="28">
        <f t="shared" si="2"/>
        <v>17580.90823</v>
      </c>
      <c r="G23" s="28">
        <f t="shared" ref="G23:J23" si="5">G5*1000/G$18</f>
        <v>18130.31161</v>
      </c>
      <c r="H23" s="28">
        <f t="shared" si="5"/>
        <v>17829.85664</v>
      </c>
      <c r="I23" s="28">
        <f t="shared" si="5"/>
        <v>20310.75629</v>
      </c>
      <c r="J23" s="28">
        <f t="shared" si="5"/>
        <v>20559.7047</v>
      </c>
    </row>
    <row r="24" ht="15.75" customHeight="1">
      <c r="E24" s="25" t="s">
        <v>19</v>
      </c>
      <c r="F24" s="28">
        <f t="shared" si="2"/>
        <v>23506.32063</v>
      </c>
      <c r="G24" s="28">
        <f t="shared" ref="G24:J24" si="6">G6*1000/G$18</f>
        <v>23974.50555</v>
      </c>
      <c r="H24" s="28">
        <f t="shared" si="6"/>
        <v>22561.8413</v>
      </c>
      <c r="I24" s="28">
        <f t="shared" si="6"/>
        <v>24920.40592</v>
      </c>
      <c r="J24" s="28">
        <f t="shared" si="6"/>
        <v>32313.72599</v>
      </c>
    </row>
    <row r="25" ht="15.75" customHeight="1">
      <c r="E25" s="25" t="s">
        <v>22</v>
      </c>
      <c r="F25" s="28">
        <f t="shared" si="2"/>
        <v>11571.80874</v>
      </c>
      <c r="G25" s="28">
        <f t="shared" ref="G25:J25" si="7">G7*1000/G$18</f>
        <v>15297.45042</v>
      </c>
      <c r="H25" s="28">
        <f t="shared" si="7"/>
        <v>16748.21873</v>
      </c>
      <c r="I25" s="28">
        <f t="shared" si="7"/>
        <v>22757.31822</v>
      </c>
      <c r="J25" s="28">
        <f t="shared" si="7"/>
        <v>23564.25444</v>
      </c>
    </row>
    <row r="26" ht="15.75" customHeight="1">
      <c r="E26" s="25" t="s">
        <v>25</v>
      </c>
      <c r="F26" s="28">
        <f t="shared" si="2"/>
        <v>18327.75346</v>
      </c>
      <c r="G26" s="28">
        <f t="shared" ref="G26:J26" si="8">G8*1000/G$18</f>
        <v>20456.69156</v>
      </c>
      <c r="H26" s="28">
        <f t="shared" si="8"/>
        <v>15632.24311</v>
      </c>
      <c r="I26" s="28">
        <f t="shared" si="8"/>
        <v>20293.58743</v>
      </c>
      <c r="J26" s="28">
        <f t="shared" si="8"/>
        <v>20619.79569</v>
      </c>
    </row>
    <row r="27" ht="15.75" customHeight="1">
      <c r="E27" s="25" t="s">
        <v>28</v>
      </c>
      <c r="F27" s="28">
        <f t="shared" si="2"/>
        <v>24499.95708</v>
      </c>
      <c r="G27" s="28">
        <f t="shared" ref="G27:J27" si="9">G9*1000/G$18</f>
        <v>22645.72066</v>
      </c>
      <c r="H27" s="28">
        <f t="shared" si="9"/>
        <v>36432.31179</v>
      </c>
      <c r="I27" s="28">
        <f t="shared" si="9"/>
        <v>23650.09872</v>
      </c>
      <c r="J27" s="28">
        <f t="shared" si="9"/>
        <v>25126.62031</v>
      </c>
    </row>
    <row r="28" ht="15.75" customHeight="1">
      <c r="E28" s="25" t="s">
        <v>31</v>
      </c>
      <c r="F28" s="28">
        <f t="shared" si="2"/>
        <v>13752.25341</v>
      </c>
      <c r="G28" s="28">
        <f t="shared" ref="G28:J28" si="10">G10*1000/G$18</f>
        <v>16422.01047</v>
      </c>
      <c r="H28" s="28">
        <f t="shared" si="10"/>
        <v>18018.71405</v>
      </c>
      <c r="I28" s="28">
        <f t="shared" si="10"/>
        <v>21014.67937</v>
      </c>
      <c r="J28" s="28">
        <f t="shared" si="10"/>
        <v>21873.12216</v>
      </c>
    </row>
    <row r="29" ht="15.75" customHeight="1">
      <c r="E29" s="25" t="s">
        <v>34</v>
      </c>
      <c r="F29" s="28">
        <f t="shared" si="2"/>
        <v>9966.520731</v>
      </c>
      <c r="G29" s="28">
        <f t="shared" ref="G29:J29" si="11">G11*1000/G$18</f>
        <v>13786.59112</v>
      </c>
      <c r="H29" s="28">
        <f t="shared" si="11"/>
        <v>16602.28346</v>
      </c>
      <c r="I29" s="28">
        <f t="shared" si="11"/>
        <v>21006.09494</v>
      </c>
      <c r="J29" s="28">
        <f t="shared" si="11"/>
        <v>21126.27693</v>
      </c>
    </row>
    <row r="30" ht="15.75" customHeight="1">
      <c r="E30" s="25" t="s">
        <v>37</v>
      </c>
      <c r="F30" s="28">
        <f t="shared" si="2"/>
        <v>24036.39797</v>
      </c>
      <c r="G30" s="28">
        <f t="shared" ref="G30:J30" si="12">G12*1000/G$18</f>
        <v>23100.69534</v>
      </c>
      <c r="H30" s="28">
        <f t="shared" si="12"/>
        <v>22104.90171</v>
      </c>
      <c r="I30" s="28">
        <f t="shared" si="12"/>
        <v>24414.1128</v>
      </c>
      <c r="J30" s="28">
        <f t="shared" si="12"/>
        <v>24654.47678</v>
      </c>
    </row>
    <row r="31" ht="15.75" customHeight="1">
      <c r="E31" s="25" t="s">
        <v>40</v>
      </c>
      <c r="F31" s="28">
        <f t="shared" si="2"/>
        <v>12782.21307</v>
      </c>
      <c r="G31" s="28">
        <f t="shared" ref="G31:J31" si="13">G13*1000/G$18</f>
        <v>16396.25719</v>
      </c>
      <c r="H31" s="28">
        <f t="shared" si="13"/>
        <v>15881.19152</v>
      </c>
      <c r="I31" s="28">
        <f t="shared" si="13"/>
        <v>22001.88857</v>
      </c>
      <c r="J31" s="28">
        <f t="shared" si="13"/>
        <v>19898.70375</v>
      </c>
    </row>
    <row r="32" ht="15.75" customHeight="1">
      <c r="E32" s="25" t="s">
        <v>43</v>
      </c>
      <c r="F32" s="28">
        <f t="shared" si="2"/>
        <v>12146.9654</v>
      </c>
      <c r="G32" s="28">
        <f t="shared" ref="G32:J32" si="14">G14*1000/G$18</f>
        <v>15795.34724</v>
      </c>
      <c r="H32" s="28">
        <f t="shared" si="14"/>
        <v>17555.15495</v>
      </c>
      <c r="I32" s="28">
        <f t="shared" si="14"/>
        <v>21469.65405</v>
      </c>
      <c r="J32" s="28">
        <f t="shared" si="14"/>
        <v>24860.50305</v>
      </c>
    </row>
    <row r="33" ht="15.75" customHeight="1">
      <c r="E33" s="25" t="s">
        <v>46</v>
      </c>
      <c r="F33" s="28">
        <f t="shared" si="2"/>
        <v>16640.40618</v>
      </c>
      <c r="G33" s="28">
        <f t="shared" ref="G33:J33" si="15">G15*1000/G$18</f>
        <v>15283.74887</v>
      </c>
      <c r="H33" s="28">
        <f t="shared" si="15"/>
        <v>15030.1516</v>
      </c>
      <c r="I33" s="28">
        <f t="shared" si="15"/>
        <v>15704.25294</v>
      </c>
      <c r="J33" s="28">
        <f t="shared" si="15"/>
        <v>17003.09283</v>
      </c>
    </row>
    <row r="34" ht="15.75" customHeight="1">
      <c r="E34" s="25" t="s">
        <v>49</v>
      </c>
      <c r="F34" s="28">
        <f t="shared" si="2"/>
        <v>15934.38986</v>
      </c>
      <c r="G34" s="28">
        <f t="shared" ref="G34:J34" si="16">G16*1000/G$18</f>
        <v>15596.43025</v>
      </c>
      <c r="H34" s="28">
        <f t="shared" si="16"/>
        <v>15812.63867</v>
      </c>
      <c r="I34" s="28">
        <f t="shared" si="16"/>
        <v>16171.38317</v>
      </c>
      <c r="J34" s="28">
        <f t="shared" si="16"/>
        <v>17489.87915</v>
      </c>
    </row>
    <row r="35" ht="15.75" customHeight="1">
      <c r="F35" s="28"/>
      <c r="G35" s="28"/>
      <c r="H35" s="28"/>
      <c r="I35" s="28"/>
      <c r="J35" s="28"/>
    </row>
    <row r="36" ht="15.75" customHeight="1">
      <c r="F36" s="30"/>
      <c r="G36" s="30"/>
      <c r="H36" s="30"/>
      <c r="I36" s="30"/>
      <c r="J36" s="30"/>
    </row>
    <row r="37" ht="15.75" customHeight="1">
      <c r="F37" s="30"/>
      <c r="G37" s="30"/>
      <c r="H37" s="30"/>
      <c r="I37" s="30"/>
      <c r="J37" s="30"/>
    </row>
    <row r="38" ht="15.75" customHeight="1">
      <c r="F38" s="30"/>
      <c r="G38" s="30"/>
      <c r="H38" s="30"/>
      <c r="I38" s="30"/>
      <c r="J38" s="30"/>
    </row>
    <row r="39" ht="15.75" customHeight="1">
      <c r="F39" s="30"/>
      <c r="G39" s="30"/>
      <c r="H39" s="30"/>
      <c r="I39" s="30"/>
      <c r="J39" s="30"/>
    </row>
    <row r="40" ht="15.75" customHeight="1">
      <c r="F40" s="30"/>
      <c r="G40" s="30"/>
      <c r="H40" s="30"/>
      <c r="I40" s="30"/>
      <c r="J40" s="30"/>
    </row>
    <row r="41" ht="15.75" customHeight="1">
      <c r="F41" s="30"/>
      <c r="G41" s="30"/>
      <c r="H41" s="30"/>
      <c r="I41" s="30"/>
      <c r="J41" s="30"/>
    </row>
    <row r="42" ht="15.75" customHeight="1">
      <c r="F42" s="30"/>
      <c r="G42" s="30"/>
      <c r="H42" s="30"/>
      <c r="I42" s="30"/>
      <c r="J42" s="30"/>
    </row>
    <row r="43" ht="15.75" customHeight="1">
      <c r="F43" s="30"/>
      <c r="G43" s="30"/>
      <c r="H43" s="30"/>
      <c r="I43" s="30"/>
      <c r="J43" s="30"/>
    </row>
    <row r="44" ht="15.75" customHeight="1">
      <c r="F44" s="30"/>
      <c r="G44" s="30"/>
      <c r="H44" s="30"/>
      <c r="I44" s="30"/>
      <c r="J44" s="30"/>
    </row>
    <row r="45" ht="15.75" customHeight="1">
      <c r="F45" s="30"/>
      <c r="G45" s="30"/>
      <c r="H45" s="30"/>
      <c r="I45" s="30"/>
      <c r="J45" s="30"/>
    </row>
    <row r="46" ht="15.75" customHeight="1">
      <c r="F46" s="30"/>
      <c r="G46" s="30"/>
      <c r="H46" s="30"/>
      <c r="I46" s="30"/>
      <c r="J46" s="30"/>
    </row>
    <row r="47" ht="15.75" customHeight="1">
      <c r="F47" s="30"/>
      <c r="G47" s="30"/>
      <c r="H47" s="30"/>
      <c r="I47" s="30"/>
      <c r="J47" s="30"/>
    </row>
    <row r="48" ht="15.75" customHeight="1">
      <c r="F48" s="30"/>
      <c r="G48" s="30"/>
      <c r="H48" s="30"/>
      <c r="I48" s="30"/>
      <c r="J48" s="30"/>
    </row>
    <row r="49" ht="15.75" customHeight="1">
      <c r="F49" s="30"/>
      <c r="G49" s="30"/>
      <c r="H49" s="30"/>
      <c r="I49" s="30"/>
      <c r="J49" s="30"/>
    </row>
    <row r="50" ht="15.75" customHeight="1">
      <c r="F50" s="30"/>
      <c r="G50" s="30"/>
      <c r="H50" s="30"/>
      <c r="I50" s="30"/>
      <c r="J50" s="30"/>
    </row>
    <row r="51" ht="15.75" customHeight="1">
      <c r="F51" s="30"/>
      <c r="G51" s="30"/>
      <c r="H51" s="30"/>
      <c r="I51" s="30"/>
      <c r="J51" s="30"/>
    </row>
    <row r="52" ht="15.75" customHeight="1">
      <c r="F52" s="30"/>
      <c r="G52" s="30"/>
      <c r="H52" s="30"/>
      <c r="I52" s="30"/>
      <c r="J52" s="30"/>
    </row>
    <row r="53" ht="15.75" customHeight="1">
      <c r="F53" s="30"/>
      <c r="G53" s="30"/>
      <c r="H53" s="30"/>
      <c r="I53" s="30"/>
      <c r="J53" s="30"/>
    </row>
    <row r="54" ht="15.75" customHeight="1">
      <c r="F54" s="30"/>
      <c r="G54" s="30"/>
      <c r="H54" s="30"/>
      <c r="I54" s="30"/>
      <c r="J54" s="30"/>
    </row>
    <row r="55" ht="15.75" customHeight="1">
      <c r="F55" s="30"/>
      <c r="G55" s="30"/>
      <c r="H55" s="30"/>
      <c r="I55" s="30"/>
      <c r="J55" s="30"/>
    </row>
    <row r="56" ht="15.75" customHeight="1">
      <c r="F56" s="30"/>
      <c r="G56" s="30"/>
      <c r="H56" s="30"/>
      <c r="I56" s="30"/>
      <c r="J56" s="30"/>
    </row>
    <row r="57" ht="15.75" customHeight="1">
      <c r="F57" s="30"/>
      <c r="G57" s="30"/>
      <c r="H57" s="30"/>
      <c r="I57" s="30"/>
      <c r="J57" s="30"/>
    </row>
    <row r="58" ht="15.75" customHeight="1">
      <c r="F58" s="30"/>
      <c r="G58" s="30"/>
      <c r="H58" s="30"/>
      <c r="I58" s="30"/>
      <c r="J58" s="30"/>
    </row>
    <row r="59" ht="15.75" customHeight="1">
      <c r="F59" s="30"/>
      <c r="G59" s="30"/>
      <c r="H59" s="30"/>
      <c r="I59" s="30"/>
      <c r="J59" s="30"/>
    </row>
    <row r="60" ht="15.75" customHeight="1">
      <c r="F60" s="30"/>
      <c r="G60" s="30"/>
      <c r="H60" s="30"/>
      <c r="I60" s="30"/>
      <c r="J60" s="30"/>
    </row>
    <row r="61" ht="15.75" customHeight="1">
      <c r="F61" s="30"/>
      <c r="G61" s="30"/>
      <c r="H61" s="30"/>
      <c r="I61" s="30"/>
      <c r="J61" s="30"/>
    </row>
    <row r="62" ht="15.75" customHeight="1">
      <c r="F62" s="30"/>
      <c r="G62" s="30"/>
      <c r="H62" s="30"/>
      <c r="I62" s="30"/>
      <c r="J62" s="30"/>
    </row>
    <row r="63" ht="15.75" customHeight="1">
      <c r="F63" s="30"/>
      <c r="G63" s="30"/>
      <c r="H63" s="30"/>
      <c r="I63" s="30"/>
      <c r="J63" s="30"/>
    </row>
    <row r="64" ht="15.75" customHeight="1">
      <c r="F64" s="30"/>
      <c r="G64" s="30"/>
      <c r="H64" s="30"/>
      <c r="I64" s="30"/>
      <c r="J64" s="30"/>
    </row>
    <row r="65" ht="15.75" customHeight="1">
      <c r="F65" s="30"/>
      <c r="G65" s="30"/>
      <c r="H65" s="30"/>
      <c r="I65" s="30"/>
      <c r="J65" s="30"/>
    </row>
    <row r="66" ht="15.75" customHeight="1">
      <c r="F66" s="30"/>
      <c r="G66" s="30"/>
      <c r="H66" s="30"/>
      <c r="I66" s="30"/>
      <c r="J66" s="30"/>
    </row>
    <row r="67" ht="15.75" customHeight="1">
      <c r="F67" s="30"/>
      <c r="G67" s="30"/>
      <c r="H67" s="30"/>
      <c r="I67" s="30"/>
      <c r="J67" s="30"/>
    </row>
    <row r="68" ht="15.75" customHeight="1">
      <c r="F68" s="30"/>
      <c r="G68" s="30"/>
      <c r="H68" s="30"/>
      <c r="I68" s="30"/>
      <c r="J68" s="30"/>
    </row>
    <row r="69" ht="15.75" customHeight="1">
      <c r="F69" s="30"/>
      <c r="G69" s="30"/>
      <c r="H69" s="30"/>
      <c r="I69" s="30"/>
      <c r="J69" s="30"/>
    </row>
    <row r="70" ht="15.75" customHeight="1">
      <c r="F70" s="30"/>
      <c r="G70" s="30"/>
      <c r="H70" s="30"/>
      <c r="I70" s="30"/>
      <c r="J70" s="30"/>
    </row>
    <row r="71" ht="15.75" customHeight="1">
      <c r="F71" s="30"/>
      <c r="G71" s="30"/>
      <c r="H71" s="30"/>
      <c r="I71" s="30"/>
      <c r="J71" s="30"/>
    </row>
    <row r="72" ht="15.75" customHeight="1">
      <c r="F72" s="30"/>
      <c r="G72" s="30"/>
      <c r="H72" s="30"/>
      <c r="I72" s="30"/>
      <c r="J72" s="30"/>
    </row>
    <row r="73" ht="15.75" customHeight="1">
      <c r="F73" s="30"/>
      <c r="G73" s="30"/>
      <c r="H73" s="30"/>
      <c r="I73" s="30"/>
      <c r="J73" s="30"/>
    </row>
    <row r="74" ht="15.75" customHeight="1">
      <c r="F74" s="30"/>
      <c r="G74" s="30"/>
      <c r="H74" s="30"/>
      <c r="I74" s="30"/>
      <c r="J74" s="30"/>
    </row>
    <row r="75" ht="15.75" customHeight="1">
      <c r="F75" s="30"/>
      <c r="G75" s="30"/>
      <c r="H75" s="30"/>
      <c r="I75" s="30"/>
      <c r="J75" s="30"/>
    </row>
    <row r="76" ht="15.75" customHeight="1">
      <c r="F76" s="30"/>
      <c r="G76" s="30"/>
      <c r="H76" s="30"/>
      <c r="I76" s="30"/>
      <c r="J76" s="30"/>
    </row>
    <row r="77" ht="15.75" customHeight="1">
      <c r="F77" s="30"/>
      <c r="G77" s="30"/>
      <c r="H77" s="30"/>
      <c r="I77" s="30"/>
      <c r="J77" s="30"/>
    </row>
    <row r="78" ht="15.75" customHeight="1">
      <c r="F78" s="30"/>
      <c r="G78" s="30"/>
      <c r="H78" s="30"/>
      <c r="I78" s="30"/>
      <c r="J78" s="30"/>
    </row>
    <row r="79" ht="15.75" customHeight="1">
      <c r="F79" s="30"/>
      <c r="G79" s="30"/>
      <c r="H79" s="30"/>
      <c r="I79" s="30"/>
      <c r="J79" s="30"/>
    </row>
    <row r="80" ht="15.75" customHeight="1">
      <c r="F80" s="30"/>
      <c r="G80" s="30"/>
      <c r="H80" s="30"/>
      <c r="I80" s="30"/>
      <c r="J80" s="30"/>
    </row>
    <row r="81" ht="15.75" customHeight="1">
      <c r="F81" s="30"/>
      <c r="G81" s="30"/>
      <c r="H81" s="30"/>
      <c r="I81" s="30"/>
      <c r="J81" s="30"/>
    </row>
    <row r="82" ht="15.75" customHeight="1">
      <c r="F82" s="30"/>
      <c r="G82" s="30"/>
      <c r="H82" s="30"/>
      <c r="I82" s="30"/>
      <c r="J82" s="30"/>
    </row>
    <row r="83" ht="15.75" customHeight="1">
      <c r="F83" s="30"/>
      <c r="G83" s="30"/>
      <c r="H83" s="30"/>
      <c r="I83" s="30"/>
      <c r="J83" s="30"/>
    </row>
    <row r="84" ht="15.75" customHeight="1">
      <c r="F84" s="30"/>
      <c r="G84" s="30"/>
      <c r="H84" s="30"/>
      <c r="I84" s="30"/>
      <c r="J84" s="30"/>
    </row>
    <row r="85" ht="15.75" customHeight="1">
      <c r="F85" s="30"/>
      <c r="G85" s="30"/>
      <c r="H85" s="30"/>
      <c r="I85" s="30"/>
      <c r="J85" s="30"/>
    </row>
    <row r="86" ht="15.75" customHeight="1">
      <c r="F86" s="30"/>
      <c r="G86" s="30"/>
      <c r="H86" s="30"/>
      <c r="I86" s="30"/>
      <c r="J86" s="30"/>
    </row>
    <row r="87" ht="15.75" customHeight="1">
      <c r="F87" s="30"/>
      <c r="G87" s="30"/>
      <c r="H87" s="30"/>
      <c r="I87" s="30"/>
      <c r="J87" s="30"/>
    </row>
    <row r="88" ht="15.75" customHeight="1">
      <c r="F88" s="30"/>
      <c r="G88" s="30"/>
      <c r="H88" s="30"/>
      <c r="I88" s="30"/>
      <c r="J88" s="30"/>
    </row>
    <row r="89" ht="15.75" customHeight="1">
      <c r="F89" s="30"/>
      <c r="G89" s="30"/>
      <c r="H89" s="30"/>
      <c r="I89" s="30"/>
      <c r="J89" s="30"/>
    </row>
    <row r="90" ht="15.75" customHeight="1">
      <c r="F90" s="30"/>
      <c r="G90" s="30"/>
      <c r="H90" s="30"/>
      <c r="I90" s="30"/>
      <c r="J90" s="30"/>
    </row>
    <row r="91" ht="15.75" customHeight="1">
      <c r="F91" s="30"/>
      <c r="G91" s="30"/>
      <c r="H91" s="30"/>
      <c r="I91" s="30"/>
      <c r="J91" s="30"/>
    </row>
    <row r="92" ht="15.75" customHeight="1">
      <c r="F92" s="30"/>
      <c r="G92" s="30"/>
      <c r="H92" s="30"/>
      <c r="I92" s="30"/>
      <c r="J92" s="30"/>
    </row>
    <row r="93" ht="15.75" customHeight="1">
      <c r="F93" s="30"/>
      <c r="G93" s="30"/>
      <c r="H93" s="30"/>
      <c r="I93" s="30"/>
      <c r="J93" s="30"/>
    </row>
    <row r="94" ht="15.75" customHeight="1">
      <c r="F94" s="30"/>
      <c r="G94" s="30"/>
      <c r="H94" s="30"/>
      <c r="I94" s="30"/>
      <c r="J94" s="30"/>
    </row>
    <row r="95" ht="15.75" customHeight="1">
      <c r="F95" s="30"/>
      <c r="G95" s="30"/>
      <c r="H95" s="30"/>
      <c r="I95" s="30"/>
      <c r="J95" s="30"/>
    </row>
    <row r="96" ht="15.75" customHeight="1">
      <c r="F96" s="30"/>
      <c r="G96" s="30"/>
      <c r="H96" s="30"/>
      <c r="I96" s="30"/>
      <c r="J96" s="30"/>
    </row>
    <row r="97" ht="15.75" customHeight="1">
      <c r="F97" s="30"/>
      <c r="G97" s="30"/>
      <c r="H97" s="30"/>
      <c r="I97" s="30"/>
      <c r="J97" s="30"/>
    </row>
    <row r="98" ht="15.75" customHeight="1">
      <c r="F98" s="30"/>
      <c r="G98" s="30"/>
      <c r="H98" s="30"/>
      <c r="I98" s="30"/>
      <c r="J98" s="30"/>
    </row>
    <row r="99" ht="15.75" customHeight="1">
      <c r="F99" s="30"/>
      <c r="G99" s="30"/>
      <c r="H99" s="30"/>
      <c r="I99" s="30"/>
      <c r="J99" s="30"/>
    </row>
    <row r="100" ht="15.75" customHeight="1">
      <c r="F100" s="30"/>
      <c r="G100" s="30"/>
      <c r="H100" s="30"/>
      <c r="I100" s="30"/>
      <c r="J100" s="30"/>
    </row>
    <row r="101" ht="15.75" customHeight="1">
      <c r="F101" s="30"/>
      <c r="G101" s="30"/>
      <c r="H101" s="30"/>
      <c r="I101" s="30"/>
      <c r="J101" s="30"/>
    </row>
    <row r="102" ht="15.75" customHeight="1">
      <c r="F102" s="30"/>
      <c r="G102" s="30"/>
      <c r="H102" s="30"/>
      <c r="I102" s="30"/>
      <c r="J102" s="30"/>
    </row>
    <row r="103" ht="15.75" customHeight="1">
      <c r="F103" s="30"/>
      <c r="G103" s="30"/>
      <c r="H103" s="30"/>
      <c r="I103" s="30"/>
      <c r="J103" s="30"/>
    </row>
    <row r="104" ht="15.75" customHeight="1">
      <c r="F104" s="30"/>
      <c r="G104" s="30"/>
      <c r="H104" s="30"/>
      <c r="I104" s="30"/>
      <c r="J104" s="30"/>
    </row>
    <row r="105" ht="15.75" customHeight="1">
      <c r="F105" s="30"/>
      <c r="G105" s="30"/>
      <c r="H105" s="30"/>
      <c r="I105" s="30"/>
      <c r="J105" s="30"/>
    </row>
    <row r="106" ht="15.75" customHeight="1">
      <c r="F106" s="30"/>
      <c r="G106" s="30"/>
      <c r="H106" s="30"/>
      <c r="I106" s="30"/>
      <c r="J106" s="30"/>
    </row>
    <row r="107" ht="15.75" customHeight="1">
      <c r="F107" s="30"/>
      <c r="G107" s="30"/>
      <c r="H107" s="30"/>
      <c r="I107" s="30"/>
      <c r="J107" s="30"/>
    </row>
    <row r="108" ht="15.75" customHeight="1">
      <c r="F108" s="30"/>
      <c r="G108" s="30"/>
      <c r="H108" s="30"/>
      <c r="I108" s="30"/>
      <c r="J108" s="30"/>
    </row>
    <row r="109" ht="15.75" customHeight="1">
      <c r="F109" s="30"/>
      <c r="G109" s="30"/>
      <c r="H109" s="30"/>
      <c r="I109" s="30"/>
      <c r="J109" s="30"/>
    </row>
    <row r="110" ht="15.75" customHeight="1">
      <c r="F110" s="30"/>
      <c r="G110" s="30"/>
      <c r="H110" s="30"/>
      <c r="I110" s="30"/>
      <c r="J110" s="30"/>
    </row>
    <row r="111" ht="15.75" customHeight="1">
      <c r="F111" s="30"/>
      <c r="G111" s="30"/>
      <c r="H111" s="30"/>
      <c r="I111" s="30"/>
      <c r="J111" s="30"/>
    </row>
    <row r="112" ht="15.75" customHeight="1">
      <c r="F112" s="30"/>
      <c r="G112" s="30"/>
      <c r="H112" s="30"/>
      <c r="I112" s="30"/>
      <c r="J112" s="30"/>
    </row>
    <row r="113" ht="15.75" customHeight="1">
      <c r="F113" s="30"/>
      <c r="G113" s="30"/>
      <c r="H113" s="30"/>
      <c r="I113" s="30"/>
      <c r="J113" s="30"/>
    </row>
    <row r="114" ht="15.75" customHeight="1">
      <c r="F114" s="30"/>
      <c r="G114" s="30"/>
      <c r="H114" s="30"/>
      <c r="I114" s="30"/>
      <c r="J114" s="30"/>
    </row>
    <row r="115" ht="15.75" customHeight="1">
      <c r="F115" s="30"/>
      <c r="G115" s="30"/>
      <c r="H115" s="30"/>
      <c r="I115" s="30"/>
      <c r="J115" s="30"/>
    </row>
    <row r="116" ht="15.75" customHeight="1">
      <c r="F116" s="30"/>
      <c r="G116" s="30"/>
      <c r="H116" s="30"/>
      <c r="I116" s="30"/>
      <c r="J116" s="30"/>
    </row>
    <row r="117" ht="15.75" customHeight="1">
      <c r="F117" s="30"/>
      <c r="G117" s="30"/>
      <c r="H117" s="30"/>
      <c r="I117" s="30"/>
      <c r="J117" s="30"/>
    </row>
    <row r="118" ht="15.75" customHeight="1">
      <c r="F118" s="30"/>
      <c r="G118" s="30"/>
      <c r="H118" s="30"/>
      <c r="I118" s="30"/>
      <c r="J118" s="30"/>
    </row>
    <row r="119" ht="15.75" customHeight="1">
      <c r="F119" s="30"/>
      <c r="G119" s="30"/>
      <c r="H119" s="30"/>
      <c r="I119" s="30"/>
      <c r="J119" s="30"/>
    </row>
    <row r="120" ht="15.75" customHeight="1">
      <c r="F120" s="30"/>
      <c r="G120" s="30"/>
      <c r="H120" s="30"/>
      <c r="I120" s="30"/>
      <c r="J120" s="30"/>
    </row>
    <row r="121" ht="15.75" customHeight="1">
      <c r="F121" s="30"/>
      <c r="G121" s="30"/>
      <c r="H121" s="30"/>
      <c r="I121" s="30"/>
      <c r="J121" s="30"/>
    </row>
    <row r="122" ht="15.75" customHeight="1">
      <c r="F122" s="30"/>
      <c r="G122" s="30"/>
      <c r="H122" s="30"/>
      <c r="I122" s="30"/>
      <c r="J122" s="30"/>
    </row>
    <row r="123" ht="15.75" customHeight="1">
      <c r="F123" s="30"/>
      <c r="G123" s="30"/>
      <c r="H123" s="30"/>
      <c r="I123" s="30"/>
      <c r="J123" s="30"/>
    </row>
    <row r="124" ht="15.75" customHeight="1">
      <c r="F124" s="30"/>
      <c r="G124" s="30"/>
      <c r="H124" s="30"/>
      <c r="I124" s="30"/>
      <c r="J124" s="30"/>
    </row>
    <row r="125" ht="15.75" customHeight="1">
      <c r="F125" s="30"/>
      <c r="G125" s="30"/>
      <c r="H125" s="30"/>
      <c r="I125" s="30"/>
      <c r="J125" s="30"/>
    </row>
    <row r="126" ht="15.75" customHeight="1">
      <c r="F126" s="30"/>
      <c r="G126" s="30"/>
      <c r="H126" s="30"/>
      <c r="I126" s="30"/>
      <c r="J126" s="30"/>
    </row>
    <row r="127" ht="15.75" customHeight="1">
      <c r="F127" s="30"/>
      <c r="G127" s="30"/>
      <c r="H127" s="30"/>
      <c r="I127" s="30"/>
      <c r="J127" s="30"/>
    </row>
    <row r="128" ht="15.75" customHeight="1">
      <c r="F128" s="30"/>
      <c r="G128" s="30"/>
      <c r="H128" s="30"/>
      <c r="I128" s="30"/>
      <c r="J128" s="30"/>
    </row>
    <row r="129" ht="15.75" customHeight="1">
      <c r="F129" s="30"/>
      <c r="G129" s="30"/>
      <c r="H129" s="30"/>
      <c r="I129" s="30"/>
      <c r="J129" s="30"/>
    </row>
    <row r="130" ht="15.75" customHeight="1">
      <c r="F130" s="30"/>
      <c r="G130" s="30"/>
      <c r="H130" s="30"/>
      <c r="I130" s="30"/>
      <c r="J130" s="30"/>
    </row>
    <row r="131" ht="15.75" customHeight="1">
      <c r="F131" s="30"/>
      <c r="G131" s="30"/>
      <c r="H131" s="30"/>
      <c r="I131" s="30"/>
      <c r="J131" s="30"/>
    </row>
    <row r="132" ht="15.75" customHeight="1">
      <c r="F132" s="30"/>
      <c r="G132" s="30"/>
      <c r="H132" s="30"/>
      <c r="I132" s="30"/>
      <c r="J132" s="30"/>
    </row>
    <row r="133" ht="15.75" customHeight="1">
      <c r="F133" s="30"/>
      <c r="G133" s="30"/>
      <c r="H133" s="30"/>
      <c r="I133" s="30"/>
      <c r="J133" s="30"/>
    </row>
    <row r="134" ht="15.75" customHeight="1">
      <c r="F134" s="30"/>
      <c r="G134" s="30"/>
      <c r="H134" s="30"/>
      <c r="I134" s="30"/>
      <c r="J134" s="30"/>
    </row>
    <row r="135" ht="15.75" customHeight="1">
      <c r="F135" s="30"/>
      <c r="G135" s="30"/>
      <c r="H135" s="30"/>
      <c r="I135" s="30"/>
      <c r="J135" s="30"/>
    </row>
    <row r="136" ht="15.75" customHeight="1">
      <c r="F136" s="30"/>
      <c r="G136" s="30"/>
      <c r="H136" s="30"/>
      <c r="I136" s="30"/>
      <c r="J136" s="30"/>
    </row>
    <row r="137" ht="15.75" customHeight="1">
      <c r="F137" s="30"/>
      <c r="G137" s="30"/>
      <c r="H137" s="30"/>
      <c r="I137" s="30"/>
      <c r="J137" s="30"/>
    </row>
    <row r="138" ht="15.75" customHeight="1">
      <c r="F138" s="30"/>
      <c r="G138" s="30"/>
      <c r="H138" s="30"/>
      <c r="I138" s="30"/>
      <c r="J138" s="30"/>
    </row>
    <row r="139" ht="15.75" customHeight="1">
      <c r="F139" s="30"/>
      <c r="G139" s="30"/>
      <c r="H139" s="30"/>
      <c r="I139" s="30"/>
      <c r="J139" s="30"/>
    </row>
    <row r="140" ht="15.75" customHeight="1">
      <c r="F140" s="30"/>
      <c r="G140" s="30"/>
      <c r="H140" s="30"/>
      <c r="I140" s="30"/>
      <c r="J140" s="30"/>
    </row>
    <row r="141" ht="15.75" customHeight="1">
      <c r="F141" s="30"/>
      <c r="G141" s="30"/>
      <c r="H141" s="30"/>
      <c r="I141" s="30"/>
      <c r="J141" s="30"/>
    </row>
    <row r="142" ht="15.75" customHeight="1">
      <c r="F142" s="30"/>
      <c r="G142" s="30"/>
      <c r="H142" s="30"/>
      <c r="I142" s="30"/>
      <c r="J142" s="30"/>
    </row>
    <row r="143" ht="15.75" customHeight="1">
      <c r="F143" s="30"/>
      <c r="G143" s="30"/>
      <c r="H143" s="30"/>
      <c r="I143" s="30"/>
      <c r="J143" s="30"/>
    </row>
    <row r="144" ht="15.75" customHeight="1">
      <c r="F144" s="30"/>
      <c r="G144" s="30"/>
      <c r="H144" s="30"/>
      <c r="I144" s="30"/>
      <c r="J144" s="30"/>
    </row>
    <row r="145" ht="15.75" customHeight="1">
      <c r="F145" s="30"/>
      <c r="G145" s="30"/>
      <c r="H145" s="30"/>
      <c r="I145" s="30"/>
      <c r="J145" s="30"/>
    </row>
    <row r="146" ht="15.75" customHeight="1">
      <c r="F146" s="30"/>
      <c r="G146" s="30"/>
      <c r="H146" s="30"/>
      <c r="I146" s="30"/>
      <c r="J146" s="30"/>
    </row>
    <row r="147" ht="15.75" customHeight="1">
      <c r="F147" s="30"/>
      <c r="G147" s="30"/>
      <c r="H147" s="30"/>
      <c r="I147" s="30"/>
      <c r="J147" s="30"/>
    </row>
    <row r="148" ht="15.75" customHeight="1">
      <c r="F148" s="30"/>
      <c r="G148" s="30"/>
      <c r="H148" s="30"/>
      <c r="I148" s="30"/>
      <c r="J148" s="30"/>
    </row>
    <row r="149" ht="15.75" customHeight="1">
      <c r="F149" s="30"/>
      <c r="G149" s="30"/>
      <c r="H149" s="30"/>
      <c r="I149" s="30"/>
      <c r="J149" s="30"/>
    </row>
    <row r="150" ht="15.75" customHeight="1">
      <c r="F150" s="30"/>
      <c r="G150" s="30"/>
      <c r="H150" s="30"/>
      <c r="I150" s="30"/>
      <c r="J150" s="30"/>
    </row>
    <row r="151" ht="15.75" customHeight="1">
      <c r="F151" s="30"/>
      <c r="G151" s="30"/>
      <c r="H151" s="30"/>
      <c r="I151" s="30"/>
      <c r="J151" s="30"/>
    </row>
    <row r="152" ht="15.75" customHeight="1">
      <c r="F152" s="30"/>
      <c r="G152" s="30"/>
      <c r="H152" s="30"/>
      <c r="I152" s="30"/>
      <c r="J152" s="30"/>
    </row>
    <row r="153" ht="15.75" customHeight="1">
      <c r="F153" s="30"/>
      <c r="G153" s="30"/>
      <c r="H153" s="30"/>
      <c r="I153" s="30"/>
      <c r="J153" s="30"/>
    </row>
    <row r="154" ht="15.75" customHeight="1">
      <c r="F154" s="30"/>
      <c r="G154" s="30"/>
      <c r="H154" s="30"/>
      <c r="I154" s="30"/>
      <c r="J154" s="30"/>
    </row>
    <row r="155" ht="15.75" customHeight="1">
      <c r="F155" s="30"/>
      <c r="G155" s="30"/>
      <c r="H155" s="30"/>
      <c r="I155" s="30"/>
      <c r="J155" s="30"/>
    </row>
    <row r="156" ht="15.75" customHeight="1">
      <c r="F156" s="30"/>
      <c r="G156" s="30"/>
      <c r="H156" s="30"/>
      <c r="I156" s="30"/>
      <c r="J156" s="30"/>
    </row>
    <row r="157" ht="15.75" customHeight="1">
      <c r="F157" s="30"/>
      <c r="G157" s="30"/>
      <c r="H157" s="30"/>
      <c r="I157" s="30"/>
      <c r="J157" s="30"/>
    </row>
    <row r="158" ht="15.75" customHeight="1">
      <c r="F158" s="30"/>
      <c r="G158" s="30"/>
      <c r="H158" s="30"/>
      <c r="I158" s="30"/>
      <c r="J158" s="30"/>
    </row>
    <row r="159" ht="15.75" customHeight="1">
      <c r="F159" s="30"/>
      <c r="G159" s="30"/>
      <c r="H159" s="30"/>
      <c r="I159" s="30"/>
      <c r="J159" s="30"/>
    </row>
    <row r="160" ht="15.75" customHeight="1">
      <c r="F160" s="30"/>
      <c r="G160" s="30"/>
      <c r="H160" s="30"/>
      <c r="I160" s="30"/>
      <c r="J160" s="30"/>
    </row>
    <row r="161" ht="15.75" customHeight="1">
      <c r="F161" s="30"/>
      <c r="G161" s="30"/>
      <c r="H161" s="30"/>
      <c r="I161" s="30"/>
      <c r="J161" s="30"/>
    </row>
    <row r="162" ht="15.75" customHeight="1">
      <c r="F162" s="30"/>
      <c r="G162" s="30"/>
      <c r="H162" s="30"/>
      <c r="I162" s="30"/>
      <c r="J162" s="30"/>
    </row>
    <row r="163" ht="15.75" customHeight="1">
      <c r="F163" s="30"/>
      <c r="G163" s="30"/>
      <c r="H163" s="30"/>
      <c r="I163" s="30"/>
      <c r="J163" s="30"/>
    </row>
    <row r="164" ht="15.75" customHeight="1">
      <c r="F164" s="30"/>
      <c r="G164" s="30"/>
      <c r="H164" s="30"/>
      <c r="I164" s="30"/>
      <c r="J164" s="30"/>
    </row>
    <row r="165" ht="15.75" customHeight="1">
      <c r="F165" s="30"/>
      <c r="G165" s="30"/>
      <c r="H165" s="30"/>
      <c r="I165" s="30"/>
      <c r="J165" s="30"/>
    </row>
    <row r="166" ht="15.75" customHeight="1">
      <c r="F166" s="30"/>
      <c r="G166" s="30"/>
      <c r="H166" s="30"/>
      <c r="I166" s="30"/>
      <c r="J166" s="30"/>
    </row>
    <row r="167" ht="15.75" customHeight="1">
      <c r="F167" s="30"/>
      <c r="G167" s="30"/>
      <c r="H167" s="30"/>
      <c r="I167" s="30"/>
      <c r="J167" s="30"/>
    </row>
    <row r="168" ht="15.75" customHeight="1">
      <c r="F168" s="30"/>
      <c r="G168" s="30"/>
      <c r="H168" s="30"/>
      <c r="I168" s="30"/>
      <c r="J168" s="30"/>
    </row>
    <row r="169" ht="15.75" customHeight="1">
      <c r="F169" s="30"/>
      <c r="G169" s="30"/>
      <c r="H169" s="30"/>
      <c r="I169" s="30"/>
      <c r="J169" s="30"/>
    </row>
    <row r="170" ht="15.75" customHeight="1">
      <c r="F170" s="30"/>
      <c r="G170" s="30"/>
      <c r="H170" s="30"/>
      <c r="I170" s="30"/>
      <c r="J170" s="30"/>
    </row>
    <row r="171" ht="15.75" customHeight="1">
      <c r="F171" s="30"/>
      <c r="G171" s="30"/>
      <c r="H171" s="30"/>
      <c r="I171" s="30"/>
      <c r="J171" s="30"/>
    </row>
    <row r="172" ht="15.75" customHeight="1">
      <c r="F172" s="30"/>
      <c r="G172" s="30"/>
      <c r="H172" s="30"/>
      <c r="I172" s="30"/>
      <c r="J172" s="30"/>
    </row>
    <row r="173" ht="15.75" customHeight="1">
      <c r="F173" s="30"/>
      <c r="G173" s="30"/>
      <c r="H173" s="30"/>
      <c r="I173" s="30"/>
      <c r="J173" s="30"/>
    </row>
    <row r="174" ht="15.75" customHeight="1">
      <c r="F174" s="30"/>
      <c r="G174" s="30"/>
      <c r="H174" s="30"/>
      <c r="I174" s="30"/>
      <c r="J174" s="30"/>
    </row>
    <row r="175" ht="15.75" customHeight="1">
      <c r="F175" s="30"/>
      <c r="G175" s="30"/>
      <c r="H175" s="30"/>
      <c r="I175" s="30"/>
      <c r="J175" s="30"/>
    </row>
    <row r="176" ht="15.75" customHeight="1">
      <c r="F176" s="30"/>
      <c r="G176" s="30"/>
      <c r="H176" s="30"/>
      <c r="I176" s="30"/>
      <c r="J176" s="30"/>
    </row>
    <row r="177" ht="15.75" customHeight="1">
      <c r="F177" s="30"/>
      <c r="G177" s="30"/>
      <c r="H177" s="30"/>
      <c r="I177" s="30"/>
      <c r="J177" s="30"/>
    </row>
    <row r="178" ht="15.75" customHeight="1">
      <c r="F178" s="30"/>
      <c r="G178" s="30"/>
      <c r="H178" s="30"/>
      <c r="I178" s="30"/>
      <c r="J178" s="30"/>
    </row>
    <row r="179" ht="15.75" customHeight="1">
      <c r="F179" s="30"/>
      <c r="G179" s="30"/>
      <c r="H179" s="30"/>
      <c r="I179" s="30"/>
      <c r="J179" s="30"/>
    </row>
    <row r="180" ht="15.75" customHeight="1">
      <c r="F180" s="30"/>
      <c r="G180" s="30"/>
      <c r="H180" s="30"/>
      <c r="I180" s="30"/>
      <c r="J180" s="30"/>
    </row>
    <row r="181" ht="15.75" customHeight="1">
      <c r="F181" s="30"/>
      <c r="G181" s="30"/>
      <c r="H181" s="30"/>
      <c r="I181" s="30"/>
      <c r="J181" s="30"/>
    </row>
    <row r="182" ht="15.75" customHeight="1">
      <c r="F182" s="30"/>
      <c r="G182" s="30"/>
      <c r="H182" s="30"/>
      <c r="I182" s="30"/>
      <c r="J182" s="30"/>
    </row>
    <row r="183" ht="15.75" customHeight="1">
      <c r="F183" s="30"/>
      <c r="G183" s="30"/>
      <c r="H183" s="30"/>
      <c r="I183" s="30"/>
      <c r="J183" s="30"/>
    </row>
    <row r="184" ht="15.75" customHeight="1">
      <c r="F184" s="30"/>
      <c r="G184" s="30"/>
      <c r="H184" s="30"/>
      <c r="I184" s="30"/>
      <c r="J184" s="30"/>
    </row>
    <row r="185" ht="15.75" customHeight="1">
      <c r="F185" s="30"/>
      <c r="G185" s="30"/>
      <c r="H185" s="30"/>
      <c r="I185" s="30"/>
      <c r="J185" s="30"/>
    </row>
    <row r="186" ht="15.75" customHeight="1">
      <c r="F186" s="30"/>
      <c r="G186" s="30"/>
      <c r="H186" s="30"/>
      <c r="I186" s="30"/>
      <c r="J186" s="30"/>
    </row>
    <row r="187" ht="15.75" customHeight="1">
      <c r="F187" s="30"/>
      <c r="G187" s="30"/>
      <c r="H187" s="30"/>
      <c r="I187" s="30"/>
      <c r="J187" s="30"/>
    </row>
    <row r="188" ht="15.75" customHeight="1">
      <c r="F188" s="30"/>
      <c r="G188" s="30"/>
      <c r="H188" s="30"/>
      <c r="I188" s="30"/>
      <c r="J188" s="30"/>
    </row>
    <row r="189" ht="15.75" customHeight="1">
      <c r="F189" s="30"/>
      <c r="G189" s="30"/>
      <c r="H189" s="30"/>
      <c r="I189" s="30"/>
      <c r="J189" s="30"/>
    </row>
    <row r="190" ht="15.75" customHeight="1">
      <c r="F190" s="30"/>
      <c r="G190" s="30"/>
      <c r="H190" s="30"/>
      <c r="I190" s="30"/>
      <c r="J190" s="30"/>
    </row>
    <row r="191" ht="15.75" customHeight="1">
      <c r="F191" s="30"/>
      <c r="G191" s="30"/>
      <c r="H191" s="30"/>
      <c r="I191" s="30"/>
      <c r="J191" s="30"/>
    </row>
    <row r="192" ht="15.75" customHeight="1">
      <c r="F192" s="30"/>
      <c r="G192" s="30"/>
      <c r="H192" s="30"/>
      <c r="I192" s="30"/>
      <c r="J192" s="30"/>
    </row>
    <row r="193" ht="15.75" customHeight="1">
      <c r="F193" s="30"/>
      <c r="G193" s="30"/>
      <c r="H193" s="30"/>
      <c r="I193" s="30"/>
      <c r="J193" s="30"/>
    </row>
    <row r="194" ht="15.75" customHeight="1">
      <c r="F194" s="30"/>
      <c r="G194" s="30"/>
      <c r="H194" s="30"/>
      <c r="I194" s="30"/>
      <c r="J194" s="30"/>
    </row>
    <row r="195" ht="15.75" customHeight="1">
      <c r="F195" s="30"/>
      <c r="G195" s="30"/>
      <c r="H195" s="30"/>
      <c r="I195" s="30"/>
      <c r="J195" s="30"/>
    </row>
    <row r="196" ht="15.75" customHeight="1">
      <c r="F196" s="30"/>
      <c r="G196" s="30"/>
      <c r="H196" s="30"/>
      <c r="I196" s="30"/>
      <c r="J196" s="30"/>
    </row>
    <row r="197" ht="15.75" customHeight="1">
      <c r="F197" s="30"/>
      <c r="G197" s="30"/>
      <c r="H197" s="30"/>
      <c r="I197" s="30"/>
      <c r="J197" s="30"/>
    </row>
    <row r="198" ht="15.75" customHeight="1">
      <c r="F198" s="30"/>
      <c r="G198" s="30"/>
      <c r="H198" s="30"/>
      <c r="I198" s="30"/>
      <c r="J198" s="30"/>
    </row>
    <row r="199" ht="15.75" customHeight="1">
      <c r="F199" s="30"/>
      <c r="G199" s="30"/>
      <c r="H199" s="30"/>
      <c r="I199" s="30"/>
      <c r="J199" s="30"/>
    </row>
    <row r="200" ht="15.75" customHeight="1">
      <c r="F200" s="30"/>
      <c r="G200" s="30"/>
      <c r="H200" s="30"/>
      <c r="I200" s="30"/>
      <c r="J200" s="30"/>
    </row>
    <row r="201" ht="15.75" customHeight="1">
      <c r="F201" s="30"/>
      <c r="G201" s="30"/>
      <c r="H201" s="30"/>
      <c r="I201" s="30"/>
      <c r="J201" s="30"/>
    </row>
    <row r="202" ht="15.75" customHeight="1">
      <c r="F202" s="30"/>
      <c r="G202" s="30"/>
      <c r="H202" s="30"/>
      <c r="I202" s="30"/>
      <c r="J202" s="30"/>
    </row>
    <row r="203" ht="15.75" customHeight="1">
      <c r="F203" s="30"/>
      <c r="G203" s="30"/>
      <c r="H203" s="30"/>
      <c r="I203" s="30"/>
      <c r="J203" s="30"/>
    </row>
    <row r="204" ht="15.75" customHeight="1">
      <c r="F204" s="30"/>
      <c r="G204" s="30"/>
      <c r="H204" s="30"/>
      <c r="I204" s="30"/>
      <c r="J204" s="30"/>
    </row>
    <row r="205" ht="15.75" customHeight="1">
      <c r="F205" s="30"/>
      <c r="G205" s="30"/>
      <c r="H205" s="30"/>
      <c r="I205" s="30"/>
      <c r="J205" s="30"/>
    </row>
    <row r="206" ht="15.75" customHeight="1">
      <c r="F206" s="30"/>
      <c r="G206" s="30"/>
      <c r="H206" s="30"/>
      <c r="I206" s="30"/>
      <c r="J206" s="30"/>
    </row>
    <row r="207" ht="15.75" customHeight="1">
      <c r="F207" s="30"/>
      <c r="G207" s="30"/>
      <c r="H207" s="30"/>
      <c r="I207" s="30"/>
      <c r="J207" s="30"/>
    </row>
    <row r="208" ht="15.75" customHeight="1">
      <c r="F208" s="30"/>
      <c r="G208" s="30"/>
      <c r="H208" s="30"/>
      <c r="I208" s="30"/>
      <c r="J208" s="30"/>
    </row>
    <row r="209" ht="15.75" customHeight="1">
      <c r="F209" s="30"/>
      <c r="G209" s="30"/>
      <c r="H209" s="30"/>
      <c r="I209" s="30"/>
      <c r="J209" s="30"/>
    </row>
    <row r="210" ht="15.75" customHeight="1">
      <c r="F210" s="30"/>
      <c r="G210" s="30"/>
      <c r="H210" s="30"/>
      <c r="I210" s="30"/>
      <c r="J210" s="30"/>
    </row>
    <row r="211" ht="15.75" customHeight="1">
      <c r="F211" s="30"/>
      <c r="G211" s="30"/>
      <c r="H211" s="30"/>
      <c r="I211" s="30"/>
      <c r="J211" s="30"/>
    </row>
    <row r="212" ht="15.75" customHeight="1">
      <c r="F212" s="30"/>
      <c r="G212" s="30"/>
      <c r="H212" s="30"/>
      <c r="I212" s="30"/>
      <c r="J212" s="30"/>
    </row>
    <row r="213" ht="15.75" customHeight="1">
      <c r="F213" s="30"/>
      <c r="G213" s="30"/>
      <c r="H213" s="30"/>
      <c r="I213" s="30"/>
      <c r="J213" s="30"/>
    </row>
    <row r="214" ht="15.75" customHeight="1">
      <c r="F214" s="30"/>
      <c r="G214" s="30"/>
      <c r="H214" s="30"/>
      <c r="I214" s="30"/>
      <c r="J214" s="30"/>
    </row>
    <row r="215" ht="15.75" customHeight="1">
      <c r="F215" s="30"/>
      <c r="G215" s="30"/>
      <c r="H215" s="30"/>
      <c r="I215" s="30"/>
      <c r="J215" s="30"/>
    </row>
    <row r="216" ht="15.75" customHeight="1">
      <c r="F216" s="30"/>
      <c r="G216" s="30"/>
      <c r="H216" s="30"/>
      <c r="I216" s="30"/>
      <c r="J216" s="30"/>
    </row>
    <row r="217" ht="15.75" customHeight="1">
      <c r="F217" s="30"/>
      <c r="G217" s="30"/>
      <c r="H217" s="30"/>
      <c r="I217" s="30"/>
      <c r="J217" s="30"/>
    </row>
    <row r="218" ht="15.75" customHeight="1">
      <c r="F218" s="30"/>
      <c r="G218" s="30"/>
      <c r="H218" s="30"/>
      <c r="I218" s="30"/>
      <c r="J218" s="30"/>
    </row>
    <row r="219" ht="15.75" customHeight="1">
      <c r="F219" s="30"/>
      <c r="G219" s="30"/>
      <c r="H219" s="30"/>
      <c r="I219" s="30"/>
      <c r="J219" s="30"/>
    </row>
    <row r="220" ht="15.75" customHeight="1">
      <c r="F220" s="30"/>
      <c r="G220" s="30"/>
      <c r="H220" s="30"/>
      <c r="I220" s="30"/>
      <c r="J220" s="30"/>
    </row>
    <row r="221" ht="15.75" customHeight="1">
      <c r="F221" s="30"/>
      <c r="G221" s="30"/>
      <c r="H221" s="30"/>
      <c r="I221" s="30"/>
      <c r="J221" s="30"/>
    </row>
    <row r="222" ht="15.75" customHeight="1">
      <c r="F222" s="30"/>
      <c r="G222" s="30"/>
      <c r="H222" s="30"/>
      <c r="I222" s="30"/>
      <c r="J222" s="30"/>
    </row>
    <row r="223" ht="15.75" customHeight="1">
      <c r="F223" s="30"/>
      <c r="G223" s="30"/>
      <c r="H223" s="30"/>
      <c r="I223" s="30"/>
      <c r="J223" s="30"/>
    </row>
    <row r="224" ht="15.75" customHeight="1">
      <c r="F224" s="30"/>
      <c r="G224" s="30"/>
      <c r="H224" s="30"/>
      <c r="I224" s="30"/>
      <c r="J224" s="30"/>
    </row>
    <row r="225" ht="15.75" customHeight="1">
      <c r="F225" s="30"/>
      <c r="G225" s="30"/>
      <c r="H225" s="30"/>
      <c r="I225" s="30"/>
      <c r="J225" s="30"/>
    </row>
    <row r="226" ht="15.75" customHeight="1">
      <c r="F226" s="30"/>
      <c r="G226" s="30"/>
      <c r="H226" s="30"/>
      <c r="I226" s="30"/>
      <c r="J226" s="30"/>
    </row>
    <row r="227" ht="15.75" customHeight="1">
      <c r="F227" s="30"/>
      <c r="G227" s="30"/>
      <c r="H227" s="30"/>
      <c r="I227" s="30"/>
      <c r="J227" s="30"/>
    </row>
    <row r="228" ht="15.75" customHeight="1">
      <c r="F228" s="30"/>
      <c r="G228" s="30"/>
      <c r="H228" s="30"/>
      <c r="I228" s="30"/>
      <c r="J228" s="30"/>
    </row>
    <row r="229" ht="15.75" customHeight="1">
      <c r="F229" s="30"/>
      <c r="G229" s="30"/>
      <c r="H229" s="30"/>
      <c r="I229" s="30"/>
      <c r="J229" s="30"/>
    </row>
    <row r="230" ht="15.75" customHeight="1">
      <c r="F230" s="30"/>
      <c r="G230" s="30"/>
      <c r="H230" s="30"/>
      <c r="I230" s="30"/>
      <c r="J230" s="30"/>
    </row>
    <row r="231" ht="15.75" customHeight="1">
      <c r="F231" s="30"/>
      <c r="G231" s="30"/>
      <c r="H231" s="30"/>
      <c r="I231" s="30"/>
      <c r="J231" s="30"/>
    </row>
    <row r="232" ht="15.75" customHeight="1">
      <c r="F232" s="30"/>
      <c r="G232" s="30"/>
      <c r="H232" s="30"/>
      <c r="I232" s="30"/>
      <c r="J232" s="30"/>
    </row>
    <row r="233" ht="15.75" customHeight="1">
      <c r="F233" s="30"/>
      <c r="G233" s="30"/>
      <c r="H233" s="30"/>
      <c r="I233" s="30"/>
      <c r="J233" s="30"/>
    </row>
    <row r="234" ht="15.75" customHeight="1">
      <c r="F234" s="30"/>
      <c r="G234" s="30"/>
      <c r="H234" s="30"/>
      <c r="I234" s="30"/>
      <c r="J234" s="30"/>
    </row>
    <row r="235" ht="15.75" customHeight="1">
      <c r="F235" s="30"/>
      <c r="G235" s="30"/>
      <c r="H235" s="30"/>
      <c r="I235" s="30"/>
      <c r="J235" s="30"/>
    </row>
    <row r="236" ht="15.75" customHeight="1">
      <c r="F236" s="30"/>
      <c r="G236" s="30"/>
      <c r="H236" s="30"/>
      <c r="I236" s="30"/>
      <c r="J236" s="30"/>
    </row>
    <row r="237" ht="15.75" customHeight="1">
      <c r="F237" s="30"/>
      <c r="G237" s="30"/>
      <c r="H237" s="30"/>
      <c r="I237" s="30"/>
      <c r="J237" s="30"/>
    </row>
    <row r="238" ht="15.75" customHeight="1">
      <c r="F238" s="30"/>
      <c r="G238" s="30"/>
      <c r="H238" s="30"/>
      <c r="I238" s="30"/>
      <c r="J238" s="30"/>
    </row>
    <row r="239" ht="15.75" customHeight="1">
      <c r="F239" s="30"/>
      <c r="G239" s="30"/>
      <c r="H239" s="30"/>
      <c r="I239" s="30"/>
      <c r="J239" s="30"/>
    </row>
    <row r="240" ht="15.75" customHeight="1">
      <c r="F240" s="30"/>
      <c r="G240" s="30"/>
      <c r="H240" s="30"/>
      <c r="I240" s="30"/>
      <c r="J240" s="30"/>
    </row>
    <row r="241" ht="15.75" customHeight="1">
      <c r="F241" s="30"/>
      <c r="G241" s="30"/>
      <c r="H241" s="30"/>
      <c r="I241" s="30"/>
      <c r="J241" s="30"/>
    </row>
    <row r="242" ht="15.75" customHeight="1">
      <c r="F242" s="30"/>
      <c r="G242" s="30"/>
      <c r="H242" s="30"/>
      <c r="I242" s="30"/>
      <c r="J242" s="30"/>
    </row>
    <row r="243" ht="15.75" customHeight="1">
      <c r="F243" s="30"/>
      <c r="G243" s="30"/>
      <c r="H243" s="30"/>
      <c r="I243" s="30"/>
      <c r="J243" s="30"/>
    </row>
    <row r="244" ht="15.75" customHeight="1">
      <c r="F244" s="30"/>
      <c r="G244" s="30"/>
      <c r="H244" s="30"/>
      <c r="I244" s="30"/>
      <c r="J244" s="30"/>
    </row>
    <row r="245" ht="15.75" customHeight="1">
      <c r="F245" s="30"/>
      <c r="G245" s="30"/>
      <c r="H245" s="30"/>
      <c r="I245" s="30"/>
      <c r="J245" s="30"/>
    </row>
    <row r="246" ht="15.75" customHeight="1">
      <c r="F246" s="30"/>
      <c r="G246" s="30"/>
      <c r="H246" s="30"/>
      <c r="I246" s="30"/>
      <c r="J246" s="30"/>
    </row>
    <row r="247" ht="15.75" customHeight="1">
      <c r="F247" s="30"/>
      <c r="G247" s="30"/>
      <c r="H247" s="30"/>
      <c r="I247" s="30"/>
      <c r="J247" s="30"/>
    </row>
    <row r="248" ht="15.75" customHeight="1">
      <c r="F248" s="30"/>
      <c r="G248" s="30"/>
      <c r="H248" s="30"/>
      <c r="I248" s="30"/>
      <c r="J248" s="30"/>
    </row>
    <row r="249" ht="15.75" customHeight="1">
      <c r="F249" s="30"/>
      <c r="G249" s="30"/>
      <c r="H249" s="30"/>
      <c r="I249" s="30"/>
      <c r="J249" s="30"/>
    </row>
    <row r="250" ht="15.75" customHeight="1">
      <c r="F250" s="30"/>
      <c r="G250" s="30"/>
      <c r="H250" s="30"/>
      <c r="I250" s="30"/>
      <c r="J250" s="30"/>
    </row>
    <row r="251" ht="15.75" customHeight="1">
      <c r="F251" s="30"/>
      <c r="G251" s="30"/>
      <c r="H251" s="30"/>
      <c r="I251" s="30"/>
      <c r="J251" s="30"/>
    </row>
    <row r="252" ht="15.75" customHeight="1">
      <c r="F252" s="30"/>
      <c r="G252" s="30"/>
      <c r="H252" s="30"/>
      <c r="I252" s="30"/>
      <c r="J252" s="30"/>
    </row>
    <row r="253" ht="15.75" customHeight="1">
      <c r="F253" s="30"/>
      <c r="G253" s="30"/>
      <c r="H253" s="30"/>
      <c r="I253" s="30"/>
      <c r="J253" s="30"/>
    </row>
    <row r="254" ht="15.75" customHeight="1">
      <c r="F254" s="30"/>
      <c r="G254" s="30"/>
      <c r="H254" s="30"/>
      <c r="I254" s="30"/>
      <c r="J254" s="30"/>
    </row>
    <row r="255" ht="15.75" customHeight="1">
      <c r="F255" s="30"/>
      <c r="G255" s="30"/>
      <c r="H255" s="30"/>
      <c r="I255" s="30"/>
      <c r="J255" s="30"/>
    </row>
    <row r="256" ht="15.75" customHeight="1">
      <c r="F256" s="30"/>
      <c r="G256" s="30"/>
      <c r="H256" s="30"/>
      <c r="I256" s="30"/>
      <c r="J256" s="30"/>
    </row>
    <row r="257" ht="15.75" customHeight="1">
      <c r="F257" s="30"/>
      <c r="G257" s="30"/>
      <c r="H257" s="30"/>
      <c r="I257" s="30"/>
      <c r="J257" s="30"/>
    </row>
    <row r="258" ht="15.75" customHeight="1">
      <c r="F258" s="30"/>
      <c r="G258" s="30"/>
      <c r="H258" s="30"/>
      <c r="I258" s="30"/>
      <c r="J258" s="30"/>
    </row>
    <row r="259" ht="15.75" customHeight="1">
      <c r="F259" s="30"/>
      <c r="G259" s="30"/>
      <c r="H259" s="30"/>
      <c r="I259" s="30"/>
      <c r="J259" s="30"/>
    </row>
    <row r="260" ht="15.75" customHeight="1">
      <c r="F260" s="30"/>
      <c r="G260" s="30"/>
      <c r="H260" s="30"/>
      <c r="I260" s="30"/>
      <c r="J260" s="30"/>
    </row>
    <row r="261" ht="15.75" customHeight="1">
      <c r="F261" s="30"/>
      <c r="G261" s="30"/>
      <c r="H261" s="30"/>
      <c r="I261" s="30"/>
      <c r="J261" s="30"/>
    </row>
    <row r="262" ht="15.75" customHeight="1">
      <c r="F262" s="30"/>
      <c r="G262" s="30"/>
      <c r="H262" s="30"/>
      <c r="I262" s="30"/>
      <c r="J262" s="30"/>
    </row>
    <row r="263" ht="15.75" customHeight="1">
      <c r="F263" s="30"/>
      <c r="G263" s="30"/>
      <c r="H263" s="30"/>
      <c r="I263" s="30"/>
      <c r="J263" s="30"/>
    </row>
    <row r="264" ht="15.75" customHeight="1">
      <c r="F264" s="30"/>
      <c r="G264" s="30"/>
      <c r="H264" s="30"/>
      <c r="I264" s="30"/>
      <c r="J264" s="30"/>
    </row>
    <row r="265" ht="15.75" customHeight="1">
      <c r="F265" s="30"/>
      <c r="G265" s="30"/>
      <c r="H265" s="30"/>
      <c r="I265" s="30"/>
      <c r="J265" s="30"/>
    </row>
    <row r="266" ht="15.75" customHeight="1">
      <c r="F266" s="30"/>
      <c r="G266" s="30"/>
      <c r="H266" s="30"/>
      <c r="I266" s="30"/>
      <c r="J266" s="30"/>
    </row>
    <row r="267" ht="15.75" customHeight="1">
      <c r="F267" s="30"/>
      <c r="G267" s="30"/>
      <c r="H267" s="30"/>
      <c r="I267" s="30"/>
      <c r="J267" s="30"/>
    </row>
    <row r="268" ht="15.75" customHeight="1">
      <c r="F268" s="30"/>
      <c r="G268" s="30"/>
      <c r="H268" s="30"/>
      <c r="I268" s="30"/>
      <c r="J268" s="30"/>
    </row>
    <row r="269" ht="15.75" customHeight="1">
      <c r="F269" s="30"/>
      <c r="G269" s="30"/>
      <c r="H269" s="30"/>
      <c r="I269" s="30"/>
      <c r="J269" s="30"/>
    </row>
    <row r="270" ht="15.75" customHeight="1">
      <c r="F270" s="30"/>
      <c r="G270" s="30"/>
      <c r="H270" s="30"/>
      <c r="I270" s="30"/>
      <c r="J270" s="30"/>
    </row>
    <row r="271" ht="15.75" customHeight="1">
      <c r="F271" s="30"/>
      <c r="G271" s="30"/>
      <c r="H271" s="30"/>
      <c r="I271" s="30"/>
      <c r="J271" s="30"/>
    </row>
    <row r="272" ht="15.75" customHeight="1">
      <c r="F272" s="30"/>
      <c r="G272" s="30"/>
      <c r="H272" s="30"/>
      <c r="I272" s="30"/>
      <c r="J272" s="30"/>
    </row>
    <row r="273" ht="15.75" customHeight="1">
      <c r="F273" s="30"/>
      <c r="G273" s="30"/>
      <c r="H273" s="30"/>
      <c r="I273" s="30"/>
      <c r="J273" s="30"/>
    </row>
    <row r="274" ht="15.75" customHeight="1">
      <c r="F274" s="30"/>
      <c r="G274" s="30"/>
      <c r="H274" s="30"/>
      <c r="I274" s="30"/>
      <c r="J274" s="30"/>
    </row>
    <row r="275" ht="15.75" customHeight="1">
      <c r="F275" s="30"/>
      <c r="G275" s="30"/>
      <c r="H275" s="30"/>
      <c r="I275" s="30"/>
      <c r="J275" s="30"/>
    </row>
    <row r="276" ht="15.75" customHeight="1">
      <c r="F276" s="30"/>
      <c r="G276" s="30"/>
      <c r="H276" s="30"/>
      <c r="I276" s="30"/>
      <c r="J276" s="30"/>
    </row>
    <row r="277" ht="15.75" customHeight="1">
      <c r="F277" s="30"/>
      <c r="G277" s="30"/>
      <c r="H277" s="30"/>
      <c r="I277" s="30"/>
      <c r="J277" s="30"/>
    </row>
    <row r="278" ht="15.75" customHeight="1">
      <c r="F278" s="30"/>
      <c r="G278" s="30"/>
      <c r="H278" s="30"/>
      <c r="I278" s="30"/>
      <c r="J278" s="30"/>
    </row>
    <row r="279" ht="15.75" customHeight="1">
      <c r="F279" s="30"/>
      <c r="G279" s="30"/>
      <c r="H279" s="30"/>
      <c r="I279" s="30"/>
      <c r="J279" s="30"/>
    </row>
    <row r="280" ht="15.75" customHeight="1">
      <c r="F280" s="30"/>
      <c r="G280" s="30"/>
      <c r="H280" s="30"/>
      <c r="I280" s="30"/>
      <c r="J280" s="30"/>
    </row>
    <row r="281" ht="15.75" customHeight="1">
      <c r="F281" s="30"/>
      <c r="G281" s="30"/>
      <c r="H281" s="30"/>
      <c r="I281" s="30"/>
      <c r="J281" s="30"/>
    </row>
    <row r="282" ht="15.75" customHeight="1">
      <c r="F282" s="30"/>
      <c r="G282" s="30"/>
      <c r="H282" s="30"/>
      <c r="I282" s="30"/>
      <c r="J282" s="30"/>
    </row>
    <row r="283" ht="15.75" customHeight="1">
      <c r="F283" s="30"/>
      <c r="G283" s="30"/>
      <c r="H283" s="30"/>
      <c r="I283" s="30"/>
      <c r="J283" s="30"/>
    </row>
    <row r="284" ht="15.75" customHeight="1">
      <c r="F284" s="30"/>
      <c r="G284" s="30"/>
      <c r="H284" s="30"/>
      <c r="I284" s="30"/>
      <c r="J284" s="30"/>
    </row>
    <row r="285" ht="15.75" customHeight="1">
      <c r="F285" s="30"/>
      <c r="G285" s="30"/>
      <c r="H285" s="30"/>
      <c r="I285" s="30"/>
      <c r="J285" s="30"/>
    </row>
    <row r="286" ht="15.75" customHeight="1">
      <c r="F286" s="30"/>
      <c r="G286" s="30"/>
      <c r="H286" s="30"/>
      <c r="I286" s="30"/>
      <c r="J286" s="30"/>
    </row>
    <row r="287" ht="15.75" customHeight="1">
      <c r="F287" s="30"/>
      <c r="G287" s="30"/>
      <c r="H287" s="30"/>
      <c r="I287" s="30"/>
      <c r="J287" s="30"/>
    </row>
    <row r="288" ht="15.75" customHeight="1">
      <c r="F288" s="30"/>
      <c r="G288" s="30"/>
      <c r="H288" s="30"/>
      <c r="I288" s="30"/>
      <c r="J288" s="30"/>
    </row>
    <row r="289" ht="15.75" customHeight="1">
      <c r="F289" s="30"/>
      <c r="G289" s="30"/>
      <c r="H289" s="30"/>
      <c r="I289" s="30"/>
      <c r="J289" s="30"/>
    </row>
    <row r="290" ht="15.75" customHeight="1">
      <c r="F290" s="30"/>
      <c r="G290" s="30"/>
      <c r="H290" s="30"/>
      <c r="I290" s="30"/>
      <c r="J290" s="30"/>
    </row>
    <row r="291" ht="15.75" customHeight="1">
      <c r="F291" s="30"/>
      <c r="G291" s="30"/>
      <c r="H291" s="30"/>
      <c r="I291" s="30"/>
      <c r="J291" s="30"/>
    </row>
    <row r="292" ht="15.75" customHeight="1">
      <c r="F292" s="30"/>
      <c r="G292" s="30"/>
      <c r="H292" s="30"/>
      <c r="I292" s="30"/>
      <c r="J292" s="30"/>
    </row>
    <row r="293" ht="15.75" customHeight="1">
      <c r="F293" s="30"/>
      <c r="G293" s="30"/>
      <c r="H293" s="30"/>
      <c r="I293" s="30"/>
      <c r="J293" s="30"/>
    </row>
    <row r="294" ht="15.75" customHeight="1">
      <c r="F294" s="30"/>
      <c r="G294" s="30"/>
      <c r="H294" s="30"/>
      <c r="I294" s="30"/>
      <c r="J294" s="30"/>
    </row>
    <row r="295" ht="15.75" customHeight="1">
      <c r="F295" s="30"/>
      <c r="G295" s="30"/>
      <c r="H295" s="30"/>
      <c r="I295" s="30"/>
      <c r="J295" s="30"/>
    </row>
    <row r="296" ht="15.75" customHeight="1">
      <c r="F296" s="30"/>
      <c r="G296" s="30"/>
      <c r="H296" s="30"/>
      <c r="I296" s="30"/>
      <c r="J296" s="30"/>
    </row>
    <row r="297" ht="15.75" customHeight="1">
      <c r="F297" s="30"/>
      <c r="G297" s="30"/>
      <c r="H297" s="30"/>
      <c r="I297" s="30"/>
      <c r="J297" s="30"/>
    </row>
    <row r="298" ht="15.75" customHeight="1">
      <c r="F298" s="30"/>
      <c r="G298" s="30"/>
      <c r="H298" s="30"/>
      <c r="I298" s="30"/>
      <c r="J298" s="30"/>
    </row>
    <row r="299" ht="15.75" customHeight="1">
      <c r="F299" s="30"/>
      <c r="G299" s="30"/>
      <c r="H299" s="30"/>
      <c r="I299" s="30"/>
      <c r="J299" s="30"/>
    </row>
    <row r="300" ht="15.75" customHeight="1">
      <c r="F300" s="30"/>
      <c r="G300" s="30"/>
      <c r="H300" s="30"/>
      <c r="I300" s="30"/>
      <c r="J300" s="30"/>
    </row>
    <row r="301" ht="15.75" customHeight="1">
      <c r="F301" s="30"/>
      <c r="G301" s="30"/>
      <c r="H301" s="30"/>
      <c r="I301" s="30"/>
      <c r="J301" s="30"/>
    </row>
    <row r="302" ht="15.75" customHeight="1">
      <c r="F302" s="30"/>
      <c r="G302" s="30"/>
      <c r="H302" s="30"/>
      <c r="I302" s="30"/>
      <c r="J302" s="30"/>
    </row>
    <row r="303" ht="15.75" customHeight="1">
      <c r="F303" s="30"/>
      <c r="G303" s="30"/>
      <c r="H303" s="30"/>
      <c r="I303" s="30"/>
      <c r="J303" s="30"/>
    </row>
    <row r="304" ht="15.75" customHeight="1">
      <c r="F304" s="30"/>
      <c r="G304" s="30"/>
      <c r="H304" s="30"/>
      <c r="I304" s="30"/>
      <c r="J304" s="30"/>
    </row>
    <row r="305" ht="15.75" customHeight="1">
      <c r="F305" s="30"/>
      <c r="G305" s="30"/>
      <c r="H305" s="30"/>
      <c r="I305" s="30"/>
      <c r="J305" s="30"/>
    </row>
    <row r="306" ht="15.75" customHeight="1">
      <c r="F306" s="30"/>
      <c r="G306" s="30"/>
      <c r="H306" s="30"/>
      <c r="I306" s="30"/>
      <c r="J306" s="30"/>
    </row>
    <row r="307" ht="15.75" customHeight="1">
      <c r="F307" s="30"/>
      <c r="G307" s="30"/>
      <c r="H307" s="30"/>
      <c r="I307" s="30"/>
      <c r="J307" s="30"/>
    </row>
    <row r="308" ht="15.75" customHeight="1">
      <c r="F308" s="30"/>
      <c r="G308" s="30"/>
      <c r="H308" s="30"/>
      <c r="I308" s="30"/>
      <c r="J308" s="30"/>
    </row>
    <row r="309" ht="15.75" customHeight="1">
      <c r="F309" s="30"/>
      <c r="G309" s="30"/>
      <c r="H309" s="30"/>
      <c r="I309" s="30"/>
      <c r="J309" s="30"/>
    </row>
    <row r="310" ht="15.75" customHeight="1">
      <c r="F310" s="30"/>
      <c r="G310" s="30"/>
      <c r="H310" s="30"/>
      <c r="I310" s="30"/>
      <c r="J310" s="30"/>
    </row>
    <row r="311" ht="15.75" customHeight="1">
      <c r="F311" s="30"/>
      <c r="G311" s="30"/>
      <c r="H311" s="30"/>
      <c r="I311" s="30"/>
      <c r="J311" s="30"/>
    </row>
    <row r="312" ht="15.75" customHeight="1">
      <c r="F312" s="30"/>
      <c r="G312" s="30"/>
      <c r="H312" s="30"/>
      <c r="I312" s="30"/>
      <c r="J312" s="30"/>
    </row>
    <row r="313" ht="15.75" customHeight="1">
      <c r="F313" s="30"/>
      <c r="G313" s="30"/>
      <c r="H313" s="30"/>
      <c r="I313" s="30"/>
      <c r="J313" s="30"/>
    </row>
    <row r="314" ht="15.75" customHeight="1">
      <c r="F314" s="30"/>
      <c r="G314" s="30"/>
      <c r="H314" s="30"/>
      <c r="I314" s="30"/>
      <c r="J314" s="30"/>
    </row>
    <row r="315" ht="15.75" customHeight="1">
      <c r="F315" s="30"/>
      <c r="G315" s="30"/>
      <c r="H315" s="30"/>
      <c r="I315" s="30"/>
      <c r="J315" s="30"/>
    </row>
    <row r="316" ht="15.75" customHeight="1">
      <c r="F316" s="30"/>
      <c r="G316" s="30"/>
      <c r="H316" s="30"/>
      <c r="I316" s="30"/>
      <c r="J316" s="30"/>
    </row>
    <row r="317" ht="15.75" customHeight="1">
      <c r="F317" s="30"/>
      <c r="G317" s="30"/>
      <c r="H317" s="30"/>
      <c r="I317" s="30"/>
      <c r="J317" s="30"/>
    </row>
    <row r="318" ht="15.75" customHeight="1">
      <c r="F318" s="30"/>
      <c r="G318" s="30"/>
      <c r="H318" s="30"/>
      <c r="I318" s="30"/>
      <c r="J318" s="30"/>
    </row>
    <row r="319" ht="15.75" customHeight="1">
      <c r="F319" s="30"/>
      <c r="G319" s="30"/>
      <c r="H319" s="30"/>
      <c r="I319" s="30"/>
      <c r="J319" s="30"/>
    </row>
    <row r="320" ht="15.75" customHeight="1">
      <c r="F320" s="30"/>
      <c r="G320" s="30"/>
      <c r="H320" s="30"/>
      <c r="I320" s="30"/>
      <c r="J320" s="30"/>
    </row>
    <row r="321" ht="15.75" customHeight="1">
      <c r="F321" s="30"/>
      <c r="G321" s="30"/>
      <c r="H321" s="30"/>
      <c r="I321" s="30"/>
      <c r="J321" s="30"/>
    </row>
    <row r="322" ht="15.75" customHeight="1">
      <c r="F322" s="30"/>
      <c r="G322" s="30"/>
      <c r="H322" s="30"/>
      <c r="I322" s="30"/>
      <c r="J322" s="30"/>
    </row>
    <row r="323" ht="15.75" customHeight="1">
      <c r="F323" s="30"/>
      <c r="G323" s="30"/>
      <c r="H323" s="30"/>
      <c r="I323" s="30"/>
      <c r="J323" s="30"/>
    </row>
    <row r="324" ht="15.75" customHeight="1">
      <c r="F324" s="30"/>
      <c r="G324" s="30"/>
      <c r="H324" s="30"/>
      <c r="I324" s="30"/>
      <c r="J324" s="30"/>
    </row>
    <row r="325" ht="15.75" customHeight="1">
      <c r="F325" s="30"/>
      <c r="G325" s="30"/>
      <c r="H325" s="30"/>
      <c r="I325" s="30"/>
      <c r="J325" s="30"/>
    </row>
    <row r="326" ht="15.75" customHeight="1">
      <c r="F326" s="30"/>
      <c r="G326" s="30"/>
      <c r="H326" s="30"/>
      <c r="I326" s="30"/>
      <c r="J326" s="30"/>
    </row>
    <row r="327" ht="15.75" customHeight="1">
      <c r="F327" s="30"/>
      <c r="G327" s="30"/>
      <c r="H327" s="30"/>
      <c r="I327" s="30"/>
      <c r="J327" s="30"/>
    </row>
    <row r="328" ht="15.75" customHeight="1">
      <c r="F328" s="30"/>
      <c r="G328" s="30"/>
      <c r="H328" s="30"/>
      <c r="I328" s="30"/>
      <c r="J328" s="30"/>
    </row>
    <row r="329" ht="15.75" customHeight="1">
      <c r="F329" s="30"/>
      <c r="G329" s="30"/>
      <c r="H329" s="30"/>
      <c r="I329" s="30"/>
      <c r="J329" s="30"/>
    </row>
    <row r="330" ht="15.75" customHeight="1">
      <c r="F330" s="30"/>
      <c r="G330" s="30"/>
      <c r="H330" s="30"/>
      <c r="I330" s="30"/>
      <c r="J330" s="30"/>
    </row>
    <row r="331" ht="15.75" customHeight="1">
      <c r="F331" s="30"/>
      <c r="G331" s="30"/>
      <c r="H331" s="30"/>
      <c r="I331" s="30"/>
      <c r="J331" s="30"/>
    </row>
    <row r="332" ht="15.75" customHeight="1">
      <c r="F332" s="30"/>
      <c r="G332" s="30"/>
      <c r="H332" s="30"/>
      <c r="I332" s="30"/>
      <c r="J332" s="30"/>
    </row>
    <row r="333" ht="15.75" customHeight="1">
      <c r="F333" s="30"/>
      <c r="G333" s="30"/>
      <c r="H333" s="30"/>
      <c r="I333" s="30"/>
      <c r="J333" s="30"/>
    </row>
    <row r="334" ht="15.75" customHeight="1">
      <c r="F334" s="30"/>
      <c r="G334" s="30"/>
      <c r="H334" s="30"/>
      <c r="I334" s="30"/>
      <c r="J334" s="30"/>
    </row>
    <row r="335" ht="15.75" customHeight="1">
      <c r="F335" s="30"/>
      <c r="G335" s="30"/>
      <c r="H335" s="30"/>
      <c r="I335" s="30"/>
      <c r="J335" s="30"/>
    </row>
    <row r="336" ht="15.75" customHeight="1">
      <c r="F336" s="30"/>
      <c r="G336" s="30"/>
      <c r="H336" s="30"/>
      <c r="I336" s="30"/>
      <c r="J336" s="30"/>
    </row>
    <row r="337" ht="15.75" customHeight="1">
      <c r="F337" s="30"/>
      <c r="G337" s="30"/>
      <c r="H337" s="30"/>
      <c r="I337" s="30"/>
      <c r="J337" s="30"/>
    </row>
    <row r="338" ht="15.75" customHeight="1">
      <c r="F338" s="30"/>
      <c r="G338" s="30"/>
      <c r="H338" s="30"/>
      <c r="I338" s="30"/>
      <c r="J338" s="30"/>
    </row>
    <row r="339" ht="15.75" customHeight="1">
      <c r="F339" s="30"/>
      <c r="G339" s="30"/>
      <c r="H339" s="30"/>
      <c r="I339" s="30"/>
      <c r="J339" s="30"/>
    </row>
    <row r="340" ht="15.75" customHeight="1">
      <c r="F340" s="30"/>
      <c r="G340" s="30"/>
      <c r="H340" s="30"/>
      <c r="I340" s="30"/>
      <c r="J340" s="30"/>
    </row>
    <row r="341" ht="15.75" customHeight="1">
      <c r="F341" s="30"/>
      <c r="G341" s="30"/>
      <c r="H341" s="30"/>
      <c r="I341" s="30"/>
      <c r="J341" s="30"/>
    </row>
    <row r="342" ht="15.75" customHeight="1">
      <c r="F342" s="30"/>
      <c r="G342" s="30"/>
      <c r="H342" s="30"/>
      <c r="I342" s="30"/>
      <c r="J342" s="30"/>
    </row>
    <row r="343" ht="15.75" customHeight="1">
      <c r="F343" s="30"/>
      <c r="G343" s="30"/>
      <c r="H343" s="30"/>
      <c r="I343" s="30"/>
      <c r="J343" s="30"/>
    </row>
    <row r="344" ht="15.75" customHeight="1">
      <c r="F344" s="30"/>
      <c r="G344" s="30"/>
      <c r="H344" s="30"/>
      <c r="I344" s="30"/>
      <c r="J344" s="30"/>
    </row>
    <row r="345" ht="15.75" customHeight="1">
      <c r="F345" s="30"/>
      <c r="G345" s="30"/>
      <c r="H345" s="30"/>
      <c r="I345" s="30"/>
      <c r="J345" s="30"/>
    </row>
    <row r="346" ht="15.75" customHeight="1">
      <c r="F346" s="30"/>
      <c r="G346" s="30"/>
      <c r="H346" s="30"/>
      <c r="I346" s="30"/>
      <c r="J346" s="30"/>
    </row>
    <row r="347" ht="15.75" customHeight="1">
      <c r="F347" s="30"/>
      <c r="G347" s="30"/>
      <c r="H347" s="30"/>
      <c r="I347" s="30"/>
      <c r="J347" s="30"/>
    </row>
    <row r="348" ht="15.75" customHeight="1">
      <c r="F348" s="30"/>
      <c r="G348" s="30"/>
      <c r="H348" s="30"/>
      <c r="I348" s="30"/>
      <c r="J348" s="30"/>
    </row>
    <row r="349" ht="15.75" customHeight="1">
      <c r="F349" s="30"/>
      <c r="G349" s="30"/>
      <c r="H349" s="30"/>
      <c r="I349" s="30"/>
      <c r="J349" s="30"/>
    </row>
    <row r="350" ht="15.75" customHeight="1">
      <c r="F350" s="30"/>
      <c r="G350" s="30"/>
      <c r="H350" s="30"/>
      <c r="I350" s="30"/>
      <c r="J350" s="30"/>
    </row>
    <row r="351" ht="15.75" customHeight="1">
      <c r="F351" s="30"/>
      <c r="G351" s="30"/>
      <c r="H351" s="30"/>
      <c r="I351" s="30"/>
      <c r="J351" s="30"/>
    </row>
    <row r="352" ht="15.75" customHeight="1">
      <c r="F352" s="30"/>
      <c r="G352" s="30"/>
      <c r="H352" s="30"/>
      <c r="I352" s="30"/>
      <c r="J352" s="30"/>
    </row>
    <row r="353" ht="15.75" customHeight="1">
      <c r="F353" s="30"/>
      <c r="G353" s="30"/>
      <c r="H353" s="30"/>
      <c r="I353" s="30"/>
      <c r="J353" s="30"/>
    </row>
    <row r="354" ht="15.75" customHeight="1">
      <c r="F354" s="30"/>
      <c r="G354" s="30"/>
      <c r="H354" s="30"/>
      <c r="I354" s="30"/>
      <c r="J354" s="30"/>
    </row>
    <row r="355" ht="15.75" customHeight="1">
      <c r="F355" s="30"/>
      <c r="G355" s="30"/>
      <c r="H355" s="30"/>
      <c r="I355" s="30"/>
      <c r="J355" s="30"/>
    </row>
    <row r="356" ht="15.75" customHeight="1">
      <c r="F356" s="30"/>
      <c r="G356" s="30"/>
      <c r="H356" s="30"/>
      <c r="I356" s="30"/>
      <c r="J356" s="30"/>
    </row>
    <row r="357" ht="15.75" customHeight="1">
      <c r="F357" s="30"/>
      <c r="G357" s="30"/>
      <c r="H357" s="30"/>
      <c r="I357" s="30"/>
      <c r="J357" s="30"/>
    </row>
    <row r="358" ht="15.75" customHeight="1">
      <c r="F358" s="30"/>
      <c r="G358" s="30"/>
      <c r="H358" s="30"/>
      <c r="I358" s="30"/>
      <c r="J358" s="30"/>
    </row>
    <row r="359" ht="15.75" customHeight="1">
      <c r="F359" s="30"/>
      <c r="G359" s="30"/>
      <c r="H359" s="30"/>
      <c r="I359" s="30"/>
      <c r="J359" s="30"/>
    </row>
    <row r="360" ht="15.75" customHeight="1">
      <c r="F360" s="30"/>
      <c r="G360" s="30"/>
      <c r="H360" s="30"/>
      <c r="I360" s="30"/>
      <c r="J360" s="30"/>
    </row>
    <row r="361" ht="15.75" customHeight="1">
      <c r="F361" s="30"/>
      <c r="G361" s="30"/>
      <c r="H361" s="30"/>
      <c r="I361" s="30"/>
      <c r="J361" s="30"/>
    </row>
    <row r="362" ht="15.75" customHeight="1">
      <c r="F362" s="30"/>
      <c r="G362" s="30"/>
      <c r="H362" s="30"/>
      <c r="I362" s="30"/>
      <c r="J362" s="30"/>
    </row>
    <row r="363" ht="15.75" customHeight="1">
      <c r="F363" s="30"/>
      <c r="G363" s="30"/>
      <c r="H363" s="30"/>
      <c r="I363" s="30"/>
      <c r="J363" s="30"/>
    </row>
    <row r="364" ht="15.75" customHeight="1">
      <c r="F364" s="30"/>
      <c r="G364" s="30"/>
      <c r="H364" s="30"/>
      <c r="I364" s="30"/>
      <c r="J364" s="30"/>
    </row>
    <row r="365" ht="15.75" customHeight="1">
      <c r="F365" s="30"/>
      <c r="G365" s="30"/>
      <c r="H365" s="30"/>
      <c r="I365" s="30"/>
      <c r="J365" s="30"/>
    </row>
    <row r="366" ht="15.75" customHeight="1">
      <c r="F366" s="30"/>
      <c r="G366" s="30"/>
      <c r="H366" s="30"/>
      <c r="I366" s="30"/>
      <c r="J366" s="30"/>
    </row>
    <row r="367" ht="15.75" customHeight="1">
      <c r="F367" s="30"/>
      <c r="G367" s="30"/>
      <c r="H367" s="30"/>
      <c r="I367" s="30"/>
      <c r="J367" s="30"/>
    </row>
    <row r="368" ht="15.75" customHeight="1">
      <c r="F368" s="30"/>
      <c r="G368" s="30"/>
      <c r="H368" s="30"/>
      <c r="I368" s="30"/>
      <c r="J368" s="30"/>
    </row>
    <row r="369" ht="15.75" customHeight="1">
      <c r="F369" s="30"/>
      <c r="G369" s="30"/>
      <c r="H369" s="30"/>
      <c r="I369" s="30"/>
      <c r="J369" s="30"/>
    </row>
    <row r="370" ht="15.75" customHeight="1">
      <c r="F370" s="30"/>
      <c r="G370" s="30"/>
      <c r="H370" s="30"/>
      <c r="I370" s="30"/>
      <c r="J370" s="30"/>
    </row>
    <row r="371" ht="15.75" customHeight="1">
      <c r="F371" s="30"/>
      <c r="G371" s="30"/>
      <c r="H371" s="30"/>
      <c r="I371" s="30"/>
      <c r="J371" s="30"/>
    </row>
    <row r="372" ht="15.75" customHeight="1">
      <c r="F372" s="30"/>
      <c r="G372" s="30"/>
      <c r="H372" s="30"/>
      <c r="I372" s="30"/>
      <c r="J372" s="30"/>
    </row>
    <row r="373" ht="15.75" customHeight="1">
      <c r="F373" s="30"/>
      <c r="G373" s="30"/>
      <c r="H373" s="30"/>
      <c r="I373" s="30"/>
      <c r="J373" s="30"/>
    </row>
    <row r="374" ht="15.75" customHeight="1">
      <c r="F374" s="30"/>
      <c r="G374" s="30"/>
      <c r="H374" s="30"/>
      <c r="I374" s="30"/>
      <c r="J374" s="30"/>
    </row>
    <row r="375" ht="15.75" customHeight="1">
      <c r="F375" s="30"/>
      <c r="G375" s="30"/>
      <c r="H375" s="30"/>
      <c r="I375" s="30"/>
      <c r="J375" s="30"/>
    </row>
    <row r="376" ht="15.75" customHeight="1">
      <c r="F376" s="30"/>
      <c r="G376" s="30"/>
      <c r="H376" s="30"/>
      <c r="I376" s="30"/>
      <c r="J376" s="30"/>
    </row>
    <row r="377" ht="15.75" customHeight="1">
      <c r="F377" s="30"/>
      <c r="G377" s="30"/>
      <c r="H377" s="30"/>
      <c r="I377" s="30"/>
      <c r="J377" s="30"/>
    </row>
    <row r="378" ht="15.75" customHeight="1">
      <c r="F378" s="30"/>
      <c r="G378" s="30"/>
      <c r="H378" s="30"/>
      <c r="I378" s="30"/>
      <c r="J378" s="30"/>
    </row>
    <row r="379" ht="15.75" customHeight="1">
      <c r="F379" s="30"/>
      <c r="G379" s="30"/>
      <c r="H379" s="30"/>
      <c r="I379" s="30"/>
      <c r="J379" s="30"/>
    </row>
    <row r="380" ht="15.75" customHeight="1">
      <c r="F380" s="30"/>
      <c r="G380" s="30"/>
      <c r="H380" s="30"/>
      <c r="I380" s="30"/>
      <c r="J380" s="30"/>
    </row>
    <row r="381" ht="15.75" customHeight="1">
      <c r="F381" s="30"/>
      <c r="G381" s="30"/>
      <c r="H381" s="30"/>
      <c r="I381" s="30"/>
      <c r="J381" s="30"/>
    </row>
    <row r="382" ht="15.75" customHeight="1">
      <c r="F382" s="30"/>
      <c r="G382" s="30"/>
      <c r="H382" s="30"/>
      <c r="I382" s="30"/>
      <c r="J382" s="30"/>
    </row>
    <row r="383" ht="15.75" customHeight="1">
      <c r="F383" s="30"/>
      <c r="G383" s="30"/>
      <c r="H383" s="30"/>
      <c r="I383" s="30"/>
      <c r="J383" s="30"/>
    </row>
    <row r="384" ht="15.75" customHeight="1">
      <c r="F384" s="30"/>
      <c r="G384" s="30"/>
      <c r="H384" s="30"/>
      <c r="I384" s="30"/>
      <c r="J384" s="30"/>
    </row>
    <row r="385" ht="15.75" customHeight="1">
      <c r="F385" s="30"/>
      <c r="G385" s="30"/>
      <c r="H385" s="30"/>
      <c r="I385" s="30"/>
      <c r="J385" s="30"/>
    </row>
    <row r="386" ht="15.75" customHeight="1">
      <c r="F386" s="30"/>
      <c r="G386" s="30"/>
      <c r="H386" s="30"/>
      <c r="I386" s="30"/>
      <c r="J386" s="30"/>
    </row>
    <row r="387" ht="15.75" customHeight="1">
      <c r="F387" s="30"/>
      <c r="G387" s="30"/>
      <c r="H387" s="30"/>
      <c r="I387" s="30"/>
      <c r="J387" s="30"/>
    </row>
    <row r="388" ht="15.75" customHeight="1">
      <c r="F388" s="30"/>
      <c r="G388" s="30"/>
      <c r="H388" s="30"/>
      <c r="I388" s="30"/>
      <c r="J388" s="30"/>
    </row>
    <row r="389" ht="15.75" customHeight="1">
      <c r="F389" s="30"/>
      <c r="G389" s="30"/>
      <c r="H389" s="30"/>
      <c r="I389" s="30"/>
      <c r="J389" s="30"/>
    </row>
    <row r="390" ht="15.75" customHeight="1">
      <c r="F390" s="30"/>
      <c r="G390" s="30"/>
      <c r="H390" s="30"/>
      <c r="I390" s="30"/>
      <c r="J390" s="30"/>
    </row>
    <row r="391" ht="15.75" customHeight="1">
      <c r="F391" s="30"/>
      <c r="G391" s="30"/>
      <c r="H391" s="30"/>
      <c r="I391" s="30"/>
      <c r="J391" s="30"/>
    </row>
    <row r="392" ht="15.75" customHeight="1">
      <c r="F392" s="30"/>
      <c r="G392" s="30"/>
      <c r="H392" s="30"/>
      <c r="I392" s="30"/>
      <c r="J392" s="30"/>
    </row>
    <row r="393" ht="15.75" customHeight="1">
      <c r="F393" s="30"/>
      <c r="G393" s="30"/>
      <c r="H393" s="30"/>
      <c r="I393" s="30"/>
      <c r="J393" s="30"/>
    </row>
    <row r="394" ht="15.75" customHeight="1">
      <c r="F394" s="30"/>
      <c r="G394" s="30"/>
      <c r="H394" s="30"/>
      <c r="I394" s="30"/>
      <c r="J394" s="30"/>
    </row>
    <row r="395" ht="15.75" customHeight="1">
      <c r="F395" s="30"/>
      <c r="G395" s="30"/>
      <c r="H395" s="30"/>
      <c r="I395" s="30"/>
      <c r="J395" s="30"/>
    </row>
    <row r="396" ht="15.75" customHeight="1">
      <c r="F396" s="30"/>
      <c r="G396" s="30"/>
      <c r="H396" s="30"/>
      <c r="I396" s="30"/>
      <c r="J396" s="30"/>
    </row>
    <row r="397" ht="15.75" customHeight="1">
      <c r="F397" s="30"/>
      <c r="G397" s="30"/>
      <c r="H397" s="30"/>
      <c r="I397" s="30"/>
      <c r="J397" s="30"/>
    </row>
    <row r="398" ht="15.75" customHeight="1">
      <c r="F398" s="30"/>
      <c r="G398" s="30"/>
      <c r="H398" s="30"/>
      <c r="I398" s="30"/>
      <c r="J398" s="30"/>
    </row>
    <row r="399" ht="15.75" customHeight="1">
      <c r="F399" s="30"/>
      <c r="G399" s="30"/>
      <c r="H399" s="30"/>
      <c r="I399" s="30"/>
      <c r="J399" s="30"/>
    </row>
    <row r="400" ht="15.75" customHeight="1">
      <c r="F400" s="30"/>
      <c r="G400" s="30"/>
      <c r="H400" s="30"/>
      <c r="I400" s="30"/>
      <c r="J400" s="30"/>
    </row>
    <row r="401" ht="15.75" customHeight="1">
      <c r="F401" s="30"/>
      <c r="G401" s="30"/>
      <c r="H401" s="30"/>
      <c r="I401" s="30"/>
      <c r="J401" s="30"/>
    </row>
    <row r="402" ht="15.75" customHeight="1">
      <c r="F402" s="30"/>
      <c r="G402" s="30"/>
      <c r="H402" s="30"/>
      <c r="I402" s="30"/>
      <c r="J402" s="30"/>
    </row>
    <row r="403" ht="15.75" customHeight="1">
      <c r="F403" s="30"/>
      <c r="G403" s="30"/>
      <c r="H403" s="30"/>
      <c r="I403" s="30"/>
      <c r="J403" s="30"/>
    </row>
    <row r="404" ht="15.75" customHeight="1">
      <c r="F404" s="30"/>
      <c r="G404" s="30"/>
      <c r="H404" s="30"/>
      <c r="I404" s="30"/>
      <c r="J404" s="30"/>
    </row>
    <row r="405" ht="15.75" customHeight="1">
      <c r="F405" s="30"/>
      <c r="G405" s="30"/>
      <c r="H405" s="30"/>
      <c r="I405" s="30"/>
      <c r="J405" s="30"/>
    </row>
    <row r="406" ht="15.75" customHeight="1">
      <c r="F406" s="30"/>
      <c r="G406" s="30"/>
      <c r="H406" s="30"/>
      <c r="I406" s="30"/>
      <c r="J406" s="30"/>
    </row>
    <row r="407" ht="15.75" customHeight="1">
      <c r="F407" s="30"/>
      <c r="G407" s="30"/>
      <c r="H407" s="30"/>
      <c r="I407" s="30"/>
      <c r="J407" s="30"/>
    </row>
    <row r="408" ht="15.75" customHeight="1">
      <c r="F408" s="30"/>
      <c r="G408" s="30"/>
      <c r="H408" s="30"/>
      <c r="I408" s="30"/>
      <c r="J408" s="30"/>
    </row>
    <row r="409" ht="15.75" customHeight="1">
      <c r="F409" s="30"/>
      <c r="G409" s="30"/>
      <c r="H409" s="30"/>
      <c r="I409" s="30"/>
      <c r="J409" s="30"/>
    </row>
    <row r="410" ht="15.75" customHeight="1">
      <c r="F410" s="30"/>
      <c r="G410" s="30"/>
      <c r="H410" s="30"/>
      <c r="I410" s="30"/>
      <c r="J410" s="30"/>
    </row>
    <row r="411" ht="15.75" customHeight="1">
      <c r="F411" s="30"/>
      <c r="G411" s="30"/>
      <c r="H411" s="30"/>
      <c r="I411" s="30"/>
      <c r="J411" s="30"/>
    </row>
    <row r="412" ht="15.75" customHeight="1">
      <c r="F412" s="30"/>
      <c r="G412" s="30"/>
      <c r="H412" s="30"/>
      <c r="I412" s="30"/>
      <c r="J412" s="30"/>
    </row>
    <row r="413" ht="15.75" customHeight="1">
      <c r="F413" s="30"/>
      <c r="G413" s="30"/>
      <c r="H413" s="30"/>
      <c r="I413" s="30"/>
      <c r="J413" s="30"/>
    </row>
    <row r="414" ht="15.75" customHeight="1">
      <c r="F414" s="30"/>
      <c r="G414" s="30"/>
      <c r="H414" s="30"/>
      <c r="I414" s="30"/>
      <c r="J414" s="30"/>
    </row>
    <row r="415" ht="15.75" customHeight="1">
      <c r="F415" s="30"/>
      <c r="G415" s="30"/>
      <c r="H415" s="30"/>
      <c r="I415" s="30"/>
      <c r="J415" s="30"/>
    </row>
    <row r="416" ht="15.75" customHeight="1">
      <c r="F416" s="30"/>
      <c r="G416" s="30"/>
      <c r="H416" s="30"/>
      <c r="I416" s="30"/>
      <c r="J416" s="30"/>
    </row>
    <row r="417" ht="15.75" customHeight="1">
      <c r="F417" s="30"/>
      <c r="G417" s="30"/>
      <c r="H417" s="30"/>
      <c r="I417" s="30"/>
      <c r="J417" s="30"/>
    </row>
    <row r="418" ht="15.75" customHeight="1">
      <c r="F418" s="30"/>
      <c r="G418" s="30"/>
      <c r="H418" s="30"/>
      <c r="I418" s="30"/>
      <c r="J418" s="30"/>
    </row>
    <row r="419" ht="15.75" customHeight="1">
      <c r="F419" s="30"/>
      <c r="G419" s="30"/>
      <c r="H419" s="30"/>
      <c r="I419" s="30"/>
      <c r="J419" s="30"/>
    </row>
    <row r="420" ht="15.75" customHeight="1">
      <c r="F420" s="30"/>
      <c r="G420" s="30"/>
      <c r="H420" s="30"/>
      <c r="I420" s="30"/>
      <c r="J420" s="30"/>
    </row>
    <row r="421" ht="15.75" customHeight="1">
      <c r="F421" s="30"/>
      <c r="G421" s="30"/>
      <c r="H421" s="30"/>
      <c r="I421" s="30"/>
      <c r="J421" s="30"/>
    </row>
    <row r="422" ht="15.75" customHeight="1">
      <c r="F422" s="30"/>
      <c r="G422" s="30"/>
      <c r="H422" s="30"/>
      <c r="I422" s="30"/>
      <c r="J422" s="30"/>
    </row>
    <row r="423" ht="15.75" customHeight="1">
      <c r="F423" s="30"/>
      <c r="G423" s="30"/>
      <c r="H423" s="30"/>
      <c r="I423" s="30"/>
      <c r="J423" s="30"/>
    </row>
    <row r="424" ht="15.75" customHeight="1">
      <c r="F424" s="30"/>
      <c r="G424" s="30"/>
      <c r="H424" s="30"/>
      <c r="I424" s="30"/>
      <c r="J424" s="30"/>
    </row>
    <row r="425" ht="15.75" customHeight="1">
      <c r="F425" s="30"/>
      <c r="G425" s="30"/>
      <c r="H425" s="30"/>
      <c r="I425" s="30"/>
      <c r="J425" s="30"/>
    </row>
    <row r="426" ht="15.75" customHeight="1">
      <c r="F426" s="30"/>
      <c r="G426" s="30"/>
      <c r="H426" s="30"/>
      <c r="I426" s="30"/>
      <c r="J426" s="30"/>
    </row>
    <row r="427" ht="15.75" customHeight="1">
      <c r="F427" s="30"/>
      <c r="G427" s="30"/>
      <c r="H427" s="30"/>
      <c r="I427" s="30"/>
      <c r="J427" s="30"/>
    </row>
    <row r="428" ht="15.75" customHeight="1">
      <c r="F428" s="30"/>
      <c r="G428" s="30"/>
      <c r="H428" s="30"/>
      <c r="I428" s="30"/>
      <c r="J428" s="30"/>
    </row>
    <row r="429" ht="15.75" customHeight="1">
      <c r="F429" s="30"/>
      <c r="G429" s="30"/>
      <c r="H429" s="30"/>
      <c r="I429" s="30"/>
      <c r="J429" s="30"/>
    </row>
    <row r="430" ht="15.75" customHeight="1">
      <c r="F430" s="30"/>
      <c r="G430" s="30"/>
      <c r="H430" s="30"/>
      <c r="I430" s="30"/>
      <c r="J430" s="30"/>
    </row>
    <row r="431" ht="15.75" customHeight="1">
      <c r="F431" s="30"/>
      <c r="G431" s="30"/>
      <c r="H431" s="30"/>
      <c r="I431" s="30"/>
      <c r="J431" s="30"/>
    </row>
    <row r="432" ht="15.75" customHeight="1">
      <c r="F432" s="30"/>
      <c r="G432" s="30"/>
      <c r="H432" s="30"/>
      <c r="I432" s="30"/>
      <c r="J432" s="30"/>
    </row>
    <row r="433" ht="15.75" customHeight="1">
      <c r="F433" s="30"/>
      <c r="G433" s="30"/>
      <c r="H433" s="30"/>
      <c r="I433" s="30"/>
      <c r="J433" s="30"/>
    </row>
    <row r="434" ht="15.75" customHeight="1">
      <c r="F434" s="30"/>
      <c r="G434" s="30"/>
      <c r="H434" s="30"/>
      <c r="I434" s="30"/>
      <c r="J434" s="30"/>
    </row>
    <row r="435" ht="15.75" customHeight="1">
      <c r="F435" s="30"/>
      <c r="G435" s="30"/>
      <c r="H435" s="30"/>
      <c r="I435" s="30"/>
      <c r="J435" s="30"/>
    </row>
    <row r="436" ht="15.75" customHeight="1">
      <c r="F436" s="30"/>
      <c r="G436" s="30"/>
      <c r="H436" s="30"/>
      <c r="I436" s="30"/>
      <c r="J436" s="30"/>
    </row>
    <row r="437" ht="15.75" customHeight="1">
      <c r="F437" s="30"/>
      <c r="G437" s="30"/>
      <c r="H437" s="30"/>
      <c r="I437" s="30"/>
      <c r="J437" s="30"/>
    </row>
    <row r="438" ht="15.75" customHeight="1">
      <c r="F438" s="30"/>
      <c r="G438" s="30"/>
      <c r="H438" s="30"/>
      <c r="I438" s="30"/>
      <c r="J438" s="30"/>
    </row>
    <row r="439" ht="15.75" customHeight="1">
      <c r="F439" s="30"/>
      <c r="G439" s="30"/>
      <c r="H439" s="30"/>
      <c r="I439" s="30"/>
      <c r="J439" s="30"/>
    </row>
    <row r="440" ht="15.75" customHeight="1">
      <c r="F440" s="30"/>
      <c r="G440" s="30"/>
      <c r="H440" s="30"/>
      <c r="I440" s="30"/>
      <c r="J440" s="30"/>
    </row>
    <row r="441" ht="15.75" customHeight="1">
      <c r="F441" s="30"/>
      <c r="G441" s="30"/>
      <c r="H441" s="30"/>
      <c r="I441" s="30"/>
      <c r="J441" s="30"/>
    </row>
    <row r="442" ht="15.75" customHeight="1">
      <c r="F442" s="30"/>
      <c r="G442" s="30"/>
      <c r="H442" s="30"/>
      <c r="I442" s="30"/>
      <c r="J442" s="30"/>
    </row>
    <row r="443" ht="15.75" customHeight="1">
      <c r="F443" s="30"/>
      <c r="G443" s="30"/>
      <c r="H443" s="30"/>
      <c r="I443" s="30"/>
      <c r="J443" s="30"/>
    </row>
    <row r="444" ht="15.75" customHeight="1">
      <c r="F444" s="30"/>
      <c r="G444" s="30"/>
      <c r="H444" s="30"/>
      <c r="I444" s="30"/>
      <c r="J444" s="30"/>
    </row>
    <row r="445" ht="15.75" customHeight="1">
      <c r="F445" s="30"/>
      <c r="G445" s="30"/>
      <c r="H445" s="30"/>
      <c r="I445" s="30"/>
      <c r="J445" s="30"/>
    </row>
    <row r="446" ht="15.75" customHeight="1">
      <c r="F446" s="30"/>
      <c r="G446" s="30"/>
      <c r="H446" s="30"/>
      <c r="I446" s="30"/>
      <c r="J446" s="30"/>
    </row>
    <row r="447" ht="15.75" customHeight="1">
      <c r="F447" s="30"/>
      <c r="G447" s="30"/>
      <c r="H447" s="30"/>
      <c r="I447" s="30"/>
      <c r="J447" s="30"/>
    </row>
    <row r="448" ht="15.75" customHeight="1">
      <c r="F448" s="30"/>
      <c r="G448" s="30"/>
      <c r="H448" s="30"/>
      <c r="I448" s="30"/>
      <c r="J448" s="30"/>
    </row>
    <row r="449" ht="15.75" customHeight="1">
      <c r="F449" s="30"/>
      <c r="G449" s="30"/>
      <c r="H449" s="30"/>
      <c r="I449" s="30"/>
      <c r="J449" s="30"/>
    </row>
    <row r="450" ht="15.75" customHeight="1">
      <c r="F450" s="30"/>
      <c r="G450" s="30"/>
      <c r="H450" s="30"/>
      <c r="I450" s="30"/>
      <c r="J450" s="30"/>
    </row>
    <row r="451" ht="15.75" customHeight="1">
      <c r="F451" s="30"/>
      <c r="G451" s="30"/>
      <c r="H451" s="30"/>
      <c r="I451" s="30"/>
      <c r="J451" s="30"/>
    </row>
    <row r="452" ht="15.75" customHeight="1">
      <c r="F452" s="30"/>
      <c r="G452" s="30"/>
      <c r="H452" s="30"/>
      <c r="I452" s="30"/>
      <c r="J452" s="30"/>
    </row>
    <row r="453" ht="15.75" customHeight="1">
      <c r="F453" s="30"/>
      <c r="G453" s="30"/>
      <c r="H453" s="30"/>
      <c r="I453" s="30"/>
      <c r="J453" s="30"/>
    </row>
    <row r="454" ht="15.75" customHeight="1">
      <c r="F454" s="30"/>
      <c r="G454" s="30"/>
      <c r="H454" s="30"/>
      <c r="I454" s="30"/>
      <c r="J454" s="30"/>
    </row>
    <row r="455" ht="15.75" customHeight="1">
      <c r="F455" s="30"/>
      <c r="G455" s="30"/>
      <c r="H455" s="30"/>
      <c r="I455" s="30"/>
      <c r="J455" s="30"/>
    </row>
    <row r="456" ht="15.75" customHeight="1">
      <c r="F456" s="30"/>
      <c r="G456" s="30"/>
      <c r="H456" s="30"/>
      <c r="I456" s="30"/>
      <c r="J456" s="30"/>
    </row>
    <row r="457" ht="15.75" customHeight="1">
      <c r="F457" s="30"/>
      <c r="G457" s="30"/>
      <c r="H457" s="30"/>
      <c r="I457" s="30"/>
      <c r="J457" s="30"/>
    </row>
    <row r="458" ht="15.75" customHeight="1">
      <c r="F458" s="30"/>
      <c r="G458" s="30"/>
      <c r="H458" s="30"/>
      <c r="I458" s="30"/>
      <c r="J458" s="30"/>
    </row>
    <row r="459" ht="15.75" customHeight="1">
      <c r="F459" s="30"/>
      <c r="G459" s="30"/>
      <c r="H459" s="30"/>
      <c r="I459" s="30"/>
      <c r="J459" s="30"/>
    </row>
    <row r="460" ht="15.75" customHeight="1">
      <c r="F460" s="30"/>
      <c r="G460" s="30"/>
      <c r="H460" s="30"/>
      <c r="I460" s="30"/>
      <c r="J460" s="30"/>
    </row>
    <row r="461" ht="15.75" customHeight="1">
      <c r="F461" s="30"/>
      <c r="G461" s="30"/>
      <c r="H461" s="30"/>
      <c r="I461" s="30"/>
      <c r="J461" s="30"/>
    </row>
    <row r="462" ht="15.75" customHeight="1">
      <c r="F462" s="30"/>
      <c r="G462" s="30"/>
      <c r="H462" s="30"/>
      <c r="I462" s="30"/>
      <c r="J462" s="30"/>
    </row>
    <row r="463" ht="15.75" customHeight="1">
      <c r="F463" s="30"/>
      <c r="G463" s="30"/>
      <c r="H463" s="30"/>
      <c r="I463" s="30"/>
      <c r="J463" s="30"/>
    </row>
    <row r="464" ht="15.75" customHeight="1">
      <c r="F464" s="30"/>
      <c r="G464" s="30"/>
      <c r="H464" s="30"/>
      <c r="I464" s="30"/>
      <c r="J464" s="30"/>
    </row>
    <row r="465" ht="15.75" customHeight="1">
      <c r="F465" s="30"/>
      <c r="G465" s="30"/>
      <c r="H465" s="30"/>
      <c r="I465" s="30"/>
      <c r="J465" s="30"/>
    </row>
    <row r="466" ht="15.75" customHeight="1">
      <c r="F466" s="30"/>
      <c r="G466" s="30"/>
      <c r="H466" s="30"/>
      <c r="I466" s="30"/>
      <c r="J466" s="30"/>
    </row>
    <row r="467" ht="15.75" customHeight="1">
      <c r="F467" s="30"/>
      <c r="G467" s="30"/>
      <c r="H467" s="30"/>
      <c r="I467" s="30"/>
      <c r="J467" s="30"/>
    </row>
    <row r="468" ht="15.75" customHeight="1">
      <c r="F468" s="30"/>
      <c r="G468" s="30"/>
      <c r="H468" s="30"/>
      <c r="I468" s="30"/>
      <c r="J468" s="30"/>
    </row>
    <row r="469" ht="15.75" customHeight="1">
      <c r="F469" s="30"/>
      <c r="G469" s="30"/>
      <c r="H469" s="30"/>
      <c r="I469" s="30"/>
      <c r="J469" s="30"/>
    </row>
    <row r="470" ht="15.75" customHeight="1">
      <c r="F470" s="30"/>
      <c r="G470" s="30"/>
      <c r="H470" s="30"/>
      <c r="I470" s="30"/>
      <c r="J470" s="30"/>
    </row>
    <row r="471" ht="15.75" customHeight="1">
      <c r="F471" s="30"/>
      <c r="G471" s="30"/>
      <c r="H471" s="30"/>
      <c r="I471" s="30"/>
      <c r="J471" s="30"/>
    </row>
    <row r="472" ht="15.75" customHeight="1">
      <c r="F472" s="30"/>
      <c r="G472" s="30"/>
      <c r="H472" s="30"/>
      <c r="I472" s="30"/>
      <c r="J472" s="30"/>
    </row>
    <row r="473" ht="15.75" customHeight="1">
      <c r="F473" s="30"/>
      <c r="G473" s="30"/>
      <c r="H473" s="30"/>
      <c r="I473" s="30"/>
      <c r="J473" s="30"/>
    </row>
    <row r="474" ht="15.75" customHeight="1">
      <c r="F474" s="30"/>
      <c r="G474" s="30"/>
      <c r="H474" s="30"/>
      <c r="I474" s="30"/>
      <c r="J474" s="30"/>
    </row>
    <row r="475" ht="15.75" customHeight="1">
      <c r="F475" s="30"/>
      <c r="G475" s="30"/>
      <c r="H475" s="30"/>
      <c r="I475" s="30"/>
      <c r="J475" s="30"/>
    </row>
    <row r="476" ht="15.75" customHeight="1">
      <c r="F476" s="30"/>
      <c r="G476" s="30"/>
      <c r="H476" s="30"/>
      <c r="I476" s="30"/>
      <c r="J476" s="30"/>
    </row>
    <row r="477" ht="15.75" customHeight="1">
      <c r="F477" s="30"/>
      <c r="G477" s="30"/>
      <c r="H477" s="30"/>
      <c r="I477" s="30"/>
      <c r="J477" s="30"/>
    </row>
    <row r="478" ht="15.75" customHeight="1">
      <c r="F478" s="30"/>
      <c r="G478" s="30"/>
      <c r="H478" s="30"/>
      <c r="I478" s="30"/>
      <c r="J478" s="30"/>
    </row>
    <row r="479" ht="15.75" customHeight="1">
      <c r="F479" s="30"/>
      <c r="G479" s="30"/>
      <c r="H479" s="30"/>
      <c r="I479" s="30"/>
      <c r="J479" s="30"/>
    </row>
    <row r="480" ht="15.75" customHeight="1">
      <c r="F480" s="30"/>
      <c r="G480" s="30"/>
      <c r="H480" s="30"/>
      <c r="I480" s="30"/>
      <c r="J480" s="30"/>
    </row>
    <row r="481" ht="15.75" customHeight="1">
      <c r="F481" s="30"/>
      <c r="G481" s="30"/>
      <c r="H481" s="30"/>
      <c r="I481" s="30"/>
      <c r="J481" s="30"/>
    </row>
    <row r="482" ht="15.75" customHeight="1">
      <c r="F482" s="30"/>
      <c r="G482" s="30"/>
      <c r="H482" s="30"/>
      <c r="I482" s="30"/>
      <c r="J482" s="30"/>
    </row>
    <row r="483" ht="15.75" customHeight="1">
      <c r="F483" s="30"/>
      <c r="G483" s="30"/>
      <c r="H483" s="30"/>
      <c r="I483" s="30"/>
      <c r="J483" s="30"/>
    </row>
    <row r="484" ht="15.75" customHeight="1">
      <c r="F484" s="30"/>
      <c r="G484" s="30"/>
      <c r="H484" s="30"/>
      <c r="I484" s="30"/>
      <c r="J484" s="30"/>
    </row>
    <row r="485" ht="15.75" customHeight="1">
      <c r="F485" s="30"/>
      <c r="G485" s="30"/>
      <c r="H485" s="30"/>
      <c r="I485" s="30"/>
      <c r="J485" s="30"/>
    </row>
    <row r="486" ht="15.75" customHeight="1">
      <c r="F486" s="30"/>
      <c r="G486" s="30"/>
      <c r="H486" s="30"/>
      <c r="I486" s="30"/>
      <c r="J486" s="30"/>
    </row>
    <row r="487" ht="15.75" customHeight="1">
      <c r="F487" s="30"/>
      <c r="G487" s="30"/>
      <c r="H487" s="30"/>
      <c r="I487" s="30"/>
      <c r="J487" s="30"/>
    </row>
    <row r="488" ht="15.75" customHeight="1">
      <c r="F488" s="30"/>
      <c r="G488" s="30"/>
      <c r="H488" s="30"/>
      <c r="I488" s="30"/>
      <c r="J488" s="30"/>
    </row>
    <row r="489" ht="15.75" customHeight="1">
      <c r="F489" s="30"/>
      <c r="G489" s="30"/>
      <c r="H489" s="30"/>
      <c r="I489" s="30"/>
      <c r="J489" s="30"/>
    </row>
    <row r="490" ht="15.75" customHeight="1">
      <c r="F490" s="30"/>
      <c r="G490" s="30"/>
      <c r="H490" s="30"/>
      <c r="I490" s="30"/>
      <c r="J490" s="30"/>
    </row>
    <row r="491" ht="15.75" customHeight="1">
      <c r="F491" s="30"/>
      <c r="G491" s="30"/>
      <c r="H491" s="30"/>
      <c r="I491" s="30"/>
      <c r="J491" s="30"/>
    </row>
    <row r="492" ht="15.75" customHeight="1">
      <c r="F492" s="30"/>
      <c r="G492" s="30"/>
      <c r="H492" s="30"/>
      <c r="I492" s="30"/>
      <c r="J492" s="30"/>
    </row>
    <row r="493" ht="15.75" customHeight="1">
      <c r="F493" s="30"/>
      <c r="G493" s="30"/>
      <c r="H493" s="30"/>
      <c r="I493" s="30"/>
      <c r="J493" s="30"/>
    </row>
    <row r="494" ht="15.75" customHeight="1">
      <c r="F494" s="30"/>
      <c r="G494" s="30"/>
      <c r="H494" s="30"/>
      <c r="I494" s="30"/>
      <c r="J494" s="30"/>
    </row>
    <row r="495" ht="15.75" customHeight="1">
      <c r="F495" s="30"/>
      <c r="G495" s="30"/>
      <c r="H495" s="30"/>
      <c r="I495" s="30"/>
      <c r="J495" s="30"/>
    </row>
    <row r="496" ht="15.75" customHeight="1">
      <c r="F496" s="30"/>
      <c r="G496" s="30"/>
      <c r="H496" s="30"/>
      <c r="I496" s="30"/>
      <c r="J496" s="30"/>
    </row>
    <row r="497" ht="15.75" customHeight="1">
      <c r="F497" s="30"/>
      <c r="G497" s="30"/>
      <c r="H497" s="30"/>
      <c r="I497" s="30"/>
      <c r="J497" s="30"/>
    </row>
    <row r="498" ht="15.75" customHeight="1">
      <c r="F498" s="30"/>
      <c r="G498" s="30"/>
      <c r="H498" s="30"/>
      <c r="I498" s="30"/>
      <c r="J498" s="30"/>
    </row>
    <row r="499" ht="15.75" customHeight="1">
      <c r="F499" s="30"/>
      <c r="G499" s="30"/>
      <c r="H499" s="30"/>
      <c r="I499" s="30"/>
      <c r="J499" s="30"/>
    </row>
    <row r="500" ht="15.75" customHeight="1">
      <c r="F500" s="30"/>
      <c r="G500" s="30"/>
      <c r="H500" s="30"/>
      <c r="I500" s="30"/>
      <c r="J500" s="30"/>
    </row>
    <row r="501" ht="15.75" customHeight="1">
      <c r="F501" s="30"/>
      <c r="G501" s="30"/>
      <c r="H501" s="30"/>
      <c r="I501" s="30"/>
      <c r="J501" s="30"/>
    </row>
    <row r="502" ht="15.75" customHeight="1">
      <c r="F502" s="30"/>
      <c r="G502" s="30"/>
      <c r="H502" s="30"/>
      <c r="I502" s="30"/>
      <c r="J502" s="30"/>
    </row>
    <row r="503" ht="15.75" customHeight="1">
      <c r="F503" s="30"/>
      <c r="G503" s="30"/>
      <c r="H503" s="30"/>
      <c r="I503" s="30"/>
      <c r="J503" s="30"/>
    </row>
    <row r="504" ht="15.75" customHeight="1">
      <c r="F504" s="30"/>
      <c r="G504" s="30"/>
      <c r="H504" s="30"/>
      <c r="I504" s="30"/>
      <c r="J504" s="30"/>
    </row>
    <row r="505" ht="15.75" customHeight="1">
      <c r="F505" s="30"/>
      <c r="G505" s="30"/>
      <c r="H505" s="30"/>
      <c r="I505" s="30"/>
      <c r="J505" s="30"/>
    </row>
    <row r="506" ht="15.75" customHeight="1">
      <c r="F506" s="30"/>
      <c r="G506" s="30"/>
      <c r="H506" s="30"/>
      <c r="I506" s="30"/>
      <c r="J506" s="30"/>
    </row>
    <row r="507" ht="15.75" customHeight="1">
      <c r="F507" s="30"/>
      <c r="G507" s="30"/>
      <c r="H507" s="30"/>
      <c r="I507" s="30"/>
      <c r="J507" s="30"/>
    </row>
    <row r="508" ht="15.75" customHeight="1">
      <c r="F508" s="30"/>
      <c r="G508" s="30"/>
      <c r="H508" s="30"/>
      <c r="I508" s="30"/>
      <c r="J508" s="30"/>
    </row>
    <row r="509" ht="15.75" customHeight="1">
      <c r="F509" s="30"/>
      <c r="G509" s="30"/>
      <c r="H509" s="30"/>
      <c r="I509" s="30"/>
      <c r="J509" s="30"/>
    </row>
    <row r="510" ht="15.75" customHeight="1">
      <c r="F510" s="30"/>
      <c r="G510" s="30"/>
      <c r="H510" s="30"/>
      <c r="I510" s="30"/>
      <c r="J510" s="30"/>
    </row>
    <row r="511" ht="15.75" customHeight="1">
      <c r="F511" s="30"/>
      <c r="G511" s="30"/>
      <c r="H511" s="30"/>
      <c r="I511" s="30"/>
      <c r="J511" s="30"/>
    </row>
    <row r="512" ht="15.75" customHeight="1">
      <c r="F512" s="30"/>
      <c r="G512" s="30"/>
      <c r="H512" s="30"/>
      <c r="I512" s="30"/>
      <c r="J512" s="30"/>
    </row>
    <row r="513" ht="15.75" customHeight="1">
      <c r="F513" s="30"/>
      <c r="G513" s="30"/>
      <c r="H513" s="30"/>
      <c r="I513" s="30"/>
      <c r="J513" s="30"/>
    </row>
    <row r="514" ht="15.75" customHeight="1">
      <c r="F514" s="30"/>
      <c r="G514" s="30"/>
      <c r="H514" s="30"/>
      <c r="I514" s="30"/>
      <c r="J514" s="30"/>
    </row>
    <row r="515" ht="15.75" customHeight="1">
      <c r="F515" s="30"/>
      <c r="G515" s="30"/>
      <c r="H515" s="30"/>
      <c r="I515" s="30"/>
      <c r="J515" s="30"/>
    </row>
    <row r="516" ht="15.75" customHeight="1">
      <c r="F516" s="30"/>
      <c r="G516" s="30"/>
      <c r="H516" s="30"/>
      <c r="I516" s="30"/>
      <c r="J516" s="30"/>
    </row>
    <row r="517" ht="15.75" customHeight="1">
      <c r="F517" s="30"/>
      <c r="G517" s="30"/>
      <c r="H517" s="30"/>
      <c r="I517" s="30"/>
      <c r="J517" s="30"/>
    </row>
    <row r="518" ht="15.75" customHeight="1">
      <c r="F518" s="30"/>
      <c r="G518" s="30"/>
      <c r="H518" s="30"/>
      <c r="I518" s="30"/>
      <c r="J518" s="30"/>
    </row>
    <row r="519" ht="15.75" customHeight="1">
      <c r="F519" s="30"/>
      <c r="G519" s="30"/>
      <c r="H519" s="30"/>
      <c r="I519" s="30"/>
      <c r="J519" s="30"/>
    </row>
    <row r="520" ht="15.75" customHeight="1">
      <c r="F520" s="30"/>
      <c r="G520" s="30"/>
      <c r="H520" s="30"/>
      <c r="I520" s="30"/>
      <c r="J520" s="30"/>
    </row>
    <row r="521" ht="15.75" customHeight="1">
      <c r="F521" s="30"/>
      <c r="G521" s="30"/>
      <c r="H521" s="30"/>
      <c r="I521" s="30"/>
      <c r="J521" s="30"/>
    </row>
    <row r="522" ht="15.75" customHeight="1">
      <c r="F522" s="30"/>
      <c r="G522" s="30"/>
      <c r="H522" s="30"/>
      <c r="I522" s="30"/>
      <c r="J522" s="30"/>
    </row>
    <row r="523" ht="15.75" customHeight="1">
      <c r="F523" s="30"/>
      <c r="G523" s="30"/>
      <c r="H523" s="30"/>
      <c r="I523" s="30"/>
      <c r="J523" s="30"/>
    </row>
    <row r="524" ht="15.75" customHeight="1">
      <c r="F524" s="30"/>
      <c r="G524" s="30"/>
      <c r="H524" s="30"/>
      <c r="I524" s="30"/>
      <c r="J524" s="30"/>
    </row>
    <row r="525" ht="15.75" customHeight="1">
      <c r="F525" s="30"/>
      <c r="G525" s="30"/>
      <c r="H525" s="30"/>
      <c r="I525" s="30"/>
      <c r="J525" s="30"/>
    </row>
    <row r="526" ht="15.75" customHeight="1">
      <c r="F526" s="30"/>
      <c r="G526" s="30"/>
      <c r="H526" s="30"/>
      <c r="I526" s="30"/>
      <c r="J526" s="30"/>
    </row>
    <row r="527" ht="15.75" customHeight="1">
      <c r="F527" s="30"/>
      <c r="G527" s="30"/>
      <c r="H527" s="30"/>
      <c r="I527" s="30"/>
      <c r="J527" s="30"/>
    </row>
    <row r="528" ht="15.75" customHeight="1">
      <c r="F528" s="30"/>
      <c r="G528" s="30"/>
      <c r="H528" s="30"/>
      <c r="I528" s="30"/>
      <c r="J528" s="30"/>
    </row>
    <row r="529" ht="15.75" customHeight="1">
      <c r="F529" s="30"/>
      <c r="G529" s="30"/>
      <c r="H529" s="30"/>
      <c r="I529" s="30"/>
      <c r="J529" s="30"/>
    </row>
    <row r="530" ht="15.75" customHeight="1">
      <c r="F530" s="30"/>
      <c r="G530" s="30"/>
      <c r="H530" s="30"/>
      <c r="I530" s="30"/>
      <c r="J530" s="30"/>
    </row>
    <row r="531" ht="15.75" customHeight="1">
      <c r="F531" s="30"/>
      <c r="G531" s="30"/>
      <c r="H531" s="30"/>
      <c r="I531" s="30"/>
      <c r="J531" s="30"/>
    </row>
    <row r="532" ht="15.75" customHeight="1">
      <c r="F532" s="30"/>
      <c r="G532" s="30"/>
      <c r="H532" s="30"/>
      <c r="I532" s="30"/>
      <c r="J532" s="30"/>
    </row>
    <row r="533" ht="15.75" customHeight="1">
      <c r="F533" s="30"/>
      <c r="G533" s="30"/>
      <c r="H533" s="30"/>
      <c r="I533" s="30"/>
      <c r="J533" s="30"/>
    </row>
    <row r="534" ht="15.75" customHeight="1">
      <c r="F534" s="30"/>
      <c r="G534" s="30"/>
      <c r="H534" s="30"/>
      <c r="I534" s="30"/>
      <c r="J534" s="30"/>
    </row>
    <row r="535" ht="15.75" customHeight="1">
      <c r="F535" s="30"/>
      <c r="G535" s="30"/>
      <c r="H535" s="30"/>
      <c r="I535" s="30"/>
      <c r="J535" s="30"/>
    </row>
    <row r="536" ht="15.75" customHeight="1">
      <c r="F536" s="30"/>
      <c r="G536" s="30"/>
      <c r="H536" s="30"/>
      <c r="I536" s="30"/>
      <c r="J536" s="30"/>
    </row>
    <row r="537" ht="15.75" customHeight="1">
      <c r="F537" s="30"/>
      <c r="G537" s="30"/>
      <c r="H537" s="30"/>
      <c r="I537" s="30"/>
      <c r="J537" s="30"/>
    </row>
    <row r="538" ht="15.75" customHeight="1">
      <c r="F538" s="30"/>
      <c r="G538" s="30"/>
      <c r="H538" s="30"/>
      <c r="I538" s="30"/>
      <c r="J538" s="30"/>
    </row>
    <row r="539" ht="15.75" customHeight="1">
      <c r="F539" s="30"/>
      <c r="G539" s="30"/>
      <c r="H539" s="30"/>
      <c r="I539" s="30"/>
      <c r="J539" s="30"/>
    </row>
    <row r="540" ht="15.75" customHeight="1">
      <c r="F540" s="30"/>
      <c r="G540" s="30"/>
      <c r="H540" s="30"/>
      <c r="I540" s="30"/>
      <c r="J540" s="30"/>
    </row>
    <row r="541" ht="15.75" customHeight="1">
      <c r="F541" s="30"/>
      <c r="G541" s="30"/>
      <c r="H541" s="30"/>
      <c r="I541" s="30"/>
      <c r="J541" s="30"/>
    </row>
    <row r="542" ht="15.75" customHeight="1">
      <c r="F542" s="30"/>
      <c r="G542" s="30"/>
      <c r="H542" s="30"/>
      <c r="I542" s="30"/>
      <c r="J542" s="30"/>
    </row>
    <row r="543" ht="15.75" customHeight="1">
      <c r="F543" s="30"/>
      <c r="G543" s="30"/>
      <c r="H543" s="30"/>
      <c r="I543" s="30"/>
      <c r="J543" s="30"/>
    </row>
    <row r="544" ht="15.75" customHeight="1">
      <c r="F544" s="30"/>
      <c r="G544" s="30"/>
      <c r="H544" s="30"/>
      <c r="I544" s="30"/>
      <c r="J544" s="30"/>
    </row>
    <row r="545" ht="15.75" customHeight="1">
      <c r="F545" s="30"/>
      <c r="G545" s="30"/>
      <c r="H545" s="30"/>
      <c r="I545" s="30"/>
      <c r="J545" s="30"/>
    </row>
    <row r="546" ht="15.75" customHeight="1">
      <c r="F546" s="30"/>
      <c r="G546" s="30"/>
      <c r="H546" s="30"/>
      <c r="I546" s="30"/>
      <c r="J546" s="30"/>
    </row>
    <row r="547" ht="15.75" customHeight="1">
      <c r="F547" s="30"/>
      <c r="G547" s="30"/>
      <c r="H547" s="30"/>
      <c r="I547" s="30"/>
      <c r="J547" s="30"/>
    </row>
    <row r="548" ht="15.75" customHeight="1">
      <c r="F548" s="30"/>
      <c r="G548" s="30"/>
      <c r="H548" s="30"/>
      <c r="I548" s="30"/>
      <c r="J548" s="30"/>
    </row>
    <row r="549" ht="15.75" customHeight="1">
      <c r="F549" s="30"/>
      <c r="G549" s="30"/>
      <c r="H549" s="30"/>
      <c r="I549" s="30"/>
      <c r="J549" s="30"/>
    </row>
    <row r="550" ht="15.75" customHeight="1">
      <c r="F550" s="30"/>
      <c r="G550" s="30"/>
      <c r="H550" s="30"/>
      <c r="I550" s="30"/>
      <c r="J550" s="30"/>
    </row>
    <row r="551" ht="15.75" customHeight="1">
      <c r="F551" s="30"/>
      <c r="G551" s="30"/>
      <c r="H551" s="30"/>
      <c r="I551" s="30"/>
      <c r="J551" s="30"/>
    </row>
    <row r="552" ht="15.75" customHeight="1">
      <c r="F552" s="30"/>
      <c r="G552" s="30"/>
      <c r="H552" s="30"/>
      <c r="I552" s="30"/>
      <c r="J552" s="30"/>
    </row>
    <row r="553" ht="15.75" customHeight="1">
      <c r="F553" s="30"/>
      <c r="G553" s="30"/>
      <c r="H553" s="30"/>
      <c r="I553" s="30"/>
      <c r="J553" s="30"/>
    </row>
    <row r="554" ht="15.75" customHeight="1">
      <c r="F554" s="30"/>
      <c r="G554" s="30"/>
      <c r="H554" s="30"/>
      <c r="I554" s="30"/>
      <c r="J554" s="30"/>
    </row>
    <row r="555" ht="15.75" customHeight="1">
      <c r="F555" s="30"/>
      <c r="G555" s="30"/>
      <c r="H555" s="30"/>
      <c r="I555" s="30"/>
      <c r="J555" s="30"/>
    </row>
    <row r="556" ht="15.75" customHeight="1">
      <c r="F556" s="30"/>
      <c r="G556" s="30"/>
      <c r="H556" s="30"/>
      <c r="I556" s="30"/>
      <c r="J556" s="30"/>
    </row>
    <row r="557" ht="15.75" customHeight="1">
      <c r="F557" s="30"/>
      <c r="G557" s="30"/>
      <c r="H557" s="30"/>
      <c r="I557" s="30"/>
      <c r="J557" s="30"/>
    </row>
    <row r="558" ht="15.75" customHeight="1">
      <c r="F558" s="30"/>
      <c r="G558" s="30"/>
      <c r="H558" s="30"/>
      <c r="I558" s="30"/>
      <c r="J558" s="30"/>
    </row>
    <row r="559" ht="15.75" customHeight="1">
      <c r="F559" s="30"/>
      <c r="G559" s="30"/>
      <c r="H559" s="30"/>
      <c r="I559" s="30"/>
      <c r="J559" s="30"/>
    </row>
    <row r="560" ht="15.75" customHeight="1">
      <c r="F560" s="30"/>
      <c r="G560" s="30"/>
      <c r="H560" s="30"/>
      <c r="I560" s="30"/>
      <c r="J560" s="30"/>
    </row>
    <row r="561" ht="15.75" customHeight="1">
      <c r="F561" s="30"/>
      <c r="G561" s="30"/>
      <c r="H561" s="30"/>
      <c r="I561" s="30"/>
      <c r="J561" s="30"/>
    </row>
    <row r="562" ht="15.75" customHeight="1">
      <c r="F562" s="30"/>
      <c r="G562" s="30"/>
      <c r="H562" s="30"/>
      <c r="I562" s="30"/>
      <c r="J562" s="30"/>
    </row>
    <row r="563" ht="15.75" customHeight="1">
      <c r="F563" s="30"/>
      <c r="G563" s="30"/>
      <c r="H563" s="30"/>
      <c r="I563" s="30"/>
      <c r="J563" s="30"/>
    </row>
    <row r="564" ht="15.75" customHeight="1">
      <c r="F564" s="30"/>
      <c r="G564" s="30"/>
      <c r="H564" s="30"/>
      <c r="I564" s="30"/>
      <c r="J564" s="30"/>
    </row>
    <row r="565" ht="15.75" customHeight="1">
      <c r="F565" s="30"/>
      <c r="G565" s="30"/>
      <c r="H565" s="30"/>
      <c r="I565" s="30"/>
      <c r="J565" s="30"/>
    </row>
    <row r="566" ht="15.75" customHeight="1">
      <c r="F566" s="30"/>
      <c r="G566" s="30"/>
      <c r="H566" s="30"/>
      <c r="I566" s="30"/>
      <c r="J566" s="30"/>
    </row>
    <row r="567" ht="15.75" customHeight="1">
      <c r="F567" s="30"/>
      <c r="G567" s="30"/>
      <c r="H567" s="30"/>
      <c r="I567" s="30"/>
      <c r="J567" s="30"/>
    </row>
    <row r="568" ht="15.75" customHeight="1">
      <c r="F568" s="30"/>
      <c r="G568" s="30"/>
      <c r="H568" s="30"/>
      <c r="I568" s="30"/>
      <c r="J568" s="30"/>
    </row>
    <row r="569" ht="15.75" customHeight="1">
      <c r="F569" s="30"/>
      <c r="G569" s="30"/>
      <c r="H569" s="30"/>
      <c r="I569" s="30"/>
      <c r="J569" s="30"/>
    </row>
    <row r="570" ht="15.75" customHeight="1">
      <c r="F570" s="30"/>
      <c r="G570" s="30"/>
      <c r="H570" s="30"/>
      <c r="I570" s="30"/>
      <c r="J570" s="30"/>
    </row>
    <row r="571" ht="15.75" customHeight="1">
      <c r="F571" s="30"/>
      <c r="G571" s="30"/>
      <c r="H571" s="30"/>
      <c r="I571" s="30"/>
      <c r="J571" s="30"/>
    </row>
    <row r="572" ht="15.75" customHeight="1">
      <c r="F572" s="30"/>
      <c r="G572" s="30"/>
      <c r="H572" s="30"/>
      <c r="I572" s="30"/>
      <c r="J572" s="30"/>
    </row>
    <row r="573" ht="15.75" customHeight="1">
      <c r="F573" s="30"/>
      <c r="G573" s="30"/>
      <c r="H573" s="30"/>
      <c r="I573" s="30"/>
      <c r="J573" s="30"/>
    </row>
    <row r="574" ht="15.75" customHeight="1">
      <c r="F574" s="30"/>
      <c r="G574" s="30"/>
      <c r="H574" s="30"/>
      <c r="I574" s="30"/>
      <c r="J574" s="30"/>
    </row>
    <row r="575" ht="15.75" customHeight="1">
      <c r="F575" s="30"/>
      <c r="G575" s="30"/>
      <c r="H575" s="30"/>
      <c r="I575" s="30"/>
      <c r="J575" s="30"/>
    </row>
    <row r="576" ht="15.75" customHeight="1">
      <c r="F576" s="30"/>
      <c r="G576" s="30"/>
      <c r="H576" s="30"/>
      <c r="I576" s="30"/>
      <c r="J576" s="30"/>
    </row>
    <row r="577" ht="15.75" customHeight="1">
      <c r="F577" s="30"/>
      <c r="G577" s="30"/>
      <c r="H577" s="30"/>
      <c r="I577" s="30"/>
      <c r="J577" s="30"/>
    </row>
    <row r="578" ht="15.75" customHeight="1">
      <c r="F578" s="30"/>
      <c r="G578" s="30"/>
      <c r="H578" s="30"/>
      <c r="I578" s="30"/>
      <c r="J578" s="30"/>
    </row>
    <row r="579" ht="15.75" customHeight="1">
      <c r="F579" s="30"/>
      <c r="G579" s="30"/>
      <c r="H579" s="30"/>
      <c r="I579" s="30"/>
      <c r="J579" s="30"/>
    </row>
    <row r="580" ht="15.75" customHeight="1">
      <c r="F580" s="30"/>
      <c r="G580" s="30"/>
      <c r="H580" s="30"/>
      <c r="I580" s="30"/>
      <c r="J580" s="30"/>
    </row>
    <row r="581" ht="15.75" customHeight="1">
      <c r="F581" s="30"/>
      <c r="G581" s="30"/>
      <c r="H581" s="30"/>
      <c r="I581" s="30"/>
      <c r="J581" s="30"/>
    </row>
    <row r="582" ht="15.75" customHeight="1">
      <c r="F582" s="30"/>
      <c r="G582" s="30"/>
      <c r="H582" s="30"/>
      <c r="I582" s="30"/>
      <c r="J582" s="30"/>
    </row>
    <row r="583" ht="15.75" customHeight="1">
      <c r="F583" s="30"/>
      <c r="G583" s="30"/>
      <c r="H583" s="30"/>
      <c r="I583" s="30"/>
      <c r="J583" s="30"/>
    </row>
    <row r="584" ht="15.75" customHeight="1">
      <c r="F584" s="30"/>
      <c r="G584" s="30"/>
      <c r="H584" s="30"/>
      <c r="I584" s="30"/>
      <c r="J584" s="30"/>
    </row>
    <row r="585" ht="15.75" customHeight="1">
      <c r="F585" s="30"/>
      <c r="G585" s="30"/>
      <c r="H585" s="30"/>
      <c r="I585" s="30"/>
      <c r="J585" s="30"/>
    </row>
    <row r="586" ht="15.75" customHeight="1">
      <c r="F586" s="30"/>
      <c r="G586" s="30"/>
      <c r="H586" s="30"/>
      <c r="I586" s="30"/>
      <c r="J586" s="30"/>
    </row>
    <row r="587" ht="15.75" customHeight="1">
      <c r="F587" s="30"/>
      <c r="G587" s="30"/>
      <c r="H587" s="30"/>
      <c r="I587" s="30"/>
      <c r="J587" s="30"/>
    </row>
    <row r="588" ht="15.75" customHeight="1">
      <c r="F588" s="30"/>
      <c r="G588" s="30"/>
      <c r="H588" s="30"/>
      <c r="I588" s="30"/>
      <c r="J588" s="30"/>
    </row>
    <row r="589" ht="15.75" customHeight="1">
      <c r="F589" s="30"/>
      <c r="G589" s="30"/>
      <c r="H589" s="30"/>
      <c r="I589" s="30"/>
      <c r="J589" s="30"/>
    </row>
    <row r="590" ht="15.75" customHeight="1">
      <c r="F590" s="30"/>
      <c r="G590" s="30"/>
      <c r="H590" s="30"/>
      <c r="I590" s="30"/>
      <c r="J590" s="30"/>
    </row>
    <row r="591" ht="15.75" customHeight="1">
      <c r="F591" s="30"/>
      <c r="G591" s="30"/>
      <c r="H591" s="30"/>
      <c r="I591" s="30"/>
      <c r="J591" s="30"/>
    </row>
    <row r="592" ht="15.75" customHeight="1">
      <c r="F592" s="30"/>
      <c r="G592" s="30"/>
      <c r="H592" s="30"/>
      <c r="I592" s="30"/>
      <c r="J592" s="30"/>
    </row>
    <row r="593" ht="15.75" customHeight="1">
      <c r="F593" s="30"/>
      <c r="G593" s="30"/>
      <c r="H593" s="30"/>
      <c r="I593" s="30"/>
      <c r="J593" s="30"/>
    </row>
    <row r="594" ht="15.75" customHeight="1">
      <c r="F594" s="30"/>
      <c r="G594" s="30"/>
      <c r="H594" s="30"/>
      <c r="I594" s="30"/>
      <c r="J594" s="30"/>
    </row>
    <row r="595" ht="15.75" customHeight="1">
      <c r="F595" s="30"/>
      <c r="G595" s="30"/>
      <c r="H595" s="30"/>
      <c r="I595" s="30"/>
      <c r="J595" s="30"/>
    </row>
    <row r="596" ht="15.75" customHeight="1">
      <c r="F596" s="30"/>
      <c r="G596" s="30"/>
      <c r="H596" s="30"/>
      <c r="I596" s="30"/>
      <c r="J596" s="30"/>
    </row>
    <row r="597" ht="15.75" customHeight="1">
      <c r="F597" s="30"/>
      <c r="G597" s="30"/>
      <c r="H597" s="30"/>
      <c r="I597" s="30"/>
      <c r="J597" s="30"/>
    </row>
    <row r="598" ht="15.75" customHeight="1">
      <c r="F598" s="30"/>
      <c r="G598" s="30"/>
      <c r="H598" s="30"/>
      <c r="I598" s="30"/>
      <c r="J598" s="30"/>
    </row>
    <row r="599" ht="15.75" customHeight="1">
      <c r="F599" s="30"/>
      <c r="G599" s="30"/>
      <c r="H599" s="30"/>
      <c r="I599" s="30"/>
      <c r="J599" s="30"/>
    </row>
    <row r="600" ht="15.75" customHeight="1">
      <c r="F600" s="30"/>
      <c r="G600" s="30"/>
      <c r="H600" s="30"/>
      <c r="I600" s="30"/>
      <c r="J600" s="30"/>
    </row>
    <row r="601" ht="15.75" customHeight="1">
      <c r="F601" s="30"/>
      <c r="G601" s="30"/>
      <c r="H601" s="30"/>
      <c r="I601" s="30"/>
      <c r="J601" s="30"/>
    </row>
    <row r="602" ht="15.75" customHeight="1">
      <c r="F602" s="30"/>
      <c r="G602" s="30"/>
      <c r="H602" s="30"/>
      <c r="I602" s="30"/>
      <c r="J602" s="30"/>
    </row>
    <row r="603" ht="15.75" customHeight="1">
      <c r="F603" s="30"/>
      <c r="G603" s="30"/>
      <c r="H603" s="30"/>
      <c r="I603" s="30"/>
      <c r="J603" s="30"/>
    </row>
    <row r="604" ht="15.75" customHeight="1">
      <c r="F604" s="30"/>
      <c r="G604" s="30"/>
      <c r="H604" s="30"/>
      <c r="I604" s="30"/>
      <c r="J604" s="30"/>
    </row>
    <row r="605" ht="15.75" customHeight="1">
      <c r="F605" s="30"/>
      <c r="G605" s="30"/>
      <c r="H605" s="30"/>
      <c r="I605" s="30"/>
      <c r="J605" s="30"/>
    </row>
    <row r="606" ht="15.75" customHeight="1">
      <c r="F606" s="30"/>
      <c r="G606" s="30"/>
      <c r="H606" s="30"/>
      <c r="I606" s="30"/>
      <c r="J606" s="30"/>
    </row>
    <row r="607" ht="15.75" customHeight="1">
      <c r="F607" s="30"/>
      <c r="G607" s="30"/>
      <c r="H607" s="30"/>
      <c r="I607" s="30"/>
      <c r="J607" s="30"/>
    </row>
    <row r="608" ht="15.75" customHeight="1">
      <c r="F608" s="30"/>
      <c r="G608" s="30"/>
      <c r="H608" s="30"/>
      <c r="I608" s="30"/>
      <c r="J608" s="30"/>
    </row>
    <row r="609" ht="15.75" customHeight="1">
      <c r="F609" s="30"/>
      <c r="G609" s="30"/>
      <c r="H609" s="30"/>
      <c r="I609" s="30"/>
      <c r="J609" s="30"/>
    </row>
    <row r="610" ht="15.75" customHeight="1">
      <c r="F610" s="30"/>
      <c r="G610" s="30"/>
      <c r="H610" s="30"/>
      <c r="I610" s="30"/>
      <c r="J610" s="30"/>
    </row>
    <row r="611" ht="15.75" customHeight="1">
      <c r="F611" s="30"/>
      <c r="G611" s="30"/>
      <c r="H611" s="30"/>
      <c r="I611" s="30"/>
      <c r="J611" s="30"/>
    </row>
    <row r="612" ht="15.75" customHeight="1">
      <c r="F612" s="30"/>
      <c r="G612" s="30"/>
      <c r="H612" s="30"/>
      <c r="I612" s="30"/>
      <c r="J612" s="30"/>
    </row>
    <row r="613" ht="15.75" customHeight="1">
      <c r="F613" s="30"/>
      <c r="G613" s="30"/>
      <c r="H613" s="30"/>
      <c r="I613" s="30"/>
      <c r="J613" s="30"/>
    </row>
    <row r="614" ht="15.75" customHeight="1">
      <c r="F614" s="30"/>
      <c r="G614" s="30"/>
      <c r="H614" s="30"/>
      <c r="I614" s="30"/>
      <c r="J614" s="30"/>
    </row>
    <row r="615" ht="15.75" customHeight="1">
      <c r="F615" s="30"/>
      <c r="G615" s="30"/>
      <c r="H615" s="30"/>
      <c r="I615" s="30"/>
      <c r="J615" s="30"/>
    </row>
    <row r="616" ht="15.75" customHeight="1">
      <c r="F616" s="30"/>
      <c r="G616" s="30"/>
      <c r="H616" s="30"/>
      <c r="I616" s="30"/>
      <c r="J616" s="30"/>
    </row>
    <row r="617" ht="15.75" customHeight="1">
      <c r="F617" s="30"/>
      <c r="G617" s="30"/>
      <c r="H617" s="30"/>
      <c r="I617" s="30"/>
      <c r="J617" s="30"/>
    </row>
    <row r="618" ht="15.75" customHeight="1">
      <c r="F618" s="30"/>
      <c r="G618" s="30"/>
      <c r="H618" s="30"/>
      <c r="I618" s="30"/>
      <c r="J618" s="30"/>
    </row>
    <row r="619" ht="15.75" customHeight="1">
      <c r="F619" s="30"/>
      <c r="G619" s="30"/>
      <c r="H619" s="30"/>
      <c r="I619" s="30"/>
      <c r="J619" s="30"/>
    </row>
    <row r="620" ht="15.75" customHeight="1">
      <c r="F620" s="30"/>
      <c r="G620" s="30"/>
      <c r="H620" s="30"/>
      <c r="I620" s="30"/>
      <c r="J620" s="30"/>
    </row>
    <row r="621" ht="15.75" customHeight="1">
      <c r="F621" s="30"/>
      <c r="G621" s="30"/>
      <c r="H621" s="30"/>
      <c r="I621" s="30"/>
      <c r="J621" s="30"/>
    </row>
    <row r="622" ht="15.75" customHeight="1">
      <c r="F622" s="30"/>
      <c r="G622" s="30"/>
      <c r="H622" s="30"/>
      <c r="I622" s="30"/>
      <c r="J622" s="30"/>
    </row>
    <row r="623" ht="15.75" customHeight="1">
      <c r="F623" s="30"/>
      <c r="G623" s="30"/>
      <c r="H623" s="30"/>
      <c r="I623" s="30"/>
      <c r="J623" s="30"/>
    </row>
    <row r="624" ht="15.75" customHeight="1">
      <c r="F624" s="30"/>
      <c r="G624" s="30"/>
      <c r="H624" s="30"/>
      <c r="I624" s="30"/>
      <c r="J624" s="30"/>
    </row>
    <row r="625" ht="15.75" customHeight="1">
      <c r="F625" s="30"/>
      <c r="G625" s="30"/>
      <c r="H625" s="30"/>
      <c r="I625" s="30"/>
      <c r="J625" s="30"/>
    </row>
    <row r="626" ht="15.75" customHeight="1">
      <c r="F626" s="30"/>
      <c r="G626" s="30"/>
      <c r="H626" s="30"/>
      <c r="I626" s="30"/>
      <c r="J626" s="30"/>
    </row>
    <row r="627" ht="15.75" customHeight="1">
      <c r="F627" s="30"/>
      <c r="G627" s="30"/>
      <c r="H627" s="30"/>
      <c r="I627" s="30"/>
      <c r="J627" s="30"/>
    </row>
    <row r="628" ht="15.75" customHeight="1">
      <c r="F628" s="30"/>
      <c r="G628" s="30"/>
      <c r="H628" s="30"/>
      <c r="I628" s="30"/>
      <c r="J628" s="30"/>
    </row>
    <row r="629" ht="15.75" customHeight="1">
      <c r="F629" s="30"/>
      <c r="G629" s="30"/>
      <c r="H629" s="30"/>
      <c r="I629" s="30"/>
      <c r="J629" s="30"/>
    </row>
    <row r="630" ht="15.75" customHeight="1">
      <c r="F630" s="30"/>
      <c r="G630" s="30"/>
      <c r="H630" s="30"/>
      <c r="I630" s="30"/>
      <c r="J630" s="30"/>
    </row>
    <row r="631" ht="15.75" customHeight="1">
      <c r="F631" s="30"/>
      <c r="G631" s="30"/>
      <c r="H631" s="30"/>
      <c r="I631" s="30"/>
      <c r="J631" s="30"/>
    </row>
    <row r="632" ht="15.75" customHeight="1">
      <c r="F632" s="30"/>
      <c r="G632" s="30"/>
      <c r="H632" s="30"/>
      <c r="I632" s="30"/>
      <c r="J632" s="30"/>
    </row>
    <row r="633" ht="15.75" customHeight="1">
      <c r="F633" s="30"/>
      <c r="G633" s="30"/>
      <c r="H633" s="30"/>
      <c r="I633" s="30"/>
      <c r="J633" s="30"/>
    </row>
    <row r="634" ht="15.75" customHeight="1">
      <c r="F634" s="30"/>
      <c r="G634" s="30"/>
      <c r="H634" s="30"/>
      <c r="I634" s="30"/>
      <c r="J634" s="30"/>
    </row>
    <row r="635" ht="15.75" customHeight="1">
      <c r="F635" s="30"/>
      <c r="G635" s="30"/>
      <c r="H635" s="30"/>
      <c r="I635" s="30"/>
      <c r="J635" s="30"/>
    </row>
    <row r="636" ht="15.75" customHeight="1">
      <c r="F636" s="30"/>
      <c r="G636" s="30"/>
      <c r="H636" s="30"/>
      <c r="I636" s="30"/>
      <c r="J636" s="30"/>
    </row>
    <row r="637" ht="15.75" customHeight="1">
      <c r="F637" s="30"/>
      <c r="G637" s="30"/>
      <c r="H637" s="30"/>
      <c r="I637" s="30"/>
      <c r="J637" s="30"/>
    </row>
    <row r="638" ht="15.75" customHeight="1">
      <c r="F638" s="30"/>
      <c r="G638" s="30"/>
      <c r="H638" s="30"/>
      <c r="I638" s="30"/>
      <c r="J638" s="30"/>
    </row>
    <row r="639" ht="15.75" customHeight="1">
      <c r="F639" s="30"/>
      <c r="G639" s="30"/>
      <c r="H639" s="30"/>
      <c r="I639" s="30"/>
      <c r="J639" s="30"/>
    </row>
    <row r="640" ht="15.75" customHeight="1">
      <c r="F640" s="30"/>
      <c r="G640" s="30"/>
      <c r="H640" s="30"/>
      <c r="I640" s="30"/>
      <c r="J640" s="30"/>
    </row>
    <row r="641" ht="15.75" customHeight="1">
      <c r="F641" s="30"/>
      <c r="G641" s="30"/>
      <c r="H641" s="30"/>
      <c r="I641" s="30"/>
      <c r="J641" s="30"/>
    </row>
    <row r="642" ht="15.75" customHeight="1">
      <c r="F642" s="30"/>
      <c r="G642" s="30"/>
      <c r="H642" s="30"/>
      <c r="I642" s="30"/>
      <c r="J642" s="30"/>
    </row>
    <row r="643" ht="15.75" customHeight="1">
      <c r="F643" s="30"/>
      <c r="G643" s="30"/>
      <c r="H643" s="30"/>
      <c r="I643" s="30"/>
      <c r="J643" s="30"/>
    </row>
    <row r="644" ht="15.75" customHeight="1">
      <c r="F644" s="30"/>
      <c r="G644" s="30"/>
      <c r="H644" s="30"/>
      <c r="I644" s="30"/>
      <c r="J644" s="30"/>
    </row>
    <row r="645" ht="15.75" customHeight="1">
      <c r="F645" s="30"/>
      <c r="G645" s="30"/>
      <c r="H645" s="30"/>
      <c r="I645" s="30"/>
      <c r="J645" s="30"/>
    </row>
    <row r="646" ht="15.75" customHeight="1">
      <c r="F646" s="30"/>
      <c r="G646" s="30"/>
      <c r="H646" s="30"/>
      <c r="I646" s="30"/>
      <c r="J646" s="30"/>
    </row>
    <row r="647" ht="15.75" customHeight="1">
      <c r="F647" s="30"/>
      <c r="G647" s="30"/>
      <c r="H647" s="30"/>
      <c r="I647" s="30"/>
      <c r="J647" s="30"/>
    </row>
    <row r="648" ht="15.75" customHeight="1">
      <c r="F648" s="30"/>
      <c r="G648" s="30"/>
      <c r="H648" s="30"/>
      <c r="I648" s="30"/>
      <c r="J648" s="30"/>
    </row>
    <row r="649" ht="15.75" customHeight="1">
      <c r="F649" s="30"/>
      <c r="G649" s="30"/>
      <c r="H649" s="30"/>
      <c r="I649" s="30"/>
      <c r="J649" s="30"/>
    </row>
    <row r="650" ht="15.75" customHeight="1">
      <c r="F650" s="30"/>
      <c r="G650" s="30"/>
      <c r="H650" s="30"/>
      <c r="I650" s="30"/>
      <c r="J650" s="30"/>
    </row>
    <row r="651" ht="15.75" customHeight="1">
      <c r="F651" s="30"/>
      <c r="G651" s="30"/>
      <c r="H651" s="30"/>
      <c r="I651" s="30"/>
      <c r="J651" s="30"/>
    </row>
    <row r="652" ht="15.75" customHeight="1">
      <c r="F652" s="30"/>
      <c r="G652" s="30"/>
      <c r="H652" s="30"/>
      <c r="I652" s="30"/>
      <c r="J652" s="30"/>
    </row>
    <row r="653" ht="15.75" customHeight="1">
      <c r="F653" s="30"/>
      <c r="G653" s="30"/>
      <c r="H653" s="30"/>
      <c r="I653" s="30"/>
      <c r="J653" s="30"/>
    </row>
    <row r="654" ht="15.75" customHeight="1">
      <c r="F654" s="30"/>
      <c r="G654" s="30"/>
      <c r="H654" s="30"/>
      <c r="I654" s="30"/>
      <c r="J654" s="30"/>
    </row>
    <row r="655" ht="15.75" customHeight="1">
      <c r="F655" s="30"/>
      <c r="G655" s="30"/>
      <c r="H655" s="30"/>
      <c r="I655" s="30"/>
      <c r="J655" s="30"/>
    </row>
    <row r="656" ht="15.75" customHeight="1">
      <c r="F656" s="30"/>
      <c r="G656" s="30"/>
      <c r="H656" s="30"/>
      <c r="I656" s="30"/>
      <c r="J656" s="30"/>
    </row>
    <row r="657" ht="15.75" customHeight="1">
      <c r="F657" s="30"/>
      <c r="G657" s="30"/>
      <c r="H657" s="30"/>
      <c r="I657" s="30"/>
      <c r="J657" s="30"/>
    </row>
    <row r="658" ht="15.75" customHeight="1">
      <c r="F658" s="30"/>
      <c r="G658" s="30"/>
      <c r="H658" s="30"/>
      <c r="I658" s="30"/>
      <c r="J658" s="30"/>
    </row>
    <row r="659" ht="15.75" customHeight="1">
      <c r="F659" s="30"/>
      <c r="G659" s="30"/>
      <c r="H659" s="30"/>
      <c r="I659" s="30"/>
      <c r="J659" s="30"/>
    </row>
    <row r="660" ht="15.75" customHeight="1">
      <c r="F660" s="30"/>
      <c r="G660" s="30"/>
      <c r="H660" s="30"/>
      <c r="I660" s="30"/>
      <c r="J660" s="30"/>
    </row>
    <row r="661" ht="15.75" customHeight="1">
      <c r="F661" s="30"/>
      <c r="G661" s="30"/>
      <c r="H661" s="30"/>
      <c r="I661" s="30"/>
      <c r="J661" s="30"/>
    </row>
    <row r="662" ht="15.75" customHeight="1">
      <c r="F662" s="30"/>
      <c r="G662" s="30"/>
      <c r="H662" s="30"/>
      <c r="I662" s="30"/>
      <c r="J662" s="30"/>
    </row>
    <row r="663" ht="15.75" customHeight="1">
      <c r="F663" s="30"/>
      <c r="G663" s="30"/>
      <c r="H663" s="30"/>
      <c r="I663" s="30"/>
      <c r="J663" s="30"/>
    </row>
    <row r="664" ht="15.75" customHeight="1">
      <c r="F664" s="30"/>
      <c r="G664" s="30"/>
      <c r="H664" s="30"/>
      <c r="I664" s="30"/>
      <c r="J664" s="30"/>
    </row>
    <row r="665" ht="15.75" customHeight="1">
      <c r="F665" s="30"/>
      <c r="G665" s="30"/>
      <c r="H665" s="30"/>
      <c r="I665" s="30"/>
      <c r="J665" s="30"/>
    </row>
    <row r="666" ht="15.75" customHeight="1">
      <c r="F666" s="30"/>
      <c r="G666" s="30"/>
      <c r="H666" s="30"/>
      <c r="I666" s="30"/>
      <c r="J666" s="30"/>
    </row>
    <row r="667" ht="15.75" customHeight="1">
      <c r="F667" s="30"/>
      <c r="G667" s="30"/>
      <c r="H667" s="30"/>
      <c r="I667" s="30"/>
      <c r="J667" s="30"/>
    </row>
    <row r="668" ht="15.75" customHeight="1">
      <c r="F668" s="30"/>
      <c r="G668" s="30"/>
      <c r="H668" s="30"/>
      <c r="I668" s="30"/>
      <c r="J668" s="30"/>
    </row>
    <row r="669" ht="15.75" customHeight="1">
      <c r="F669" s="30"/>
      <c r="G669" s="30"/>
      <c r="H669" s="30"/>
      <c r="I669" s="30"/>
      <c r="J669" s="30"/>
    </row>
    <row r="670" ht="15.75" customHeight="1">
      <c r="F670" s="30"/>
      <c r="G670" s="30"/>
      <c r="H670" s="30"/>
      <c r="I670" s="30"/>
      <c r="J670" s="30"/>
    </row>
    <row r="671" ht="15.75" customHeight="1">
      <c r="F671" s="30"/>
      <c r="G671" s="30"/>
      <c r="H671" s="30"/>
      <c r="I671" s="30"/>
      <c r="J671" s="30"/>
    </row>
    <row r="672" ht="15.75" customHeight="1">
      <c r="F672" s="30"/>
      <c r="G672" s="30"/>
      <c r="H672" s="30"/>
      <c r="I672" s="30"/>
      <c r="J672" s="30"/>
    </row>
    <row r="673" ht="15.75" customHeight="1">
      <c r="F673" s="30"/>
      <c r="G673" s="30"/>
      <c r="H673" s="30"/>
      <c r="I673" s="30"/>
      <c r="J673" s="30"/>
    </row>
    <row r="674" ht="15.75" customHeight="1">
      <c r="F674" s="30"/>
      <c r="G674" s="30"/>
      <c r="H674" s="30"/>
      <c r="I674" s="30"/>
      <c r="J674" s="30"/>
    </row>
    <row r="675" ht="15.75" customHeight="1">
      <c r="F675" s="30"/>
      <c r="G675" s="30"/>
      <c r="H675" s="30"/>
      <c r="I675" s="30"/>
      <c r="J675" s="30"/>
    </row>
    <row r="676" ht="15.75" customHeight="1">
      <c r="F676" s="30"/>
      <c r="G676" s="30"/>
      <c r="H676" s="30"/>
      <c r="I676" s="30"/>
      <c r="J676" s="30"/>
    </row>
    <row r="677" ht="15.75" customHeight="1">
      <c r="F677" s="30"/>
      <c r="G677" s="30"/>
      <c r="H677" s="30"/>
      <c r="I677" s="30"/>
      <c r="J677" s="30"/>
    </row>
    <row r="678" ht="15.75" customHeight="1">
      <c r="F678" s="30"/>
      <c r="G678" s="30"/>
      <c r="H678" s="30"/>
      <c r="I678" s="30"/>
      <c r="J678" s="30"/>
    </row>
    <row r="679" ht="15.75" customHeight="1">
      <c r="F679" s="30"/>
      <c r="G679" s="30"/>
      <c r="H679" s="30"/>
      <c r="I679" s="30"/>
      <c r="J679" s="30"/>
    </row>
    <row r="680" ht="15.75" customHeight="1">
      <c r="F680" s="30"/>
      <c r="G680" s="30"/>
      <c r="H680" s="30"/>
      <c r="I680" s="30"/>
      <c r="J680" s="30"/>
    </row>
    <row r="681" ht="15.75" customHeight="1">
      <c r="F681" s="30"/>
      <c r="G681" s="30"/>
      <c r="H681" s="30"/>
      <c r="I681" s="30"/>
      <c r="J681" s="30"/>
    </row>
    <row r="682" ht="15.75" customHeight="1">
      <c r="F682" s="30"/>
      <c r="G682" s="30"/>
      <c r="H682" s="30"/>
      <c r="I682" s="30"/>
      <c r="J682" s="30"/>
    </row>
    <row r="683" ht="15.75" customHeight="1">
      <c r="F683" s="30"/>
      <c r="G683" s="30"/>
      <c r="H683" s="30"/>
      <c r="I683" s="30"/>
      <c r="J683" s="30"/>
    </row>
    <row r="684" ht="15.75" customHeight="1">
      <c r="F684" s="30"/>
      <c r="G684" s="30"/>
      <c r="H684" s="30"/>
      <c r="I684" s="30"/>
      <c r="J684" s="30"/>
    </row>
    <row r="685" ht="15.75" customHeight="1">
      <c r="F685" s="30"/>
      <c r="G685" s="30"/>
      <c r="H685" s="30"/>
      <c r="I685" s="30"/>
      <c r="J685" s="30"/>
    </row>
    <row r="686" ht="15.75" customHeight="1">
      <c r="F686" s="30"/>
      <c r="G686" s="30"/>
      <c r="H686" s="30"/>
      <c r="I686" s="30"/>
      <c r="J686" s="30"/>
    </row>
    <row r="687" ht="15.75" customHeight="1">
      <c r="F687" s="30"/>
      <c r="G687" s="30"/>
      <c r="H687" s="30"/>
      <c r="I687" s="30"/>
      <c r="J687" s="30"/>
    </row>
    <row r="688" ht="15.75" customHeight="1">
      <c r="F688" s="30"/>
      <c r="G688" s="30"/>
      <c r="H688" s="30"/>
      <c r="I688" s="30"/>
      <c r="J688" s="30"/>
    </row>
    <row r="689" ht="15.75" customHeight="1">
      <c r="F689" s="30"/>
      <c r="G689" s="30"/>
      <c r="H689" s="30"/>
      <c r="I689" s="30"/>
      <c r="J689" s="30"/>
    </row>
    <row r="690" ht="15.75" customHeight="1">
      <c r="F690" s="30"/>
      <c r="G690" s="30"/>
      <c r="H690" s="30"/>
      <c r="I690" s="30"/>
      <c r="J690" s="30"/>
    </row>
    <row r="691" ht="15.75" customHeight="1">
      <c r="F691" s="30"/>
      <c r="G691" s="30"/>
      <c r="H691" s="30"/>
      <c r="I691" s="30"/>
      <c r="J691" s="30"/>
    </row>
    <row r="692" ht="15.75" customHeight="1">
      <c r="F692" s="30"/>
      <c r="G692" s="30"/>
      <c r="H692" s="30"/>
      <c r="I692" s="30"/>
      <c r="J692" s="30"/>
    </row>
    <row r="693" ht="15.75" customHeight="1">
      <c r="F693" s="30"/>
      <c r="G693" s="30"/>
      <c r="H693" s="30"/>
      <c r="I693" s="30"/>
      <c r="J693" s="30"/>
    </row>
    <row r="694" ht="15.75" customHeight="1">
      <c r="F694" s="30"/>
      <c r="G694" s="30"/>
      <c r="H694" s="30"/>
      <c r="I694" s="30"/>
      <c r="J694" s="30"/>
    </row>
    <row r="695" ht="15.75" customHeight="1">
      <c r="F695" s="30"/>
      <c r="G695" s="30"/>
      <c r="H695" s="30"/>
      <c r="I695" s="30"/>
      <c r="J695" s="30"/>
    </row>
    <row r="696" ht="15.75" customHeight="1">
      <c r="F696" s="30"/>
      <c r="G696" s="30"/>
      <c r="H696" s="30"/>
      <c r="I696" s="30"/>
      <c r="J696" s="30"/>
    </row>
    <row r="697" ht="15.75" customHeight="1">
      <c r="F697" s="30"/>
      <c r="G697" s="30"/>
      <c r="H697" s="30"/>
      <c r="I697" s="30"/>
      <c r="J697" s="30"/>
    </row>
    <row r="698" ht="15.75" customHeight="1">
      <c r="F698" s="30"/>
      <c r="G698" s="30"/>
      <c r="H698" s="30"/>
      <c r="I698" s="30"/>
      <c r="J698" s="30"/>
    </row>
    <row r="699" ht="15.75" customHeight="1">
      <c r="F699" s="30"/>
      <c r="G699" s="30"/>
      <c r="H699" s="30"/>
      <c r="I699" s="30"/>
      <c r="J699" s="30"/>
    </row>
    <row r="700" ht="15.75" customHeight="1">
      <c r="F700" s="30"/>
      <c r="G700" s="30"/>
      <c r="H700" s="30"/>
      <c r="I700" s="30"/>
      <c r="J700" s="30"/>
    </row>
    <row r="701" ht="15.75" customHeight="1">
      <c r="F701" s="30"/>
      <c r="G701" s="30"/>
      <c r="H701" s="30"/>
      <c r="I701" s="30"/>
      <c r="J701" s="30"/>
    </row>
    <row r="702" ht="15.75" customHeight="1">
      <c r="F702" s="30"/>
      <c r="G702" s="30"/>
      <c r="H702" s="30"/>
      <c r="I702" s="30"/>
      <c r="J702" s="30"/>
    </row>
    <row r="703" ht="15.75" customHeight="1">
      <c r="F703" s="30"/>
      <c r="G703" s="30"/>
      <c r="H703" s="30"/>
      <c r="I703" s="30"/>
      <c r="J703" s="30"/>
    </row>
    <row r="704" ht="15.75" customHeight="1">
      <c r="F704" s="30"/>
      <c r="G704" s="30"/>
      <c r="H704" s="30"/>
      <c r="I704" s="30"/>
      <c r="J704" s="30"/>
    </row>
    <row r="705" ht="15.75" customHeight="1">
      <c r="F705" s="30"/>
      <c r="G705" s="30"/>
      <c r="H705" s="30"/>
      <c r="I705" s="30"/>
      <c r="J705" s="30"/>
    </row>
    <row r="706" ht="15.75" customHeight="1">
      <c r="F706" s="30"/>
      <c r="G706" s="30"/>
      <c r="H706" s="30"/>
      <c r="I706" s="30"/>
      <c r="J706" s="30"/>
    </row>
    <row r="707" ht="15.75" customHeight="1">
      <c r="F707" s="30"/>
      <c r="G707" s="30"/>
      <c r="H707" s="30"/>
      <c r="I707" s="30"/>
      <c r="J707" s="30"/>
    </row>
    <row r="708" ht="15.75" customHeight="1">
      <c r="F708" s="30"/>
      <c r="G708" s="30"/>
      <c r="H708" s="30"/>
      <c r="I708" s="30"/>
      <c r="J708" s="30"/>
    </row>
    <row r="709" ht="15.75" customHeight="1">
      <c r="F709" s="30"/>
      <c r="G709" s="30"/>
      <c r="H709" s="30"/>
      <c r="I709" s="30"/>
      <c r="J709" s="30"/>
    </row>
    <row r="710" ht="15.75" customHeight="1">
      <c r="F710" s="30"/>
      <c r="G710" s="30"/>
      <c r="H710" s="30"/>
      <c r="I710" s="30"/>
      <c r="J710" s="30"/>
    </row>
    <row r="711" ht="15.75" customHeight="1">
      <c r="F711" s="30"/>
      <c r="G711" s="30"/>
      <c r="H711" s="30"/>
      <c r="I711" s="30"/>
      <c r="J711" s="30"/>
    </row>
    <row r="712" ht="15.75" customHeight="1">
      <c r="F712" s="30"/>
      <c r="G712" s="30"/>
      <c r="H712" s="30"/>
      <c r="I712" s="30"/>
      <c r="J712" s="30"/>
    </row>
    <row r="713" ht="15.75" customHeight="1">
      <c r="F713" s="30"/>
      <c r="G713" s="30"/>
      <c r="H713" s="30"/>
      <c r="I713" s="30"/>
      <c r="J713" s="30"/>
    </row>
    <row r="714" ht="15.75" customHeight="1">
      <c r="F714" s="30"/>
      <c r="G714" s="30"/>
      <c r="H714" s="30"/>
      <c r="I714" s="30"/>
      <c r="J714" s="30"/>
    </row>
    <row r="715" ht="15.75" customHeight="1">
      <c r="F715" s="30"/>
      <c r="G715" s="30"/>
      <c r="H715" s="30"/>
      <c r="I715" s="30"/>
      <c r="J715" s="30"/>
    </row>
    <row r="716" ht="15.75" customHeight="1">
      <c r="F716" s="30"/>
      <c r="G716" s="30"/>
      <c r="H716" s="30"/>
      <c r="I716" s="30"/>
      <c r="J716" s="30"/>
    </row>
    <row r="717" ht="15.75" customHeight="1">
      <c r="F717" s="30"/>
      <c r="G717" s="30"/>
      <c r="H717" s="30"/>
      <c r="I717" s="30"/>
      <c r="J717" s="30"/>
    </row>
    <row r="718" ht="15.75" customHeight="1">
      <c r="F718" s="30"/>
      <c r="G718" s="30"/>
      <c r="H718" s="30"/>
      <c r="I718" s="30"/>
      <c r="J718" s="30"/>
    </row>
    <row r="719" ht="15.75" customHeight="1">
      <c r="F719" s="30"/>
      <c r="G719" s="30"/>
      <c r="H719" s="30"/>
      <c r="I719" s="30"/>
      <c r="J719" s="30"/>
    </row>
    <row r="720" ht="15.75" customHeight="1">
      <c r="F720" s="30"/>
      <c r="G720" s="30"/>
      <c r="H720" s="30"/>
      <c r="I720" s="30"/>
      <c r="J720" s="30"/>
    </row>
    <row r="721" ht="15.75" customHeight="1">
      <c r="F721" s="30"/>
      <c r="G721" s="30"/>
      <c r="H721" s="30"/>
      <c r="I721" s="30"/>
      <c r="J721" s="30"/>
    </row>
    <row r="722" ht="15.75" customHeight="1">
      <c r="F722" s="30"/>
      <c r="G722" s="30"/>
      <c r="H722" s="30"/>
      <c r="I722" s="30"/>
      <c r="J722" s="30"/>
    </row>
    <row r="723" ht="15.75" customHeight="1">
      <c r="F723" s="30"/>
      <c r="G723" s="30"/>
      <c r="H723" s="30"/>
      <c r="I723" s="30"/>
      <c r="J723" s="30"/>
    </row>
    <row r="724" ht="15.75" customHeight="1">
      <c r="F724" s="30"/>
      <c r="G724" s="30"/>
      <c r="H724" s="30"/>
      <c r="I724" s="30"/>
      <c r="J724" s="30"/>
    </row>
    <row r="725" ht="15.75" customHeight="1">
      <c r="F725" s="30"/>
      <c r="G725" s="30"/>
      <c r="H725" s="30"/>
      <c r="I725" s="30"/>
      <c r="J725" s="30"/>
    </row>
    <row r="726" ht="15.75" customHeight="1">
      <c r="F726" s="30"/>
      <c r="G726" s="30"/>
      <c r="H726" s="30"/>
      <c r="I726" s="30"/>
      <c r="J726" s="30"/>
    </row>
    <row r="727" ht="15.75" customHeight="1">
      <c r="F727" s="30"/>
      <c r="G727" s="30"/>
      <c r="H727" s="30"/>
      <c r="I727" s="30"/>
      <c r="J727" s="30"/>
    </row>
    <row r="728" ht="15.75" customHeight="1">
      <c r="F728" s="30"/>
      <c r="G728" s="30"/>
      <c r="H728" s="30"/>
      <c r="I728" s="30"/>
      <c r="J728" s="30"/>
    </row>
    <row r="729" ht="15.75" customHeight="1">
      <c r="F729" s="30"/>
      <c r="G729" s="30"/>
      <c r="H729" s="30"/>
      <c r="I729" s="30"/>
      <c r="J729" s="30"/>
    </row>
    <row r="730" ht="15.75" customHeight="1">
      <c r="F730" s="30"/>
      <c r="G730" s="30"/>
      <c r="H730" s="30"/>
      <c r="I730" s="30"/>
      <c r="J730" s="30"/>
    </row>
    <row r="731" ht="15.75" customHeight="1">
      <c r="F731" s="30"/>
      <c r="G731" s="30"/>
      <c r="H731" s="30"/>
      <c r="I731" s="30"/>
      <c r="J731" s="30"/>
    </row>
    <row r="732" ht="15.75" customHeight="1">
      <c r="F732" s="30"/>
      <c r="G732" s="30"/>
      <c r="H732" s="30"/>
      <c r="I732" s="30"/>
      <c r="J732" s="30"/>
    </row>
    <row r="733" ht="15.75" customHeight="1">
      <c r="F733" s="30"/>
      <c r="G733" s="30"/>
      <c r="H733" s="30"/>
      <c r="I733" s="30"/>
      <c r="J733" s="30"/>
    </row>
    <row r="734" ht="15.75" customHeight="1">
      <c r="F734" s="30"/>
      <c r="G734" s="30"/>
      <c r="H734" s="30"/>
      <c r="I734" s="30"/>
      <c r="J734" s="30"/>
    </row>
    <row r="735" ht="15.75" customHeight="1">
      <c r="F735" s="30"/>
      <c r="G735" s="30"/>
      <c r="H735" s="30"/>
      <c r="I735" s="30"/>
      <c r="J735" s="30"/>
    </row>
    <row r="736" ht="15.75" customHeight="1">
      <c r="F736" s="30"/>
      <c r="G736" s="30"/>
      <c r="H736" s="30"/>
      <c r="I736" s="30"/>
      <c r="J736" s="30"/>
    </row>
    <row r="737" ht="15.75" customHeight="1">
      <c r="F737" s="30"/>
      <c r="G737" s="30"/>
      <c r="H737" s="30"/>
      <c r="I737" s="30"/>
      <c r="J737" s="30"/>
    </row>
    <row r="738" ht="15.75" customHeight="1">
      <c r="F738" s="30"/>
      <c r="G738" s="30"/>
      <c r="H738" s="30"/>
      <c r="I738" s="30"/>
      <c r="J738" s="30"/>
    </row>
    <row r="739" ht="15.75" customHeight="1">
      <c r="F739" s="30"/>
      <c r="G739" s="30"/>
      <c r="H739" s="30"/>
      <c r="I739" s="30"/>
      <c r="J739" s="30"/>
    </row>
    <row r="740" ht="15.75" customHeight="1">
      <c r="F740" s="30"/>
      <c r="G740" s="30"/>
      <c r="H740" s="30"/>
      <c r="I740" s="30"/>
      <c r="J740" s="30"/>
    </row>
    <row r="741" ht="15.75" customHeight="1">
      <c r="F741" s="30"/>
      <c r="G741" s="30"/>
      <c r="H741" s="30"/>
      <c r="I741" s="30"/>
      <c r="J741" s="30"/>
    </row>
    <row r="742" ht="15.75" customHeight="1">
      <c r="F742" s="30"/>
      <c r="G742" s="30"/>
      <c r="H742" s="30"/>
      <c r="I742" s="30"/>
      <c r="J742" s="30"/>
    </row>
    <row r="743" ht="15.75" customHeight="1">
      <c r="F743" s="30"/>
      <c r="G743" s="30"/>
      <c r="H743" s="30"/>
      <c r="I743" s="30"/>
      <c r="J743" s="30"/>
    </row>
    <row r="744" ht="15.75" customHeight="1">
      <c r="F744" s="30"/>
      <c r="G744" s="30"/>
      <c r="H744" s="30"/>
      <c r="I744" s="30"/>
      <c r="J744" s="30"/>
    </row>
    <row r="745" ht="15.75" customHeight="1">
      <c r="F745" s="30"/>
      <c r="G745" s="30"/>
      <c r="H745" s="30"/>
      <c r="I745" s="30"/>
      <c r="J745" s="30"/>
    </row>
    <row r="746" ht="15.75" customHeight="1">
      <c r="F746" s="30"/>
      <c r="G746" s="30"/>
      <c r="H746" s="30"/>
      <c r="I746" s="30"/>
      <c r="J746" s="30"/>
    </row>
    <row r="747" ht="15.75" customHeight="1">
      <c r="F747" s="30"/>
      <c r="G747" s="30"/>
      <c r="H747" s="30"/>
      <c r="I747" s="30"/>
      <c r="J747" s="30"/>
    </row>
    <row r="748" ht="15.75" customHeight="1">
      <c r="F748" s="30"/>
      <c r="G748" s="30"/>
      <c r="H748" s="30"/>
      <c r="I748" s="30"/>
      <c r="J748" s="30"/>
    </row>
    <row r="749" ht="15.75" customHeight="1">
      <c r="F749" s="30"/>
      <c r="G749" s="30"/>
      <c r="H749" s="30"/>
      <c r="I749" s="30"/>
      <c r="J749" s="30"/>
    </row>
    <row r="750" ht="15.75" customHeight="1">
      <c r="F750" s="30"/>
      <c r="G750" s="30"/>
      <c r="H750" s="30"/>
      <c r="I750" s="30"/>
      <c r="J750" s="30"/>
    </row>
    <row r="751" ht="15.75" customHeight="1">
      <c r="F751" s="30"/>
      <c r="G751" s="30"/>
      <c r="H751" s="30"/>
      <c r="I751" s="30"/>
      <c r="J751" s="30"/>
    </row>
    <row r="752" ht="15.75" customHeight="1">
      <c r="F752" s="30"/>
      <c r="G752" s="30"/>
      <c r="H752" s="30"/>
      <c r="I752" s="30"/>
      <c r="J752" s="30"/>
    </row>
    <row r="753" ht="15.75" customHeight="1">
      <c r="F753" s="30"/>
      <c r="G753" s="30"/>
      <c r="H753" s="30"/>
      <c r="I753" s="30"/>
      <c r="J753" s="30"/>
    </row>
    <row r="754" ht="15.75" customHeight="1">
      <c r="F754" s="30"/>
      <c r="G754" s="30"/>
      <c r="H754" s="30"/>
      <c r="I754" s="30"/>
      <c r="J754" s="30"/>
    </row>
    <row r="755" ht="15.75" customHeight="1">
      <c r="F755" s="30"/>
      <c r="G755" s="30"/>
      <c r="H755" s="30"/>
      <c r="I755" s="30"/>
      <c r="J755" s="30"/>
    </row>
    <row r="756" ht="15.75" customHeight="1">
      <c r="F756" s="30"/>
      <c r="G756" s="30"/>
      <c r="H756" s="30"/>
      <c r="I756" s="30"/>
      <c r="J756" s="30"/>
    </row>
    <row r="757" ht="15.75" customHeight="1">
      <c r="F757" s="30"/>
      <c r="G757" s="30"/>
      <c r="H757" s="30"/>
      <c r="I757" s="30"/>
      <c r="J757" s="30"/>
    </row>
    <row r="758" ht="15.75" customHeight="1">
      <c r="F758" s="30"/>
      <c r="G758" s="30"/>
      <c r="H758" s="30"/>
      <c r="I758" s="30"/>
      <c r="J758" s="30"/>
    </row>
    <row r="759" ht="15.75" customHeight="1">
      <c r="F759" s="30"/>
      <c r="G759" s="30"/>
      <c r="H759" s="30"/>
      <c r="I759" s="30"/>
      <c r="J759" s="30"/>
    </row>
    <row r="760" ht="15.75" customHeight="1">
      <c r="F760" s="30"/>
      <c r="G760" s="30"/>
      <c r="H760" s="30"/>
      <c r="I760" s="30"/>
      <c r="J760" s="30"/>
    </row>
    <row r="761" ht="15.75" customHeight="1">
      <c r="F761" s="30"/>
      <c r="G761" s="30"/>
      <c r="H761" s="30"/>
      <c r="I761" s="30"/>
      <c r="J761" s="30"/>
    </row>
    <row r="762" ht="15.75" customHeight="1">
      <c r="F762" s="30"/>
      <c r="G762" s="30"/>
      <c r="H762" s="30"/>
      <c r="I762" s="30"/>
      <c r="J762" s="30"/>
    </row>
    <row r="763" ht="15.75" customHeight="1">
      <c r="F763" s="30"/>
      <c r="G763" s="30"/>
      <c r="H763" s="30"/>
      <c r="I763" s="30"/>
      <c r="J763" s="30"/>
    </row>
    <row r="764" ht="15.75" customHeight="1">
      <c r="F764" s="30"/>
      <c r="G764" s="30"/>
      <c r="H764" s="30"/>
      <c r="I764" s="30"/>
      <c r="J764" s="30"/>
    </row>
    <row r="765" ht="15.75" customHeight="1">
      <c r="F765" s="30"/>
      <c r="G765" s="30"/>
      <c r="H765" s="30"/>
      <c r="I765" s="30"/>
      <c r="J765" s="30"/>
    </row>
    <row r="766" ht="15.75" customHeight="1">
      <c r="F766" s="30"/>
      <c r="G766" s="30"/>
      <c r="H766" s="30"/>
      <c r="I766" s="30"/>
      <c r="J766" s="30"/>
    </row>
    <row r="767" ht="15.75" customHeight="1">
      <c r="F767" s="30"/>
      <c r="G767" s="30"/>
      <c r="H767" s="30"/>
      <c r="I767" s="30"/>
      <c r="J767" s="30"/>
    </row>
    <row r="768" ht="15.75" customHeight="1">
      <c r="F768" s="30"/>
      <c r="G768" s="30"/>
      <c r="H768" s="30"/>
      <c r="I768" s="30"/>
      <c r="J768" s="30"/>
    </row>
    <row r="769" ht="15.75" customHeight="1">
      <c r="F769" s="30"/>
      <c r="G769" s="30"/>
      <c r="H769" s="30"/>
      <c r="I769" s="30"/>
      <c r="J769" s="30"/>
    </row>
    <row r="770" ht="15.75" customHeight="1">
      <c r="F770" s="30"/>
      <c r="G770" s="30"/>
      <c r="H770" s="30"/>
      <c r="I770" s="30"/>
      <c r="J770" s="30"/>
    </row>
    <row r="771" ht="15.75" customHeight="1">
      <c r="F771" s="30"/>
      <c r="G771" s="30"/>
      <c r="H771" s="30"/>
      <c r="I771" s="30"/>
      <c r="J771" s="30"/>
    </row>
    <row r="772" ht="15.75" customHeight="1">
      <c r="F772" s="30"/>
      <c r="G772" s="30"/>
      <c r="H772" s="30"/>
      <c r="I772" s="30"/>
      <c r="J772" s="30"/>
    </row>
    <row r="773" ht="15.75" customHeight="1">
      <c r="F773" s="30"/>
      <c r="G773" s="30"/>
      <c r="H773" s="30"/>
      <c r="I773" s="30"/>
      <c r="J773" s="30"/>
    </row>
    <row r="774" ht="15.75" customHeight="1">
      <c r="F774" s="30"/>
      <c r="G774" s="30"/>
      <c r="H774" s="30"/>
      <c r="I774" s="30"/>
      <c r="J774" s="30"/>
    </row>
    <row r="775" ht="15.75" customHeight="1">
      <c r="F775" s="30"/>
      <c r="G775" s="30"/>
      <c r="H775" s="30"/>
      <c r="I775" s="30"/>
      <c r="J775" s="30"/>
    </row>
    <row r="776" ht="15.75" customHeight="1">
      <c r="F776" s="30"/>
      <c r="G776" s="30"/>
      <c r="H776" s="30"/>
      <c r="I776" s="30"/>
      <c r="J776" s="30"/>
    </row>
    <row r="777" ht="15.75" customHeight="1">
      <c r="F777" s="30"/>
      <c r="G777" s="30"/>
      <c r="H777" s="30"/>
      <c r="I777" s="30"/>
      <c r="J777" s="30"/>
    </row>
    <row r="778" ht="15.75" customHeight="1">
      <c r="F778" s="30"/>
      <c r="G778" s="30"/>
      <c r="H778" s="30"/>
      <c r="I778" s="30"/>
      <c r="J778" s="30"/>
    </row>
    <row r="779" ht="15.75" customHeight="1">
      <c r="F779" s="30"/>
      <c r="G779" s="30"/>
      <c r="H779" s="30"/>
      <c r="I779" s="30"/>
      <c r="J779" s="30"/>
    </row>
    <row r="780" ht="15.75" customHeight="1">
      <c r="F780" s="30"/>
      <c r="G780" s="30"/>
      <c r="H780" s="30"/>
      <c r="I780" s="30"/>
      <c r="J780" s="30"/>
    </row>
    <row r="781" ht="15.75" customHeight="1">
      <c r="F781" s="30"/>
      <c r="G781" s="30"/>
      <c r="H781" s="30"/>
      <c r="I781" s="30"/>
      <c r="J781" s="30"/>
    </row>
    <row r="782" ht="15.75" customHeight="1">
      <c r="F782" s="30"/>
      <c r="G782" s="30"/>
      <c r="H782" s="30"/>
      <c r="I782" s="30"/>
      <c r="J782" s="30"/>
    </row>
    <row r="783" ht="15.75" customHeight="1">
      <c r="F783" s="30"/>
      <c r="G783" s="30"/>
      <c r="H783" s="30"/>
      <c r="I783" s="30"/>
      <c r="J783" s="30"/>
    </row>
    <row r="784" ht="15.75" customHeight="1">
      <c r="F784" s="30"/>
      <c r="G784" s="30"/>
      <c r="H784" s="30"/>
      <c r="I784" s="30"/>
      <c r="J784" s="30"/>
    </row>
    <row r="785" ht="15.75" customHeight="1">
      <c r="F785" s="30"/>
      <c r="G785" s="30"/>
      <c r="H785" s="30"/>
      <c r="I785" s="30"/>
      <c r="J785" s="30"/>
    </row>
    <row r="786" ht="15.75" customHeight="1">
      <c r="F786" s="30"/>
      <c r="G786" s="30"/>
      <c r="H786" s="30"/>
      <c r="I786" s="30"/>
      <c r="J786" s="30"/>
    </row>
    <row r="787" ht="15.75" customHeight="1">
      <c r="F787" s="30"/>
      <c r="G787" s="30"/>
      <c r="H787" s="30"/>
      <c r="I787" s="30"/>
      <c r="J787" s="30"/>
    </row>
    <row r="788" ht="15.75" customHeight="1">
      <c r="F788" s="30"/>
      <c r="G788" s="30"/>
      <c r="H788" s="30"/>
      <c r="I788" s="30"/>
      <c r="J788" s="30"/>
    </row>
    <row r="789" ht="15.75" customHeight="1">
      <c r="F789" s="30"/>
      <c r="G789" s="30"/>
      <c r="H789" s="30"/>
      <c r="I789" s="30"/>
      <c r="J789" s="30"/>
    </row>
    <row r="790" ht="15.75" customHeight="1">
      <c r="F790" s="30"/>
      <c r="G790" s="30"/>
      <c r="H790" s="30"/>
      <c r="I790" s="30"/>
      <c r="J790" s="30"/>
    </row>
    <row r="791" ht="15.75" customHeight="1">
      <c r="F791" s="30"/>
      <c r="G791" s="30"/>
      <c r="H791" s="30"/>
      <c r="I791" s="30"/>
      <c r="J791" s="30"/>
    </row>
    <row r="792" ht="15.75" customHeight="1">
      <c r="F792" s="30"/>
      <c r="G792" s="30"/>
      <c r="H792" s="30"/>
      <c r="I792" s="30"/>
      <c r="J792" s="30"/>
    </row>
    <row r="793" ht="15.75" customHeight="1">
      <c r="F793" s="30"/>
      <c r="G793" s="30"/>
      <c r="H793" s="30"/>
      <c r="I793" s="30"/>
      <c r="J793" s="30"/>
    </row>
    <row r="794" ht="15.75" customHeight="1">
      <c r="F794" s="30"/>
      <c r="G794" s="30"/>
      <c r="H794" s="30"/>
      <c r="I794" s="30"/>
      <c r="J794" s="30"/>
    </row>
    <row r="795" ht="15.75" customHeight="1">
      <c r="F795" s="30"/>
      <c r="G795" s="30"/>
      <c r="H795" s="30"/>
      <c r="I795" s="30"/>
      <c r="J795" s="30"/>
    </row>
    <row r="796" ht="15.75" customHeight="1">
      <c r="F796" s="30"/>
      <c r="G796" s="30"/>
      <c r="H796" s="30"/>
      <c r="I796" s="30"/>
      <c r="J796" s="30"/>
    </row>
    <row r="797" ht="15.75" customHeight="1">
      <c r="F797" s="30"/>
      <c r="G797" s="30"/>
      <c r="H797" s="30"/>
      <c r="I797" s="30"/>
      <c r="J797" s="30"/>
    </row>
    <row r="798" ht="15.75" customHeight="1">
      <c r="F798" s="30"/>
      <c r="G798" s="30"/>
      <c r="H798" s="30"/>
      <c r="I798" s="30"/>
      <c r="J798" s="30"/>
    </row>
    <row r="799" ht="15.75" customHeight="1">
      <c r="F799" s="30"/>
      <c r="G799" s="30"/>
      <c r="H799" s="30"/>
      <c r="I799" s="30"/>
      <c r="J799" s="30"/>
    </row>
    <row r="800" ht="15.75" customHeight="1">
      <c r="F800" s="30"/>
      <c r="G800" s="30"/>
      <c r="H800" s="30"/>
      <c r="I800" s="30"/>
      <c r="J800" s="30"/>
    </row>
    <row r="801" ht="15.75" customHeight="1">
      <c r="F801" s="30"/>
      <c r="G801" s="30"/>
      <c r="H801" s="30"/>
      <c r="I801" s="30"/>
      <c r="J801" s="30"/>
    </row>
    <row r="802" ht="15.75" customHeight="1">
      <c r="F802" s="30"/>
      <c r="G802" s="30"/>
      <c r="H802" s="30"/>
      <c r="I802" s="30"/>
      <c r="J802" s="30"/>
    </row>
    <row r="803" ht="15.75" customHeight="1">
      <c r="F803" s="30"/>
      <c r="G803" s="30"/>
      <c r="H803" s="30"/>
      <c r="I803" s="30"/>
      <c r="J803" s="30"/>
    </row>
    <row r="804" ht="15.75" customHeight="1">
      <c r="F804" s="30"/>
      <c r="G804" s="30"/>
      <c r="H804" s="30"/>
      <c r="I804" s="30"/>
      <c r="J804" s="30"/>
    </row>
    <row r="805" ht="15.75" customHeight="1">
      <c r="F805" s="30"/>
      <c r="G805" s="30"/>
      <c r="H805" s="30"/>
      <c r="I805" s="30"/>
      <c r="J805" s="30"/>
    </row>
    <row r="806" ht="15.75" customHeight="1">
      <c r="F806" s="30"/>
      <c r="G806" s="30"/>
      <c r="H806" s="30"/>
      <c r="I806" s="30"/>
      <c r="J806" s="30"/>
    </row>
    <row r="807" ht="15.75" customHeight="1">
      <c r="F807" s="30"/>
      <c r="G807" s="30"/>
      <c r="H807" s="30"/>
      <c r="I807" s="30"/>
      <c r="J807" s="30"/>
    </row>
    <row r="808" ht="15.75" customHeight="1">
      <c r="F808" s="30"/>
      <c r="G808" s="30"/>
      <c r="H808" s="30"/>
      <c r="I808" s="30"/>
      <c r="J808" s="30"/>
    </row>
    <row r="809" ht="15.75" customHeight="1">
      <c r="F809" s="30"/>
      <c r="G809" s="30"/>
      <c r="H809" s="30"/>
      <c r="I809" s="30"/>
      <c r="J809" s="30"/>
    </row>
    <row r="810" ht="15.75" customHeight="1">
      <c r="F810" s="30"/>
      <c r="G810" s="30"/>
      <c r="H810" s="30"/>
      <c r="I810" s="30"/>
      <c r="J810" s="30"/>
    </row>
    <row r="811" ht="15.75" customHeight="1">
      <c r="F811" s="30"/>
      <c r="G811" s="30"/>
      <c r="H811" s="30"/>
      <c r="I811" s="30"/>
      <c r="J811" s="30"/>
    </row>
    <row r="812" ht="15.75" customHeight="1">
      <c r="F812" s="30"/>
      <c r="G812" s="30"/>
      <c r="H812" s="30"/>
      <c r="I812" s="30"/>
      <c r="J812" s="30"/>
    </row>
    <row r="813" ht="15.75" customHeight="1">
      <c r="F813" s="30"/>
      <c r="G813" s="30"/>
      <c r="H813" s="30"/>
      <c r="I813" s="30"/>
      <c r="J813" s="30"/>
    </row>
    <row r="814" ht="15.75" customHeight="1">
      <c r="F814" s="30"/>
      <c r="G814" s="30"/>
      <c r="H814" s="30"/>
      <c r="I814" s="30"/>
      <c r="J814" s="30"/>
    </row>
    <row r="815" ht="15.75" customHeight="1">
      <c r="F815" s="30"/>
      <c r="G815" s="30"/>
      <c r="H815" s="30"/>
      <c r="I815" s="30"/>
      <c r="J815" s="30"/>
    </row>
    <row r="816" ht="15.75" customHeight="1">
      <c r="F816" s="30"/>
      <c r="G816" s="30"/>
      <c r="H816" s="30"/>
      <c r="I816" s="30"/>
      <c r="J816" s="30"/>
    </row>
    <row r="817" ht="15.75" customHeight="1">
      <c r="F817" s="30"/>
      <c r="G817" s="30"/>
      <c r="H817" s="30"/>
      <c r="I817" s="30"/>
      <c r="J817" s="30"/>
    </row>
    <row r="818" ht="15.75" customHeight="1">
      <c r="F818" s="30"/>
      <c r="G818" s="30"/>
      <c r="H818" s="30"/>
      <c r="I818" s="30"/>
      <c r="J818" s="30"/>
    </row>
    <row r="819" ht="15.75" customHeight="1">
      <c r="F819" s="30"/>
      <c r="G819" s="30"/>
      <c r="H819" s="30"/>
      <c r="I819" s="30"/>
      <c r="J819" s="30"/>
    </row>
    <row r="820" ht="15.75" customHeight="1">
      <c r="F820" s="30"/>
      <c r="G820" s="30"/>
      <c r="H820" s="30"/>
      <c r="I820" s="30"/>
      <c r="J820" s="30"/>
    </row>
    <row r="821" ht="15.75" customHeight="1">
      <c r="F821" s="30"/>
      <c r="G821" s="30"/>
      <c r="H821" s="30"/>
      <c r="I821" s="30"/>
      <c r="J821" s="30"/>
    </row>
    <row r="822" ht="15.75" customHeight="1">
      <c r="F822" s="30"/>
      <c r="G822" s="30"/>
      <c r="H822" s="30"/>
      <c r="I822" s="30"/>
      <c r="J822" s="30"/>
    </row>
    <row r="823" ht="15.75" customHeight="1">
      <c r="F823" s="30"/>
      <c r="G823" s="30"/>
      <c r="H823" s="30"/>
      <c r="I823" s="30"/>
      <c r="J823" s="30"/>
    </row>
    <row r="824" ht="15.75" customHeight="1">
      <c r="F824" s="30"/>
      <c r="G824" s="30"/>
      <c r="H824" s="30"/>
      <c r="I824" s="30"/>
      <c r="J824" s="30"/>
    </row>
    <row r="825" ht="15.75" customHeight="1">
      <c r="F825" s="30"/>
      <c r="G825" s="30"/>
      <c r="H825" s="30"/>
      <c r="I825" s="30"/>
      <c r="J825" s="30"/>
    </row>
    <row r="826" ht="15.75" customHeight="1">
      <c r="F826" s="30"/>
      <c r="G826" s="30"/>
      <c r="H826" s="30"/>
      <c r="I826" s="30"/>
      <c r="J826" s="30"/>
    </row>
    <row r="827" ht="15.75" customHeight="1">
      <c r="F827" s="30"/>
      <c r="G827" s="30"/>
      <c r="H827" s="30"/>
      <c r="I827" s="30"/>
      <c r="J827" s="30"/>
    </row>
    <row r="828" ht="15.75" customHeight="1">
      <c r="F828" s="30"/>
      <c r="G828" s="30"/>
      <c r="H828" s="30"/>
      <c r="I828" s="30"/>
      <c r="J828" s="30"/>
    </row>
    <row r="829" ht="15.75" customHeight="1">
      <c r="F829" s="30"/>
      <c r="G829" s="30"/>
      <c r="H829" s="30"/>
      <c r="I829" s="30"/>
      <c r="J829" s="30"/>
    </row>
    <row r="830" ht="15.75" customHeight="1">
      <c r="F830" s="30"/>
      <c r="G830" s="30"/>
      <c r="H830" s="30"/>
      <c r="I830" s="30"/>
      <c r="J830" s="30"/>
    </row>
    <row r="831" ht="15.75" customHeight="1">
      <c r="F831" s="30"/>
      <c r="G831" s="30"/>
      <c r="H831" s="30"/>
      <c r="I831" s="30"/>
      <c r="J831" s="30"/>
    </row>
    <row r="832" ht="15.75" customHeight="1">
      <c r="F832" s="30"/>
      <c r="G832" s="30"/>
      <c r="H832" s="30"/>
      <c r="I832" s="30"/>
      <c r="J832" s="30"/>
    </row>
    <row r="833" ht="15.75" customHeight="1">
      <c r="F833" s="30"/>
      <c r="G833" s="30"/>
      <c r="H833" s="30"/>
      <c r="I833" s="30"/>
      <c r="J833" s="30"/>
    </row>
    <row r="834" ht="15.75" customHeight="1">
      <c r="F834" s="30"/>
      <c r="G834" s="30"/>
      <c r="H834" s="30"/>
      <c r="I834" s="30"/>
      <c r="J834" s="30"/>
    </row>
    <row r="835" ht="15.75" customHeight="1">
      <c r="F835" s="30"/>
      <c r="G835" s="30"/>
      <c r="H835" s="30"/>
      <c r="I835" s="30"/>
      <c r="J835" s="30"/>
    </row>
    <row r="836" ht="15.75" customHeight="1">
      <c r="F836" s="30"/>
      <c r="G836" s="30"/>
      <c r="H836" s="30"/>
      <c r="I836" s="30"/>
      <c r="J836" s="30"/>
    </row>
    <row r="837" ht="15.75" customHeight="1">
      <c r="F837" s="30"/>
      <c r="G837" s="30"/>
      <c r="H837" s="30"/>
      <c r="I837" s="30"/>
      <c r="J837" s="30"/>
    </row>
    <row r="838" ht="15.75" customHeight="1">
      <c r="F838" s="30"/>
      <c r="G838" s="30"/>
      <c r="H838" s="30"/>
      <c r="I838" s="30"/>
      <c r="J838" s="30"/>
    </row>
    <row r="839" ht="15.75" customHeight="1">
      <c r="F839" s="30"/>
      <c r="G839" s="30"/>
      <c r="H839" s="30"/>
      <c r="I839" s="30"/>
      <c r="J839" s="30"/>
    </row>
    <row r="840" ht="15.75" customHeight="1">
      <c r="F840" s="30"/>
      <c r="G840" s="30"/>
      <c r="H840" s="30"/>
      <c r="I840" s="30"/>
      <c r="J840" s="30"/>
    </row>
    <row r="841" ht="15.75" customHeight="1">
      <c r="F841" s="30"/>
      <c r="G841" s="30"/>
      <c r="H841" s="30"/>
      <c r="I841" s="30"/>
      <c r="J841" s="30"/>
    </row>
    <row r="842" ht="15.75" customHeight="1">
      <c r="F842" s="30"/>
      <c r="G842" s="30"/>
      <c r="H842" s="30"/>
      <c r="I842" s="30"/>
      <c r="J842" s="30"/>
    </row>
    <row r="843" ht="15.75" customHeight="1">
      <c r="F843" s="30"/>
      <c r="G843" s="30"/>
      <c r="H843" s="30"/>
      <c r="I843" s="30"/>
      <c r="J843" s="30"/>
    </row>
    <row r="844" ht="15.75" customHeight="1">
      <c r="F844" s="30"/>
      <c r="G844" s="30"/>
      <c r="H844" s="30"/>
      <c r="I844" s="30"/>
      <c r="J844" s="30"/>
    </row>
    <row r="845" ht="15.75" customHeight="1">
      <c r="F845" s="30"/>
      <c r="G845" s="30"/>
      <c r="H845" s="30"/>
      <c r="I845" s="30"/>
      <c r="J845" s="30"/>
    </row>
    <row r="846" ht="15.75" customHeight="1">
      <c r="F846" s="30"/>
      <c r="G846" s="30"/>
      <c r="H846" s="30"/>
      <c r="I846" s="30"/>
      <c r="J846" s="30"/>
    </row>
    <row r="847" ht="15.75" customHeight="1">
      <c r="F847" s="30"/>
      <c r="G847" s="30"/>
      <c r="H847" s="30"/>
      <c r="I847" s="30"/>
      <c r="J847" s="30"/>
    </row>
    <row r="848" ht="15.75" customHeight="1">
      <c r="F848" s="30"/>
      <c r="G848" s="30"/>
      <c r="H848" s="30"/>
      <c r="I848" s="30"/>
      <c r="J848" s="30"/>
    </row>
    <row r="849" ht="15.75" customHeight="1">
      <c r="F849" s="30"/>
      <c r="G849" s="30"/>
      <c r="H849" s="30"/>
      <c r="I849" s="30"/>
      <c r="J849" s="30"/>
    </row>
    <row r="850" ht="15.75" customHeight="1">
      <c r="F850" s="30"/>
      <c r="G850" s="30"/>
      <c r="H850" s="30"/>
      <c r="I850" s="30"/>
      <c r="J850" s="30"/>
    </row>
    <row r="851" ht="15.75" customHeight="1">
      <c r="F851" s="30"/>
      <c r="G851" s="30"/>
      <c r="H851" s="30"/>
      <c r="I851" s="30"/>
      <c r="J851" s="30"/>
    </row>
    <row r="852" ht="15.75" customHeight="1">
      <c r="F852" s="30"/>
      <c r="G852" s="30"/>
      <c r="H852" s="30"/>
      <c r="I852" s="30"/>
      <c r="J852" s="30"/>
    </row>
    <row r="853" ht="15.75" customHeight="1">
      <c r="F853" s="30"/>
      <c r="G853" s="30"/>
      <c r="H853" s="30"/>
      <c r="I853" s="30"/>
      <c r="J853" s="30"/>
    </row>
    <row r="854" ht="15.75" customHeight="1">
      <c r="F854" s="30"/>
      <c r="G854" s="30"/>
      <c r="H854" s="30"/>
      <c r="I854" s="30"/>
      <c r="J854" s="30"/>
    </row>
    <row r="855" ht="15.75" customHeight="1">
      <c r="F855" s="30"/>
      <c r="G855" s="30"/>
      <c r="H855" s="30"/>
      <c r="I855" s="30"/>
      <c r="J855" s="30"/>
    </row>
    <row r="856" ht="15.75" customHeight="1">
      <c r="F856" s="30"/>
      <c r="G856" s="30"/>
      <c r="H856" s="30"/>
      <c r="I856" s="30"/>
      <c r="J856" s="30"/>
    </row>
    <row r="857" ht="15.75" customHeight="1">
      <c r="F857" s="30"/>
      <c r="G857" s="30"/>
      <c r="H857" s="30"/>
      <c r="I857" s="30"/>
      <c r="J857" s="30"/>
    </row>
    <row r="858" ht="15.75" customHeight="1">
      <c r="F858" s="30"/>
      <c r="G858" s="30"/>
      <c r="H858" s="30"/>
      <c r="I858" s="30"/>
      <c r="J858" s="30"/>
    </row>
    <row r="859" ht="15.75" customHeight="1">
      <c r="F859" s="30"/>
      <c r="G859" s="30"/>
      <c r="H859" s="30"/>
      <c r="I859" s="30"/>
      <c r="J859" s="30"/>
    </row>
    <row r="860" ht="15.75" customHeight="1">
      <c r="F860" s="30"/>
      <c r="G860" s="30"/>
      <c r="H860" s="30"/>
      <c r="I860" s="30"/>
      <c r="J860" s="30"/>
    </row>
    <row r="861" ht="15.75" customHeight="1">
      <c r="F861" s="30"/>
      <c r="G861" s="30"/>
      <c r="H861" s="30"/>
      <c r="I861" s="30"/>
      <c r="J861" s="30"/>
    </row>
    <row r="862" ht="15.75" customHeight="1">
      <c r="F862" s="30"/>
      <c r="G862" s="30"/>
      <c r="H862" s="30"/>
      <c r="I862" s="30"/>
      <c r="J862" s="30"/>
    </row>
    <row r="863" ht="15.75" customHeight="1">
      <c r="F863" s="30"/>
      <c r="G863" s="30"/>
      <c r="H863" s="30"/>
      <c r="I863" s="30"/>
      <c r="J863" s="30"/>
    </row>
    <row r="864" ht="15.75" customHeight="1">
      <c r="F864" s="30"/>
      <c r="G864" s="30"/>
      <c r="H864" s="30"/>
      <c r="I864" s="30"/>
      <c r="J864" s="30"/>
    </row>
    <row r="865" ht="15.75" customHeight="1">
      <c r="F865" s="30"/>
      <c r="G865" s="30"/>
      <c r="H865" s="30"/>
      <c r="I865" s="30"/>
      <c r="J865" s="30"/>
    </row>
    <row r="866" ht="15.75" customHeight="1">
      <c r="F866" s="30"/>
      <c r="G866" s="30"/>
      <c r="H866" s="30"/>
      <c r="I866" s="30"/>
      <c r="J866" s="30"/>
    </row>
    <row r="867" ht="15.75" customHeight="1">
      <c r="F867" s="30"/>
      <c r="G867" s="30"/>
      <c r="H867" s="30"/>
      <c r="I867" s="30"/>
      <c r="J867" s="30"/>
    </row>
    <row r="868" ht="15.75" customHeight="1">
      <c r="F868" s="30"/>
      <c r="G868" s="30"/>
      <c r="H868" s="30"/>
      <c r="I868" s="30"/>
      <c r="J868" s="30"/>
    </row>
    <row r="869" ht="15.75" customHeight="1">
      <c r="F869" s="30"/>
      <c r="G869" s="30"/>
      <c r="H869" s="30"/>
      <c r="I869" s="30"/>
      <c r="J869" s="30"/>
    </row>
    <row r="870" ht="15.75" customHeight="1">
      <c r="F870" s="30"/>
      <c r="G870" s="30"/>
      <c r="H870" s="30"/>
      <c r="I870" s="30"/>
      <c r="J870" s="30"/>
    </row>
    <row r="871" ht="15.75" customHeight="1">
      <c r="F871" s="30"/>
      <c r="G871" s="30"/>
      <c r="H871" s="30"/>
      <c r="I871" s="30"/>
      <c r="J871" s="30"/>
    </row>
    <row r="872" ht="15.75" customHeight="1">
      <c r="F872" s="30"/>
      <c r="G872" s="30"/>
      <c r="H872" s="30"/>
      <c r="I872" s="30"/>
      <c r="J872" s="30"/>
    </row>
    <row r="873" ht="15.75" customHeight="1">
      <c r="F873" s="30"/>
      <c r="G873" s="30"/>
      <c r="H873" s="30"/>
      <c r="I873" s="30"/>
      <c r="J873" s="30"/>
    </row>
    <row r="874" ht="15.75" customHeight="1">
      <c r="F874" s="30"/>
      <c r="G874" s="30"/>
      <c r="H874" s="30"/>
      <c r="I874" s="30"/>
      <c r="J874" s="30"/>
    </row>
    <row r="875" ht="15.75" customHeight="1">
      <c r="F875" s="30"/>
      <c r="G875" s="30"/>
      <c r="H875" s="30"/>
      <c r="I875" s="30"/>
      <c r="J875" s="30"/>
    </row>
    <row r="876" ht="15.75" customHeight="1">
      <c r="F876" s="30"/>
      <c r="G876" s="30"/>
      <c r="H876" s="30"/>
      <c r="I876" s="30"/>
      <c r="J876" s="30"/>
    </row>
    <row r="877" ht="15.75" customHeight="1">
      <c r="F877" s="30"/>
      <c r="G877" s="30"/>
      <c r="H877" s="30"/>
      <c r="I877" s="30"/>
      <c r="J877" s="30"/>
    </row>
    <row r="878" ht="15.75" customHeight="1">
      <c r="F878" s="30"/>
      <c r="G878" s="30"/>
      <c r="H878" s="30"/>
      <c r="I878" s="30"/>
      <c r="J878" s="30"/>
    </row>
    <row r="879" ht="15.75" customHeight="1">
      <c r="F879" s="30"/>
      <c r="G879" s="30"/>
      <c r="H879" s="30"/>
      <c r="I879" s="30"/>
      <c r="J879" s="30"/>
    </row>
    <row r="880" ht="15.75" customHeight="1">
      <c r="F880" s="30"/>
      <c r="G880" s="30"/>
      <c r="H880" s="30"/>
      <c r="I880" s="30"/>
      <c r="J880" s="30"/>
    </row>
    <row r="881" ht="15.75" customHeight="1">
      <c r="F881" s="30"/>
      <c r="G881" s="30"/>
      <c r="H881" s="30"/>
      <c r="I881" s="30"/>
      <c r="J881" s="30"/>
    </row>
    <row r="882" ht="15.75" customHeight="1">
      <c r="F882" s="30"/>
      <c r="G882" s="30"/>
      <c r="H882" s="30"/>
      <c r="I882" s="30"/>
      <c r="J882" s="30"/>
    </row>
    <row r="883" ht="15.75" customHeight="1">
      <c r="F883" s="30"/>
      <c r="G883" s="30"/>
      <c r="H883" s="30"/>
      <c r="I883" s="30"/>
      <c r="J883" s="30"/>
    </row>
    <row r="884" ht="15.75" customHeight="1">
      <c r="F884" s="30"/>
      <c r="G884" s="30"/>
      <c r="H884" s="30"/>
      <c r="I884" s="30"/>
      <c r="J884" s="30"/>
    </row>
    <row r="885" ht="15.75" customHeight="1">
      <c r="F885" s="30"/>
      <c r="G885" s="30"/>
      <c r="H885" s="30"/>
      <c r="I885" s="30"/>
      <c r="J885" s="30"/>
    </row>
    <row r="886" ht="15.75" customHeight="1">
      <c r="F886" s="30"/>
      <c r="G886" s="30"/>
      <c r="H886" s="30"/>
      <c r="I886" s="30"/>
      <c r="J886" s="30"/>
    </row>
    <row r="887" ht="15.75" customHeight="1">
      <c r="F887" s="30"/>
      <c r="G887" s="30"/>
      <c r="H887" s="30"/>
      <c r="I887" s="30"/>
      <c r="J887" s="30"/>
    </row>
    <row r="888" ht="15.75" customHeight="1">
      <c r="F888" s="30"/>
      <c r="G888" s="30"/>
      <c r="H888" s="30"/>
      <c r="I888" s="30"/>
      <c r="J888" s="30"/>
    </row>
    <row r="889" ht="15.75" customHeight="1">
      <c r="F889" s="30"/>
      <c r="G889" s="30"/>
      <c r="H889" s="30"/>
      <c r="I889" s="30"/>
      <c r="J889" s="30"/>
    </row>
    <row r="890" ht="15.75" customHeight="1">
      <c r="F890" s="30"/>
      <c r="G890" s="30"/>
      <c r="H890" s="30"/>
      <c r="I890" s="30"/>
      <c r="J890" s="30"/>
    </row>
    <row r="891" ht="15.75" customHeight="1">
      <c r="F891" s="30"/>
      <c r="G891" s="30"/>
      <c r="H891" s="30"/>
      <c r="I891" s="30"/>
      <c r="J891" s="30"/>
    </row>
    <row r="892" ht="15.75" customHeight="1">
      <c r="F892" s="30"/>
      <c r="G892" s="30"/>
      <c r="H892" s="30"/>
      <c r="I892" s="30"/>
      <c r="J892" s="30"/>
    </row>
    <row r="893" ht="15.75" customHeight="1">
      <c r="F893" s="30"/>
      <c r="G893" s="30"/>
      <c r="H893" s="30"/>
      <c r="I893" s="30"/>
      <c r="J893" s="30"/>
    </row>
    <row r="894" ht="15.75" customHeight="1">
      <c r="F894" s="30"/>
      <c r="G894" s="30"/>
      <c r="H894" s="30"/>
      <c r="I894" s="30"/>
      <c r="J894" s="30"/>
    </row>
    <row r="895" ht="15.75" customHeight="1">
      <c r="F895" s="30"/>
      <c r="G895" s="30"/>
      <c r="H895" s="30"/>
      <c r="I895" s="30"/>
      <c r="J895" s="30"/>
    </row>
    <row r="896" ht="15.75" customHeight="1">
      <c r="F896" s="30"/>
      <c r="G896" s="30"/>
      <c r="H896" s="30"/>
      <c r="I896" s="30"/>
      <c r="J896" s="30"/>
    </row>
    <row r="897" ht="15.75" customHeight="1">
      <c r="F897" s="30"/>
      <c r="G897" s="30"/>
      <c r="H897" s="30"/>
      <c r="I897" s="30"/>
      <c r="J897" s="30"/>
    </row>
    <row r="898" ht="15.75" customHeight="1">
      <c r="F898" s="30"/>
      <c r="G898" s="30"/>
      <c r="H898" s="30"/>
      <c r="I898" s="30"/>
      <c r="J898" s="30"/>
    </row>
    <row r="899" ht="15.75" customHeight="1">
      <c r="F899" s="30"/>
      <c r="G899" s="30"/>
      <c r="H899" s="30"/>
      <c r="I899" s="30"/>
      <c r="J899" s="30"/>
    </row>
    <row r="900" ht="15.75" customHeight="1">
      <c r="F900" s="30"/>
      <c r="G900" s="30"/>
      <c r="H900" s="30"/>
      <c r="I900" s="30"/>
      <c r="J900" s="30"/>
    </row>
    <row r="901" ht="15.75" customHeight="1">
      <c r="F901" s="30"/>
      <c r="G901" s="30"/>
      <c r="H901" s="30"/>
      <c r="I901" s="30"/>
      <c r="J901" s="30"/>
    </row>
    <row r="902" ht="15.75" customHeight="1">
      <c r="F902" s="30"/>
      <c r="G902" s="30"/>
      <c r="H902" s="30"/>
      <c r="I902" s="30"/>
      <c r="J902" s="30"/>
    </row>
    <row r="903" ht="15.75" customHeight="1">
      <c r="F903" s="30"/>
      <c r="G903" s="30"/>
      <c r="H903" s="30"/>
      <c r="I903" s="30"/>
      <c r="J903" s="30"/>
    </row>
    <row r="904" ht="15.75" customHeight="1">
      <c r="F904" s="30"/>
      <c r="G904" s="30"/>
      <c r="H904" s="30"/>
      <c r="I904" s="30"/>
      <c r="J904" s="30"/>
    </row>
    <row r="905" ht="15.75" customHeight="1">
      <c r="F905" s="30"/>
      <c r="G905" s="30"/>
      <c r="H905" s="30"/>
      <c r="I905" s="30"/>
      <c r="J905" s="30"/>
    </row>
    <row r="906" ht="15.75" customHeight="1">
      <c r="F906" s="30"/>
      <c r="G906" s="30"/>
      <c r="H906" s="30"/>
      <c r="I906" s="30"/>
      <c r="J906" s="30"/>
    </row>
    <row r="907" ht="15.75" customHeight="1">
      <c r="F907" s="30"/>
      <c r="G907" s="30"/>
      <c r="H907" s="30"/>
      <c r="I907" s="30"/>
      <c r="J907" s="30"/>
    </row>
    <row r="908" ht="15.75" customHeight="1">
      <c r="F908" s="30"/>
      <c r="G908" s="30"/>
      <c r="H908" s="30"/>
      <c r="I908" s="30"/>
      <c r="J908" s="30"/>
    </row>
    <row r="909" ht="15.75" customHeight="1">
      <c r="F909" s="30"/>
      <c r="G909" s="30"/>
      <c r="H909" s="30"/>
      <c r="I909" s="30"/>
      <c r="J909" s="30"/>
    </row>
    <row r="910" ht="15.75" customHeight="1">
      <c r="F910" s="30"/>
      <c r="G910" s="30"/>
      <c r="H910" s="30"/>
      <c r="I910" s="30"/>
      <c r="J910" s="30"/>
    </row>
    <row r="911" ht="15.75" customHeight="1">
      <c r="F911" s="30"/>
      <c r="G911" s="30"/>
      <c r="H911" s="30"/>
      <c r="I911" s="30"/>
      <c r="J911" s="30"/>
    </row>
    <row r="912" ht="15.75" customHeight="1">
      <c r="F912" s="30"/>
      <c r="G912" s="30"/>
      <c r="H912" s="30"/>
      <c r="I912" s="30"/>
      <c r="J912" s="30"/>
    </row>
    <row r="913" ht="15.75" customHeight="1">
      <c r="F913" s="30"/>
      <c r="G913" s="30"/>
      <c r="H913" s="30"/>
      <c r="I913" s="30"/>
      <c r="J913" s="30"/>
    </row>
    <row r="914" ht="15.75" customHeight="1">
      <c r="F914" s="30"/>
      <c r="G914" s="30"/>
      <c r="H914" s="30"/>
      <c r="I914" s="30"/>
      <c r="J914" s="30"/>
    </row>
    <row r="915" ht="15.75" customHeight="1">
      <c r="F915" s="30"/>
      <c r="G915" s="30"/>
      <c r="H915" s="30"/>
      <c r="I915" s="30"/>
      <c r="J915" s="30"/>
    </row>
    <row r="916" ht="15.75" customHeight="1">
      <c r="F916" s="30"/>
      <c r="G916" s="30"/>
      <c r="H916" s="30"/>
      <c r="I916" s="30"/>
      <c r="J916" s="30"/>
    </row>
    <row r="917" ht="15.75" customHeight="1">
      <c r="F917" s="30"/>
      <c r="G917" s="30"/>
      <c r="H917" s="30"/>
      <c r="I917" s="30"/>
      <c r="J917" s="30"/>
    </row>
    <row r="918" ht="15.75" customHeight="1">
      <c r="F918" s="30"/>
      <c r="G918" s="30"/>
      <c r="H918" s="30"/>
      <c r="I918" s="30"/>
      <c r="J918" s="30"/>
    </row>
    <row r="919" ht="15.75" customHeight="1">
      <c r="F919" s="30"/>
      <c r="G919" s="30"/>
      <c r="H919" s="30"/>
      <c r="I919" s="30"/>
      <c r="J919" s="30"/>
    </row>
    <row r="920" ht="15.75" customHeight="1">
      <c r="F920" s="30"/>
      <c r="G920" s="30"/>
      <c r="H920" s="30"/>
      <c r="I920" s="30"/>
      <c r="J920" s="30"/>
    </row>
    <row r="921" ht="15.75" customHeight="1">
      <c r="F921" s="30"/>
      <c r="G921" s="30"/>
      <c r="H921" s="30"/>
      <c r="I921" s="30"/>
      <c r="J921" s="30"/>
    </row>
    <row r="922" ht="15.75" customHeight="1">
      <c r="F922" s="30"/>
      <c r="G922" s="30"/>
      <c r="H922" s="30"/>
      <c r="I922" s="30"/>
      <c r="J922" s="30"/>
    </row>
    <row r="923" ht="15.75" customHeight="1">
      <c r="F923" s="30"/>
      <c r="G923" s="30"/>
      <c r="H923" s="30"/>
      <c r="I923" s="30"/>
      <c r="J923" s="30"/>
    </row>
    <row r="924" ht="15.75" customHeight="1">
      <c r="F924" s="30"/>
      <c r="G924" s="30"/>
      <c r="H924" s="30"/>
      <c r="I924" s="30"/>
      <c r="J924" s="30"/>
    </row>
    <row r="925" ht="15.75" customHeight="1">
      <c r="F925" s="30"/>
      <c r="G925" s="30"/>
      <c r="H925" s="30"/>
      <c r="I925" s="30"/>
      <c r="J925" s="30"/>
    </row>
    <row r="926" ht="15.75" customHeight="1">
      <c r="F926" s="30"/>
      <c r="G926" s="30"/>
      <c r="H926" s="30"/>
      <c r="I926" s="30"/>
      <c r="J926" s="30"/>
    </row>
    <row r="927" ht="15.75" customHeight="1">
      <c r="F927" s="30"/>
      <c r="G927" s="30"/>
      <c r="H927" s="30"/>
      <c r="I927" s="30"/>
      <c r="J927" s="30"/>
    </row>
    <row r="928" ht="15.75" customHeight="1">
      <c r="F928" s="30"/>
      <c r="G928" s="30"/>
      <c r="H928" s="30"/>
      <c r="I928" s="30"/>
      <c r="J928" s="30"/>
    </row>
    <row r="929" ht="15.75" customHeight="1">
      <c r="F929" s="30"/>
      <c r="G929" s="30"/>
      <c r="H929" s="30"/>
      <c r="I929" s="30"/>
      <c r="J929" s="30"/>
    </row>
    <row r="930" ht="15.75" customHeight="1">
      <c r="F930" s="30"/>
      <c r="G930" s="30"/>
      <c r="H930" s="30"/>
      <c r="I930" s="30"/>
      <c r="J930" s="30"/>
    </row>
    <row r="931" ht="15.75" customHeight="1">
      <c r="F931" s="30"/>
      <c r="G931" s="30"/>
      <c r="H931" s="30"/>
      <c r="I931" s="30"/>
      <c r="J931" s="30"/>
    </row>
    <row r="932" ht="15.75" customHeight="1">
      <c r="F932" s="30"/>
      <c r="G932" s="30"/>
      <c r="H932" s="30"/>
      <c r="I932" s="30"/>
      <c r="J932" s="30"/>
    </row>
    <row r="933" ht="15.75" customHeight="1">
      <c r="F933" s="30"/>
      <c r="G933" s="30"/>
      <c r="H933" s="30"/>
      <c r="I933" s="30"/>
      <c r="J933" s="30"/>
    </row>
    <row r="934" ht="15.75" customHeight="1">
      <c r="F934" s="30"/>
      <c r="G934" s="30"/>
      <c r="H934" s="30"/>
      <c r="I934" s="30"/>
      <c r="J934" s="30"/>
    </row>
    <row r="935" ht="15.75" customHeight="1">
      <c r="F935" s="30"/>
      <c r="G935" s="30"/>
      <c r="H935" s="30"/>
      <c r="I935" s="30"/>
      <c r="J935" s="30"/>
    </row>
    <row r="936" ht="15.75" customHeight="1">
      <c r="F936" s="30"/>
      <c r="G936" s="30"/>
      <c r="H936" s="30"/>
      <c r="I936" s="30"/>
      <c r="J936" s="30"/>
    </row>
    <row r="937" ht="15.75" customHeight="1">
      <c r="F937" s="30"/>
      <c r="G937" s="30"/>
      <c r="H937" s="30"/>
      <c r="I937" s="30"/>
      <c r="J937" s="30"/>
    </row>
    <row r="938" ht="15.75" customHeight="1">
      <c r="F938" s="30"/>
      <c r="G938" s="30"/>
      <c r="H938" s="30"/>
      <c r="I938" s="30"/>
      <c r="J938" s="30"/>
    </row>
    <row r="939" ht="15.75" customHeight="1">
      <c r="F939" s="30"/>
      <c r="G939" s="30"/>
      <c r="H939" s="30"/>
      <c r="I939" s="30"/>
      <c r="J939" s="30"/>
    </row>
    <row r="940" ht="15.75" customHeight="1">
      <c r="F940" s="30"/>
      <c r="G940" s="30"/>
      <c r="H940" s="30"/>
      <c r="I940" s="30"/>
      <c r="J940" s="30"/>
    </row>
    <row r="941" ht="15.75" customHeight="1">
      <c r="F941" s="30"/>
      <c r="G941" s="30"/>
      <c r="H941" s="30"/>
      <c r="I941" s="30"/>
      <c r="J941" s="30"/>
    </row>
    <row r="942" ht="15.75" customHeight="1">
      <c r="F942" s="30"/>
      <c r="G942" s="30"/>
      <c r="H942" s="30"/>
      <c r="I942" s="30"/>
      <c r="J942" s="30"/>
    </row>
    <row r="943" ht="15.75" customHeight="1">
      <c r="F943" s="30"/>
      <c r="G943" s="30"/>
      <c r="H943" s="30"/>
      <c r="I943" s="30"/>
      <c r="J943" s="30"/>
    </row>
    <row r="944" ht="15.75" customHeight="1">
      <c r="F944" s="30"/>
      <c r="G944" s="30"/>
      <c r="H944" s="30"/>
      <c r="I944" s="30"/>
      <c r="J944" s="30"/>
    </row>
    <row r="945" ht="15.75" customHeight="1">
      <c r="F945" s="30"/>
      <c r="G945" s="30"/>
      <c r="H945" s="30"/>
      <c r="I945" s="30"/>
      <c r="J945" s="30"/>
    </row>
    <row r="946" ht="15.75" customHeight="1">
      <c r="F946" s="30"/>
      <c r="G946" s="30"/>
      <c r="H946" s="30"/>
      <c r="I946" s="30"/>
      <c r="J946" s="30"/>
    </row>
    <row r="947" ht="15.75" customHeight="1">
      <c r="F947" s="30"/>
      <c r="G947" s="30"/>
      <c r="H947" s="30"/>
      <c r="I947" s="30"/>
      <c r="J947" s="30"/>
    </row>
    <row r="948" ht="15.75" customHeight="1">
      <c r="F948" s="30"/>
      <c r="G948" s="30"/>
      <c r="H948" s="30"/>
      <c r="I948" s="30"/>
      <c r="J948" s="30"/>
    </row>
    <row r="949" ht="15.75" customHeight="1">
      <c r="F949" s="30"/>
      <c r="G949" s="30"/>
      <c r="H949" s="30"/>
      <c r="I949" s="30"/>
      <c r="J949" s="30"/>
    </row>
    <row r="950" ht="15.75" customHeight="1">
      <c r="F950" s="30"/>
      <c r="G950" s="30"/>
      <c r="H950" s="30"/>
      <c r="I950" s="30"/>
      <c r="J950" s="30"/>
    </row>
    <row r="951" ht="15.75" customHeight="1">
      <c r="F951" s="30"/>
      <c r="G951" s="30"/>
      <c r="H951" s="30"/>
      <c r="I951" s="30"/>
      <c r="J951" s="30"/>
    </row>
    <row r="952" ht="15.75" customHeight="1">
      <c r="F952" s="30"/>
      <c r="G952" s="30"/>
      <c r="H952" s="30"/>
      <c r="I952" s="30"/>
      <c r="J952" s="30"/>
    </row>
    <row r="953" ht="15.75" customHeight="1">
      <c r="F953" s="30"/>
      <c r="G953" s="30"/>
      <c r="H953" s="30"/>
      <c r="I953" s="30"/>
      <c r="J953" s="30"/>
    </row>
    <row r="954" ht="15.75" customHeight="1">
      <c r="F954" s="30"/>
      <c r="G954" s="30"/>
      <c r="H954" s="30"/>
      <c r="I954" s="30"/>
      <c r="J954" s="30"/>
    </row>
    <row r="955" ht="15.75" customHeight="1">
      <c r="F955" s="30"/>
      <c r="G955" s="30"/>
      <c r="H955" s="30"/>
      <c r="I955" s="30"/>
      <c r="J955" s="30"/>
    </row>
    <row r="956" ht="15.75" customHeight="1">
      <c r="F956" s="30"/>
      <c r="G956" s="30"/>
      <c r="H956" s="30"/>
      <c r="I956" s="30"/>
      <c r="J956" s="30"/>
    </row>
    <row r="957" ht="15.75" customHeight="1">
      <c r="F957" s="30"/>
      <c r="G957" s="30"/>
      <c r="H957" s="30"/>
      <c r="I957" s="30"/>
      <c r="J957" s="30"/>
    </row>
    <row r="958" ht="15.75" customHeight="1">
      <c r="F958" s="30"/>
      <c r="G958" s="30"/>
      <c r="H958" s="30"/>
      <c r="I958" s="30"/>
      <c r="J958" s="30"/>
    </row>
    <row r="959" ht="15.75" customHeight="1">
      <c r="F959" s="30"/>
      <c r="G959" s="30"/>
      <c r="H959" s="30"/>
      <c r="I959" s="30"/>
      <c r="J959" s="30"/>
    </row>
    <row r="960" ht="15.75" customHeight="1">
      <c r="F960" s="30"/>
      <c r="G960" s="30"/>
      <c r="H960" s="30"/>
      <c r="I960" s="30"/>
      <c r="J960" s="30"/>
    </row>
    <row r="961" ht="15.75" customHeight="1">
      <c r="F961" s="30"/>
      <c r="G961" s="30"/>
      <c r="H961" s="30"/>
      <c r="I961" s="30"/>
      <c r="J961" s="30"/>
    </row>
    <row r="962" ht="15.75" customHeight="1">
      <c r="F962" s="30"/>
      <c r="G962" s="30"/>
      <c r="H962" s="30"/>
      <c r="I962" s="30"/>
      <c r="J962" s="30"/>
    </row>
    <row r="963" ht="15.75" customHeight="1">
      <c r="F963" s="30"/>
      <c r="G963" s="30"/>
      <c r="H963" s="30"/>
      <c r="I963" s="30"/>
      <c r="J963" s="30"/>
    </row>
    <row r="964" ht="15.75" customHeight="1">
      <c r="F964" s="30"/>
      <c r="G964" s="30"/>
      <c r="H964" s="30"/>
      <c r="I964" s="30"/>
      <c r="J964" s="30"/>
    </row>
    <row r="965" ht="15.75" customHeight="1">
      <c r="F965" s="30"/>
      <c r="G965" s="30"/>
      <c r="H965" s="30"/>
      <c r="I965" s="30"/>
      <c r="J965" s="30"/>
    </row>
    <row r="966" ht="15.75" customHeight="1">
      <c r="F966" s="30"/>
      <c r="G966" s="30"/>
      <c r="H966" s="30"/>
      <c r="I966" s="30"/>
      <c r="J966" s="30"/>
    </row>
    <row r="967" ht="15.75" customHeight="1">
      <c r="F967" s="30"/>
      <c r="G967" s="30"/>
      <c r="H967" s="30"/>
      <c r="I967" s="30"/>
      <c r="J967" s="30"/>
    </row>
    <row r="968" ht="15.75" customHeight="1">
      <c r="F968" s="30"/>
      <c r="G968" s="30"/>
      <c r="H968" s="30"/>
      <c r="I968" s="30"/>
      <c r="J968" s="30"/>
    </row>
    <row r="969" ht="15.75" customHeight="1">
      <c r="F969" s="30"/>
      <c r="G969" s="30"/>
      <c r="H969" s="30"/>
      <c r="I969" s="30"/>
      <c r="J969" s="30"/>
    </row>
    <row r="970" ht="15.75" customHeight="1">
      <c r="F970" s="30"/>
      <c r="G970" s="30"/>
      <c r="H970" s="30"/>
      <c r="I970" s="30"/>
      <c r="J970" s="30"/>
    </row>
    <row r="971" ht="15.75" customHeight="1">
      <c r="F971" s="30"/>
      <c r="G971" s="30"/>
      <c r="H971" s="30"/>
      <c r="I971" s="30"/>
      <c r="J971" s="30"/>
    </row>
    <row r="972" ht="15.75" customHeight="1">
      <c r="F972" s="30"/>
      <c r="G972" s="30"/>
      <c r="H972" s="30"/>
      <c r="I972" s="30"/>
      <c r="J972" s="30"/>
    </row>
    <row r="973" ht="15.75" customHeight="1">
      <c r="F973" s="30"/>
      <c r="G973" s="30"/>
      <c r="H973" s="30"/>
      <c r="I973" s="30"/>
      <c r="J973" s="30"/>
    </row>
    <row r="974" ht="15.75" customHeight="1">
      <c r="F974" s="30"/>
      <c r="G974" s="30"/>
      <c r="H974" s="30"/>
      <c r="I974" s="30"/>
      <c r="J974" s="30"/>
    </row>
    <row r="975" ht="15.75" customHeight="1">
      <c r="F975" s="30"/>
      <c r="G975" s="30"/>
      <c r="H975" s="30"/>
      <c r="I975" s="30"/>
      <c r="J975" s="30"/>
    </row>
    <row r="976" ht="15.75" customHeight="1">
      <c r="F976" s="30"/>
      <c r="G976" s="30"/>
      <c r="H976" s="30"/>
      <c r="I976" s="30"/>
      <c r="J976" s="30"/>
    </row>
    <row r="977" ht="15.75" customHeight="1">
      <c r="F977" s="30"/>
      <c r="G977" s="30"/>
      <c r="H977" s="30"/>
      <c r="I977" s="30"/>
      <c r="J977" s="30"/>
    </row>
    <row r="978" ht="15.75" customHeight="1">
      <c r="F978" s="30"/>
      <c r="G978" s="30"/>
      <c r="H978" s="30"/>
      <c r="I978" s="30"/>
      <c r="J978" s="30"/>
    </row>
    <row r="979" ht="15.75" customHeight="1">
      <c r="F979" s="30"/>
      <c r="G979" s="30"/>
      <c r="H979" s="30"/>
      <c r="I979" s="30"/>
      <c r="J979" s="30"/>
    </row>
    <row r="980" ht="15.75" customHeight="1">
      <c r="F980" s="30"/>
      <c r="G980" s="30"/>
      <c r="H980" s="30"/>
      <c r="I980" s="30"/>
      <c r="J980" s="30"/>
    </row>
    <row r="981" ht="15.75" customHeight="1">
      <c r="F981" s="30"/>
      <c r="G981" s="30"/>
      <c r="H981" s="30"/>
      <c r="I981" s="30"/>
      <c r="J981" s="30"/>
    </row>
    <row r="982" ht="15.75" customHeight="1">
      <c r="F982" s="30"/>
      <c r="G982" s="30"/>
      <c r="H982" s="30"/>
      <c r="I982" s="30"/>
      <c r="J982" s="30"/>
    </row>
    <row r="983" ht="15.75" customHeight="1">
      <c r="F983" s="30"/>
      <c r="G983" s="30"/>
      <c r="H983" s="30"/>
      <c r="I983" s="30"/>
      <c r="J983" s="30"/>
    </row>
    <row r="984" ht="15.75" customHeight="1">
      <c r="F984" s="30"/>
      <c r="G984" s="30"/>
      <c r="H984" s="30"/>
      <c r="I984" s="30"/>
      <c r="J984" s="30"/>
    </row>
    <row r="985" ht="15.75" customHeight="1">
      <c r="F985" s="30"/>
      <c r="G985" s="30"/>
      <c r="H985" s="30"/>
      <c r="I985" s="30"/>
      <c r="J985" s="30"/>
    </row>
    <row r="986" ht="15.75" customHeight="1">
      <c r="F986" s="30"/>
      <c r="G986" s="30"/>
      <c r="H986" s="30"/>
      <c r="I986" s="30"/>
      <c r="J986" s="30"/>
    </row>
    <row r="987" ht="15.75" customHeight="1">
      <c r="F987" s="30"/>
      <c r="G987" s="30"/>
      <c r="H987" s="30"/>
      <c r="I987" s="30"/>
      <c r="J987" s="30"/>
    </row>
    <row r="988" ht="15.75" customHeight="1">
      <c r="F988" s="30"/>
      <c r="G988" s="30"/>
      <c r="H988" s="30"/>
      <c r="I988" s="30"/>
      <c r="J988" s="30"/>
    </row>
    <row r="989" ht="15.75" customHeight="1">
      <c r="F989" s="30"/>
      <c r="G989" s="30"/>
      <c r="H989" s="30"/>
      <c r="I989" s="30"/>
      <c r="J989" s="30"/>
    </row>
    <row r="990" ht="15.75" customHeight="1">
      <c r="F990" s="30"/>
      <c r="G990" s="30"/>
      <c r="H990" s="30"/>
      <c r="I990" s="30"/>
      <c r="J990" s="30"/>
    </row>
    <row r="991" ht="15.75" customHeight="1">
      <c r="F991" s="30"/>
      <c r="G991" s="30"/>
      <c r="H991" s="30"/>
      <c r="I991" s="30"/>
      <c r="J991" s="30"/>
    </row>
    <row r="992" ht="15.75" customHeight="1">
      <c r="F992" s="30"/>
      <c r="G992" s="30"/>
      <c r="H992" s="30"/>
      <c r="I992" s="30"/>
      <c r="J992" s="30"/>
    </row>
    <row r="993" ht="15.75" customHeight="1">
      <c r="F993" s="30"/>
      <c r="G993" s="30"/>
      <c r="H993" s="30"/>
      <c r="I993" s="30"/>
      <c r="J993" s="30"/>
    </row>
    <row r="994" ht="15.75" customHeight="1">
      <c r="F994" s="30"/>
      <c r="G994" s="30"/>
      <c r="H994" s="30"/>
      <c r="I994" s="30"/>
      <c r="J994" s="30"/>
    </row>
    <row r="995" ht="15.75" customHeight="1">
      <c r="F995" s="30"/>
      <c r="G995" s="30"/>
      <c r="H995" s="30"/>
      <c r="I995" s="30"/>
      <c r="J995" s="30"/>
    </row>
    <row r="996" ht="15.75" customHeight="1">
      <c r="F996" s="30"/>
      <c r="G996" s="30"/>
      <c r="H996" s="30"/>
      <c r="I996" s="30"/>
      <c r="J996" s="30"/>
    </row>
    <row r="997" ht="15.75" customHeight="1">
      <c r="F997" s="30"/>
      <c r="G997" s="30"/>
      <c r="H997" s="30"/>
      <c r="I997" s="30"/>
      <c r="J997" s="30"/>
    </row>
    <row r="998" ht="15.75" customHeight="1">
      <c r="F998" s="30"/>
      <c r="G998" s="30"/>
      <c r="H998" s="30"/>
      <c r="I998" s="30"/>
      <c r="J998" s="30"/>
    </row>
    <row r="999" ht="15.75" customHeight="1">
      <c r="F999" s="30"/>
      <c r="G999" s="30"/>
      <c r="H999" s="30"/>
      <c r="I999" s="30"/>
      <c r="J999" s="30"/>
    </row>
    <row r="1000" ht="15.75" customHeight="1">
      <c r="F1000" s="30"/>
      <c r="G1000" s="30"/>
      <c r="H1000" s="30"/>
      <c r="I1000" s="30"/>
      <c r="J1000" s="30"/>
    </row>
  </sheetData>
  <hyperlinks>
    <hyperlink r:id="rId1" ref="A21"/>
    <hyperlink r:id="rId2" ref="A22"/>
  </hyperlinks>
  <printOptions/>
  <pageMargins bottom="0.787401575" footer="0.0" header="0.0" left="0.511811024" right="0.511811024" top="0.7874015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7.13"/>
    <col customWidth="1" min="5" max="5" width="10.63"/>
    <col customWidth="1" min="6" max="10" width="7.88"/>
    <col customWidth="1" min="11" max="20" width="10.63"/>
    <col customWidth="1" min="21" max="21" width="15.25"/>
    <col customWidth="1" min="22" max="26" width="10.63"/>
  </cols>
  <sheetData>
    <row r="1" ht="48.75" customHeight="1">
      <c r="F1" s="31" t="s">
        <v>54</v>
      </c>
      <c r="P1" s="31" t="s">
        <v>55</v>
      </c>
    </row>
    <row r="2" ht="12.75" customHeight="1"/>
    <row r="3" ht="12.75" customHeight="1">
      <c r="A3" s="1"/>
      <c r="B3" s="1"/>
      <c r="C3" s="1"/>
      <c r="D3" s="1"/>
      <c r="E3" s="1"/>
      <c r="F3" s="32" t="s">
        <v>56</v>
      </c>
      <c r="G3" s="3"/>
      <c r="H3" s="3"/>
      <c r="I3" s="3"/>
      <c r="J3" s="4"/>
      <c r="N3" s="1"/>
      <c r="O3" s="1"/>
      <c r="P3" s="2" t="s">
        <v>57</v>
      </c>
      <c r="Q3" s="3"/>
      <c r="R3" s="3"/>
      <c r="S3" s="3"/>
      <c r="T3" s="4"/>
      <c r="V3" s="7" t="s">
        <v>58</v>
      </c>
    </row>
    <row r="4" ht="12.75" customHeight="1">
      <c r="A4" s="5"/>
      <c r="B4" s="1"/>
      <c r="C4" s="1"/>
      <c r="D4" s="6" t="s">
        <v>59</v>
      </c>
      <c r="E4" s="7" t="s">
        <v>1</v>
      </c>
      <c r="F4" s="33">
        <v>2000.0</v>
      </c>
      <c r="G4" s="34">
        <v>2005.0</v>
      </c>
      <c r="H4" s="34">
        <v>2010.0</v>
      </c>
      <c r="I4" s="33">
        <v>2015.0</v>
      </c>
      <c r="J4" s="34">
        <v>2020.0</v>
      </c>
      <c r="K4" s="35"/>
      <c r="N4" s="5"/>
      <c r="O4" s="7" t="s">
        <v>1</v>
      </c>
      <c r="P4" s="8">
        <v>2000.0</v>
      </c>
      <c r="Q4" s="8">
        <v>2005.0</v>
      </c>
      <c r="R4" s="8">
        <v>2010.0</v>
      </c>
      <c r="S4" s="8">
        <v>2015.0</v>
      </c>
      <c r="T4" s="8">
        <v>2020.0</v>
      </c>
      <c r="V4" s="36"/>
    </row>
    <row r="5" ht="12.75" customHeight="1">
      <c r="A5" s="9">
        <v>2402.0</v>
      </c>
      <c r="B5" s="10" t="s">
        <v>2</v>
      </c>
      <c r="C5" s="11" t="s">
        <v>3</v>
      </c>
      <c r="D5" s="12" t="s">
        <v>4</v>
      </c>
      <c r="E5" s="10" t="s">
        <v>5</v>
      </c>
      <c r="F5" s="37">
        <f>(LN('JP-INCOME'!F20)-100)/(LN(75000)-100)</f>
        <v>1.018954105</v>
      </c>
      <c r="G5" s="37">
        <f>(LN('JP-INCOME'!G20)-100)/(LN(75000)-100)</f>
        <v>1.017168244</v>
      </c>
      <c r="H5" s="37">
        <f>(LN('JP-INCOME'!H20)-100)/(LN(75000)-100)</f>
        <v>1.01659134</v>
      </c>
      <c r="I5" s="37">
        <f>(LN('JP-INCOME'!I20)-100)/(LN(75000)-100)</f>
        <v>1.014620372</v>
      </c>
      <c r="J5" s="37">
        <f>(LN('JP-INCOME'!J20)-100)/(LN(75000)-100)</f>
        <v>1.013906961</v>
      </c>
      <c r="K5" s="25"/>
      <c r="N5" s="9">
        <v>2402.0</v>
      </c>
      <c r="O5" s="10" t="s">
        <v>5</v>
      </c>
      <c r="P5" s="38">
        <v>0.791729855537414</v>
      </c>
      <c r="Q5" s="38">
        <v>0.889738315343856</v>
      </c>
      <c r="R5" s="38">
        <v>0.707973673194647</v>
      </c>
      <c r="S5" s="38">
        <v>0.126945932768285</v>
      </c>
      <c r="T5" s="38">
        <v>0.36048820130527</v>
      </c>
      <c r="V5" s="39">
        <f t="shared" ref="V5:V19" si="1">CORREL(F5:J5,P5:T5)</f>
        <v>0.8294536886</v>
      </c>
    </row>
    <row r="6" ht="12.75" customHeight="1">
      <c r="A6" s="9">
        <v>2443.0</v>
      </c>
      <c r="B6" s="10" t="s">
        <v>2</v>
      </c>
      <c r="C6" s="11" t="s">
        <v>6</v>
      </c>
      <c r="D6" s="12" t="s">
        <v>7</v>
      </c>
      <c r="E6" s="10" t="s">
        <v>8</v>
      </c>
      <c r="F6" s="37">
        <f>(LN('JP-INCOME'!F21)-100)/(LN(75000)-100)</f>
        <v>1.018572222</v>
      </c>
      <c r="G6" s="37">
        <f>(LN('JP-INCOME'!G21)-100)/(LN(75000)-100)</f>
        <v>1.016352076</v>
      </c>
      <c r="H6" s="37">
        <f>(LN('JP-INCOME'!H21)-100)/(LN(75000)-100)</f>
        <v>1.017801314</v>
      </c>
      <c r="I6" s="37">
        <f>(LN('JP-INCOME'!I21)-100)/(LN(75000)-100)</f>
        <v>1.014451683</v>
      </c>
      <c r="J6" s="37">
        <f>(LN('JP-INCOME'!J21)-100)/(LN(75000)-100)</f>
        <v>1.01411267</v>
      </c>
      <c r="N6" s="9">
        <v>2443.0</v>
      </c>
      <c r="O6" s="10" t="s">
        <v>8</v>
      </c>
      <c r="P6" s="38">
        <v>0.285540612455871</v>
      </c>
      <c r="Q6" s="38">
        <v>0.218122100830078</v>
      </c>
      <c r="R6" s="38">
        <v>0.134106416172451</v>
      </c>
      <c r="S6" s="38">
        <v>-0.0836866518353215</v>
      </c>
      <c r="T6" s="38">
        <v>0.171247008815407</v>
      </c>
      <c r="V6" s="39">
        <f t="shared" si="1"/>
        <v>0.6082549919</v>
      </c>
    </row>
    <row r="7" ht="12.75" customHeight="1">
      <c r="A7" s="9">
        <v>2450.0</v>
      </c>
      <c r="B7" s="10" t="s">
        <v>2</v>
      </c>
      <c r="C7" s="11" t="s">
        <v>9</v>
      </c>
      <c r="D7" s="12" t="s">
        <v>10</v>
      </c>
      <c r="E7" s="10" t="s">
        <v>11</v>
      </c>
      <c r="F7" s="37">
        <f>(LN('JP-INCOME'!F22)-100)/(LN(75000)-100)</f>
        <v>1.02045034</v>
      </c>
      <c r="G7" s="37">
        <f>(LN('JP-INCOME'!G22)-100)/(LN(75000)-100)</f>
        <v>1.017407541</v>
      </c>
      <c r="H7" s="37">
        <f>(LN('JP-INCOME'!H22)-100)/(LN(75000)-100)</f>
        <v>1.017838946</v>
      </c>
      <c r="I7" s="37">
        <f>(LN('JP-INCOME'!I22)-100)/(LN(75000)-100)</f>
        <v>1.014340611</v>
      </c>
      <c r="J7" s="37">
        <f>(LN('JP-INCOME'!J22)-100)/(LN(75000)-100)</f>
        <v>1.013845093</v>
      </c>
      <c r="N7" s="9">
        <v>2450.0</v>
      </c>
      <c r="O7" s="10" t="s">
        <v>11</v>
      </c>
      <c r="P7" s="38">
        <v>0.398090317845344</v>
      </c>
      <c r="Q7" s="38">
        <v>0.629293182492256</v>
      </c>
      <c r="R7" s="38">
        <v>0.411160537600517</v>
      </c>
      <c r="S7" s="38">
        <v>-0.0899506792426109</v>
      </c>
      <c r="T7" s="38">
        <v>0.19684061333537</v>
      </c>
      <c r="V7" s="39">
        <f t="shared" si="1"/>
        <v>0.6591403975</v>
      </c>
    </row>
    <row r="8" ht="12.75" customHeight="1">
      <c r="A8" s="9">
        <v>3301.0</v>
      </c>
      <c r="B8" s="10" t="s">
        <v>12</v>
      </c>
      <c r="C8" s="10" t="s">
        <v>13</v>
      </c>
      <c r="D8" s="12" t="s">
        <v>14</v>
      </c>
      <c r="E8" s="10" t="s">
        <v>15</v>
      </c>
      <c r="F8" s="37">
        <f>(LN('JP-INCOME'!F23)-100)/(LN(75000)-100)</f>
        <v>1.016341071</v>
      </c>
      <c r="G8" s="37">
        <f>(LN('JP-INCOME'!G23)-100)/(LN(75000)-100)</f>
        <v>1.015994444</v>
      </c>
      <c r="H8" s="37">
        <f>(LN('JP-INCOME'!H23)-100)/(LN(75000)-100)</f>
        <v>1.016182683</v>
      </c>
      <c r="I8" s="37">
        <f>(LN('JP-INCOME'!I23)-100)/(LN(75000)-100)</f>
        <v>1.014715191</v>
      </c>
      <c r="J8" s="37">
        <f>(LN('JP-INCOME'!J23)-100)/(LN(75000)-100)</f>
        <v>1.014577962</v>
      </c>
      <c r="N8" s="9">
        <v>3301.0</v>
      </c>
      <c r="O8" s="10" t="s">
        <v>15</v>
      </c>
      <c r="P8" s="38">
        <v>0.843572313130668</v>
      </c>
      <c r="Q8" s="38">
        <v>0.879492622963152</v>
      </c>
      <c r="R8" s="38">
        <v>0.858465385390445</v>
      </c>
      <c r="S8" s="38">
        <v>0.282753080804832</v>
      </c>
      <c r="T8" s="38">
        <v>0.430790215920812</v>
      </c>
      <c r="V8" s="39">
        <f t="shared" si="1"/>
        <v>0.952214755</v>
      </c>
    </row>
    <row r="9" ht="12.75" customHeight="1">
      <c r="A9" s="9">
        <v>5303.0</v>
      </c>
      <c r="B9" s="10" t="s">
        <v>16</v>
      </c>
      <c r="C9" s="10" t="s">
        <v>17</v>
      </c>
      <c r="D9" s="12" t="s">
        <v>18</v>
      </c>
      <c r="E9" s="10" t="s">
        <v>19</v>
      </c>
      <c r="F9" s="37">
        <f>(LN('JP-INCOME'!F24)-100)/(LN(75000)-100)</f>
        <v>1.013069242</v>
      </c>
      <c r="G9" s="37">
        <f>(LN('JP-INCOME'!G24)-100)/(LN(75000)-100)</f>
        <v>1.012847088</v>
      </c>
      <c r="H9" s="37">
        <f>(LN('JP-INCOME'!H24)-100)/(LN(75000)-100)</f>
        <v>1.01353119</v>
      </c>
      <c r="I9" s="37">
        <f>(LN('JP-INCOME'!I24)-100)/(LN(75000)-100)</f>
        <v>1.012411199</v>
      </c>
      <c r="J9" s="37">
        <f>(LN('JP-INCOME'!J24)-100)/(LN(75000)-100)</f>
        <v>1.009484633</v>
      </c>
      <c r="N9" s="9">
        <v>5303.0</v>
      </c>
      <c r="O9" s="10" t="s">
        <v>19</v>
      </c>
      <c r="P9" s="38">
        <v>0.964117636091738</v>
      </c>
      <c r="Q9" s="38">
        <v>0.961624823205442</v>
      </c>
      <c r="R9" s="38">
        <v>0.917233790515597</v>
      </c>
      <c r="S9" s="38">
        <v>0.679201315333281</v>
      </c>
      <c r="T9" s="38">
        <v>0.763986373580543</v>
      </c>
      <c r="V9" s="39">
        <f t="shared" si="1"/>
        <v>0.5505902922</v>
      </c>
    </row>
    <row r="10" ht="12.75" customHeight="1">
      <c r="A10" s="14">
        <v>2406.0</v>
      </c>
      <c r="B10" s="15" t="s">
        <v>2</v>
      </c>
      <c r="C10" s="16" t="s">
        <v>20</v>
      </c>
      <c r="D10" s="17" t="s">
        <v>21</v>
      </c>
      <c r="E10" s="15" t="s">
        <v>22</v>
      </c>
      <c r="F10" s="37">
        <f>(LN('JP-INCOME'!F25)-100)/(LN(75000)-100)</f>
        <v>1.021052339</v>
      </c>
      <c r="G10" s="37">
        <f>(LN('JP-INCOME'!G25)-100)/(LN(75000)-100)</f>
        <v>1.017908266</v>
      </c>
      <c r="H10" s="37">
        <f>(LN('JP-INCOME'!H25)-100)/(LN(75000)-100)</f>
        <v>1.016887641</v>
      </c>
      <c r="I10" s="37">
        <f>(LN('JP-INCOME'!I25)-100)/(LN(75000)-100)</f>
        <v>1.013434014</v>
      </c>
      <c r="J10" s="37">
        <f>(LN('JP-INCOME'!J25)-100)/(LN(75000)-100)</f>
        <v>1.013041514</v>
      </c>
      <c r="N10" s="14">
        <v>2406.0</v>
      </c>
      <c r="O10" s="15" t="s">
        <v>22</v>
      </c>
      <c r="P10" s="38">
        <v>0.655427997258671</v>
      </c>
      <c r="Q10" s="38">
        <v>0.72471133533277</v>
      </c>
      <c r="R10" s="38">
        <v>0.603670182876419</v>
      </c>
      <c r="S10" s="38">
        <v>0.37989540837313</v>
      </c>
      <c r="T10" s="38">
        <v>0.509954769308107</v>
      </c>
      <c r="V10" s="39">
        <f t="shared" si="1"/>
        <v>0.7909388364</v>
      </c>
    </row>
    <row r="11" ht="12.75" customHeight="1">
      <c r="A11" s="14">
        <v>2423.0</v>
      </c>
      <c r="B11" s="15" t="s">
        <v>2</v>
      </c>
      <c r="C11" s="16" t="s">
        <v>23</v>
      </c>
      <c r="D11" s="17" t="s">
        <v>24</v>
      </c>
      <c r="E11" s="15" t="s">
        <v>25</v>
      </c>
      <c r="F11" s="37">
        <f>(LN('JP-INCOME'!F26)-100)/(LN(75000)-100)</f>
        <v>1.015872436</v>
      </c>
      <c r="G11" s="37">
        <f>(LN('JP-INCOME'!G26)-100)/(LN(75000)-100)</f>
        <v>1.014634544</v>
      </c>
      <c r="H11" s="37">
        <f>(LN('JP-INCOME'!H26)-100)/(LN(75000)-100)</f>
        <v>1.017664396</v>
      </c>
      <c r="I11" s="37">
        <f>(LN('JP-INCOME'!I26)-100)/(LN(75000)-100)</f>
        <v>1.014724717</v>
      </c>
      <c r="J11" s="37">
        <f>(LN('JP-INCOME'!J26)-100)/(LN(75000)-100)</f>
        <v>1.014545087</v>
      </c>
      <c r="N11" s="14">
        <v>2423.0</v>
      </c>
      <c r="O11" s="15" t="s">
        <v>25</v>
      </c>
      <c r="P11" s="38">
        <v>0.989464299678802</v>
      </c>
      <c r="Q11" s="38">
        <v>0.807915008068084</v>
      </c>
      <c r="R11" s="38">
        <v>0.879007720947265</v>
      </c>
      <c r="S11" s="38">
        <v>0.38726328253746</v>
      </c>
      <c r="T11" s="38">
        <v>0.510772339105606</v>
      </c>
      <c r="V11" s="39">
        <f t="shared" si="1"/>
        <v>0.6085429553</v>
      </c>
    </row>
    <row r="12" ht="12.75" customHeight="1">
      <c r="A12" s="14">
        <v>2424.0</v>
      </c>
      <c r="B12" s="15" t="s">
        <v>2</v>
      </c>
      <c r="C12" s="16" t="s">
        <v>26</v>
      </c>
      <c r="D12" s="17" t="s">
        <v>27</v>
      </c>
      <c r="E12" s="15" t="s">
        <v>28</v>
      </c>
      <c r="F12" s="37">
        <f>(LN('JP-INCOME'!F27)-100)/(LN(75000)-100)</f>
        <v>1.01260287</v>
      </c>
      <c r="G12" s="37">
        <f>(LN('JP-INCOME'!G27)-100)/(LN(75000)-100)</f>
        <v>1.013489389</v>
      </c>
      <c r="H12" s="37">
        <f>(LN('JP-INCOME'!H27)-100)/(LN(75000)-100)</f>
        <v>1.008133304</v>
      </c>
      <c r="I12" s="37">
        <f>(LN('JP-INCOME'!I27)-100)/(LN(75000)-100)</f>
        <v>1.013000552</v>
      </c>
      <c r="J12" s="37">
        <f>(LN('JP-INCOME'!J27)-100)/(LN(75000)-100)</f>
        <v>1.01231837</v>
      </c>
      <c r="N12" s="14">
        <v>2424.0</v>
      </c>
      <c r="O12" s="15" t="s">
        <v>28</v>
      </c>
      <c r="P12" s="38">
        <v>0.625881237785021</v>
      </c>
      <c r="Q12" s="38">
        <v>0.763256728649139</v>
      </c>
      <c r="R12" s="38">
        <v>0.473630523060758</v>
      </c>
      <c r="S12" s="38">
        <v>0.102916552126407</v>
      </c>
      <c r="T12" s="38">
        <v>0.281954853935167</v>
      </c>
      <c r="V12" s="39">
        <f t="shared" si="1"/>
        <v>0.03526822956</v>
      </c>
    </row>
    <row r="13" ht="12.75" customHeight="1">
      <c r="A13" s="14">
        <v>2425.0</v>
      </c>
      <c r="B13" s="15" t="s">
        <v>2</v>
      </c>
      <c r="C13" s="16" t="s">
        <v>29</v>
      </c>
      <c r="D13" s="17" t="s">
        <v>30</v>
      </c>
      <c r="E13" s="15" t="s">
        <v>31</v>
      </c>
      <c r="F13" s="37">
        <f>(LN('JP-INCOME'!F28)-100)/(LN(75000)-100)</f>
        <v>1.019107745</v>
      </c>
      <c r="G13" s="37">
        <f>(LN('JP-INCOME'!G28)-100)/(LN(75000)-100)</f>
        <v>1.017109206</v>
      </c>
      <c r="H13" s="37">
        <f>(LN('JP-INCOME'!H28)-100)/(LN(75000)-100)</f>
        <v>1.016063995</v>
      </c>
      <c r="I13" s="37">
        <f>(LN('JP-INCOME'!I28)-100)/(LN(75000)-100)</f>
        <v>1.014331404</v>
      </c>
      <c r="J13" s="37">
        <f>(LN('JP-INCOME'!J28)-100)/(LN(75000)-100)</f>
        <v>1.013880404</v>
      </c>
      <c r="N13" s="14">
        <v>2425.0</v>
      </c>
      <c r="O13" s="15" t="s">
        <v>31</v>
      </c>
      <c r="P13" s="38">
        <v>1.02448899184956</v>
      </c>
      <c r="Q13" s="38">
        <v>0.760414994113585</v>
      </c>
      <c r="R13" s="38">
        <v>0.692475129225674</v>
      </c>
      <c r="S13" s="38">
        <v>0.447441560972262</v>
      </c>
      <c r="T13" s="38">
        <v>0.493705004738534</v>
      </c>
      <c r="V13" s="39">
        <f t="shared" si="1"/>
        <v>0.9859694218</v>
      </c>
    </row>
    <row r="14" ht="12.75" customHeight="1">
      <c r="A14" s="14">
        <v>2426.0</v>
      </c>
      <c r="B14" s="15" t="s">
        <v>2</v>
      </c>
      <c r="C14" s="16" t="s">
        <v>32</v>
      </c>
      <c r="D14" s="17" t="s">
        <v>33</v>
      </c>
      <c r="E14" s="15" t="s">
        <v>34</v>
      </c>
      <c r="F14" s="37">
        <f>(LN('JP-INCOME'!F29)-100)/(LN(75000)-100)</f>
        <v>1.022734577</v>
      </c>
      <c r="G14" s="37">
        <f>(LN('JP-INCOME'!G29)-100)/(LN(75000)-100)</f>
        <v>1.019079654</v>
      </c>
      <c r="H14" s="37">
        <f>(LN('JP-INCOME'!H29)-100)/(LN(75000)-100)</f>
        <v>1.016986224</v>
      </c>
      <c r="I14" s="37">
        <f>(LN('JP-INCOME'!I29)-100)/(LN(75000)-100)</f>
        <v>1.014336006</v>
      </c>
      <c r="J14" s="37">
        <f>(LN('JP-INCOME'!J29)-100)/(LN(75000)-100)</f>
        <v>1.014271743</v>
      </c>
      <c r="N14" s="14">
        <v>2426.0</v>
      </c>
      <c r="O14" s="15" t="s">
        <v>34</v>
      </c>
      <c r="P14" s="38">
        <v>0.618227588588541</v>
      </c>
      <c r="Q14" s="38">
        <v>0.552506713569164</v>
      </c>
      <c r="R14" s="38">
        <v>-0.0685361290519887</v>
      </c>
      <c r="S14" s="38">
        <v>0.0556164549494331</v>
      </c>
      <c r="T14" s="38">
        <v>0.193191493065519</v>
      </c>
      <c r="V14" s="39">
        <f t="shared" si="1"/>
        <v>0.7813620614</v>
      </c>
    </row>
    <row r="15" ht="12.75" customHeight="1">
      <c r="A15" s="18">
        <v>3381.0</v>
      </c>
      <c r="B15" s="19" t="s">
        <v>12</v>
      </c>
      <c r="C15" s="19" t="s">
        <v>35</v>
      </c>
      <c r="D15" s="20" t="s">
        <v>36</v>
      </c>
      <c r="E15" s="19" t="s">
        <v>37</v>
      </c>
      <c r="F15" s="37">
        <f>(LN('JP-INCOME'!F30)-100)/(LN(75000)-100)</f>
        <v>1.012818045</v>
      </c>
      <c r="G15" s="37">
        <f>(LN('JP-INCOME'!G30)-100)/(LN(75000)-100)</f>
        <v>1.013265318</v>
      </c>
      <c r="H15" s="37">
        <f>(LN('JP-INCOME'!H30)-100)/(LN(75000)-100)</f>
        <v>1.013761668</v>
      </c>
      <c r="I15" s="37">
        <f>(LN('JP-INCOME'!I30)-100)/(LN(75000)-100)</f>
        <v>1.012642409</v>
      </c>
      <c r="J15" s="37">
        <f>(LN('JP-INCOME'!J30)-100)/(LN(75000)-100)</f>
        <v>1.012532049</v>
      </c>
      <c r="N15" s="18">
        <v>3381.0</v>
      </c>
      <c r="O15" s="19" t="s">
        <v>37</v>
      </c>
      <c r="P15" s="38">
        <v>0.80974850296974</v>
      </c>
      <c r="Q15" s="38">
        <v>0.848506180047989</v>
      </c>
      <c r="R15" s="38">
        <v>0.892459890842438</v>
      </c>
      <c r="S15" s="38">
        <v>0.136872475631535</v>
      </c>
      <c r="T15" s="38">
        <v>0.408732917234301</v>
      </c>
      <c r="V15" s="39">
        <f t="shared" si="1"/>
        <v>0.7499656914</v>
      </c>
    </row>
    <row r="16" ht="12.75" customHeight="1">
      <c r="A16" s="18">
        <v>3461.0</v>
      </c>
      <c r="B16" s="19" t="s">
        <v>12</v>
      </c>
      <c r="C16" s="19" t="s">
        <v>38</v>
      </c>
      <c r="D16" s="20" t="s">
        <v>39</v>
      </c>
      <c r="E16" s="19" t="s">
        <v>40</v>
      </c>
      <c r="F16" s="37">
        <f>(LN('JP-INCOME'!F31)-100)/(LN(75000)-100)</f>
        <v>1.019931719</v>
      </c>
      <c r="G16" s="37">
        <f>(LN('JP-INCOME'!G31)-100)/(LN(75000)-100)</f>
        <v>1.017126885</v>
      </c>
      <c r="H16" s="37">
        <f>(LN('JP-INCOME'!H31)-100)/(LN(75000)-100)</f>
        <v>1.017486419</v>
      </c>
      <c r="I16" s="37">
        <f>(LN('JP-INCOME'!I31)-100)/(LN(75000)-100)</f>
        <v>1.013814285</v>
      </c>
      <c r="J16" s="37">
        <f>(LN('JP-INCOME'!J31)-100)/(LN(75000)-100)</f>
        <v>1.014946068</v>
      </c>
      <c r="N16" s="18">
        <v>3461.0</v>
      </c>
      <c r="O16" s="19" t="s">
        <v>40</v>
      </c>
      <c r="P16" s="38">
        <v>0.86485757716</v>
      </c>
      <c r="Q16" s="38">
        <v>0.863430466689169</v>
      </c>
      <c r="R16" s="38">
        <v>0.754837180674076</v>
      </c>
      <c r="S16" s="38">
        <v>0.675352997053414</v>
      </c>
      <c r="T16" s="38">
        <v>0.727806430996861</v>
      </c>
      <c r="V16" s="39">
        <f t="shared" si="1"/>
        <v>0.8513433665</v>
      </c>
    </row>
    <row r="17" ht="12.75" customHeight="1">
      <c r="A17" s="18">
        <v>3485.0</v>
      </c>
      <c r="B17" s="19" t="s">
        <v>12</v>
      </c>
      <c r="C17" s="19" t="s">
        <v>41</v>
      </c>
      <c r="D17" s="20" t="s">
        <v>42</v>
      </c>
      <c r="E17" s="19" t="s">
        <v>43</v>
      </c>
      <c r="F17" s="37">
        <f>(LN('JP-INCOME'!F32)-100)/(LN(75000)-100)</f>
        <v>1.020505928</v>
      </c>
      <c r="G17" s="37">
        <f>(LN('JP-INCOME'!G32)-100)/(LN(75000)-100)</f>
        <v>1.017547474</v>
      </c>
      <c r="H17" s="37">
        <f>(LN('JP-INCOME'!H32)-100)/(LN(75000)-100)</f>
        <v>1.016357583</v>
      </c>
      <c r="I17" s="37">
        <f>(LN('JP-INCOME'!I32)-100)/(LN(75000)-100)</f>
        <v>1.014090127</v>
      </c>
      <c r="J17" s="37">
        <f>(LN('JP-INCOME'!J32)-100)/(LN(75000)-100)</f>
        <v>1.012438308</v>
      </c>
      <c r="N17" s="18">
        <v>3485.0</v>
      </c>
      <c r="O17" s="19" t="s">
        <v>43</v>
      </c>
      <c r="P17" s="38">
        <v>0.400407457351685</v>
      </c>
      <c r="Q17" s="38">
        <v>0.551233667135239</v>
      </c>
      <c r="R17" s="38">
        <v>0.343505281209946</v>
      </c>
      <c r="S17" s="38">
        <v>0.202772681415081</v>
      </c>
      <c r="T17" s="38">
        <v>0.331522488594055</v>
      </c>
      <c r="V17" s="39">
        <f t="shared" si="1"/>
        <v>0.5504310717</v>
      </c>
    </row>
    <row r="18" ht="12.75" customHeight="1">
      <c r="A18" s="18">
        <v>5349.0</v>
      </c>
      <c r="B18" s="19" t="s">
        <v>16</v>
      </c>
      <c r="C18" s="19" t="s">
        <v>44</v>
      </c>
      <c r="D18" s="20" t="s">
        <v>45</v>
      </c>
      <c r="E18" s="19" t="s">
        <v>46</v>
      </c>
      <c r="F18" s="37">
        <f>(LN('JP-INCOME'!F33)-100)/(LN(75000)-100)</f>
        <v>1.016960387</v>
      </c>
      <c r="G18" s="37">
        <f>(LN('JP-INCOME'!G33)-100)/(LN(75000)-100)</f>
        <v>1.01791836</v>
      </c>
      <c r="H18" s="37">
        <f>(LN('JP-INCOME'!H33)-100)/(LN(75000)-100)</f>
        <v>1.018106834</v>
      </c>
      <c r="I18" s="37">
        <f>(LN('JP-INCOME'!I33)-100)/(LN(75000)-100)</f>
        <v>1.017612626</v>
      </c>
      <c r="J18" s="37">
        <f>(LN('JP-INCOME'!J33)-100)/(LN(75000)-100)</f>
        <v>1.01671751</v>
      </c>
      <c r="N18" s="18">
        <v>5349.0</v>
      </c>
      <c r="O18" s="19" t="s">
        <v>46</v>
      </c>
      <c r="P18" s="38">
        <v>0.496134115677586</v>
      </c>
      <c r="Q18" s="38">
        <v>0.49710955924766</v>
      </c>
      <c r="R18" s="38">
        <v>0.382948735390984</v>
      </c>
      <c r="S18" s="38">
        <v>0.369481099674175</v>
      </c>
      <c r="T18" s="38">
        <v>0.384007999480723</v>
      </c>
      <c r="V18" s="39">
        <f t="shared" si="1"/>
        <v>-0.04956425673</v>
      </c>
    </row>
    <row r="19" ht="12.75" customHeight="1">
      <c r="A19" s="18">
        <v>5463.0</v>
      </c>
      <c r="B19" s="19" t="s">
        <v>16</v>
      </c>
      <c r="C19" s="19" t="s">
        <v>47</v>
      </c>
      <c r="D19" s="20" t="s">
        <v>48</v>
      </c>
      <c r="E19" s="19" t="s">
        <v>49</v>
      </c>
      <c r="F19" s="37">
        <f>(LN('JP-INCOME'!F34)-100)/(LN(75000)-100)</f>
        <v>1.017448749</v>
      </c>
      <c r="G19" s="37">
        <f>(LN('JP-INCOME'!G34)-100)/(LN(75000)-100)</f>
        <v>1.017690232</v>
      </c>
      <c r="H19" s="37">
        <f>(LN('JP-INCOME'!H34)-100)/(LN(75000)-100)</f>
        <v>1.017535149</v>
      </c>
      <c r="I19" s="37">
        <f>(LN('JP-INCOME'!I34)-100)/(LN(75000)-100)</f>
        <v>1.017282446</v>
      </c>
      <c r="J19" s="37">
        <f>(LN('JP-INCOME'!J34)-100)/(LN(75000)-100)</f>
        <v>1.016399546</v>
      </c>
      <c r="N19" s="18">
        <v>5463.0</v>
      </c>
      <c r="O19" s="19" t="s">
        <v>49</v>
      </c>
      <c r="P19" s="38">
        <v>0.833767610171745</v>
      </c>
      <c r="Q19" s="38">
        <v>0.849809297816506</v>
      </c>
      <c r="R19" s="38">
        <v>0.840479474694564</v>
      </c>
      <c r="S19" s="38">
        <v>0.32957978501659</v>
      </c>
      <c r="T19" s="38">
        <v>0.475787307733091</v>
      </c>
      <c r="V19" s="39">
        <f t="shared" si="1"/>
        <v>0.62900011</v>
      </c>
    </row>
    <row r="20" ht="12.75" customHeight="1"/>
    <row r="21" ht="12.75" customHeight="1">
      <c r="E21" s="25"/>
      <c r="U21" s="40" t="s">
        <v>60</v>
      </c>
      <c r="V21" s="41">
        <f>AVERAGE(V5:V19)</f>
        <v>0.6355274408</v>
      </c>
    </row>
    <row r="22" ht="12.75" customHeight="1">
      <c r="E22" s="25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>
      <c r="E67" s="42" t="s">
        <v>61</v>
      </c>
    </row>
    <row r="68" ht="12.75" customHeight="1"/>
    <row r="69" ht="12.75" customHeight="1"/>
    <row r="70" ht="12.75" customHeight="1">
      <c r="E70" s="43" t="s">
        <v>62</v>
      </c>
      <c r="F70" s="44">
        <v>1985.0</v>
      </c>
      <c r="G70" s="44">
        <v>1990.0</v>
      </c>
      <c r="H70" s="44">
        <v>1995.0</v>
      </c>
      <c r="I70" s="44">
        <v>2000.0</v>
      </c>
      <c r="J70" s="44">
        <v>2005.0</v>
      </c>
      <c r="K70" s="44">
        <v>2006.0</v>
      </c>
      <c r="L70" s="45">
        <v>2007.0</v>
      </c>
      <c r="M70" s="45">
        <v>2010.0</v>
      </c>
      <c r="N70" s="45">
        <v>2011.0</v>
      </c>
      <c r="O70" s="45">
        <v>2015.0</v>
      </c>
      <c r="P70" s="45">
        <v>2016.0</v>
      </c>
    </row>
    <row r="71" ht="12.75" customHeight="1">
      <c r="E71" s="46" t="s">
        <v>5</v>
      </c>
      <c r="F71" s="47">
        <v>1907.090669</v>
      </c>
      <c r="G71" s="47">
        <v>2302.302244</v>
      </c>
      <c r="H71" s="47">
        <v>2762.018887</v>
      </c>
      <c r="I71" s="47">
        <v>2714.768212</v>
      </c>
      <c r="J71" s="47">
        <v>2486.130146</v>
      </c>
      <c r="K71" s="47">
        <v>2362.943479</v>
      </c>
      <c r="L71" s="48">
        <v>0.707973673194647</v>
      </c>
      <c r="M71" s="48">
        <v>0.707973673194647</v>
      </c>
      <c r="N71" s="48">
        <v>0.707973673194647</v>
      </c>
      <c r="O71" s="48">
        <v>0.126945932768285</v>
      </c>
      <c r="P71" s="48">
        <v>0.188578028138726</v>
      </c>
    </row>
    <row r="72" ht="12.75" customHeight="1">
      <c r="E72" s="46" t="s">
        <v>8</v>
      </c>
      <c r="F72" s="47">
        <v>1814.911674</v>
      </c>
      <c r="G72" s="47">
        <v>2212.858271</v>
      </c>
      <c r="H72" s="47">
        <v>2683.235149</v>
      </c>
      <c r="I72" s="47">
        <v>2652.584699</v>
      </c>
      <c r="J72" s="47">
        <v>2385.162162</v>
      </c>
      <c r="K72" s="47">
        <v>2221.429453</v>
      </c>
      <c r="L72" s="48">
        <v>0.134106416172451</v>
      </c>
      <c r="M72" s="48">
        <v>0.134106416172451</v>
      </c>
      <c r="N72" s="48">
        <v>0.134106416172451</v>
      </c>
      <c r="O72" s="48">
        <v>-0.0836866518353215</v>
      </c>
      <c r="P72" s="48">
        <v>-0.0274937705447276</v>
      </c>
    </row>
    <row r="73" ht="12.75" customHeight="1">
      <c r="E73" s="46" t="s">
        <v>11</v>
      </c>
      <c r="F73" s="47">
        <v>1760.328544</v>
      </c>
      <c r="G73" s="47">
        <v>2232.824115</v>
      </c>
      <c r="H73" s="47">
        <v>2868.458874</v>
      </c>
      <c r="I73" s="47">
        <v>2752.670608</v>
      </c>
      <c r="J73" s="47">
        <v>2477.609137</v>
      </c>
      <c r="K73" s="47">
        <v>2267.522067</v>
      </c>
      <c r="L73" s="48">
        <v>0.411160537600517</v>
      </c>
      <c r="M73" s="48">
        <v>0.411160537600517</v>
      </c>
      <c r="N73" s="48">
        <v>0.411160537600517</v>
      </c>
      <c r="O73" s="48">
        <v>-0.0899506792426109</v>
      </c>
      <c r="P73" s="48">
        <v>-0.0142370253801345</v>
      </c>
    </row>
    <row r="74" ht="12.75" customHeight="1">
      <c r="E74" s="49" t="s">
        <v>15</v>
      </c>
      <c r="F74" s="47">
        <v>1827.48348</v>
      </c>
      <c r="G74" s="47">
        <v>2209.01708</v>
      </c>
      <c r="H74" s="47">
        <v>2768.176169</v>
      </c>
      <c r="I74" s="47">
        <v>2700.326306</v>
      </c>
      <c r="J74" s="47">
        <v>2455.285569</v>
      </c>
      <c r="K74" s="47">
        <v>2369.035577</v>
      </c>
      <c r="L74" s="48">
        <v>0.858465385390445</v>
      </c>
      <c r="M74" s="48">
        <v>0.858465385390445</v>
      </c>
      <c r="N74" s="48">
        <v>0.858465385390445</v>
      </c>
      <c r="O74" s="48">
        <v>0.282753080804832</v>
      </c>
      <c r="P74" s="48">
        <v>0.337293243598348</v>
      </c>
    </row>
    <row r="75" ht="12.75" customHeight="1">
      <c r="E75" s="49" t="s">
        <v>19</v>
      </c>
      <c r="F75" s="47">
        <v>2108.49375</v>
      </c>
      <c r="G75" s="47">
        <v>2265.856448</v>
      </c>
      <c r="H75" s="47">
        <v>2581.161856</v>
      </c>
      <c r="I75" s="47">
        <v>2741.405797</v>
      </c>
      <c r="J75" s="47">
        <v>2521.301498</v>
      </c>
      <c r="K75" s="47">
        <v>2362.836138</v>
      </c>
      <c r="L75" s="48">
        <v>0.917233790515597</v>
      </c>
      <c r="M75" s="48">
        <v>0.917233790515597</v>
      </c>
      <c r="N75" s="48">
        <v>0.917233790515597</v>
      </c>
      <c r="O75" s="48">
        <v>0.679201315333281</v>
      </c>
      <c r="P75" s="48">
        <v>0.706069623768688</v>
      </c>
    </row>
    <row r="76" ht="12.75" customHeight="1">
      <c r="E76" s="50" t="s">
        <v>22</v>
      </c>
      <c r="F76" s="47">
        <v>1821.649334</v>
      </c>
      <c r="G76" s="47">
        <v>2201.03961</v>
      </c>
      <c r="H76" s="47">
        <v>2654.23335</v>
      </c>
      <c r="I76" s="47">
        <v>2570.125818</v>
      </c>
      <c r="J76" s="47">
        <v>2379.505482</v>
      </c>
      <c r="K76" s="47">
        <v>2323.953539</v>
      </c>
      <c r="L76" s="51">
        <v>0.603670182876419</v>
      </c>
      <c r="M76" s="51">
        <v>0.603670182876419</v>
      </c>
      <c r="N76" s="51">
        <v>0.603670182876419</v>
      </c>
      <c r="O76" s="51">
        <v>0.37989540837313</v>
      </c>
      <c r="P76" s="51">
        <v>0.418307812433493</v>
      </c>
    </row>
    <row r="77" ht="12.75" customHeight="1">
      <c r="E77" s="50" t="s">
        <v>25</v>
      </c>
      <c r="F77" s="47">
        <v>2020.412802</v>
      </c>
      <c r="G77" s="47">
        <v>2495.845378</v>
      </c>
      <c r="H77" s="47">
        <v>2919.197796</v>
      </c>
      <c r="I77" s="47">
        <v>2936.53142</v>
      </c>
      <c r="J77" s="47">
        <v>2804.057497</v>
      </c>
      <c r="K77" s="47">
        <v>2830.427885</v>
      </c>
      <c r="L77" s="51">
        <v>0.879007720947265</v>
      </c>
      <c r="M77" s="51">
        <v>0.879007720947265</v>
      </c>
      <c r="N77" s="51">
        <v>0.879007720947265</v>
      </c>
      <c r="O77" s="51">
        <v>0.38726328253746</v>
      </c>
      <c r="P77" s="51">
        <v>0.407442855015397</v>
      </c>
    </row>
    <row r="78" ht="12.75" customHeight="1">
      <c r="E78" s="50" t="s">
        <v>28</v>
      </c>
      <c r="F78" s="47">
        <v>2042.812617</v>
      </c>
      <c r="G78" s="47">
        <v>2481.31186</v>
      </c>
      <c r="H78" s="47">
        <v>2769.478111</v>
      </c>
      <c r="I78" s="47">
        <v>2662.333732</v>
      </c>
      <c r="J78" s="47">
        <v>2651.360269</v>
      </c>
      <c r="K78" s="47">
        <v>2561.190987</v>
      </c>
      <c r="L78" s="51">
        <v>0.473630523060758</v>
      </c>
      <c r="M78" s="51">
        <v>0.473630523060758</v>
      </c>
      <c r="N78" s="51">
        <v>0.473630523060758</v>
      </c>
      <c r="O78" s="51">
        <v>0.102916552126407</v>
      </c>
      <c r="P78" s="51">
        <v>0.146106515545398</v>
      </c>
    </row>
    <row r="79" ht="12.75" customHeight="1">
      <c r="E79" s="50" t="s">
        <v>31</v>
      </c>
      <c r="F79" s="47">
        <v>1998.799052</v>
      </c>
      <c r="G79" s="47">
        <v>2456.294554</v>
      </c>
      <c r="H79" s="47">
        <v>2882.330928</v>
      </c>
      <c r="I79" s="47">
        <v>2821.426928</v>
      </c>
      <c r="J79" s="47">
        <v>2726.702703</v>
      </c>
      <c r="K79" s="47">
        <v>2524.394521</v>
      </c>
      <c r="L79" s="51">
        <v>0.692475129225674</v>
      </c>
      <c r="M79" s="51">
        <v>0.692475129225674</v>
      </c>
      <c r="N79" s="51">
        <v>0.692475129225674</v>
      </c>
      <c r="O79" s="51">
        <v>0.447441560972262</v>
      </c>
      <c r="P79" s="51">
        <v>0.44453817992745</v>
      </c>
    </row>
    <row r="80" ht="12.75" customHeight="1">
      <c r="E80" s="50" t="s">
        <v>34</v>
      </c>
      <c r="F80" s="47">
        <v>2136.545863</v>
      </c>
      <c r="G80" s="47">
        <v>2456.014098</v>
      </c>
      <c r="H80" s="47">
        <v>2725.376503</v>
      </c>
      <c r="I80" s="47">
        <v>2672.432866</v>
      </c>
      <c r="J80" s="47">
        <v>2574.286325</v>
      </c>
      <c r="K80" s="47">
        <v>2454.024423</v>
      </c>
      <c r="L80" s="51">
        <v>-0.0685361290519887</v>
      </c>
      <c r="M80" s="51">
        <v>-0.0685361290519887</v>
      </c>
      <c r="N80" s="51">
        <v>-0.0685361290519887</v>
      </c>
      <c r="O80" s="51">
        <v>0.0556164549494331</v>
      </c>
      <c r="P80" s="51">
        <v>0.0980216807177798</v>
      </c>
    </row>
    <row r="81" ht="12.75" customHeight="1">
      <c r="E81" s="52" t="s">
        <v>37</v>
      </c>
      <c r="F81" s="47">
        <v>1796.646465</v>
      </c>
      <c r="G81" s="47">
        <v>2231.813996</v>
      </c>
      <c r="H81" s="47">
        <v>2801.44642</v>
      </c>
      <c r="I81" s="47">
        <v>2835.302517</v>
      </c>
      <c r="J81" s="47">
        <v>2735.894578</v>
      </c>
      <c r="K81" s="47">
        <v>2667.384651</v>
      </c>
      <c r="L81" s="53">
        <v>0.892459890842438</v>
      </c>
      <c r="M81" s="53">
        <v>0.892459890842438</v>
      </c>
      <c r="N81" s="53">
        <v>0.892459890842438</v>
      </c>
      <c r="O81" s="53">
        <v>0.136872475631535</v>
      </c>
      <c r="P81" s="53">
        <v>0.212766712158918</v>
      </c>
    </row>
    <row r="82" ht="12.75" customHeight="1">
      <c r="E82" s="52" t="s">
        <v>40</v>
      </c>
      <c r="F82" s="47">
        <v>2097.755298</v>
      </c>
      <c r="G82" s="47">
        <v>2452.732318</v>
      </c>
      <c r="H82" s="47">
        <v>2684.767587</v>
      </c>
      <c r="I82" s="47">
        <v>2708.608129</v>
      </c>
      <c r="J82" s="47">
        <v>2465.261238</v>
      </c>
      <c r="K82" s="47">
        <v>2367.341489</v>
      </c>
      <c r="L82" s="53">
        <v>0.754837180674076</v>
      </c>
      <c r="M82" s="53">
        <v>0.754837180674076</v>
      </c>
      <c r="N82" s="53">
        <v>0.754837180674076</v>
      </c>
      <c r="O82" s="53">
        <v>0.675352997053414</v>
      </c>
      <c r="P82" s="53">
        <v>0.686305343685671</v>
      </c>
    </row>
    <row r="83" ht="12.75" customHeight="1">
      <c r="E83" s="52" t="s">
        <v>43</v>
      </c>
      <c r="F83" s="47">
        <v>2118.305071</v>
      </c>
      <c r="G83" s="47">
        <v>2352.351792</v>
      </c>
      <c r="H83" s="47">
        <v>2635.012584</v>
      </c>
      <c r="I83" s="47">
        <v>2542.30017</v>
      </c>
      <c r="J83" s="47">
        <v>2380.075328</v>
      </c>
      <c r="K83" s="47">
        <v>2293.179089</v>
      </c>
      <c r="L83" s="53">
        <v>0.343505281209946</v>
      </c>
      <c r="M83" s="53">
        <v>0.343505281209946</v>
      </c>
      <c r="N83" s="53">
        <v>0.343505281209946</v>
      </c>
      <c r="O83" s="53">
        <v>0.202772681415081</v>
      </c>
      <c r="P83" s="53">
        <v>0.269270312786102</v>
      </c>
    </row>
    <row r="84" ht="12.75" customHeight="1">
      <c r="E84" s="52" t="s">
        <v>46</v>
      </c>
      <c r="F84" s="47">
        <v>1634.119923</v>
      </c>
      <c r="G84" s="47">
        <v>1968.690692</v>
      </c>
      <c r="H84" s="47">
        <v>2436.563133</v>
      </c>
      <c r="I84" s="47">
        <v>2523.607688</v>
      </c>
      <c r="J84" s="47">
        <v>2486.043656</v>
      </c>
      <c r="K84" s="47">
        <v>2324.486402</v>
      </c>
      <c r="L84" s="53">
        <v>0.382948735390984</v>
      </c>
      <c r="M84" s="53">
        <v>0.382948735390984</v>
      </c>
      <c r="N84" s="53">
        <v>0.382948735390984</v>
      </c>
      <c r="O84" s="53">
        <v>0.369481099674175</v>
      </c>
      <c r="P84" s="53">
        <v>0.349899226184501</v>
      </c>
    </row>
    <row r="85" ht="12.75" customHeight="1">
      <c r="E85" s="52" t="s">
        <v>49</v>
      </c>
      <c r="F85" s="47">
        <v>1640.877436</v>
      </c>
      <c r="G85" s="47">
        <v>2021.694366</v>
      </c>
      <c r="H85" s="47">
        <v>2411.461418</v>
      </c>
      <c r="I85" s="47">
        <v>2541.892656</v>
      </c>
      <c r="J85" s="47">
        <v>2463.884185</v>
      </c>
      <c r="K85" s="47">
        <v>2373.976849</v>
      </c>
      <c r="L85" s="53">
        <v>0.840479474694564</v>
      </c>
      <c r="M85" s="53">
        <v>0.840479474694564</v>
      </c>
      <c r="N85" s="53">
        <v>0.840479474694564</v>
      </c>
      <c r="O85" s="53">
        <v>0.32957978501659</v>
      </c>
      <c r="P85" s="53">
        <v>0.410425375684581</v>
      </c>
    </row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F1:J1"/>
    <mergeCell ref="P1:T1"/>
    <mergeCell ref="P3:T3"/>
    <mergeCell ref="F3:J3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7.38"/>
    <col customWidth="1" min="5" max="5" width="10.63"/>
    <col customWidth="1" min="6" max="41" width="8.88"/>
  </cols>
  <sheetData>
    <row r="1" ht="12.75" customHeight="1">
      <c r="A1" s="1"/>
      <c r="B1" s="1"/>
      <c r="C1" s="1"/>
      <c r="D1" s="1"/>
      <c r="E1" s="1"/>
      <c r="F1" s="54" t="s">
        <v>63</v>
      </c>
      <c r="G1" s="54" t="s">
        <v>63</v>
      </c>
      <c r="H1" s="54" t="s">
        <v>63</v>
      </c>
      <c r="I1" s="54" t="s">
        <v>63</v>
      </c>
      <c r="J1" s="54" t="s">
        <v>63</v>
      </c>
      <c r="K1" s="54" t="s">
        <v>63</v>
      </c>
      <c r="L1" s="54" t="s">
        <v>63</v>
      </c>
      <c r="M1" s="54" t="s">
        <v>63</v>
      </c>
      <c r="N1" s="54" t="s">
        <v>63</v>
      </c>
      <c r="O1" s="54" t="s">
        <v>63</v>
      </c>
      <c r="P1" s="54" t="s">
        <v>63</v>
      </c>
      <c r="Q1" s="54" t="s">
        <v>63</v>
      </c>
      <c r="R1" s="54" t="s">
        <v>63</v>
      </c>
      <c r="S1" s="54" t="s">
        <v>63</v>
      </c>
      <c r="T1" s="54" t="s">
        <v>63</v>
      </c>
      <c r="U1" s="54" t="s">
        <v>63</v>
      </c>
      <c r="V1" s="54" t="s">
        <v>63</v>
      </c>
      <c r="W1" s="54" t="s">
        <v>63</v>
      </c>
      <c r="X1" s="54" t="s">
        <v>63</v>
      </c>
      <c r="Y1" s="54" t="s">
        <v>63</v>
      </c>
      <c r="Z1" s="54" t="s">
        <v>63</v>
      </c>
      <c r="AA1" s="54" t="s">
        <v>63</v>
      </c>
      <c r="AB1" s="54" t="s">
        <v>63</v>
      </c>
      <c r="AC1" s="54" t="s">
        <v>63</v>
      </c>
      <c r="AD1" s="54" t="s">
        <v>63</v>
      </c>
      <c r="AE1" s="54" t="s">
        <v>63</v>
      </c>
      <c r="AF1" s="54" t="s">
        <v>63</v>
      </c>
      <c r="AG1" s="54" t="s">
        <v>63</v>
      </c>
      <c r="AH1" s="54" t="s">
        <v>63</v>
      </c>
      <c r="AI1" s="54" t="s">
        <v>63</v>
      </c>
      <c r="AJ1" s="54" t="s">
        <v>63</v>
      </c>
      <c r="AK1" s="54" t="s">
        <v>63</v>
      </c>
      <c r="AL1" s="54" t="s">
        <v>63</v>
      </c>
      <c r="AM1" s="54" t="s">
        <v>63</v>
      </c>
      <c r="AN1" s="54" t="s">
        <v>63</v>
      </c>
      <c r="AO1" s="54" t="s">
        <v>63</v>
      </c>
    </row>
    <row r="2" ht="22.5" customHeight="1">
      <c r="A2" s="1"/>
      <c r="B2" s="1"/>
      <c r="C2" s="1"/>
      <c r="D2" s="55" t="s">
        <v>64</v>
      </c>
      <c r="E2" s="1" t="s">
        <v>62</v>
      </c>
      <c r="F2" s="8">
        <v>1985.0</v>
      </c>
      <c r="G2" s="8">
        <v>1986.0</v>
      </c>
      <c r="H2" s="8">
        <v>1987.0</v>
      </c>
      <c r="I2" s="8">
        <v>1988.0</v>
      </c>
      <c r="J2" s="8">
        <v>1989.0</v>
      </c>
      <c r="K2" s="8">
        <v>1990.0</v>
      </c>
      <c r="L2" s="8">
        <v>1991.0</v>
      </c>
      <c r="M2" s="8">
        <v>1992.0</v>
      </c>
      <c r="N2" s="8">
        <v>1993.0</v>
      </c>
      <c r="O2" s="8">
        <v>1994.0</v>
      </c>
      <c r="P2" s="8">
        <v>1995.0</v>
      </c>
      <c r="Q2" s="8">
        <v>1996.0</v>
      </c>
      <c r="R2" s="8">
        <v>1997.0</v>
      </c>
      <c r="S2" s="8">
        <v>1998.0</v>
      </c>
      <c r="T2" s="8">
        <v>1999.0</v>
      </c>
      <c r="U2" s="8">
        <v>2000.0</v>
      </c>
      <c r="V2" s="8">
        <v>2001.0</v>
      </c>
      <c r="W2" s="8">
        <v>2002.0</v>
      </c>
      <c r="X2" s="8">
        <v>2003.0</v>
      </c>
      <c r="Y2" s="8">
        <v>2004.0</v>
      </c>
      <c r="Z2" s="8">
        <v>2005.0</v>
      </c>
      <c r="AA2" s="8">
        <v>2006.0</v>
      </c>
      <c r="AB2" s="8">
        <v>2007.0</v>
      </c>
      <c r="AC2" s="8">
        <v>2008.0</v>
      </c>
      <c r="AD2" s="8">
        <v>2009.0</v>
      </c>
      <c r="AE2" s="8">
        <v>2010.0</v>
      </c>
      <c r="AF2" s="8">
        <v>2011.0</v>
      </c>
      <c r="AG2" s="8">
        <v>2012.0</v>
      </c>
      <c r="AH2" s="8">
        <v>2013.0</v>
      </c>
      <c r="AI2" s="8">
        <v>2014.0</v>
      </c>
      <c r="AJ2" s="8">
        <v>2015.0</v>
      </c>
      <c r="AK2" s="8">
        <v>2016.0</v>
      </c>
      <c r="AL2" s="8">
        <v>2017.0</v>
      </c>
      <c r="AM2" s="8">
        <v>2018.0</v>
      </c>
      <c r="AN2" s="8">
        <v>2019.0</v>
      </c>
      <c r="AO2" s="8">
        <v>2020.0</v>
      </c>
    </row>
    <row r="3" ht="12.75" customHeight="1">
      <c r="A3" s="9">
        <v>2402.0</v>
      </c>
      <c r="B3" s="10" t="s">
        <v>2</v>
      </c>
      <c r="C3" s="11" t="s">
        <v>3</v>
      </c>
      <c r="D3" s="12" t="s">
        <v>4</v>
      </c>
      <c r="E3" s="10" t="s">
        <v>5</v>
      </c>
      <c r="F3" s="56">
        <v>1907.090669</v>
      </c>
      <c r="G3" s="56">
        <v>1944.818601</v>
      </c>
      <c r="H3" s="56">
        <v>1973.11407</v>
      </c>
      <c r="I3" s="56">
        <v>2579.879394</v>
      </c>
      <c r="J3" s="56">
        <v>2135.67042</v>
      </c>
      <c r="K3" s="56">
        <v>2302.302244</v>
      </c>
      <c r="L3" s="56">
        <v>2467.598541</v>
      </c>
      <c r="M3" s="56">
        <v>2536.698945</v>
      </c>
      <c r="N3" s="56">
        <v>2627.705891</v>
      </c>
      <c r="O3" s="56">
        <v>2645.181195</v>
      </c>
      <c r="P3" s="56">
        <v>2762.018887</v>
      </c>
      <c r="Q3" s="56">
        <v>2752.308151</v>
      </c>
      <c r="R3" s="56">
        <v>2765.024105</v>
      </c>
      <c r="S3" s="56">
        <v>2811.265837</v>
      </c>
      <c r="T3" s="56">
        <v>2727.677137</v>
      </c>
      <c r="U3" s="56">
        <v>2714.768212</v>
      </c>
      <c r="V3" s="56">
        <v>2668.268816</v>
      </c>
      <c r="W3" s="56">
        <v>2649.854908</v>
      </c>
      <c r="X3" s="56">
        <v>2638.816379</v>
      </c>
      <c r="Y3" s="56">
        <v>2570.94529</v>
      </c>
      <c r="Z3" s="56">
        <v>2486.130146</v>
      </c>
      <c r="AA3" s="56">
        <v>2362.943479</v>
      </c>
      <c r="AB3" s="13">
        <v>2399.985644</v>
      </c>
      <c r="AC3" s="13">
        <v>2383.51565</v>
      </c>
      <c r="AD3" s="13">
        <v>2367.082892</v>
      </c>
      <c r="AE3" s="13">
        <v>2352.186648</v>
      </c>
      <c r="AF3" s="13">
        <v>2366.040841</v>
      </c>
      <c r="AG3" s="13">
        <v>2339.095029</v>
      </c>
      <c r="AH3" s="13">
        <v>2367.144735</v>
      </c>
      <c r="AI3" s="13">
        <v>2335.359477</v>
      </c>
      <c r="AJ3" s="13">
        <v>2375.6306</v>
      </c>
      <c r="AK3" s="13">
        <v>2417.511662</v>
      </c>
      <c r="AL3" s="13">
        <v>2496.658083</v>
      </c>
      <c r="AM3" s="13">
        <v>2487.391043</v>
      </c>
      <c r="AN3" s="56">
        <v>2522.355592</v>
      </c>
      <c r="AO3" s="56">
        <v>2512.698207</v>
      </c>
    </row>
    <row r="4" ht="12.75" customHeight="1">
      <c r="A4" s="9">
        <v>2443.0</v>
      </c>
      <c r="B4" s="10" t="s">
        <v>2</v>
      </c>
      <c r="C4" s="11" t="s">
        <v>6</v>
      </c>
      <c r="D4" s="12" t="s">
        <v>7</v>
      </c>
      <c r="E4" s="10" t="s">
        <v>8</v>
      </c>
      <c r="F4" s="56">
        <v>1814.911674</v>
      </c>
      <c r="G4" s="56">
        <v>1840.12987</v>
      </c>
      <c r="H4" s="56">
        <v>1819.266193</v>
      </c>
      <c r="I4" s="56">
        <v>2579.879394</v>
      </c>
      <c r="J4" s="56">
        <v>1979.412129</v>
      </c>
      <c r="K4" s="56">
        <v>2212.858271</v>
      </c>
      <c r="L4" s="56">
        <v>2356.811506</v>
      </c>
      <c r="M4" s="56">
        <v>2446.690119</v>
      </c>
      <c r="N4" s="56">
        <v>2550.636629</v>
      </c>
      <c r="O4" s="56">
        <v>2605.546099</v>
      </c>
      <c r="P4" s="56">
        <v>2683.235149</v>
      </c>
      <c r="Q4" s="56">
        <v>2645.905733</v>
      </c>
      <c r="R4" s="56">
        <v>2691.04523</v>
      </c>
      <c r="S4" s="56">
        <v>2676.962021</v>
      </c>
      <c r="T4" s="56">
        <v>2631.418658</v>
      </c>
      <c r="U4" s="56">
        <v>2652.584699</v>
      </c>
      <c r="V4" s="56">
        <v>2579.332273</v>
      </c>
      <c r="W4" s="56">
        <v>2528.955492</v>
      </c>
      <c r="X4" s="56">
        <v>2514.517697</v>
      </c>
      <c r="Y4" s="56">
        <v>2450.347355</v>
      </c>
      <c r="Z4" s="56">
        <v>2385.162162</v>
      </c>
      <c r="AA4" s="56">
        <v>2221.429453</v>
      </c>
      <c r="AB4" s="13">
        <v>2244.169909</v>
      </c>
      <c r="AC4" s="13">
        <v>2262.579341</v>
      </c>
      <c r="AD4" s="13">
        <v>2238.400092</v>
      </c>
      <c r="AE4" s="13">
        <v>2178.018308</v>
      </c>
      <c r="AF4" s="13">
        <v>2142.755988</v>
      </c>
      <c r="AG4" s="13">
        <v>2179.994442</v>
      </c>
      <c r="AH4" s="13">
        <v>2152.73785</v>
      </c>
      <c r="AI4" s="13">
        <v>2225.989531</v>
      </c>
      <c r="AJ4" s="13">
        <v>2233.833754</v>
      </c>
      <c r="AK4" s="13">
        <v>2324.46472</v>
      </c>
      <c r="AL4" s="13">
        <v>2371.284129</v>
      </c>
      <c r="AM4" s="13">
        <v>2379.054294</v>
      </c>
      <c r="AN4" s="56">
        <v>2368.059207</v>
      </c>
      <c r="AO4" s="56">
        <v>2359.908234</v>
      </c>
    </row>
    <row r="5" ht="12.75" customHeight="1">
      <c r="A5" s="9">
        <v>2450.0</v>
      </c>
      <c r="B5" s="10" t="s">
        <v>2</v>
      </c>
      <c r="C5" s="11" t="s">
        <v>9</v>
      </c>
      <c r="D5" s="12" t="s">
        <v>10</v>
      </c>
      <c r="E5" s="10" t="s">
        <v>11</v>
      </c>
      <c r="F5" s="56">
        <v>1760.328544</v>
      </c>
      <c r="G5" s="56">
        <v>1787.463307</v>
      </c>
      <c r="H5" s="56">
        <v>1888.664959</v>
      </c>
      <c r="I5" s="56">
        <v>2579.879394</v>
      </c>
      <c r="J5" s="56">
        <v>2016.389006</v>
      </c>
      <c r="K5" s="56">
        <v>2232.824115</v>
      </c>
      <c r="L5" s="56">
        <v>2479.304348</v>
      </c>
      <c r="M5" s="56">
        <v>2620.622494</v>
      </c>
      <c r="N5" s="56">
        <v>2530.387255</v>
      </c>
      <c r="O5" s="56">
        <v>2612.875</v>
      </c>
      <c r="P5" s="56">
        <v>2868.458874</v>
      </c>
      <c r="Q5" s="56">
        <v>2800.35503</v>
      </c>
      <c r="R5" s="56">
        <v>2898.24826</v>
      </c>
      <c r="S5" s="56">
        <v>2863.842361</v>
      </c>
      <c r="T5" s="56">
        <v>2771.583199</v>
      </c>
      <c r="U5" s="56">
        <v>2752.670608</v>
      </c>
      <c r="V5" s="56">
        <v>2708.553875</v>
      </c>
      <c r="W5" s="56">
        <v>2673.177974</v>
      </c>
      <c r="X5" s="56">
        <v>2620.607884</v>
      </c>
      <c r="Y5" s="56">
        <v>2549.927813</v>
      </c>
      <c r="Z5" s="56">
        <v>2477.609137</v>
      </c>
      <c r="AA5" s="56">
        <v>2267.522067</v>
      </c>
      <c r="AB5" s="13">
        <v>2207.731762</v>
      </c>
      <c r="AC5" s="13">
        <v>2240.750273</v>
      </c>
      <c r="AD5" s="13">
        <v>2222.382387</v>
      </c>
      <c r="AE5" s="13">
        <v>2137.857664</v>
      </c>
      <c r="AF5" s="13">
        <v>2175.241126</v>
      </c>
      <c r="AG5" s="13">
        <v>2143.016949</v>
      </c>
      <c r="AH5" s="13">
        <v>2136.229192</v>
      </c>
      <c r="AI5" s="13">
        <v>2203.544794</v>
      </c>
      <c r="AJ5" s="13">
        <v>2184.007246</v>
      </c>
      <c r="AK5" s="13">
        <v>2366.177083</v>
      </c>
      <c r="AL5" s="13">
        <v>2365.274441</v>
      </c>
      <c r="AM5" s="13">
        <v>2346.065031</v>
      </c>
      <c r="AN5" s="56">
        <v>2280.755772</v>
      </c>
      <c r="AO5" s="56">
        <v>2282.331599</v>
      </c>
    </row>
    <row r="6" ht="12.75" customHeight="1">
      <c r="A6" s="9">
        <v>3301.0</v>
      </c>
      <c r="B6" s="10" t="s">
        <v>12</v>
      </c>
      <c r="C6" s="10" t="s">
        <v>13</v>
      </c>
      <c r="D6" s="12" t="s">
        <v>14</v>
      </c>
      <c r="E6" s="10" t="s">
        <v>15</v>
      </c>
      <c r="F6" s="56">
        <v>1827.48348</v>
      </c>
      <c r="G6" s="56">
        <v>1942.431395</v>
      </c>
      <c r="H6" s="56">
        <v>1925.711932</v>
      </c>
      <c r="I6" s="56">
        <v>2579.879394</v>
      </c>
      <c r="J6" s="56">
        <v>2093.087307</v>
      </c>
      <c r="K6" s="56">
        <v>2209.01708</v>
      </c>
      <c r="L6" s="56">
        <v>2451.445327</v>
      </c>
      <c r="M6" s="56">
        <v>2606.835938</v>
      </c>
      <c r="N6" s="56">
        <v>2639.200334</v>
      </c>
      <c r="O6" s="56">
        <v>2683.326078</v>
      </c>
      <c r="P6" s="56">
        <v>2768.176169</v>
      </c>
      <c r="Q6" s="56">
        <v>2716.711656</v>
      </c>
      <c r="R6" s="56">
        <v>2771.237423</v>
      </c>
      <c r="S6" s="56">
        <v>2767.15559</v>
      </c>
      <c r="T6" s="56">
        <v>2790.377772</v>
      </c>
      <c r="U6" s="56">
        <v>2700.326306</v>
      </c>
      <c r="V6" s="56">
        <v>2705.766859</v>
      </c>
      <c r="W6" s="56">
        <v>2669.029999</v>
      </c>
      <c r="X6" s="56">
        <v>2622.679581</v>
      </c>
      <c r="Y6" s="56">
        <v>2581.234912</v>
      </c>
      <c r="Z6" s="56">
        <v>2455.285569</v>
      </c>
      <c r="AA6" s="56">
        <v>2369.035577</v>
      </c>
      <c r="AB6" s="13">
        <v>2350.676398</v>
      </c>
      <c r="AC6" s="13">
        <v>2334.578801</v>
      </c>
      <c r="AD6" s="13">
        <v>2290.25777</v>
      </c>
      <c r="AE6" s="13">
        <v>2242.527935</v>
      </c>
      <c r="AF6" s="13">
        <v>2248.486366</v>
      </c>
      <c r="AG6" s="13">
        <v>2284.42072</v>
      </c>
      <c r="AH6" s="13">
        <v>2272.438545</v>
      </c>
      <c r="AI6" s="13">
        <v>2292.918584</v>
      </c>
      <c r="AJ6" s="13">
        <v>2306.586657</v>
      </c>
      <c r="AK6" s="13">
        <v>2347.603776</v>
      </c>
      <c r="AL6" s="13">
        <v>2376.057628</v>
      </c>
      <c r="AM6" s="13">
        <v>2379.39214</v>
      </c>
      <c r="AN6" s="56">
        <v>2422.655338</v>
      </c>
      <c r="AO6" s="56">
        <v>2449.571992</v>
      </c>
    </row>
    <row r="7" ht="12.75" customHeight="1">
      <c r="A7" s="9">
        <v>5303.0</v>
      </c>
      <c r="B7" s="10" t="s">
        <v>16</v>
      </c>
      <c r="C7" s="10" t="s">
        <v>17</v>
      </c>
      <c r="D7" s="12" t="s">
        <v>18</v>
      </c>
      <c r="E7" s="10" t="s">
        <v>19</v>
      </c>
      <c r="F7" s="56">
        <v>2108.49375</v>
      </c>
      <c r="G7" s="56">
        <v>2178.663731</v>
      </c>
      <c r="H7" s="56">
        <v>2082.482912</v>
      </c>
      <c r="I7" s="56">
        <v>2579.879394</v>
      </c>
      <c r="J7" s="56">
        <v>2060.042617</v>
      </c>
      <c r="K7" s="56">
        <v>2265.856448</v>
      </c>
      <c r="L7" s="56">
        <v>2342.246046</v>
      </c>
      <c r="M7" s="56">
        <v>2621.759348</v>
      </c>
      <c r="N7" s="56">
        <v>2586.878316</v>
      </c>
      <c r="O7" s="56">
        <v>2627.406755</v>
      </c>
      <c r="P7" s="56">
        <v>2581.161856</v>
      </c>
      <c r="Q7" s="56">
        <v>2614.557495</v>
      </c>
      <c r="R7" s="56">
        <v>2654.971652</v>
      </c>
      <c r="S7" s="56">
        <v>2725.904547</v>
      </c>
      <c r="T7" s="56">
        <v>2744.981887</v>
      </c>
      <c r="U7" s="56">
        <v>2741.405797</v>
      </c>
      <c r="V7" s="56">
        <v>2703.146282</v>
      </c>
      <c r="W7" s="56">
        <v>2704.311304</v>
      </c>
      <c r="X7" s="56">
        <v>2720.655319</v>
      </c>
      <c r="Y7" s="56">
        <v>2643.164093</v>
      </c>
      <c r="Z7" s="56">
        <v>2521.301498</v>
      </c>
      <c r="AA7" s="56">
        <v>2362.836138</v>
      </c>
      <c r="AB7" s="13">
        <v>2365.318445</v>
      </c>
      <c r="AC7" s="13">
        <v>2442.036674</v>
      </c>
      <c r="AD7" s="13">
        <v>2408.846188</v>
      </c>
      <c r="AE7" s="13">
        <v>2260.441871</v>
      </c>
      <c r="AF7" s="13">
        <v>2256.773736</v>
      </c>
      <c r="AG7" s="13">
        <v>2261.774496</v>
      </c>
      <c r="AH7" s="13">
        <v>2298.570268</v>
      </c>
      <c r="AI7" s="13">
        <v>2378.470186</v>
      </c>
      <c r="AJ7" s="13">
        <v>2403.927882</v>
      </c>
      <c r="AK7" s="13">
        <v>2418.195085</v>
      </c>
      <c r="AL7" s="13">
        <v>2421.320823</v>
      </c>
      <c r="AM7" s="13">
        <v>2472.588935</v>
      </c>
      <c r="AN7" s="56">
        <v>2553.230117</v>
      </c>
      <c r="AO7" s="56">
        <v>2572.041031</v>
      </c>
    </row>
    <row r="8" ht="12.75" customHeight="1">
      <c r="A8" s="14">
        <v>2406.0</v>
      </c>
      <c r="B8" s="15" t="s">
        <v>2</v>
      </c>
      <c r="C8" s="16" t="s">
        <v>20</v>
      </c>
      <c r="D8" s="17" t="s">
        <v>21</v>
      </c>
      <c r="E8" s="15" t="s">
        <v>22</v>
      </c>
      <c r="F8" s="56">
        <v>1821.649334</v>
      </c>
      <c r="G8" s="56">
        <v>1835.705431</v>
      </c>
      <c r="H8" s="56">
        <v>1854.566059</v>
      </c>
      <c r="I8" s="56">
        <v>2579.879394</v>
      </c>
      <c r="J8" s="56">
        <v>1979.150229</v>
      </c>
      <c r="K8" s="56">
        <v>2201.03961</v>
      </c>
      <c r="L8" s="56">
        <v>2377.654051</v>
      </c>
      <c r="M8" s="56">
        <v>2497.272519</v>
      </c>
      <c r="N8" s="56">
        <v>2594.093956</v>
      </c>
      <c r="O8" s="56">
        <v>2626.601942</v>
      </c>
      <c r="P8" s="56">
        <v>2654.23335</v>
      </c>
      <c r="Q8" s="56">
        <v>2636.663623</v>
      </c>
      <c r="R8" s="56">
        <v>2750.017224</v>
      </c>
      <c r="S8" s="56">
        <v>2723.64712</v>
      </c>
      <c r="T8" s="56">
        <v>2626.075403</v>
      </c>
      <c r="U8" s="56">
        <v>2570.125818</v>
      </c>
      <c r="V8" s="56">
        <v>2533.725934</v>
      </c>
      <c r="W8" s="56">
        <v>2548.360709</v>
      </c>
      <c r="X8" s="56">
        <v>2528.650055</v>
      </c>
      <c r="Y8" s="56">
        <v>2436.589859</v>
      </c>
      <c r="Z8" s="56">
        <v>2379.505482</v>
      </c>
      <c r="AA8" s="56">
        <v>2323.953539</v>
      </c>
      <c r="AB8" s="13">
        <v>2319.204672</v>
      </c>
      <c r="AC8" s="13">
        <v>2306.049117</v>
      </c>
      <c r="AD8" s="13">
        <v>2294.028329</v>
      </c>
      <c r="AE8" s="13">
        <v>2264.131336</v>
      </c>
      <c r="AF8" s="13">
        <v>2242.903759</v>
      </c>
      <c r="AG8" s="13">
        <v>2276.091738</v>
      </c>
      <c r="AH8" s="13">
        <v>2293.697726</v>
      </c>
      <c r="AI8" s="13">
        <v>2265.904709</v>
      </c>
      <c r="AJ8" s="13">
        <v>2318.74026</v>
      </c>
      <c r="AK8" s="13">
        <v>2666.252011</v>
      </c>
      <c r="AL8" s="13">
        <v>3258.247232</v>
      </c>
      <c r="AM8" s="13">
        <v>3138.810594</v>
      </c>
      <c r="AN8" s="56">
        <v>2640.525963</v>
      </c>
      <c r="AO8" s="56">
        <v>2696.172235</v>
      </c>
    </row>
    <row r="9" ht="12.75" customHeight="1">
      <c r="A9" s="14">
        <v>2423.0</v>
      </c>
      <c r="B9" s="15" t="s">
        <v>2</v>
      </c>
      <c r="C9" s="16" t="s">
        <v>23</v>
      </c>
      <c r="D9" s="17" t="s">
        <v>24</v>
      </c>
      <c r="E9" s="15" t="s">
        <v>25</v>
      </c>
      <c r="F9" s="56">
        <v>2020.412802</v>
      </c>
      <c r="G9" s="56">
        <v>2076.277327</v>
      </c>
      <c r="H9" s="56">
        <v>2165.280025</v>
      </c>
      <c r="I9" s="56">
        <v>2579.879394</v>
      </c>
      <c r="J9" s="56">
        <v>2298.420544</v>
      </c>
      <c r="K9" s="56">
        <v>2495.845378</v>
      </c>
      <c r="L9" s="56">
        <v>2663.462108</v>
      </c>
      <c r="M9" s="56">
        <v>2687.652566</v>
      </c>
      <c r="N9" s="56">
        <v>2751.580628</v>
      </c>
      <c r="O9" s="56">
        <v>2758.003114</v>
      </c>
      <c r="P9" s="56">
        <v>2919.197796</v>
      </c>
      <c r="Q9" s="56">
        <v>2881.541158</v>
      </c>
      <c r="R9" s="56">
        <v>2919.747138</v>
      </c>
      <c r="S9" s="56">
        <v>2982.175283</v>
      </c>
      <c r="T9" s="56">
        <v>2922.338718</v>
      </c>
      <c r="U9" s="56">
        <v>2936.53142</v>
      </c>
      <c r="V9" s="56">
        <v>3006.168301</v>
      </c>
      <c r="W9" s="56">
        <v>3004.145284</v>
      </c>
      <c r="X9" s="56">
        <v>2921.916182</v>
      </c>
      <c r="Y9" s="56">
        <v>2818.389412</v>
      </c>
      <c r="Z9" s="56">
        <v>2804.057497</v>
      </c>
      <c r="AA9" s="56">
        <v>2830.427885</v>
      </c>
      <c r="AB9" s="13">
        <v>2764.650368</v>
      </c>
      <c r="AC9" s="13">
        <v>2880.794161</v>
      </c>
      <c r="AD9" s="13">
        <v>2869.02515</v>
      </c>
      <c r="AE9" s="13">
        <v>2837.113441</v>
      </c>
      <c r="AF9" s="13">
        <v>2760.497315</v>
      </c>
      <c r="AG9" s="13">
        <v>2759.891777</v>
      </c>
      <c r="AH9" s="13">
        <v>2569.071607</v>
      </c>
      <c r="AI9" s="13">
        <v>2843.392117</v>
      </c>
      <c r="AJ9" s="13">
        <v>3130.939081</v>
      </c>
      <c r="AK9" s="13">
        <v>2820.370185</v>
      </c>
      <c r="AL9" s="13">
        <v>2771.659283</v>
      </c>
      <c r="AM9" s="13">
        <v>2866.98895</v>
      </c>
      <c r="AN9" s="56">
        <v>2811.602718</v>
      </c>
      <c r="AO9" s="56">
        <v>2972.162078</v>
      </c>
    </row>
    <row r="10" ht="12.75" customHeight="1">
      <c r="A10" s="14">
        <v>2424.0</v>
      </c>
      <c r="B10" s="15" t="s">
        <v>2</v>
      </c>
      <c r="C10" s="16" t="s">
        <v>26</v>
      </c>
      <c r="D10" s="17" t="s">
        <v>27</v>
      </c>
      <c r="E10" s="15" t="s">
        <v>28</v>
      </c>
      <c r="F10" s="56">
        <v>2042.812617</v>
      </c>
      <c r="G10" s="56">
        <v>2144.55525</v>
      </c>
      <c r="H10" s="56">
        <v>2157.841337</v>
      </c>
      <c r="I10" s="56">
        <v>2579.879394</v>
      </c>
      <c r="J10" s="56">
        <v>2160.674391</v>
      </c>
      <c r="K10" s="56">
        <v>2481.31186</v>
      </c>
      <c r="L10" s="56">
        <v>2491.936393</v>
      </c>
      <c r="M10" s="56">
        <v>2602.644638</v>
      </c>
      <c r="N10" s="56">
        <v>2786.748207</v>
      </c>
      <c r="O10" s="56">
        <v>2723.43154</v>
      </c>
      <c r="P10" s="56">
        <v>2769.478111</v>
      </c>
      <c r="Q10" s="56">
        <v>2716.93412</v>
      </c>
      <c r="R10" s="56">
        <v>2674.535354</v>
      </c>
      <c r="S10" s="56">
        <v>2728.030695</v>
      </c>
      <c r="T10" s="56">
        <v>2667.63464</v>
      </c>
      <c r="U10" s="56">
        <v>2662.333732</v>
      </c>
      <c r="V10" s="56">
        <v>2703.147667</v>
      </c>
      <c r="W10" s="56">
        <v>2635.319201</v>
      </c>
      <c r="X10" s="56">
        <v>2614.792445</v>
      </c>
      <c r="Y10" s="56">
        <v>2612.702948</v>
      </c>
      <c r="Z10" s="56">
        <v>2651.360269</v>
      </c>
      <c r="AA10" s="56">
        <v>2561.190987</v>
      </c>
      <c r="AB10" s="13">
        <v>2605.938983</v>
      </c>
      <c r="AC10" s="13">
        <v>2571.479671</v>
      </c>
      <c r="AD10" s="13">
        <v>2480.857673</v>
      </c>
      <c r="AE10" s="13">
        <v>2477.373415</v>
      </c>
      <c r="AF10" s="13">
        <v>2469.929674</v>
      </c>
      <c r="AG10" s="13">
        <v>2467.567708</v>
      </c>
      <c r="AH10" s="13">
        <v>2440.492906</v>
      </c>
      <c r="AI10" s="13">
        <v>2400.055668</v>
      </c>
      <c r="AJ10" s="13">
        <v>2510.542387</v>
      </c>
      <c r="AK10" s="13">
        <v>2547.143825</v>
      </c>
      <c r="AL10" s="13">
        <v>2601.1847</v>
      </c>
      <c r="AM10" s="13">
        <v>2693.48568</v>
      </c>
      <c r="AN10" s="56">
        <v>2713.618658</v>
      </c>
      <c r="AO10" s="56">
        <v>2780.874948</v>
      </c>
    </row>
    <row r="11" ht="12.75" customHeight="1">
      <c r="A11" s="14">
        <v>2425.0</v>
      </c>
      <c r="B11" s="15" t="s">
        <v>2</v>
      </c>
      <c r="C11" s="16" t="s">
        <v>29</v>
      </c>
      <c r="D11" s="17" t="s">
        <v>30</v>
      </c>
      <c r="E11" s="15" t="s">
        <v>31</v>
      </c>
      <c r="F11" s="56">
        <v>1998.799052</v>
      </c>
      <c r="G11" s="56">
        <v>1973.249267</v>
      </c>
      <c r="H11" s="56">
        <v>2194.281879</v>
      </c>
      <c r="I11" s="56">
        <v>2579.879394</v>
      </c>
      <c r="J11" s="56">
        <v>2262.963043</v>
      </c>
      <c r="K11" s="56">
        <v>2456.294554</v>
      </c>
      <c r="L11" s="56">
        <v>2616.313187</v>
      </c>
      <c r="M11" s="56">
        <v>2732.049949</v>
      </c>
      <c r="N11" s="56">
        <v>2741.01626</v>
      </c>
      <c r="O11" s="56">
        <v>2801.617497</v>
      </c>
      <c r="P11" s="56">
        <v>2882.330928</v>
      </c>
      <c r="Q11" s="56">
        <v>2920.733473</v>
      </c>
      <c r="R11" s="56">
        <v>2881.020877</v>
      </c>
      <c r="S11" s="56">
        <v>2847.928875</v>
      </c>
      <c r="T11" s="56">
        <v>2872.802247</v>
      </c>
      <c r="U11" s="56">
        <v>2821.426928</v>
      </c>
      <c r="V11" s="56">
        <v>2759.845252</v>
      </c>
      <c r="W11" s="56">
        <v>2762.830464</v>
      </c>
      <c r="X11" s="56">
        <v>2862.834037</v>
      </c>
      <c r="Y11" s="56">
        <v>2787.233038</v>
      </c>
      <c r="Z11" s="56">
        <v>2726.702703</v>
      </c>
      <c r="AA11" s="56">
        <v>2524.394521</v>
      </c>
      <c r="AB11" s="13">
        <v>2505.590604</v>
      </c>
      <c r="AC11" s="13">
        <v>2564.106383</v>
      </c>
      <c r="AD11" s="13">
        <v>2522.374242</v>
      </c>
      <c r="AE11" s="13">
        <v>2460.028358</v>
      </c>
      <c r="AF11" s="13">
        <v>2406.846924</v>
      </c>
      <c r="AG11" s="13">
        <v>2390.602392</v>
      </c>
      <c r="AH11" s="13">
        <v>2356.931298</v>
      </c>
      <c r="AI11" s="13">
        <v>2363.327795</v>
      </c>
      <c r="AJ11" s="13">
        <v>2288.754573</v>
      </c>
      <c r="AK11" s="13">
        <v>2309.682148</v>
      </c>
      <c r="AL11" s="13">
        <v>2335.587519</v>
      </c>
      <c r="AM11" s="13">
        <v>2288.468227</v>
      </c>
      <c r="AN11" s="56">
        <v>2284.243021</v>
      </c>
      <c r="AO11" s="56">
        <v>2282.352365</v>
      </c>
    </row>
    <row r="12" ht="12.75" customHeight="1">
      <c r="A12" s="14">
        <v>2426.0</v>
      </c>
      <c r="B12" s="15" t="s">
        <v>2</v>
      </c>
      <c r="C12" s="16" t="s">
        <v>32</v>
      </c>
      <c r="D12" s="17" t="s">
        <v>33</v>
      </c>
      <c r="E12" s="15" t="s">
        <v>34</v>
      </c>
      <c r="F12" s="56">
        <v>2136.545863</v>
      </c>
      <c r="G12" s="56">
        <v>2108.573248</v>
      </c>
      <c r="H12" s="56">
        <v>2223.367006</v>
      </c>
      <c r="I12" s="56">
        <v>2579.879394</v>
      </c>
      <c r="J12" s="56">
        <v>2325.578662</v>
      </c>
      <c r="K12" s="56">
        <v>2456.014098</v>
      </c>
      <c r="L12" s="56">
        <v>2596.977183</v>
      </c>
      <c r="M12" s="56">
        <v>2735.400385</v>
      </c>
      <c r="N12" s="56">
        <v>2734.692833</v>
      </c>
      <c r="O12" s="56">
        <v>2738.846495</v>
      </c>
      <c r="P12" s="56">
        <v>2725.376503</v>
      </c>
      <c r="Q12" s="56">
        <v>2688.703638</v>
      </c>
      <c r="R12" s="56">
        <v>2718.186319</v>
      </c>
      <c r="S12" s="56">
        <v>2752.324274</v>
      </c>
      <c r="T12" s="56">
        <v>2681.654455</v>
      </c>
      <c r="U12" s="56">
        <v>2672.432866</v>
      </c>
      <c r="V12" s="56">
        <v>2724.885102</v>
      </c>
      <c r="W12" s="56">
        <v>2692.313636</v>
      </c>
      <c r="X12" s="56">
        <v>2707.673342</v>
      </c>
      <c r="Y12" s="56">
        <v>2636.556863</v>
      </c>
      <c r="Z12" s="56">
        <v>2574.286325</v>
      </c>
      <c r="AA12" s="56">
        <v>2454.024423</v>
      </c>
      <c r="AB12" s="13">
        <v>2402.11822</v>
      </c>
      <c r="AC12" s="13">
        <v>2392.15461</v>
      </c>
      <c r="AD12" s="13">
        <v>2361.266858</v>
      </c>
      <c r="AE12" s="13">
        <v>2372.0</v>
      </c>
      <c r="AF12" s="13">
        <v>2267.763393</v>
      </c>
      <c r="AG12" s="13">
        <v>2297.764331</v>
      </c>
      <c r="AH12" s="13">
        <v>2288.412698</v>
      </c>
      <c r="AI12" s="13">
        <v>2276.239165</v>
      </c>
      <c r="AJ12" s="13">
        <v>2293.61882</v>
      </c>
      <c r="AK12" s="13">
        <v>2313.644172</v>
      </c>
      <c r="AL12" s="13">
        <v>2362.305008</v>
      </c>
      <c r="AM12" s="13">
        <v>2434.486486</v>
      </c>
      <c r="AN12" s="56">
        <v>2423.833832</v>
      </c>
      <c r="AO12" s="56">
        <v>2386.116719</v>
      </c>
    </row>
    <row r="13" ht="12.75" customHeight="1">
      <c r="A13" s="18">
        <v>3381.0</v>
      </c>
      <c r="B13" s="19" t="s">
        <v>12</v>
      </c>
      <c r="C13" s="19" t="s">
        <v>35</v>
      </c>
      <c r="D13" s="20" t="s">
        <v>36</v>
      </c>
      <c r="E13" s="19" t="s">
        <v>37</v>
      </c>
      <c r="F13" s="56">
        <v>1796.646465</v>
      </c>
      <c r="G13" s="56">
        <v>1884.056138</v>
      </c>
      <c r="H13" s="56">
        <v>1900.6864</v>
      </c>
      <c r="I13" s="56">
        <v>2579.879394</v>
      </c>
      <c r="J13" s="56">
        <v>2035.846714</v>
      </c>
      <c r="K13" s="56">
        <v>2231.813996</v>
      </c>
      <c r="L13" s="56">
        <v>2386.581688</v>
      </c>
      <c r="M13" s="56">
        <v>2519.542407</v>
      </c>
      <c r="N13" s="56">
        <v>2586.289233</v>
      </c>
      <c r="O13" s="56">
        <v>2639.06269</v>
      </c>
      <c r="P13" s="56">
        <v>2801.44642</v>
      </c>
      <c r="Q13" s="56">
        <v>2696.874548</v>
      </c>
      <c r="R13" s="56">
        <v>2767.070688</v>
      </c>
      <c r="S13" s="56">
        <v>2852.14989</v>
      </c>
      <c r="T13" s="56">
        <v>2853.868751</v>
      </c>
      <c r="U13" s="56">
        <v>2835.302517</v>
      </c>
      <c r="V13" s="56">
        <v>2887.909528</v>
      </c>
      <c r="W13" s="56">
        <v>2859.553652</v>
      </c>
      <c r="X13" s="56">
        <v>2800.843093</v>
      </c>
      <c r="Y13" s="56">
        <v>2775.616861</v>
      </c>
      <c r="Z13" s="56">
        <v>2735.894578</v>
      </c>
      <c r="AA13" s="56">
        <v>2667.384651</v>
      </c>
      <c r="AB13" s="13">
        <v>2629.403321</v>
      </c>
      <c r="AC13" s="13">
        <v>2652.094293</v>
      </c>
      <c r="AD13" s="13">
        <v>2623.786306</v>
      </c>
      <c r="AE13" s="13">
        <v>2445.685845</v>
      </c>
      <c r="AF13" s="13">
        <v>2551.111167</v>
      </c>
      <c r="AG13" s="13">
        <v>2516.810384</v>
      </c>
      <c r="AH13" s="13">
        <v>2559.215425</v>
      </c>
      <c r="AI13" s="13">
        <v>2549.120164</v>
      </c>
      <c r="AJ13" s="13">
        <v>2578.273089</v>
      </c>
      <c r="AK13" s="13">
        <v>2571.221563</v>
      </c>
      <c r="AL13" s="13">
        <v>2576.284772</v>
      </c>
      <c r="AM13" s="13">
        <v>2617.771956</v>
      </c>
      <c r="AN13" s="56">
        <v>2630.02416</v>
      </c>
      <c r="AO13" s="56">
        <v>2669.100789</v>
      </c>
    </row>
    <row r="14" ht="12.75" customHeight="1">
      <c r="A14" s="18">
        <v>3461.0</v>
      </c>
      <c r="B14" s="19" t="s">
        <v>12</v>
      </c>
      <c r="C14" s="19" t="s">
        <v>38</v>
      </c>
      <c r="D14" s="20" t="s">
        <v>39</v>
      </c>
      <c r="E14" s="19" t="s">
        <v>40</v>
      </c>
      <c r="F14" s="56">
        <v>2097.755298</v>
      </c>
      <c r="G14" s="56">
        <v>2210.659721</v>
      </c>
      <c r="H14" s="56">
        <v>2210.756171</v>
      </c>
      <c r="I14" s="56">
        <v>2579.879394</v>
      </c>
      <c r="J14" s="56">
        <v>2278.189995</v>
      </c>
      <c r="K14" s="56">
        <v>2452.732318</v>
      </c>
      <c r="L14" s="56">
        <v>2532.513778</v>
      </c>
      <c r="M14" s="56">
        <v>2588.491099</v>
      </c>
      <c r="N14" s="56">
        <v>2648.904342</v>
      </c>
      <c r="O14" s="56">
        <v>2645.724924</v>
      </c>
      <c r="P14" s="56">
        <v>2684.767587</v>
      </c>
      <c r="Q14" s="56">
        <v>2650.283594</v>
      </c>
      <c r="R14" s="56">
        <v>2695.680106</v>
      </c>
      <c r="S14" s="56">
        <v>2725.400133</v>
      </c>
      <c r="T14" s="56">
        <v>2694.316577</v>
      </c>
      <c r="U14" s="56">
        <v>2708.608129</v>
      </c>
      <c r="V14" s="56">
        <v>2665.948195</v>
      </c>
      <c r="W14" s="56">
        <v>2695.606695</v>
      </c>
      <c r="X14" s="56">
        <v>2611.60168</v>
      </c>
      <c r="Y14" s="56">
        <v>2534.145423</v>
      </c>
      <c r="Z14" s="56">
        <v>2465.261238</v>
      </c>
      <c r="AA14" s="56">
        <v>2367.341489</v>
      </c>
      <c r="AB14" s="13">
        <v>2390.006452</v>
      </c>
      <c r="AC14" s="13">
        <v>2404.699264</v>
      </c>
      <c r="AD14" s="13">
        <v>2354.063246</v>
      </c>
      <c r="AE14" s="13">
        <v>2301.817925</v>
      </c>
      <c r="AF14" s="13">
        <v>2249.406137</v>
      </c>
      <c r="AG14" s="13">
        <v>2422.139618</v>
      </c>
      <c r="AH14" s="13">
        <v>2283.779552</v>
      </c>
      <c r="AI14" s="13">
        <v>2434.956082</v>
      </c>
      <c r="AJ14" s="13">
        <v>2571.076123</v>
      </c>
      <c r="AK14" s="13">
        <v>2574.383862</v>
      </c>
      <c r="AL14" s="13">
        <v>2582.004907</v>
      </c>
      <c r="AM14" s="13">
        <v>2564.519084</v>
      </c>
      <c r="AN14" s="56">
        <v>2600.238727</v>
      </c>
      <c r="AO14" s="56">
        <v>2553.640662</v>
      </c>
    </row>
    <row r="15" ht="12.75" customHeight="1">
      <c r="A15" s="18">
        <v>3485.0</v>
      </c>
      <c r="B15" s="19" t="s">
        <v>12</v>
      </c>
      <c r="C15" s="19" t="s">
        <v>41</v>
      </c>
      <c r="D15" s="20" t="s">
        <v>42</v>
      </c>
      <c r="E15" s="19" t="s">
        <v>43</v>
      </c>
      <c r="F15" s="56">
        <v>2118.305071</v>
      </c>
      <c r="G15" s="56">
        <v>1951.740032</v>
      </c>
      <c r="H15" s="56">
        <v>1942.194488</v>
      </c>
      <c r="I15" s="56">
        <v>2579.879394</v>
      </c>
      <c r="J15" s="56">
        <v>2084.604563</v>
      </c>
      <c r="K15" s="56">
        <v>2352.351792</v>
      </c>
      <c r="L15" s="56">
        <v>2368.840948</v>
      </c>
      <c r="M15" s="56">
        <v>2526.095594</v>
      </c>
      <c r="N15" s="56">
        <v>2570.485581</v>
      </c>
      <c r="O15" s="56">
        <v>2477.45315</v>
      </c>
      <c r="P15" s="56">
        <v>2635.012584</v>
      </c>
      <c r="Q15" s="56">
        <v>2552.4375</v>
      </c>
      <c r="R15" s="56">
        <v>2604.100164</v>
      </c>
      <c r="S15" s="56">
        <v>2642.265587</v>
      </c>
      <c r="T15" s="56">
        <v>2585.31224</v>
      </c>
      <c r="U15" s="56">
        <v>2542.30017</v>
      </c>
      <c r="V15" s="56">
        <v>2548.020091</v>
      </c>
      <c r="W15" s="56">
        <v>2450.706745</v>
      </c>
      <c r="X15" s="56">
        <v>2422.235231</v>
      </c>
      <c r="Y15" s="56">
        <v>2388.680423</v>
      </c>
      <c r="Z15" s="56">
        <v>2380.075328</v>
      </c>
      <c r="AA15" s="56">
        <v>2293.179089</v>
      </c>
      <c r="AB15" s="13">
        <v>2249.449348</v>
      </c>
      <c r="AC15" s="13">
        <v>2324.820717</v>
      </c>
      <c r="AD15" s="13">
        <v>2343.333675</v>
      </c>
      <c r="AE15" s="13">
        <v>2311.235626</v>
      </c>
      <c r="AF15" s="13">
        <v>2182.468208</v>
      </c>
      <c r="AG15" s="13">
        <v>2193.638682</v>
      </c>
      <c r="AH15" s="13">
        <v>2280.184318</v>
      </c>
      <c r="AI15" s="13">
        <v>2198.621118</v>
      </c>
      <c r="AJ15" s="13">
        <v>2166.368942</v>
      </c>
      <c r="AK15" s="13">
        <v>2290.651794</v>
      </c>
      <c r="AL15" s="13">
        <v>2343.125</v>
      </c>
      <c r="AM15" s="13">
        <v>2462.955056</v>
      </c>
      <c r="AN15" s="56">
        <v>2492.128638</v>
      </c>
      <c r="AO15" s="56">
        <v>2295.42766</v>
      </c>
    </row>
    <row r="16" ht="12.75" customHeight="1">
      <c r="A16" s="18">
        <v>5349.0</v>
      </c>
      <c r="B16" s="19" t="s">
        <v>16</v>
      </c>
      <c r="C16" s="19" t="s">
        <v>44</v>
      </c>
      <c r="D16" s="20" t="s">
        <v>45</v>
      </c>
      <c r="E16" s="19" t="s">
        <v>46</v>
      </c>
      <c r="F16" s="56">
        <v>1634.119923</v>
      </c>
      <c r="G16" s="56">
        <v>1636.662712</v>
      </c>
      <c r="H16" s="56">
        <v>1696.973756</v>
      </c>
      <c r="I16" s="56">
        <v>2579.879394</v>
      </c>
      <c r="J16" s="56">
        <v>1816.12386</v>
      </c>
      <c r="K16" s="56">
        <v>1968.690692</v>
      </c>
      <c r="L16" s="56">
        <v>2123.02942</v>
      </c>
      <c r="M16" s="56">
        <v>2273.537909</v>
      </c>
      <c r="N16" s="56">
        <v>2298.06832</v>
      </c>
      <c r="O16" s="56">
        <v>2323.644192</v>
      </c>
      <c r="P16" s="56">
        <v>2436.563133</v>
      </c>
      <c r="Q16" s="56">
        <v>2440.378648</v>
      </c>
      <c r="R16" s="56">
        <v>2540.780067</v>
      </c>
      <c r="S16" s="56">
        <v>2566.261867</v>
      </c>
      <c r="T16" s="56">
        <v>2511.760912</v>
      </c>
      <c r="U16" s="56">
        <v>2523.607688</v>
      </c>
      <c r="V16" s="56">
        <v>2493.735733</v>
      </c>
      <c r="W16" s="56">
        <v>2512.050957</v>
      </c>
      <c r="X16" s="56">
        <v>2561.616922</v>
      </c>
      <c r="Y16" s="56">
        <v>2564.28827</v>
      </c>
      <c r="Z16" s="56">
        <v>2486.043656</v>
      </c>
      <c r="AA16" s="56">
        <v>2324.486402</v>
      </c>
      <c r="AB16" s="13">
        <v>2278.593597</v>
      </c>
      <c r="AC16" s="13">
        <v>2273.800742</v>
      </c>
      <c r="AD16" s="13">
        <v>2204.695143</v>
      </c>
      <c r="AE16" s="13">
        <v>2218.587569</v>
      </c>
      <c r="AF16" s="13">
        <v>2216.777102</v>
      </c>
      <c r="AG16" s="13">
        <v>2212.164363</v>
      </c>
      <c r="AH16" s="13">
        <v>2220.759747</v>
      </c>
      <c r="AI16" s="13">
        <v>2240.227738</v>
      </c>
      <c r="AJ16" s="13">
        <v>2210.220285</v>
      </c>
      <c r="AK16" s="13">
        <v>2261.036081</v>
      </c>
      <c r="AL16" s="13">
        <v>2300.769969</v>
      </c>
      <c r="AM16" s="13">
        <v>2316.67374</v>
      </c>
      <c r="AN16" s="56">
        <v>2295.900314</v>
      </c>
      <c r="AO16" s="56">
        <v>2320.403326</v>
      </c>
    </row>
    <row r="17" ht="12.75" customHeight="1">
      <c r="A17" s="18">
        <v>5463.0</v>
      </c>
      <c r="B17" s="19" t="s">
        <v>16</v>
      </c>
      <c r="C17" s="19" t="s">
        <v>47</v>
      </c>
      <c r="D17" s="20" t="s">
        <v>48</v>
      </c>
      <c r="E17" s="19" t="s">
        <v>49</v>
      </c>
      <c r="F17" s="56">
        <v>1640.877436</v>
      </c>
      <c r="G17" s="56">
        <v>1702.440754</v>
      </c>
      <c r="H17" s="56">
        <v>1711.276204</v>
      </c>
      <c r="I17" s="56">
        <v>2579.879394</v>
      </c>
      <c r="J17" s="56">
        <v>1847.169839</v>
      </c>
      <c r="K17" s="56">
        <v>2021.694366</v>
      </c>
      <c r="L17" s="56">
        <v>2140.588287</v>
      </c>
      <c r="M17" s="56">
        <v>2237.984023</v>
      </c>
      <c r="N17" s="56">
        <v>2259.884067</v>
      </c>
      <c r="O17" s="56">
        <v>2316.897988</v>
      </c>
      <c r="P17" s="56">
        <v>2411.461418</v>
      </c>
      <c r="Q17" s="56">
        <v>2450.135585</v>
      </c>
      <c r="R17" s="56">
        <v>2512.138176</v>
      </c>
      <c r="S17" s="56">
        <v>2532.001133</v>
      </c>
      <c r="T17" s="56">
        <v>2527.747185</v>
      </c>
      <c r="U17" s="56">
        <v>2541.892656</v>
      </c>
      <c r="V17" s="56">
        <v>2542.563085</v>
      </c>
      <c r="W17" s="56">
        <v>2531.087982</v>
      </c>
      <c r="X17" s="56">
        <v>2555.02385</v>
      </c>
      <c r="Y17" s="56">
        <v>2500.802529</v>
      </c>
      <c r="Z17" s="56">
        <v>2463.884185</v>
      </c>
      <c r="AA17" s="56">
        <v>2373.976849</v>
      </c>
      <c r="AB17" s="13">
        <v>2321.722683</v>
      </c>
      <c r="AC17" s="13">
        <v>2326.310995</v>
      </c>
      <c r="AD17" s="13">
        <v>2319.58752</v>
      </c>
      <c r="AE17" s="13">
        <v>2270.009741</v>
      </c>
      <c r="AF17" s="13">
        <v>2248.690298</v>
      </c>
      <c r="AG17" s="13">
        <v>2254.334361</v>
      </c>
      <c r="AH17" s="13">
        <v>2238.461782</v>
      </c>
      <c r="AI17" s="13">
        <v>2258.447176</v>
      </c>
      <c r="AJ17" s="13">
        <v>2260.105987</v>
      </c>
      <c r="AK17" s="13">
        <v>2309.344615</v>
      </c>
      <c r="AL17" s="13">
        <v>2354.495142</v>
      </c>
      <c r="AM17" s="13">
        <v>2335.355664</v>
      </c>
      <c r="AN17" s="56">
        <v>2346.598796</v>
      </c>
      <c r="AO17" s="56">
        <v>2366.262475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2114"/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15.88"/>
    <col customWidth="1" min="4" max="4" width="19.5"/>
    <col customWidth="1" min="5" max="5" width="21.0"/>
    <col customWidth="1" min="6" max="26" width="10.63"/>
  </cols>
  <sheetData>
    <row r="1" ht="120.75" customHeight="1">
      <c r="B1" s="57" t="s">
        <v>65</v>
      </c>
      <c r="C1" s="58"/>
      <c r="D1" s="58"/>
      <c r="E1" s="58"/>
    </row>
    <row r="2" ht="27.75" customHeight="1">
      <c r="A2" s="36"/>
      <c r="B2" s="36"/>
      <c r="C2" s="36"/>
      <c r="D2" s="59" t="s">
        <v>66</v>
      </c>
      <c r="E2" s="59" t="s">
        <v>67</v>
      </c>
    </row>
    <row r="3" ht="12.75" customHeight="1">
      <c r="A3" s="60">
        <v>2402.0</v>
      </c>
      <c r="B3" s="61" t="s">
        <v>2</v>
      </c>
      <c r="C3" s="62" t="s">
        <v>5</v>
      </c>
      <c r="D3" s="63">
        <f>'JP-MHDI-income'!V5</f>
        <v>0.8294536886</v>
      </c>
      <c r="E3" s="63">
        <f>CORREL('JP-TaxableIncome'!U3:AO3,'JP-estimated-NL'!F3:Z3)</f>
        <v>0.5084433655</v>
      </c>
    </row>
    <row r="4" ht="12.75" customHeight="1">
      <c r="A4" s="60">
        <v>2443.0</v>
      </c>
      <c r="B4" s="61" t="s">
        <v>2</v>
      </c>
      <c r="C4" s="62" t="s">
        <v>8</v>
      </c>
      <c r="D4" s="63">
        <f>'JP-MHDI-income'!V6</f>
        <v>0.6082549919</v>
      </c>
      <c r="E4" s="63">
        <f>CORREL('JP-TaxableIncome'!U4:AO4,'JP-estimated-NL'!F4:Z4)</f>
        <v>0.5735554191</v>
      </c>
    </row>
    <row r="5" ht="12.75" customHeight="1">
      <c r="A5" s="60">
        <v>2450.0</v>
      </c>
      <c r="B5" s="61" t="s">
        <v>2</v>
      </c>
      <c r="C5" s="62" t="s">
        <v>11</v>
      </c>
      <c r="D5" s="63">
        <f>'JP-MHDI-income'!V7</f>
        <v>0.6591403975</v>
      </c>
      <c r="E5" s="63">
        <f>CORREL('JP-TaxableIncome'!U5:AO5,'JP-estimated-NL'!F5:Z5)</f>
        <v>0.380110913</v>
      </c>
    </row>
    <row r="6" ht="12.75" customHeight="1">
      <c r="A6" s="60">
        <v>3301.0</v>
      </c>
      <c r="B6" s="61" t="s">
        <v>12</v>
      </c>
      <c r="C6" s="61" t="s">
        <v>15</v>
      </c>
      <c r="D6" s="63">
        <f>'JP-MHDI-income'!V8</f>
        <v>0.952214755</v>
      </c>
      <c r="E6" s="63">
        <f>CORREL('JP-TaxableIncome'!U6:AO6,'JP-estimated-NL'!F6:Z6)</f>
        <v>0.4463122254</v>
      </c>
    </row>
    <row r="7" ht="12.75" customHeight="1">
      <c r="A7" s="60">
        <v>5303.0</v>
      </c>
      <c r="B7" s="61" t="s">
        <v>16</v>
      </c>
      <c r="C7" s="61" t="s">
        <v>19</v>
      </c>
      <c r="D7" s="63">
        <f>'JP-MHDI-income'!V9</f>
        <v>0.5505902922</v>
      </c>
      <c r="E7" s="63">
        <f>CORREL('JP-TaxableIncome'!U7:AO7,'JP-estimated-NL'!F7:Z7)</f>
        <v>0.519496163</v>
      </c>
    </row>
    <row r="8" ht="12.75" customHeight="1">
      <c r="A8" s="64">
        <v>2406.0</v>
      </c>
      <c r="B8" s="65" t="s">
        <v>2</v>
      </c>
      <c r="C8" s="66" t="s">
        <v>22</v>
      </c>
      <c r="D8" s="63">
        <f>'JP-MHDI-income'!V10</f>
        <v>0.7909388364</v>
      </c>
      <c r="E8" s="63">
        <f>CORREL('JP-TaxableIncome'!U8:AO8,'JP-estimated-NL'!F8:Z8)</f>
        <v>-0.07626378951</v>
      </c>
    </row>
    <row r="9" ht="12.75" customHeight="1">
      <c r="A9" s="64">
        <v>2423.0</v>
      </c>
      <c r="B9" s="65" t="s">
        <v>2</v>
      </c>
      <c r="C9" s="66" t="s">
        <v>25</v>
      </c>
      <c r="D9" s="63">
        <f>'JP-MHDI-income'!V11</f>
        <v>0.6085429553</v>
      </c>
      <c r="E9" s="63">
        <f>CORREL('JP-TaxableIncome'!U9:AO9,'JP-estimated-NL'!F9:Z9)</f>
        <v>0.2187456399</v>
      </c>
    </row>
    <row r="10" ht="12.75" customHeight="1">
      <c r="A10" s="64">
        <v>2424.0</v>
      </c>
      <c r="B10" s="65" t="s">
        <v>2</v>
      </c>
      <c r="C10" s="66" t="s">
        <v>28</v>
      </c>
      <c r="D10" s="63">
        <f>'JP-MHDI-income'!V12</f>
        <v>0.03526822956</v>
      </c>
      <c r="E10" s="63">
        <f>CORREL('JP-TaxableIncome'!U10:AO10,'JP-estimated-NL'!F10:Z10)</f>
        <v>0.3456222405</v>
      </c>
    </row>
    <row r="11" ht="12.75" customHeight="1">
      <c r="A11" s="64">
        <v>2425.0</v>
      </c>
      <c r="B11" s="65" t="s">
        <v>2</v>
      </c>
      <c r="C11" s="66" t="s">
        <v>31</v>
      </c>
      <c r="D11" s="63">
        <f>'JP-MHDI-income'!V13</f>
        <v>0.9859694218</v>
      </c>
      <c r="E11" s="63">
        <f>CORREL('JP-TaxableIncome'!U11:AO11,'JP-estimated-NL'!F11:Z11)</f>
        <v>0.9084758892</v>
      </c>
    </row>
    <row r="12" ht="12.75" customHeight="1">
      <c r="A12" s="64">
        <v>2426.0</v>
      </c>
      <c r="B12" s="65" t="s">
        <v>2</v>
      </c>
      <c r="C12" s="66" t="s">
        <v>34</v>
      </c>
      <c r="D12" s="63">
        <f>'JP-MHDI-income'!V14</f>
        <v>0.7813620614</v>
      </c>
      <c r="E12" s="63">
        <f>CORREL('JP-TaxableIncome'!U12:AO12,'JP-estimated-NL'!F12:Z12)</f>
        <v>0.8342977572</v>
      </c>
    </row>
    <row r="13" ht="12.75" customHeight="1">
      <c r="A13" s="67">
        <v>3381.0</v>
      </c>
      <c r="B13" s="68" t="s">
        <v>12</v>
      </c>
      <c r="C13" s="68" t="s">
        <v>37</v>
      </c>
      <c r="D13" s="63">
        <f>'JP-MHDI-income'!V15</f>
        <v>0.7499656914</v>
      </c>
      <c r="E13" s="63">
        <f>CORREL('JP-TaxableIncome'!U13:AO13,'JP-estimated-NL'!F13:Z13)</f>
        <v>0.4752903556</v>
      </c>
    </row>
    <row r="14" ht="12.75" customHeight="1">
      <c r="A14" s="67">
        <v>3461.0</v>
      </c>
      <c r="B14" s="68" t="s">
        <v>12</v>
      </c>
      <c r="C14" s="68" t="s">
        <v>40</v>
      </c>
      <c r="D14" s="63">
        <f>'JP-MHDI-income'!V16</f>
        <v>0.8513433665</v>
      </c>
      <c r="E14" s="63">
        <f>CORREL('JP-TaxableIncome'!U14:AO14,'JP-estimated-NL'!F14:Z14)</f>
        <v>0.429305759</v>
      </c>
    </row>
    <row r="15" ht="12.75" customHeight="1">
      <c r="A15" s="67">
        <v>3485.0</v>
      </c>
      <c r="B15" s="68" t="s">
        <v>12</v>
      </c>
      <c r="C15" s="68" t="s">
        <v>43</v>
      </c>
      <c r="D15" s="63">
        <f>'JP-MHDI-income'!V17</f>
        <v>0.5504310717</v>
      </c>
      <c r="E15" s="63">
        <f>CORREL('JP-TaxableIncome'!U15:AO15,'JP-estimated-NL'!F15:Z15)</f>
        <v>0.5939688118</v>
      </c>
    </row>
    <row r="16" ht="12.75" customHeight="1">
      <c r="A16" s="67">
        <v>5349.0</v>
      </c>
      <c r="B16" s="68" t="s">
        <v>16</v>
      </c>
      <c r="C16" s="68" t="s">
        <v>46</v>
      </c>
      <c r="D16" s="63">
        <f>'JP-MHDI-income'!V18</f>
        <v>-0.04956425673</v>
      </c>
      <c r="E16" s="63">
        <f>CORREL('JP-TaxableIncome'!U16:AO16,'JP-estimated-NL'!F16:Z16)</f>
        <v>0.8653554722</v>
      </c>
    </row>
    <row r="17" ht="12.75" customHeight="1">
      <c r="A17" s="67">
        <v>5463.0</v>
      </c>
      <c r="B17" s="68" t="s">
        <v>16</v>
      </c>
      <c r="C17" s="68" t="s">
        <v>49</v>
      </c>
      <c r="D17" s="63">
        <f>'JP-MHDI-income'!V19</f>
        <v>0.62900011</v>
      </c>
      <c r="E17" s="63">
        <f>CORREL('JP-TaxableIncome'!U17:AO17,'JP-estimated-NL'!F17:Z17)</f>
        <v>0.6105085769</v>
      </c>
    </row>
    <row r="18" ht="12.75" customHeight="1">
      <c r="D18" s="69"/>
    </row>
    <row r="19" ht="12.75" customHeight="1">
      <c r="C19" s="40" t="s">
        <v>60</v>
      </c>
      <c r="D19" s="70">
        <f t="shared" ref="D19:E19" si="1">AVERAGE(D3:D17)</f>
        <v>0.6355274408</v>
      </c>
      <c r="E19" s="70">
        <f t="shared" si="1"/>
        <v>0.5088816532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E1"/>
  </mergeCells>
  <conditionalFormatting sqref="D3:D18">
    <cfRule type="cellIs" dxfId="0" priority="1" operator="greaterThan">
      <formula>0.3</formula>
    </cfRule>
  </conditionalFormatting>
  <conditionalFormatting sqref="D3:D18">
    <cfRule type="cellIs" dxfId="1" priority="2" operator="lessThan">
      <formula>-0.3</formula>
    </cfRule>
  </conditionalFormatting>
  <conditionalFormatting sqref="E3:E17">
    <cfRule type="cellIs" dxfId="0" priority="3" operator="greaterThan">
      <formula>0.3</formula>
    </cfRule>
  </conditionalFormatting>
  <conditionalFormatting sqref="E3:E17">
    <cfRule type="cellIs" dxfId="1" priority="4" operator="lessThan">
      <formula>-0.3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