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tonso/Desktop/1SIA/SIRE/Sprint 4/"/>
    </mc:Choice>
  </mc:AlternateContent>
  <xr:revisionPtr revIDLastSave="0" documentId="13_ncr:1_{1B7AA5CD-59C5-904C-8C02-334F021B3905}" xr6:coauthVersionLast="47" xr6:coauthVersionMax="47" xr10:uidLastSave="{00000000-0000-0000-0000-000000000000}"/>
  <bookViews>
    <workbookView xWindow="320" yWindow="500" windowWidth="24940" windowHeight="14040" xr2:uid="{96C57387-FF71-F445-9E32-A7F2B20DCB46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7" i="1" l="1"/>
</calcChain>
</file>

<file path=xl/sharedStrings.xml><?xml version="1.0" encoding="utf-8"?>
<sst xmlns="http://schemas.openxmlformats.org/spreadsheetml/2006/main" count="29" uniqueCount="28">
  <si>
    <t>Maket size em EdTech</t>
  </si>
  <si>
    <t>Valor estimado (U$ billion)</t>
  </si>
  <si>
    <t>SUMÁRIO DOS RESULTADOS</t>
  </si>
  <si>
    <t>Estatística de regressão</t>
  </si>
  <si>
    <t>R múltiplo</t>
  </si>
  <si>
    <t>Quadrado de R</t>
  </si>
  <si>
    <t>Quadrado de R ajustado</t>
  </si>
  <si>
    <t>Erro-padrão</t>
  </si>
  <si>
    <t>Observações</t>
  </si>
  <si>
    <t>ANOVA</t>
  </si>
  <si>
    <t>Regressão</t>
  </si>
  <si>
    <t>Residual</t>
  </si>
  <si>
    <t>Total</t>
  </si>
  <si>
    <t>Interceptar</t>
  </si>
  <si>
    <t>gl</t>
  </si>
  <si>
    <t>SQ</t>
  </si>
  <si>
    <t>MQ</t>
  </si>
  <si>
    <t>F</t>
  </si>
  <si>
    <t>F de significância</t>
  </si>
  <si>
    <t>Coeficientes</t>
  </si>
  <si>
    <t>Stat t</t>
  </si>
  <si>
    <t>valor P</t>
  </si>
  <si>
    <t>95% inferior</t>
  </si>
  <si>
    <t>95% superior</t>
  </si>
  <si>
    <t>Inferior 95,0%</t>
  </si>
  <si>
    <t>Superior 95,0%</t>
  </si>
  <si>
    <t>Variável X 1</t>
  </si>
  <si>
    <t>Tempo (anos)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</si>
</sst>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12"/>
      <color rgb="FF7030A0"/>
      <name val="Calibri"/>
      <family val="2"/>
      <scheme val="minor"/>
    </font>
    <font>
      <i/>
      <sz val="12"/>
      <color rgb="FF7030A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EDFF35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2" borderId="3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 wrapText="1"/>
    </xf>
    <xf numFmtId="0" fontId="0" fillId="0" borderId="3" xfId="0" applyBorder="1"/>
    <xf numFmtId="0" fontId="2" fillId="3" borderId="0" xfId="0" applyFont="1" applyFill="1"/>
    <xf numFmtId="0" fontId="2" fillId="3" borderId="1" xfId="0" applyFont="1" applyFill="1" applyBorder="1"/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Continuous"/>
    </xf>
    <xf numFmtId="0" fontId="2" fillId="3" borderId="3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DFF3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rgbClr val="7030A0"/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Valor estimado (U$ billion) por ano - Linear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rgbClr val="7030A0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Planilha1!$C$4</c:f>
              <c:strCache>
                <c:ptCount val="1"/>
                <c:pt idx="0">
                  <c:v>Valor estimado (U$ billion)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3004133858267718"/>
                  <c:y val="8.9811169437153688E-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6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600"/>
                      <a:t>y = 27,383x - 55253</a:t>
                    </a:r>
                    <a:br>
                      <a:rPr lang="en-US" sz="1600"/>
                    </a:br>
                    <a:r>
                      <a:rPr lang="en-US" sz="1600"/>
                      <a:t>R² = 0,9788</a:t>
                    </a: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Planilha1!$B$5:$B$8</c:f>
              <c:numCache>
                <c:formatCode>General</c:formatCode>
                <c:ptCount val="4"/>
                <c:pt idx="0">
                  <c:v>2022</c:v>
                </c:pt>
                <c:pt idx="1">
                  <c:v>2023</c:v>
                </c:pt>
                <c:pt idx="2">
                  <c:v>2027</c:v>
                </c:pt>
                <c:pt idx="3">
                  <c:v>2030</c:v>
                </c:pt>
              </c:numCache>
            </c:numRef>
          </c:xVal>
          <c:yVal>
            <c:numRef>
              <c:f>Planilha1!$C$5:$C$8</c:f>
              <c:numCache>
                <c:formatCode>General</c:formatCode>
                <c:ptCount val="4"/>
                <c:pt idx="0">
                  <c:v>125.3</c:v>
                </c:pt>
                <c:pt idx="1">
                  <c:v>142.37</c:v>
                </c:pt>
                <c:pt idx="2">
                  <c:v>232.9</c:v>
                </c:pt>
                <c:pt idx="3">
                  <c:v>348.41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4C-754D-BFD2-1B800BFC9C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8818655"/>
        <c:axId val="1435759519"/>
      </c:scatterChart>
      <c:valAx>
        <c:axId val="1388818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7030A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35759519"/>
        <c:crosses val="autoZero"/>
        <c:crossBetween val="midCat"/>
      </c:valAx>
      <c:valAx>
        <c:axId val="1435759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7030A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888186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EDFF35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rgbClr val="7030A0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rgbClr val="7030A0"/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Valor estimado (U$ billion) por ano - Polinomial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rgbClr val="7030A0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Planilha1!$C$4</c:f>
              <c:strCache>
                <c:ptCount val="1"/>
                <c:pt idx="0">
                  <c:v>Valor estimado (U$ billion)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27824978127734035"/>
                  <c:y val="8.8425925925925929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Planilha1!$B$5:$B$8</c:f>
              <c:numCache>
                <c:formatCode>General</c:formatCode>
                <c:ptCount val="4"/>
                <c:pt idx="0">
                  <c:v>2022</c:v>
                </c:pt>
                <c:pt idx="1">
                  <c:v>2023</c:v>
                </c:pt>
                <c:pt idx="2">
                  <c:v>2027</c:v>
                </c:pt>
                <c:pt idx="3">
                  <c:v>2030</c:v>
                </c:pt>
              </c:numCache>
            </c:numRef>
          </c:xVal>
          <c:yVal>
            <c:numRef>
              <c:f>Planilha1!$C$5:$C$8</c:f>
              <c:numCache>
                <c:formatCode>General</c:formatCode>
                <c:ptCount val="4"/>
                <c:pt idx="0">
                  <c:v>125.3</c:v>
                </c:pt>
                <c:pt idx="1">
                  <c:v>142.37</c:v>
                </c:pt>
                <c:pt idx="2">
                  <c:v>232.9</c:v>
                </c:pt>
                <c:pt idx="3">
                  <c:v>348.41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C5-094D-946F-2CED4E20F8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8818655"/>
        <c:axId val="1435759519"/>
      </c:scatterChart>
      <c:valAx>
        <c:axId val="1388818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7030A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35759519"/>
        <c:crosses val="autoZero"/>
        <c:crossBetween val="midCat"/>
      </c:valAx>
      <c:valAx>
        <c:axId val="1435759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7030A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888186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EDFF35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rgbClr val="7030A0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266700</xdr:colOff>
      <xdr:row>2</xdr:row>
      <xdr:rowOff>107950</xdr:rowOff>
    </xdr:from>
    <xdr:to>
      <xdr:col>10</xdr:col>
      <xdr:colOff>711200</xdr:colOff>
      <xdr:row>16</xdr:row>
      <xdr:rowOff>6350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1038E56-2B7A-BAB9-6DED-C1473A5C32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304800</xdr:colOff>
      <xdr:row>16</xdr:row>
      <xdr:rowOff>152400</xdr:rowOff>
    </xdr:from>
    <xdr:to>
      <xdr:col>5</xdr:col>
      <xdr:colOff>749300</xdr:colOff>
      <xdr:row>30</xdr:row>
      <xdr:rowOff>50800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992925A-ED77-9A45-8FC9-E9A89D5908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965200</xdr:colOff>
      <xdr:row>2</xdr:row>
      <xdr:rowOff>127000</xdr:rowOff>
    </xdr:from>
    <xdr:to>
      <xdr:col>16</xdr:col>
      <xdr:colOff>279400</xdr:colOff>
      <xdr:row>15</xdr:row>
      <xdr:rowOff>165100</xdr:rowOff>
    </xdr:to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C1332410-2371-8442-CDDD-870D44E12976}"/>
            </a:ext>
          </a:extLst>
        </xdr:cNvPr>
        <xdr:cNvSpPr txBox="1"/>
      </xdr:nvSpPr>
      <xdr:spPr>
        <a:xfrm>
          <a:off x="10883900" y="660400"/>
          <a:ext cx="5232400" cy="2921000"/>
        </a:xfrm>
        <a:prstGeom prst="rect">
          <a:avLst/>
        </a:prstGeom>
        <a:solidFill>
          <a:srgbClr val="EDFF35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400">
              <a:solidFill>
                <a:srgbClr val="7030A0"/>
              </a:solidFill>
              <a:latin typeface=""/>
            </a:rPr>
            <a:t>Análise do gráfico de dispersão dos valores da tabela com linhas de tendência linear e polinomial</a:t>
          </a:r>
          <a:r>
            <a:rPr lang="pt-BR" sz="2400" baseline="0">
              <a:solidFill>
                <a:srgbClr val="7030A0"/>
              </a:solidFill>
              <a:latin typeface=""/>
            </a:rPr>
            <a:t> de segundo grau evidenciam um R2 elevado o que corrobora com o potencial de bom desempenho no investimento nessa área.</a:t>
          </a:r>
        </a:p>
      </xdr:txBody>
    </xdr:sp>
    <xdr:clientData/>
  </xdr:twoCellAnchor>
  <xdr:twoCellAnchor>
    <xdr:from>
      <xdr:col>6</xdr:col>
      <xdr:colOff>584200</xdr:colOff>
      <xdr:row>43</xdr:row>
      <xdr:rowOff>25400</xdr:rowOff>
    </xdr:from>
    <xdr:to>
      <xdr:col>12</xdr:col>
      <xdr:colOff>1155700</xdr:colOff>
      <xdr:row>49</xdr:row>
      <xdr:rowOff>88900</xdr:rowOff>
    </xdr:to>
    <xdr:sp macro="" textlink="">
      <xdr:nvSpPr>
        <xdr:cNvPr id="5" name="CaixaDeTexto 4">
          <a:extLst>
            <a:ext uri="{FF2B5EF4-FFF2-40B4-BE49-F238E27FC236}">
              <a16:creationId xmlns:a16="http://schemas.microsoft.com/office/drawing/2014/main" id="{0AC25830-DEF5-A3EE-38F0-7399566E7C02}"/>
            </a:ext>
          </a:extLst>
        </xdr:cNvPr>
        <xdr:cNvSpPr txBox="1"/>
      </xdr:nvSpPr>
      <xdr:spPr>
        <a:xfrm>
          <a:off x="5905500" y="9207500"/>
          <a:ext cx="7073900" cy="1282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400"/>
            <a:t>Análise da regressão para a variável tempo (anos) indica um R2</a:t>
          </a:r>
          <a:r>
            <a:rPr lang="pt-BR" sz="1400" baseline="0"/>
            <a:t> e R2 ajustados bem elevados com um erro-padrão baixo que validam a avaliação da regressão. </a:t>
          </a:r>
        </a:p>
        <a:p>
          <a:r>
            <a:rPr lang="pt-BR" sz="1400" baseline="0"/>
            <a:t>A variável tem seu Stat t fora no intervalo de hipótese nula e com valor P menor que 0,05 o que statisticamente inferem validade da regressão também.</a:t>
          </a:r>
        </a:p>
        <a:p>
          <a:r>
            <a:rPr lang="pt-BR" sz="1400" baseline="0"/>
            <a:t>Isso mostra que a medida em que os anos passam, o tamanho desse mercado só aumenta, o que diminui muito o risco em caso de investimentos nessa area.</a:t>
          </a:r>
          <a:endParaRPr lang="pt-BR" sz="1400"/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3FE84-4D48-454A-81E0-BE4E28567820}">
  <dimension ref="A1:P37"/>
  <sheetViews>
    <sheetView tabSelected="1" topLeftCell="C31" workbookViewId="0">
      <selection activeCell="P37" sqref="H19:P37"/>
    </sheetView>
  </sheetViews>
  <sheetFormatPr baseColWidth="10" defaultRowHeight="16" x14ac:dyDescent="0.2"/>
  <cols>
    <col min="2" max="2" width="12.5" bestFit="1" customWidth="1"/>
    <col min="3" max="3" width="14" customWidth="1"/>
    <col min="8" max="8" width="24.5" bestFit="1" customWidth="1"/>
    <col min="9" max="9" width="12.83203125" bestFit="1" customWidth="1"/>
    <col min="10" max="10" width="12.1640625" bestFit="1" customWidth="1"/>
    <col min="11" max="11" width="12.83203125" bestFit="1" customWidth="1"/>
    <col min="12" max="12" width="12.1640625" bestFit="1" customWidth="1"/>
    <col min="13" max="13" width="15.6640625" bestFit="1" customWidth="1"/>
    <col min="14" max="14" width="12.83203125" bestFit="1" customWidth="1"/>
    <col min="15" max="15" width="13.33203125" bestFit="1" customWidth="1"/>
    <col min="16" max="16" width="14" bestFit="1" customWidth="1"/>
  </cols>
  <sheetData>
    <row r="1" spans="1:3" ht="26" x14ac:dyDescent="0.3">
      <c r="A1" s="1" t="s">
        <v>0</v>
      </c>
    </row>
    <row r="4" spans="1:3" ht="35" customHeight="1" x14ac:dyDescent="0.2">
      <c r="B4" s="2" t="s">
        <v>27</v>
      </c>
      <c r="C4" s="3" t="s">
        <v>1</v>
      </c>
    </row>
    <row r="5" spans="1:3" x14ac:dyDescent="0.2">
      <c r="B5" s="4">
        <v>2022</v>
      </c>
      <c r="C5" s="4">
        <v>125.3</v>
      </c>
    </row>
    <row r="6" spans="1:3" x14ac:dyDescent="0.2">
      <c r="B6" s="4">
        <v>2023</v>
      </c>
      <c r="C6" s="4">
        <v>142.37</v>
      </c>
    </row>
    <row r="7" spans="1:3" x14ac:dyDescent="0.2">
      <c r="B7" s="4">
        <v>2027</v>
      </c>
      <c r="C7" s="4">
        <v>232.9</v>
      </c>
    </row>
    <row r="8" spans="1:3" x14ac:dyDescent="0.2">
      <c r="B8" s="4">
        <v>2030</v>
      </c>
      <c r="C8" s="4">
        <v>348.41</v>
      </c>
    </row>
    <row r="19" spans="8:16" x14ac:dyDescent="0.2">
      <c r="H19" s="5" t="s">
        <v>2</v>
      </c>
      <c r="I19" s="5"/>
      <c r="J19" s="5"/>
      <c r="K19" s="5"/>
      <c r="L19" s="5"/>
      <c r="M19" s="5"/>
      <c r="N19" s="5"/>
      <c r="O19" s="5"/>
      <c r="P19" s="5"/>
    </row>
    <row r="20" spans="8:16" x14ac:dyDescent="0.2">
      <c r="H20" s="5"/>
      <c r="I20" s="5"/>
      <c r="J20" s="5"/>
      <c r="K20" s="5"/>
      <c r="L20" s="5"/>
      <c r="M20" s="5"/>
      <c r="N20" s="5"/>
      <c r="O20" s="5"/>
      <c r="P20" s="5"/>
    </row>
    <row r="21" spans="8:16" x14ac:dyDescent="0.2">
      <c r="H21" s="8" t="s">
        <v>3</v>
      </c>
      <c r="I21" s="8"/>
      <c r="J21" s="5"/>
      <c r="K21" s="5"/>
      <c r="L21" s="5"/>
      <c r="M21" s="5"/>
      <c r="N21" s="5"/>
      <c r="O21" s="5"/>
      <c r="P21" s="5"/>
    </row>
    <row r="22" spans="8:16" x14ac:dyDescent="0.2">
      <c r="H22" s="9" t="s">
        <v>4</v>
      </c>
      <c r="I22" s="9">
        <v>0.98934809917787525</v>
      </c>
      <c r="J22" s="5"/>
      <c r="K22" s="5"/>
      <c r="L22" s="5"/>
      <c r="M22" s="5"/>
      <c r="N22" s="5"/>
      <c r="O22" s="5"/>
      <c r="P22" s="5"/>
    </row>
    <row r="23" spans="8:16" x14ac:dyDescent="0.2">
      <c r="H23" s="9" t="s">
        <v>5</v>
      </c>
      <c r="I23" s="9">
        <v>0.97880966134687486</v>
      </c>
      <c r="J23" s="5"/>
      <c r="K23" s="5"/>
      <c r="L23" s="5"/>
      <c r="M23" s="5"/>
      <c r="N23" s="5"/>
      <c r="O23" s="5"/>
      <c r="P23" s="5"/>
    </row>
    <row r="24" spans="8:16" x14ac:dyDescent="0.2">
      <c r="H24" s="9" t="s">
        <v>6</v>
      </c>
      <c r="I24" s="9">
        <v>0.96821449202031218</v>
      </c>
      <c r="J24" s="5"/>
      <c r="K24" s="5"/>
      <c r="L24" s="5"/>
      <c r="M24" s="5"/>
      <c r="N24" s="5"/>
      <c r="O24" s="5"/>
      <c r="P24" s="5"/>
    </row>
    <row r="25" spans="8:16" x14ac:dyDescent="0.2">
      <c r="H25" s="9" t="s">
        <v>7</v>
      </c>
      <c r="I25" s="9">
        <v>18.242500129522</v>
      </c>
      <c r="J25" s="5"/>
      <c r="K25" s="5"/>
      <c r="L25" s="5"/>
      <c r="M25" s="5"/>
      <c r="N25" s="5"/>
      <c r="O25" s="5"/>
      <c r="P25" s="5"/>
    </row>
    <row r="26" spans="8:16" x14ac:dyDescent="0.2">
      <c r="H26" s="9" t="s">
        <v>8</v>
      </c>
      <c r="I26" s="9">
        <v>4</v>
      </c>
      <c r="J26" s="5"/>
      <c r="K26" s="5"/>
      <c r="L26" s="5"/>
      <c r="M26" s="5"/>
      <c r="N26" s="5"/>
      <c r="O26" s="5"/>
      <c r="P26" s="5"/>
    </row>
    <row r="27" spans="8:16" x14ac:dyDescent="0.2">
      <c r="H27" s="5"/>
      <c r="I27" s="5"/>
      <c r="J27" s="5"/>
      <c r="K27" s="5"/>
      <c r="L27" s="5"/>
      <c r="M27" s="5"/>
      <c r="N27" s="5"/>
      <c r="O27" s="5"/>
      <c r="P27" s="5"/>
    </row>
    <row r="28" spans="8:16" ht="17" thickBot="1" x14ac:dyDescent="0.25">
      <c r="H28" s="5" t="s">
        <v>9</v>
      </c>
      <c r="I28" s="5"/>
      <c r="J28" s="5"/>
      <c r="K28" s="5"/>
      <c r="L28" s="5"/>
      <c r="M28" s="5"/>
      <c r="N28" s="5"/>
      <c r="O28" s="5"/>
      <c r="P28" s="5"/>
    </row>
    <row r="29" spans="8:16" x14ac:dyDescent="0.2">
      <c r="H29" s="7"/>
      <c r="I29" s="7" t="s">
        <v>14</v>
      </c>
      <c r="J29" s="7" t="s">
        <v>15</v>
      </c>
      <c r="K29" s="7" t="s">
        <v>16</v>
      </c>
      <c r="L29" s="7" t="s">
        <v>17</v>
      </c>
      <c r="M29" s="7" t="s">
        <v>18</v>
      </c>
      <c r="N29" s="5"/>
      <c r="O29" s="5"/>
      <c r="P29" s="5"/>
    </row>
    <row r="30" spans="8:16" x14ac:dyDescent="0.2">
      <c r="H30" s="5" t="s">
        <v>10</v>
      </c>
      <c r="I30" s="5">
        <v>1</v>
      </c>
      <c r="J30" s="5">
        <v>30743.907278048791</v>
      </c>
      <c r="K30" s="5">
        <v>30743.907278048791</v>
      </c>
      <c r="L30" s="5">
        <v>92.382635064921047</v>
      </c>
      <c r="M30" s="5">
        <v>1.0651900822124758E-2</v>
      </c>
      <c r="N30" s="5"/>
      <c r="O30" s="5"/>
      <c r="P30" s="5"/>
    </row>
    <row r="31" spans="8:16" x14ac:dyDescent="0.2">
      <c r="H31" s="5" t="s">
        <v>11</v>
      </c>
      <c r="I31" s="5">
        <v>2</v>
      </c>
      <c r="J31" s="5">
        <v>665.57762195122041</v>
      </c>
      <c r="K31" s="5">
        <v>332.7888109756102</v>
      </c>
      <c r="L31" s="5"/>
      <c r="M31" s="5"/>
      <c r="N31" s="5"/>
      <c r="O31" s="5"/>
      <c r="P31" s="5"/>
    </row>
    <row r="32" spans="8:16" ht="17" thickBot="1" x14ac:dyDescent="0.25">
      <c r="H32" s="6" t="s">
        <v>12</v>
      </c>
      <c r="I32" s="6">
        <v>3</v>
      </c>
      <c r="J32" s="6">
        <v>31409.48490000001</v>
      </c>
      <c r="K32" s="6"/>
      <c r="L32" s="6"/>
      <c r="M32" s="6"/>
      <c r="N32" s="5"/>
      <c r="O32" s="5"/>
      <c r="P32" s="5"/>
    </row>
    <row r="33" spans="8:16" ht="17" thickBot="1" x14ac:dyDescent="0.25">
      <c r="H33" s="5"/>
      <c r="I33" s="5"/>
      <c r="J33" s="5"/>
      <c r="K33" s="5"/>
      <c r="L33" s="5"/>
      <c r="M33" s="5"/>
      <c r="N33" s="5"/>
      <c r="O33" s="5"/>
      <c r="P33" s="5"/>
    </row>
    <row r="34" spans="8:16" x14ac:dyDescent="0.2">
      <c r="H34" s="7"/>
      <c r="I34" s="7" t="s">
        <v>19</v>
      </c>
      <c r="J34" s="7" t="s">
        <v>7</v>
      </c>
      <c r="K34" s="7" t="s">
        <v>20</v>
      </c>
      <c r="L34" s="7" t="s">
        <v>21</v>
      </c>
      <c r="M34" s="7" t="s">
        <v>22</v>
      </c>
      <c r="N34" s="7" t="s">
        <v>23</v>
      </c>
      <c r="O34" s="7" t="s">
        <v>24</v>
      </c>
      <c r="P34" s="7" t="s">
        <v>25</v>
      </c>
    </row>
    <row r="35" spans="8:16" x14ac:dyDescent="0.2">
      <c r="H35" s="5" t="s">
        <v>13</v>
      </c>
      <c r="I35" s="9">
        <v>-55252.861341463431</v>
      </c>
      <c r="J35" s="9">
        <v>5770.656448331787</v>
      </c>
      <c r="K35" s="9">
        <v>-9.574796530719869</v>
      </c>
      <c r="L35" s="9">
        <v>1.073260424080163E-2</v>
      </c>
      <c r="M35" s="9">
        <v>-80081.992061324534</v>
      </c>
      <c r="N35" s="9">
        <v>-30423.730621602324</v>
      </c>
      <c r="O35" s="9">
        <v>-80081.992061324534</v>
      </c>
      <c r="P35" s="9">
        <v>-30423.730621602324</v>
      </c>
    </row>
    <row r="36" spans="8:16" ht="17" thickBot="1" x14ac:dyDescent="0.25">
      <c r="H36" s="6" t="s">
        <v>26</v>
      </c>
      <c r="I36" s="9">
        <v>27.383414634146352</v>
      </c>
      <c r="J36" s="9">
        <v>2.8489998714808342</v>
      </c>
      <c r="K36" s="9">
        <v>9.6115885817548961</v>
      </c>
      <c r="L36" s="9">
        <v>1.0651900822124753E-2</v>
      </c>
      <c r="M36" s="9">
        <v>15.125157560063469</v>
      </c>
      <c r="N36" s="9">
        <v>39.641671708229232</v>
      </c>
      <c r="O36" s="9">
        <v>15.125157560063469</v>
      </c>
      <c r="P36" s="9">
        <v>39.641671708229232</v>
      </c>
    </row>
    <row r="37" spans="8:16" x14ac:dyDescent="0.2">
      <c r="H37" s="5"/>
      <c r="I37" s="5"/>
      <c r="J37" s="5"/>
      <c r="K37" s="5">
        <f>(I36-M36)/J36</f>
        <v>4.3026527297494637</v>
      </c>
      <c r="L37" s="5"/>
      <c r="M37" s="5"/>
      <c r="N37" s="5"/>
      <c r="O37" s="5"/>
      <c r="P37" s="5"/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Elton Shinji Onari</dc:creator>
  <cp:lastModifiedBy>Elton Shinji Onari</cp:lastModifiedBy>
  <dcterms:created xsi:type="dcterms:W3CDTF">2023-10-10T14:14:38Z</dcterms:created>
  <dcterms:modified xsi:type="dcterms:W3CDTF">2023-10-14T11:20:59Z</dcterms:modified>
</cp:coreProperties>
</file>