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bajo Fin Grado\Repositorio\TFG\Recursos\Cuestionarios SUS\"/>
    </mc:Choice>
  </mc:AlternateContent>
  <xr:revisionPtr revIDLastSave="0" documentId="13_ncr:1_{F1540C22-0240-41C5-AAD7-E7F15C5A6834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M7" i="1"/>
  <c r="N7" i="1"/>
  <c r="N2" i="1"/>
  <c r="M2" i="1"/>
  <c r="N5" i="1"/>
  <c r="M5" i="1"/>
  <c r="N4" i="1"/>
  <c r="M4" i="1"/>
  <c r="N3" i="1"/>
  <c r="M3" i="1"/>
  <c r="N6" i="1"/>
  <c r="M6" i="1"/>
  <c r="O7" i="1" l="1"/>
  <c r="O6" i="1"/>
  <c r="O2" i="1"/>
  <c r="O5" i="1"/>
  <c r="O4" i="1"/>
  <c r="O3" i="1"/>
</calcChain>
</file>

<file path=xl/sharedStrings.xml><?xml version="1.0" encoding="utf-8"?>
<sst xmlns="http://schemas.openxmlformats.org/spreadsheetml/2006/main" count="21" uniqueCount="21">
  <si>
    <t>Encuestado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</si>
  <si>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</si>
  <si>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</si>
  <si>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</si>
  <si>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</si>
  <si>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</si>
  <si>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</si>
  <si>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</si>
  <si>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</si>
  <si>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</si>
  <si>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</si>
  <si>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Suma respuestas impares</t>
  </si>
  <si>
    <t>Suma respuestas pares</t>
  </si>
  <si>
    <t>Cálculo SUS</t>
  </si>
  <si>
    <t>Media SUS</t>
  </si>
  <si>
    <t>H (F)</t>
  </si>
  <si>
    <t>A (E)</t>
  </si>
  <si>
    <t>AJ (B)</t>
  </si>
  <si>
    <t>TA (C)</t>
  </si>
  <si>
    <t>MH (A)</t>
  </si>
  <si>
    <t>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</si>
</sst>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E1" workbookViewId="0">
      <selection activeCell="Q3" sqref="Q3"/>
    </sheetView>
  </sheetViews>
  <sheetFormatPr baseColWidth="10" defaultColWidth="9.140625" defaultRowHeight="15" x14ac:dyDescent="0.25"/>
  <cols>
    <col min="1" max="1" width="16.7109375" bestFit="1" customWidth="1"/>
    <col min="2" max="10" width="12.28515625" bestFit="1" customWidth="1"/>
    <col min="11" max="11" width="13.5703125" bestFit="1" customWidth="1"/>
    <col min="12" max="12" width="9.28515625" customWidth="1"/>
    <col min="13" max="13" width="27.5703125" bestFit="1" customWidth="1"/>
    <col min="14" max="14" width="25" customWidth="1"/>
    <col min="15" max="15" width="13" bestFit="1" customWidth="1"/>
    <col min="17" max="17" width="12.140625" bestFit="1" customWidth="1"/>
  </cols>
  <sheetData>
    <row r="1" spans="1:1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  <c r="N1" s="1" t="s">
        <v>12</v>
      </c>
      <c r="O1" s="1" t="s">
        <v>13</v>
      </c>
      <c r="P1" s="2"/>
      <c r="Q1" s="1" t="s">
        <v>14</v>
      </c>
    </row>
    <row r="2" spans="1:17" x14ac:dyDescent="0.25">
      <c r="A2" s="3" t="s">
        <v>19</v>
      </c>
      <c r="B2" s="4">
        <v>4</v>
      </c>
      <c r="C2" s="5">
        <v>3</v>
      </c>
      <c r="D2" s="5">
        <v>4</v>
      </c>
      <c r="E2" s="5">
        <v>4</v>
      </c>
      <c r="F2" s="5">
        <v>4</v>
      </c>
      <c r="G2" s="5">
        <v>2</v>
      </c>
      <c r="H2" s="5">
        <v>4</v>
      </c>
      <c r="I2" s="5">
        <v>2</v>
      </c>
      <c r="J2" s="5">
        <v>2</v>
      </c>
      <c r="K2" s="5">
        <v>3</v>
      </c>
      <c r="M2" s="4">
        <f>(B2+D2+F2+H2+J2)</f>
        <v>18</v>
      </c>
      <c r="N2" s="4">
        <f>C2+E2+G2+I2+K2</f>
        <v>14</v>
      </c>
      <c r="O2" s="4">
        <f>((M2-5)+(25-N2))*2.5</f>
        <v>60</v>
      </c>
      <c r="Q2" s="5">
        <f>SUM(O2:O7)/6</f>
        <v>79.166666666666671</v>
      </c>
    </row>
    <row r="3" spans="1:17" x14ac:dyDescent="0.25">
      <c r="A3" s="3" t="s">
        <v>17</v>
      </c>
      <c r="B3" s="4">
        <v>5</v>
      </c>
      <c r="C3" s="5">
        <v>1</v>
      </c>
      <c r="D3" s="5">
        <v>5</v>
      </c>
      <c r="E3" s="5">
        <v>4</v>
      </c>
      <c r="F3" s="5">
        <v>5</v>
      </c>
      <c r="G3" s="5">
        <v>2</v>
      </c>
      <c r="H3" s="5">
        <v>5</v>
      </c>
      <c r="I3" s="5">
        <v>1</v>
      </c>
      <c r="J3" s="5">
        <v>5</v>
      </c>
      <c r="K3" s="5">
        <v>2</v>
      </c>
      <c r="M3" s="4">
        <f>(B3+D3+F3+H3+J3)</f>
        <v>25</v>
      </c>
      <c r="N3" s="4">
        <f>C3+E3+G3+I3+K3</f>
        <v>10</v>
      </c>
      <c r="O3" s="4">
        <f>((M3-5)+(25-N3))*2.5</f>
        <v>87.5</v>
      </c>
    </row>
    <row r="4" spans="1:17" x14ac:dyDescent="0.25">
      <c r="A4" s="3" t="s">
        <v>18</v>
      </c>
      <c r="B4" s="4">
        <v>4</v>
      </c>
      <c r="C4" s="5">
        <v>1</v>
      </c>
      <c r="D4" s="5">
        <v>4</v>
      </c>
      <c r="E4" s="5">
        <v>3</v>
      </c>
      <c r="F4" s="5">
        <v>4</v>
      </c>
      <c r="G4" s="5">
        <v>2</v>
      </c>
      <c r="H4" s="5">
        <v>4</v>
      </c>
      <c r="I4" s="5">
        <v>2</v>
      </c>
      <c r="J4" s="5">
        <v>3</v>
      </c>
      <c r="K4" s="5">
        <v>2</v>
      </c>
      <c r="M4" s="4">
        <f>(B4+D4+F4+H4+J4)</f>
        <v>19</v>
      </c>
      <c r="N4" s="4">
        <f>C4+E4+G4+I4+K4</f>
        <v>10</v>
      </c>
      <c r="O4" s="4">
        <f>((M4-5)+(25-N4))*2.5</f>
        <v>72.5</v>
      </c>
    </row>
    <row r="5" spans="1:17" x14ac:dyDescent="0.25">
      <c r="A5" s="3" t="s">
        <v>20</v>
      </c>
      <c r="B5" s="4">
        <v>4</v>
      </c>
      <c r="C5" s="5">
        <v>1</v>
      </c>
      <c r="D5" s="5">
        <v>5</v>
      </c>
      <c r="E5" s="5">
        <v>2</v>
      </c>
      <c r="F5" s="5">
        <v>4</v>
      </c>
      <c r="G5" s="5">
        <v>2</v>
      </c>
      <c r="H5" s="5">
        <v>4</v>
      </c>
      <c r="I5" s="5">
        <v>2</v>
      </c>
      <c r="J5" s="5">
        <v>4</v>
      </c>
      <c r="K5" s="5">
        <v>1</v>
      </c>
      <c r="M5" s="4">
        <f>(B5+D5+F5+H5+J5)</f>
        <v>21</v>
      </c>
      <c r="N5" s="4">
        <f>C5+E5+G5+I5+K5</f>
        <v>8</v>
      </c>
      <c r="O5" s="4">
        <f>((M5-5)+(25-N5))*2.5</f>
        <v>82.5</v>
      </c>
    </row>
    <row r="6" spans="1:17" x14ac:dyDescent="0.25">
      <c r="A6" s="3" t="s">
        <v>16</v>
      </c>
      <c r="B6" s="4">
        <v>4</v>
      </c>
      <c r="C6" s="5">
        <v>2</v>
      </c>
      <c r="D6" s="5">
        <v>4</v>
      </c>
      <c r="E6" s="5">
        <v>1</v>
      </c>
      <c r="F6" s="5">
        <v>4</v>
      </c>
      <c r="G6" s="5">
        <v>2</v>
      </c>
      <c r="H6" s="5">
        <v>5</v>
      </c>
      <c r="I6" s="5">
        <v>2</v>
      </c>
      <c r="J6" s="5">
        <v>4</v>
      </c>
      <c r="K6" s="5">
        <v>1</v>
      </c>
      <c r="M6" s="4">
        <f t="shared" ref="M6" si="0">(B6+D6+F6+H6+J6)</f>
        <v>21</v>
      </c>
      <c r="N6" s="4">
        <f t="shared" ref="N6" si="1">C6+E6+G6+I6+K6</f>
        <v>8</v>
      </c>
      <c r="O6" s="4">
        <f t="shared" ref="O6" si="2">((M6-5)+(25-N6))*2.5</f>
        <v>82.5</v>
      </c>
    </row>
    <row r="7" spans="1:17" x14ac:dyDescent="0.25">
      <c r="A7" s="3" t="s">
        <v>15</v>
      </c>
      <c r="B7" s="4">
        <v>4</v>
      </c>
      <c r="C7" s="4">
        <v>1</v>
      </c>
      <c r="D7" s="4">
        <v>5</v>
      </c>
      <c r="E7" s="4">
        <v>3</v>
      </c>
      <c r="F7" s="4">
        <v>5</v>
      </c>
      <c r="G7" s="4">
        <v>1</v>
      </c>
      <c r="H7" s="4">
        <v>4</v>
      </c>
      <c r="I7" s="4">
        <v>1</v>
      </c>
      <c r="J7" s="4">
        <v>5</v>
      </c>
      <c r="K7" s="4">
        <v>1</v>
      </c>
      <c r="L7" s="4"/>
      <c r="M7" s="4">
        <f>(B7+D7+F7+H7+J7)</f>
        <v>23</v>
      </c>
      <c r="N7" s="4">
        <f>C7+E7+G7+I7+K7</f>
        <v>7</v>
      </c>
      <c r="O7" s="4">
        <f>((M7-5)+(25-N7))*2.5</f>
        <v>90</v>
      </c>
    </row>
    <row r="9" spans="1:17" x14ac:dyDescent="0.25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 Amador</dc:creator>
  <cp:lastModifiedBy>Antonio Jiménez Amador</cp:lastModifiedBy>
  <dcterms:created xsi:type="dcterms:W3CDTF">2015-06-05T18:19:34Z</dcterms:created>
  <dcterms:modified xsi:type="dcterms:W3CDTF">2023-09-04T21:01:32Z</dcterms:modified>
</cp:coreProperties>
</file>