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REAU D'ETUDES\TOOLKIT\AUTOCAD\LISP\Aide - Développeurs\TOOLKIT - Cartouches 2023\"/>
    </mc:Choice>
  </mc:AlternateContent>
  <xr:revisionPtr revIDLastSave="0" documentId="13_ncr:1_{BC3B9CEE-028C-4872-A0A2-0C2D35854196}" xr6:coauthVersionLast="47" xr6:coauthVersionMax="47" xr10:uidLastSave="{00000000-0000-0000-0000-000000000000}"/>
  <bookViews>
    <workbookView xWindow="-120" yWindow="-120" windowWidth="29040" windowHeight="15840" xr2:uid="{CB0B47D6-38D4-41AA-BB03-BA13253E5F06}"/>
  </bookViews>
  <sheets>
    <sheet name="Listing" sheetId="1" r:id="rId1"/>
    <sheet name="Data" sheetId="2" r:id="rId2"/>
  </sheets>
  <definedNames>
    <definedName name="LOT">Data!$B:$B</definedName>
    <definedName name="N°DESSIN">Data!#REF!</definedName>
    <definedName name="TITRE_1">Data!$C:$C</definedName>
    <definedName name="TITRE_2">Data!$D:$D</definedName>
    <definedName name="TITRE_3">Data!$E:$E</definedName>
    <definedName name="TITRE_4">Data!$F:$F</definedName>
    <definedName name="TYPE">Data!$A:$A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</calcChain>
</file>

<file path=xl/sharedStrings.xml><?xml version="1.0" encoding="utf-8"?>
<sst xmlns="http://schemas.openxmlformats.org/spreadsheetml/2006/main" count="1774" uniqueCount="255">
  <si>
    <t>LOT</t>
  </si>
  <si>
    <t>TYPE</t>
  </si>
  <si>
    <t>TITRE_2</t>
  </si>
  <si>
    <t>TITRE_3</t>
  </si>
  <si>
    <t>TITRE_4</t>
  </si>
  <si>
    <t>N°DESSIN</t>
  </si>
  <si>
    <t>Centrale au Sol</t>
  </si>
  <si>
    <t>Toiture</t>
  </si>
  <si>
    <t>Ombrière</t>
  </si>
  <si>
    <t>Serre</t>
  </si>
  <si>
    <t>Synoptique</t>
  </si>
  <si>
    <t>00. SITE</t>
  </si>
  <si>
    <t>10. IMPLANTATION</t>
  </si>
  <si>
    <t>30. RESEAUX SECS</t>
  </si>
  <si>
    <t>40. LOCAUX TECHNIQUES</t>
  </si>
  <si>
    <t>50. AMENAGEMENTS CHANTIER</t>
  </si>
  <si>
    <t>60. TERRASSEMENT</t>
  </si>
  <si>
    <t>70. JURIDIQUE</t>
  </si>
  <si>
    <t>ANALYSE PENTES TERRAIN EXISTANT</t>
  </si>
  <si>
    <t>IMPLANTATION GENERALE DU GENERATEUR PV</t>
  </si>
  <si>
    <t>CALEPINAGE DES MODULES PV</t>
  </si>
  <si>
    <t>IMPLANTATION GENERALE</t>
  </si>
  <si>
    <t>GESTION DES OMBRAGES</t>
  </si>
  <si>
    <t>ACCES MAINTENANCE CENTRALE</t>
  </si>
  <si>
    <t>ELEVATIONS OUVRAGE PV</t>
  </si>
  <si>
    <t>DEFRICHEMENT ET DEBROUSSAILLAGE</t>
  </si>
  <si>
    <t>IMPLANTATION DES FONDATIONS</t>
  </si>
  <si>
    <t xml:space="preserve">LOCALISATION DES TRACKERS </t>
  </si>
  <si>
    <t>IMPLANTATION DES PLACES DE PARKING</t>
  </si>
  <si>
    <t>SCHEMA UNIFILAIRE HTA</t>
  </si>
  <si>
    <t>SCHEMA UNIFILAIRE DES AUXILIAIRES</t>
  </si>
  <si>
    <t>SYNOPTIQUE DE COMMUNICATION</t>
  </si>
  <si>
    <t>SCHEMA DE CABLAGE FIBRE OPTIQUE</t>
  </si>
  <si>
    <t>ANALYSE FONCTIONNELLE DE L'ARRET D'URGENCE</t>
  </si>
  <si>
    <t>CABLAGE GENERAL CFo</t>
  </si>
  <si>
    <t>CABLAGE GENERAL CFa</t>
  </si>
  <si>
    <t>CABLAGE CC</t>
  </si>
  <si>
    <t>RACCORDEMENT AU RESEAU PUBLIC DE DISTRIBUTION</t>
  </si>
  <si>
    <t>LIAISONS EQUIPOTENTIELLES</t>
  </si>
  <si>
    <t>CABLAGE DES MOTEURS</t>
  </si>
  <si>
    <t>CARNET DE COUPES TRANCHEES ET CABLES</t>
  </si>
  <si>
    <t>STRUCTURE POUR EQUIPEMENTS ELECTRIQUES</t>
  </si>
  <si>
    <t>POSTE DE STOCKAGE (Si batterie - ESS)</t>
  </si>
  <si>
    <t>PLATEFORMES PROJETEES</t>
  </si>
  <si>
    <t>NIVELLEMENT ET PRINCIPE DE GESTION DES EAUX PLUVIALES</t>
  </si>
  <si>
    <t>COUPE SUR TERRAIN PROJETE</t>
  </si>
  <si>
    <t>PLAN DE MAITRISE FONCIERE</t>
  </si>
  <si>
    <t>PLAN DES SERVITUDES</t>
  </si>
  <si>
    <t>IDENTIFICATION DU LOT DE VOLUME</t>
  </si>
  <si>
    <t>[PLAN DE MASSE]</t>
  </si>
  <si>
    <t>[ET DES MOTEURS]</t>
  </si>
  <si>
    <t>ET DES POTEAUX</t>
  </si>
  <si>
    <t>LOCALISATION DES PRINCIPAUX EQUIPEMENTS ELECTRIQUES</t>
  </si>
  <si>
    <t>DES MODULES AUX BJ / ONDULEURS</t>
  </si>
  <si>
    <t>COMMUNICATION &amp; ALIMENTATION</t>
  </si>
  <si>
    <t>[LOCAL ONDULEUR]</t>
  </si>
  <si>
    <t>PDT et  PDL, yc RAL</t>
  </si>
  <si>
    <t>FACADE ET ELEVATION</t>
  </si>
  <si>
    <t>PRINCIPE D'IMPLANTATION &amp; ENTREES DE CABLES</t>
  </si>
  <si>
    <t>BASE VIE &amp;  ZONES DE STOCKAGE</t>
  </si>
  <si>
    <t>CIRCULATION DES ENGINS ET LEVAGE DES POSTES</t>
  </si>
  <si>
    <t>DEBLAIS ET REMBLAIS</t>
  </si>
  <si>
    <t>0060</t>
  </si>
  <si>
    <t>1080</t>
  </si>
  <si>
    <t>1090</t>
  </si>
  <si>
    <t>1120</t>
  </si>
  <si>
    <t>1130</t>
  </si>
  <si>
    <t>1140</t>
  </si>
  <si>
    <t>3010</t>
  </si>
  <si>
    <t>3020</t>
  </si>
  <si>
    <t>3030</t>
  </si>
  <si>
    <t>3035</t>
  </si>
  <si>
    <t>3050</t>
  </si>
  <si>
    <t>3055</t>
  </si>
  <si>
    <t>3060</t>
  </si>
  <si>
    <t>3080</t>
  </si>
  <si>
    <t>3100</t>
  </si>
  <si>
    <t>3110</t>
  </si>
  <si>
    <t>4010</t>
  </si>
  <si>
    <t>4020</t>
  </si>
  <si>
    <t>4040</t>
  </si>
  <si>
    <t>4050</t>
  </si>
  <si>
    <t>5010</t>
  </si>
  <si>
    <t>5030</t>
  </si>
  <si>
    <t>6010</t>
  </si>
  <si>
    <t>6020</t>
  </si>
  <si>
    <t>6030</t>
  </si>
  <si>
    <t>7010</t>
  </si>
  <si>
    <t>7020</t>
  </si>
  <si>
    <t>20. SYNOPTIQUE</t>
  </si>
  <si>
    <t>5020</t>
  </si>
  <si>
    <t>7040</t>
  </si>
  <si>
    <t>1150</t>
  </si>
  <si>
    <t>4011</t>
  </si>
  <si>
    <t>7030</t>
  </si>
  <si>
    <t>2010</t>
  </si>
  <si>
    <t>2020</t>
  </si>
  <si>
    <t>2030</t>
  </si>
  <si>
    <t>2040</t>
  </si>
  <si>
    <t>2050</t>
  </si>
  <si>
    <t>2055</t>
  </si>
  <si>
    <t>2060</t>
  </si>
  <si>
    <t>2070</t>
  </si>
  <si>
    <t>2075</t>
  </si>
  <si>
    <t>FR</t>
  </si>
  <si>
    <t>LANGUE</t>
  </si>
  <si>
    <t>EN</t>
  </si>
  <si>
    <t>TITRE_1</t>
  </si>
  <si>
    <t>CENTRALE PV -</t>
  </si>
  <si>
    <t>PV PLANT -</t>
  </si>
  <si>
    <t>15. MECANIQUE</t>
  </si>
  <si>
    <t>Ground mounting</t>
  </si>
  <si>
    <t>Carport</t>
  </si>
  <si>
    <t>ZONES D'EXCLUSION ENVIRONNEMENTALE</t>
  </si>
  <si>
    <t>DGAC - ANALYSE DE LA GENE VISUELLE</t>
  </si>
  <si>
    <t>ACCES ET DISPOSITIFS POUR SECURITE INCENDIE</t>
  </si>
  <si>
    <t>REPARTITION DES MODULES PAR ONDULEUR OU BJ</t>
  </si>
  <si>
    <t>IMPLANTATION DES BANDES ALU</t>
  </si>
  <si>
    <t>DISPOSITIFS DE SURETE - INTRUSION</t>
  </si>
  <si>
    <t>DETAILS INTERFACE STRUCTURE MODULE</t>
  </si>
  <si>
    <t>INTERFACE POTEAU FONDATION</t>
  </si>
  <si>
    <t>SCHEMA UNIFILAIRE BASSE TENSION</t>
  </si>
  <si>
    <t>STOCKAGE - SCHEMA UNIFILAIRE</t>
  </si>
  <si>
    <t>MULTIFILAIRE DE COMMUNICATION</t>
  </si>
  <si>
    <t>SCHEMA MULTIFILAIRE DE LA STATION METEO</t>
  </si>
  <si>
    <t>SCHEMA MULTIFILAIRE DES ONDULEURS</t>
  </si>
  <si>
    <t>SCHEMA MULTIFILAIRE ARRET D'URGENCE</t>
  </si>
  <si>
    <t>STOCKAGE - CABLAGE  CFo</t>
  </si>
  <si>
    <t>STOCKAGE - CABLAGE  CFa</t>
  </si>
  <si>
    <t>RESEAU EN DOMAINE PUBLIC</t>
  </si>
  <si>
    <t>IMPLANTATION &amp; COMPOSITION DES TRANCHÉES</t>
  </si>
  <si>
    <t>STOCKAGE - CARNET DE COUPES TRANCHEES ET CABLES</t>
  </si>
  <si>
    <t>STRUCTURE ONDULEUR SOUS OMBRIERE</t>
  </si>
  <si>
    <t xml:space="preserve">PLAN ET FACADE DES POSTES HTA </t>
  </si>
  <si>
    <t>POSTES HTA - PRINCIPES TECHNIQUES</t>
  </si>
  <si>
    <t>ET DES CHEMINS DE CABLES</t>
  </si>
  <si>
    <t>0040</t>
  </si>
  <si>
    <t>0050</t>
  </si>
  <si>
    <t>0070</t>
  </si>
  <si>
    <t>GENERAL IMPLANTATION OF THE PV GENERATOR</t>
  </si>
  <si>
    <t>SHADOW MANAGEMENT</t>
  </si>
  <si>
    <t>LOCATION OF TRACKER</t>
  </si>
  <si>
    <t>FUNCTIONAL ANALYSIS OF THE EMERGENCY STOP</t>
  </si>
  <si>
    <t>LAYOUT &amp; COMPOSITION OF TRENCHES</t>
  </si>
  <si>
    <t>INVERTER STRUCTURE UNDER CARPORT</t>
  </si>
  <si>
    <t>CIRCULATION OF MACHINERY AND LIFTING OF POSITIONS</t>
  </si>
  <si>
    <t>PROJECTED PLATFORMS</t>
  </si>
  <si>
    <t>LEVELLING AND PRINCIPLE OF RAINWATER MANAGEMENT</t>
  </si>
  <si>
    <t>CROSS SECTION OF PROJECTED TERRAIN</t>
  </si>
  <si>
    <t>PROPERTY MASTER LAYOUT</t>
  </si>
  <si>
    <t>EASEMENT LAYOUT</t>
  </si>
  <si>
    <t>IDENTIFICATION OF LOTS AT LEASE</t>
  </si>
  <si>
    <t>ENVIRONMENTALS EXCLUSION AERAS</t>
  </si>
  <si>
    <t>EXISTING GROUND SLOPES ANALYSIS</t>
  </si>
  <si>
    <t>DGAC - VISUAL DISTURBING ANALYSIS</t>
  </si>
  <si>
    <t>SECURITY AND FIREMAN FACILITIES</t>
  </si>
  <si>
    <t>GENERAL PV MODULES LAYOUT</t>
  </si>
  <si>
    <t>GENERAL IMPLANTATION</t>
  </si>
  <si>
    <t>MODULES DISTRIBUTION PER INVERTER OR JB</t>
  </si>
  <si>
    <t>MAINTENANCE ACCESS</t>
  </si>
  <si>
    <t>ALUMINIUM LAYERS LAYOUT</t>
  </si>
  <si>
    <t>FOUNDATION LAYOUT</t>
  </si>
  <si>
    <t>SECURITY SYSTEM LAYOUT</t>
  </si>
  <si>
    <t>PARKING SPACE LAYOUT</t>
  </si>
  <si>
    <t>INTERFACE PILLAR FOUNDATION</t>
  </si>
  <si>
    <t>LOW VOLTAGE SLD</t>
  </si>
  <si>
    <t>STORAGE SLD</t>
  </si>
  <si>
    <t>MEDIUM VOLTAGE SLD</t>
  </si>
  <si>
    <t>AUXILIARIES SLD</t>
  </si>
  <si>
    <t>MONITORING SYSTEM SLD</t>
  </si>
  <si>
    <t>MONITORING SYSTEM MLD</t>
  </si>
  <si>
    <t>WEATHER STATION WIRING MLD</t>
  </si>
  <si>
    <t>INVERTER LOW VOLTAGE WIRING MLD</t>
  </si>
  <si>
    <t>OPTICAL FIBRE WIRING</t>
  </si>
  <si>
    <t>WIRING EMERGENCY MLD</t>
  </si>
  <si>
    <t>GENERAL WIRING -  POWER CABLES</t>
  </si>
  <si>
    <t>STORAGE WIRING -  POWER CABLES</t>
  </si>
  <si>
    <t>GENERAL WIRING - COMMUNICATION CABLES</t>
  </si>
  <si>
    <t>STORAGE WIRING - COMMUNICATION CABLES</t>
  </si>
  <si>
    <t>CC WIRING</t>
  </si>
  <si>
    <t>CONNECTION TO THE PUBLIC DISTRIBUTION NETWORK</t>
  </si>
  <si>
    <t>NETWORK IN PUBLIC AERA</t>
  </si>
  <si>
    <t>EARTHING SYSTEM DETAILS</t>
  </si>
  <si>
    <t>MOTOR WIRING</t>
  </si>
  <si>
    <t>TRENCHES AND CABLES CROSS SECTIONS</t>
  </si>
  <si>
    <t>STRUCTURE FOR ELECTRICAL EQUIPMENTS</t>
  </si>
  <si>
    <t>HIGH VOLTAGE STATION - FACADE &amp; ELEVATION</t>
  </si>
  <si>
    <t>STORAGE STATION - FACADE &amp; ELEVATION</t>
  </si>
  <si>
    <t>HIGH VOLTAGE STATIONS</t>
  </si>
  <si>
    <t>LIVING AERAS &amp; STORAGE AERAS</t>
  </si>
  <si>
    <t>VOLUME IDENTIFICATION</t>
  </si>
  <si>
    <t>AND PILLARS</t>
  </si>
  <si>
    <t>MODULES TO JUNCTION BOXES / INVERTERS</t>
  </si>
  <si>
    <t>COMMUNICATION &amp; SUPPLY</t>
  </si>
  <si>
    <t>CABLES ENTRIES PRINCIPLE</t>
  </si>
  <si>
    <t>[MASS LAYOUT]</t>
  </si>
  <si>
    <t>PV BUILDING ELEVATION</t>
  </si>
  <si>
    <t>STORAGE - TRENCHES AND CABLES CROSS SECTIONS</t>
  </si>
  <si>
    <t>ROOF SECUTITY - [INDIVUAL - COLLECTIVE PROTECTIONS]</t>
  </si>
  <si>
    <t>[AND MOTORS]</t>
  </si>
  <si>
    <t>AND CABLES TRAYS</t>
  </si>
  <si>
    <t>1030</t>
  </si>
  <si>
    <t>Synoptic</t>
  </si>
  <si>
    <t>Greenhouse</t>
  </si>
  <si>
    <t>Stockage</t>
  </si>
  <si>
    <t>Storage</t>
  </si>
  <si>
    <t>[INVERTER ROOM]</t>
  </si>
  <si>
    <t>EARTHWORK</t>
  </si>
  <si>
    <t>LOCATION OF MAIN ELECTRICAL DEVICES</t>
  </si>
  <si>
    <t>FACADE AND CROSS SECTION</t>
  </si>
  <si>
    <t>TS, DS, incl. RAL COLOR</t>
  </si>
  <si>
    <t>LOCATION OF MAIN COMMUNICATION DEVICES (incl. CCTV)</t>
  </si>
  <si>
    <t>DETAILS CABLAGE CC</t>
  </si>
  <si>
    <t>DETAILS CC WIRING</t>
  </si>
  <si>
    <t>DEFORESTATION AND DEBRILL</t>
  </si>
  <si>
    <t>-</t>
  </si>
  <si>
    <t>1011</t>
  </si>
  <si>
    <t>1020</t>
  </si>
  <si>
    <t>1040</t>
  </si>
  <si>
    <t>1050</t>
  </si>
  <si>
    <t>1500</t>
  </si>
  <si>
    <t>1510</t>
  </si>
  <si>
    <t>1521</t>
  </si>
  <si>
    <t>2011</t>
  </si>
  <si>
    <t>2045</t>
  </si>
  <si>
    <t>3011</t>
  </si>
  <si>
    <t>3021</t>
  </si>
  <si>
    <t>3111</t>
  </si>
  <si>
    <t>15. MECHANIC</t>
  </si>
  <si>
    <t>20. SYNOPTIC</t>
  </si>
  <si>
    <t>30. DRY NETWORKS</t>
  </si>
  <si>
    <t>40. TECHNICAL ROOMS</t>
  </si>
  <si>
    <t>50. CONSTRUCTION SITE MANAGEMENT</t>
  </si>
  <si>
    <t>60. EARTHWORK</t>
  </si>
  <si>
    <t>70. LEGAL</t>
  </si>
  <si>
    <t>Roof</t>
  </si>
  <si>
    <t>[LOCALISATION DES OMBRAGES SUR CHAMPS PV]</t>
  </si>
  <si>
    <t>[LOCATION OF SHADES ON PV FIELDS]</t>
  </si>
  <si>
    <t>[IMPACTS ON SURROUNDING BUILDINGS / VEGETATION]</t>
  </si>
  <si>
    <t>[PIEUX BATTUS, PIEUX MOULES, LONGRINES]</t>
  </si>
  <si>
    <t>[PRINCIPE ET TOLERANCES DE MISE EN ŒUVRE]</t>
  </si>
  <si>
    <t>[DRIVEN PILES, MOULDED PILES, CONCRETE BEAMS]</t>
  </si>
  <si>
    <t>[PRINCIPLE AND TOLERANCES OF IMPLEMENTATION]</t>
  </si>
  <si>
    <t>DETAIL DU POINT DE LIVRAISON - COORDONNEES GPS</t>
  </si>
  <si>
    <t>CONNECTION POINT COORDINATES - WGS84 COORDINATES</t>
  </si>
  <si>
    <t>LATITUDE = … ° ; LONGITUDE = … °</t>
  </si>
  <si>
    <t>[IMPACTS SUR BATIMENTS/VEGETATION ENVIRONNANT.E.S]</t>
  </si>
  <si>
    <t>LOCALISATION DES EQUIPEMENTS DE COMMUNICATION</t>
  </si>
  <si>
    <t>(YC VIDEO SURVEILLANCE)</t>
  </si>
  <si>
    <t>IDENTIFICATION DES EMPLACEMENTS ET INSTALLATIONS</t>
  </si>
  <si>
    <t>EXCLUS DU PRÊT A USAGE</t>
  </si>
  <si>
    <t>SECURITE EN TOITURE</t>
  </si>
  <si>
    <t>[PROTECTIONS INDIVIDUELLES - COLLECTIVES]</t>
  </si>
  <si>
    <t>[NORD] / [SUD] / [EST-OUEST]</t>
  </si>
  <si>
    <t>[NORTH] / [SOUTH] / [EAST-WEST]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</si>
</sst>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4" xfId="1" xr:uid="{F2763D1D-E042-4993-B2FB-B999C4E18B1B}"/>
  </cellStyles>
  <dxfs count="11">
    <dxf>
      <numFmt numFmtId="30" formatCode="@"/>
      <alignment horizont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0066FF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FF6600"/>
        </patternFill>
      </fill>
    </dxf>
  </dxfs>
  <tableStyles count="0" defaultTableStyle="TableStyleMedium2" defaultPivotStyle="PivotStyleLight16"/>
  <colors>
    <mruColors>
      <color rgb="FFFF6600"/>
      <color rgb="FF00FFFF"/>
      <color rgb="FFFF00FF"/>
      <color rgb="FF0066FF"/>
      <color rgb="FF00FF00"/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88C1A-E6F4-429F-97DB-198397896091}" name="Tableau1" displayName="Tableau1" ref="B1:I263" totalsRowShown="0" headerRowDxfId="2">
  <autoFilter ref="B1:I263" xr:uid="{2FE88C1A-E6F4-429F-97DB-198397896091}"/>
  <tableColumns count="8">
    <tableColumn id="1" xr3:uid="{E2BA8A91-6643-4BAD-BC10-CD2C9A679D19}" name="LANGUE" dataDxfId="4"/>
    <tableColumn id="7" xr3:uid="{3FCAC2A7-0B91-47C7-B673-75BB2EE31136}" name="TYPE"/>
    <tableColumn id="2" xr3:uid="{D03AD744-A038-4FE9-B1BF-DE87014D0CA8}" name="LOT"/>
    <tableColumn id="8" xr3:uid="{ED07CBD7-B17F-4393-9113-E90AC6A31D71}" name="TITRE_1"/>
    <tableColumn id="3" xr3:uid="{43D3D460-86C9-4104-A8E6-06425C5E7BC7}" name="TITRE_2"/>
    <tableColumn id="4" xr3:uid="{1FD0E6C5-2E35-4E8B-BE03-739575E894CB}" name="TITRE_3" dataDxfId="3">
      <calculatedColumnFormula>IF(OR(Tableau1[[#This Row],[TITRE_2]]="",VLOOKUP(Tableau1[[#This Row],[TITRE_2]],Data!$D$3:$F$271,2,FALSE)=0),"",VLOOKUP(Tableau1[[#This Row],[TITRE_2]],Data!$D$3:$F$271,2,FALSE))</calculatedColumnFormula>
    </tableColumn>
    <tableColumn id="5" xr3:uid="{92212C0C-E2E8-42B6-A8BA-A9DDC0D452CC}" name="TITRE_4" dataDxfId="1">
      <calculatedColumnFormula>IF(OR(Tableau1[[#This Row],[TITRE_2]]="",VLOOKUP(Tableau1[[#This Row],[TITRE_2]],Data!$D$3:$F$271,3,FALSE)=0),"",VLOOKUP(Tableau1[[#This Row],[TITRE_2]],Data!$D$3:$F$271,3,FALSE))</calculatedColumnFormula>
    </tableColumn>
    <tableColumn id="6" xr3:uid="{EF1EBB7E-80F1-4D70-9DB0-66C8A42DBFE9}" name="N°DESSI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0796-1F1D-457E-BA9B-01D08B956ECB}">
  <dimension ref="A1:I26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2" sqref="F122"/>
    </sheetView>
  </sheetViews>
  <sheetFormatPr baseColWidth="10" defaultRowHeight="15" x14ac:dyDescent="0.25"/>
  <cols>
    <col min="1" max="1" width="5.7109375" customWidth="1"/>
    <col min="2" max="2" width="14.28515625" customWidth="1"/>
    <col min="3" max="3" width="28.5703125" customWidth="1"/>
    <col min="4" max="5" width="42.85546875" customWidth="1"/>
    <col min="6" max="7" width="54.28515625" customWidth="1"/>
    <col min="8" max="8" width="54.28515625" style="1" customWidth="1"/>
    <col min="9" max="9" width="14.28515625" style="11" customWidth="1"/>
  </cols>
  <sheetData>
    <row r="1" spans="1:9" s="2" customFormat="1" x14ac:dyDescent="0.25">
      <c r="A1" s="7"/>
      <c r="B1" s="2" t="s">
        <v>105</v>
      </c>
      <c r="C1" s="2" t="s">
        <v>1</v>
      </c>
      <c r="D1" s="2" t="s">
        <v>0</v>
      </c>
      <c r="E1" s="2" t="s">
        <v>107</v>
      </c>
      <c r="F1" s="2" t="s">
        <v>2</v>
      </c>
      <c r="G1" s="2" t="s">
        <v>3</v>
      </c>
      <c r="H1" s="2" t="s">
        <v>4</v>
      </c>
      <c r="I1" s="8" t="s">
        <v>5</v>
      </c>
    </row>
    <row r="2" spans="1:9" x14ac:dyDescent="0.25">
      <c r="B2" s="2" t="s">
        <v>104</v>
      </c>
      <c r="C2" t="s">
        <v>6</v>
      </c>
      <c r="D2" t="s">
        <v>11</v>
      </c>
      <c r="E2" t="s">
        <v>108</v>
      </c>
      <c r="F2" t="s">
        <v>25</v>
      </c>
      <c r="G2" t="str">
        <f>IF(OR(Tableau1[[#This Row],[TITRE_2]]="",VLOOKUP(Tableau1[[#This Row],[TITRE_2]],Data!$D$3:$F$271,2,FALSE)=0),"",VLOOKUP(Tableau1[[#This Row],[TITRE_2]],Data!$D$3:$F$271,2,FALSE))</f>
        <v/>
      </c>
      <c r="H2" t="str">
        <f>IF(OR(Tableau1[[#This Row],[TITRE_2]]="",VLOOKUP(Tableau1[[#This Row],[TITRE_2]],Data!$D$3:$F$271,3,FALSE)=0),"",VLOOKUP(Tableau1[[#This Row],[TITRE_2]],Data!$D$3:$F$271,3,FALSE))</f>
        <v/>
      </c>
      <c r="I2" s="9" t="s">
        <v>136</v>
      </c>
    </row>
    <row r="3" spans="1:9" x14ac:dyDescent="0.25">
      <c r="B3" s="2" t="s">
        <v>106</v>
      </c>
      <c r="C3" t="s">
        <v>111</v>
      </c>
      <c r="D3" t="s">
        <v>11</v>
      </c>
      <c r="E3" t="s">
        <v>109</v>
      </c>
      <c r="F3" t="s">
        <v>214</v>
      </c>
      <c r="G3" t="str">
        <f>IF(OR(Tableau1[[#This Row],[TITRE_2]]="",VLOOKUP(Tableau1[[#This Row],[TITRE_2]],Data!$D$3:$F$271,2,FALSE)=0),"",VLOOKUP(Tableau1[[#This Row],[TITRE_2]],Data!$D$3:$F$271,2,FALSE))</f>
        <v/>
      </c>
      <c r="H3" t="str">
        <f>IF(OR(Tableau1[[#This Row],[TITRE_2]]="",VLOOKUP(Tableau1[[#This Row],[TITRE_2]],Data!$D$3:$F$271,3,FALSE)=0),"",VLOOKUP(Tableau1[[#This Row],[TITRE_2]],Data!$D$3:$F$271,3,FALSE))</f>
        <v/>
      </c>
      <c r="I3" s="9" t="s">
        <v>136</v>
      </c>
    </row>
    <row r="4" spans="1:9" x14ac:dyDescent="0.25">
      <c r="B4" s="2" t="s">
        <v>104</v>
      </c>
      <c r="C4" t="s">
        <v>6</v>
      </c>
      <c r="D4" t="s">
        <v>11</v>
      </c>
      <c r="E4" t="s">
        <v>108</v>
      </c>
      <c r="F4" t="s">
        <v>113</v>
      </c>
      <c r="G4" t="str">
        <f>IF(OR(Tableau1[[#This Row],[TITRE_2]]="",VLOOKUP(Tableau1[[#This Row],[TITRE_2]],Data!$D$3:$F$271,2,FALSE)=0),"",VLOOKUP(Tableau1[[#This Row],[TITRE_2]],Data!$D$3:$F$271,2,FALSE))</f>
        <v/>
      </c>
      <c r="H4" t="str">
        <f>IF(OR(Tableau1[[#This Row],[TITRE_2]]="",VLOOKUP(Tableau1[[#This Row],[TITRE_2]],Data!$D$3:$F$271,3,FALSE)=0),"",VLOOKUP(Tableau1[[#This Row],[TITRE_2]],Data!$D$3:$F$271,3,FALSE))</f>
        <v/>
      </c>
      <c r="I4" s="9" t="s">
        <v>137</v>
      </c>
    </row>
    <row r="5" spans="1:9" x14ac:dyDescent="0.25">
      <c r="B5" s="2" t="s">
        <v>106</v>
      </c>
      <c r="C5" t="s">
        <v>111</v>
      </c>
      <c r="D5" t="s">
        <v>11</v>
      </c>
      <c r="E5" t="s">
        <v>109</v>
      </c>
      <c r="F5" t="s">
        <v>152</v>
      </c>
      <c r="G5" t="str">
        <f>IF(OR(Tableau1[[#This Row],[TITRE_2]]="",VLOOKUP(Tableau1[[#This Row],[TITRE_2]],Data!$D$3:$F$271,2,FALSE)=0),"",VLOOKUP(Tableau1[[#This Row],[TITRE_2]],Data!$D$3:$F$271,2,FALSE))</f>
        <v/>
      </c>
      <c r="H5" t="str">
        <f>IF(OR(Tableau1[[#This Row],[TITRE_2]]="",VLOOKUP(Tableau1[[#This Row],[TITRE_2]],Data!$D$3:$F$271,3,FALSE)=0),"",VLOOKUP(Tableau1[[#This Row],[TITRE_2]],Data!$D$3:$F$271,3,FALSE))</f>
        <v/>
      </c>
      <c r="I5" s="9" t="s">
        <v>137</v>
      </c>
    </row>
    <row r="6" spans="1:9" x14ac:dyDescent="0.25">
      <c r="B6" s="2" t="s">
        <v>104</v>
      </c>
      <c r="C6" t="s">
        <v>6</v>
      </c>
      <c r="D6" t="s">
        <v>11</v>
      </c>
      <c r="E6" t="s">
        <v>108</v>
      </c>
      <c r="F6" t="s">
        <v>18</v>
      </c>
      <c r="G6" t="str">
        <f>IF(OR(Tableau1[[#This Row],[TITRE_2]]="",VLOOKUP(Tableau1[[#This Row],[TITRE_2]],Data!$D$3:$F$271,2,FALSE)=0),"",VLOOKUP(Tableau1[[#This Row],[TITRE_2]],Data!$D$3:$F$271,2,FALSE))</f>
        <v>[NORD] / [SUD] / [EST-OUEST]</v>
      </c>
      <c r="H6" t="str">
        <f>IF(OR(Tableau1[[#This Row],[TITRE_2]]="",VLOOKUP(Tableau1[[#This Row],[TITRE_2]],Data!$D$3:$F$271,3,FALSE)=0),"",VLOOKUP(Tableau1[[#This Row],[TITRE_2]],Data!$D$3:$F$271,3,FALSE))</f>
        <v/>
      </c>
      <c r="I6" s="9" t="s">
        <v>62</v>
      </c>
    </row>
    <row r="7" spans="1:9" x14ac:dyDescent="0.25">
      <c r="B7" s="2" t="s">
        <v>106</v>
      </c>
      <c r="C7" t="s">
        <v>111</v>
      </c>
      <c r="D7" t="s">
        <v>11</v>
      </c>
      <c r="E7" t="s">
        <v>109</v>
      </c>
      <c r="F7" t="s">
        <v>153</v>
      </c>
      <c r="G7" t="str">
        <f>IF(OR(Tableau1[[#This Row],[TITRE_2]]="",VLOOKUP(Tableau1[[#This Row],[TITRE_2]],Data!$D$3:$F$271,2,FALSE)=0),"",VLOOKUP(Tableau1[[#This Row],[TITRE_2]],Data!$D$3:$F$271,2,FALSE))</f>
        <v>[NORTH] / [SOUTH] / [EAST-WEST]</v>
      </c>
      <c r="H7" t="str">
        <f>IF(OR(Tableau1[[#This Row],[TITRE_2]]="",VLOOKUP(Tableau1[[#This Row],[TITRE_2]],Data!$D$3:$F$271,3,FALSE)=0),"",VLOOKUP(Tableau1[[#This Row],[TITRE_2]],Data!$D$3:$F$271,3,FALSE))</f>
        <v/>
      </c>
      <c r="I7" s="9" t="s">
        <v>62</v>
      </c>
    </row>
    <row r="8" spans="1:9" x14ac:dyDescent="0.25">
      <c r="B8" s="2" t="s">
        <v>104</v>
      </c>
      <c r="C8" t="s">
        <v>6</v>
      </c>
      <c r="D8" t="s">
        <v>11</v>
      </c>
      <c r="E8" t="s">
        <v>108</v>
      </c>
      <c r="F8" t="s">
        <v>114</v>
      </c>
      <c r="G8" t="str">
        <f>IF(OR(Tableau1[[#This Row],[TITRE_2]]="",VLOOKUP(Tableau1[[#This Row],[TITRE_2]],Data!$D$3:$F$271,2,FALSE)=0),"",VLOOKUP(Tableau1[[#This Row],[TITRE_2]],Data!$D$3:$F$271,2,FALSE))</f>
        <v/>
      </c>
      <c r="H8" t="str">
        <f>IF(OR(Tableau1[[#This Row],[TITRE_2]]="",VLOOKUP(Tableau1[[#This Row],[TITRE_2]],Data!$D$3:$F$271,3,FALSE)=0),"",VLOOKUP(Tableau1[[#This Row],[TITRE_2]],Data!$D$3:$F$271,3,FALSE))</f>
        <v/>
      </c>
      <c r="I8" s="9" t="s">
        <v>138</v>
      </c>
    </row>
    <row r="9" spans="1:9" x14ac:dyDescent="0.25">
      <c r="B9" s="2" t="s">
        <v>106</v>
      </c>
      <c r="C9" t="s">
        <v>111</v>
      </c>
      <c r="D9" t="s">
        <v>11</v>
      </c>
      <c r="E9" t="s">
        <v>109</v>
      </c>
      <c r="F9" t="s">
        <v>154</v>
      </c>
      <c r="G9" t="str">
        <f>IF(OR(Tableau1[[#This Row],[TITRE_2]]="",VLOOKUP(Tableau1[[#This Row],[TITRE_2]],Data!$D$3:$F$271,2,FALSE)=0),"",VLOOKUP(Tableau1[[#This Row],[TITRE_2]],Data!$D$3:$F$271,2,FALSE))</f>
        <v/>
      </c>
      <c r="H9" t="str">
        <f>IF(OR(Tableau1[[#This Row],[TITRE_2]]="",VLOOKUP(Tableau1[[#This Row],[TITRE_2]],Data!$D$3:$F$271,3,FALSE)=0),"",VLOOKUP(Tableau1[[#This Row],[TITRE_2]],Data!$D$3:$F$271,3,FALSE))</f>
        <v/>
      </c>
      <c r="I9" s="9" t="s">
        <v>138</v>
      </c>
    </row>
    <row r="10" spans="1:9" x14ac:dyDescent="0.25">
      <c r="B10" s="2" t="s">
        <v>104</v>
      </c>
      <c r="C10" t="s">
        <v>6</v>
      </c>
      <c r="D10" t="s">
        <v>12</v>
      </c>
      <c r="E10" t="s">
        <v>108</v>
      </c>
      <c r="F10" t="s">
        <v>115</v>
      </c>
      <c r="G10" t="str">
        <f>IF(OR(Tableau1[[#This Row],[TITRE_2]]="",VLOOKUP(Tableau1[[#This Row],[TITRE_2]],Data!$D$3:$F$271,2,FALSE)=0),"",VLOOKUP(Tableau1[[#This Row],[TITRE_2]],Data!$D$3:$F$271,2,FALSE))</f>
        <v/>
      </c>
      <c r="H10" t="str">
        <f>IF(OR(Tableau1[[#This Row],[TITRE_2]]="",VLOOKUP(Tableau1[[#This Row],[TITRE_2]],Data!$D$3:$F$271,3,FALSE)=0),"",VLOOKUP(Tableau1[[#This Row],[TITRE_2]],Data!$D$3:$F$271,3,FALSE))</f>
        <v/>
      </c>
      <c r="I10" s="9">
        <v>1011</v>
      </c>
    </row>
    <row r="11" spans="1:9" x14ac:dyDescent="0.25">
      <c r="B11" s="2" t="s">
        <v>106</v>
      </c>
      <c r="C11" t="s">
        <v>111</v>
      </c>
      <c r="D11" t="s">
        <v>12</v>
      </c>
      <c r="E11" t="s">
        <v>109</v>
      </c>
      <c r="F11" t="s">
        <v>155</v>
      </c>
      <c r="G11" t="str">
        <f>IF(OR(Tableau1[[#This Row],[TITRE_2]]="",VLOOKUP(Tableau1[[#This Row],[TITRE_2]],Data!$D$3:$F$271,2,FALSE)=0),"",VLOOKUP(Tableau1[[#This Row],[TITRE_2]],Data!$D$3:$F$271,2,FALSE))</f>
        <v/>
      </c>
      <c r="H11" t="str">
        <f>IF(OR(Tableau1[[#This Row],[TITRE_2]]="",VLOOKUP(Tableau1[[#This Row],[TITRE_2]],Data!$D$3:$F$271,3,FALSE)=0),"",VLOOKUP(Tableau1[[#This Row],[TITRE_2]],Data!$D$3:$F$271,3,FALSE))</f>
        <v/>
      </c>
      <c r="I11" s="9">
        <v>1011</v>
      </c>
    </row>
    <row r="12" spans="1:9" x14ac:dyDescent="0.25">
      <c r="B12" s="2" t="s">
        <v>104</v>
      </c>
      <c r="C12" t="s">
        <v>6</v>
      </c>
      <c r="D12" t="s">
        <v>12</v>
      </c>
      <c r="E12" t="s">
        <v>108</v>
      </c>
      <c r="F12" t="s">
        <v>19</v>
      </c>
      <c r="G12" t="str">
        <f>IF(OR(Tableau1[[#This Row],[TITRE_2]]="",VLOOKUP(Tableau1[[#This Row],[TITRE_2]],Data!$D$3:$F$271,2,FALSE)=0),"",VLOOKUP(Tableau1[[#This Row],[TITRE_2]],Data!$D$3:$F$271,2,FALSE))</f>
        <v>[PLAN DE MASSE]</v>
      </c>
      <c r="H12" t="str">
        <f>IF(OR(Tableau1[[#This Row],[TITRE_2]]="",VLOOKUP(Tableau1[[#This Row],[TITRE_2]],Data!$D$3:$F$271,3,FALSE)=0),"",VLOOKUP(Tableau1[[#This Row],[TITRE_2]],Data!$D$3:$F$271,3,FALSE))</f>
        <v/>
      </c>
      <c r="I12" s="9">
        <v>1020</v>
      </c>
    </row>
    <row r="13" spans="1:9" x14ac:dyDescent="0.25">
      <c r="B13" s="2" t="s">
        <v>106</v>
      </c>
      <c r="C13" t="s">
        <v>111</v>
      </c>
      <c r="D13" t="s">
        <v>12</v>
      </c>
      <c r="E13" t="s">
        <v>109</v>
      </c>
      <c r="F13" t="s">
        <v>139</v>
      </c>
      <c r="G13" t="str">
        <f>IF(OR(Tableau1[[#This Row],[TITRE_2]]="",VLOOKUP(Tableau1[[#This Row],[TITRE_2]],Data!$D$3:$F$271,2,FALSE)=0),"",VLOOKUP(Tableau1[[#This Row],[TITRE_2]],Data!$D$3:$F$271,2,FALSE))</f>
        <v>[MASS LAYOUT]</v>
      </c>
      <c r="H13" t="str">
        <f>IF(OR(Tableau1[[#This Row],[TITRE_2]]="",VLOOKUP(Tableau1[[#This Row],[TITRE_2]],Data!$D$3:$F$271,3,FALSE)=0),"",VLOOKUP(Tableau1[[#This Row],[TITRE_2]],Data!$D$3:$F$271,3,FALSE))</f>
        <v/>
      </c>
      <c r="I13" s="9">
        <v>1020</v>
      </c>
    </row>
    <row r="14" spans="1:9" x14ac:dyDescent="0.25">
      <c r="B14" s="2" t="s">
        <v>104</v>
      </c>
      <c r="C14" t="s">
        <v>6</v>
      </c>
      <c r="D14" t="s">
        <v>12</v>
      </c>
      <c r="E14" t="s">
        <v>108</v>
      </c>
      <c r="F14" t="s">
        <v>21</v>
      </c>
      <c r="G14" t="str">
        <f>IF(OR(Tableau1[[#This Row],[TITRE_2]]="",VLOOKUP(Tableau1[[#This Row],[TITRE_2]],Data!$D$3:$F$271,2,FALSE)=0),"",VLOOKUP(Tableau1[[#This Row],[TITRE_2]],Data!$D$3:$F$271,2,FALSE))</f>
        <v/>
      </c>
      <c r="H14" t="str">
        <f>IF(OR(Tableau1[[#This Row],[TITRE_2]]="",VLOOKUP(Tableau1[[#This Row],[TITRE_2]],Data!$D$3:$F$271,3,FALSE)=0),"",VLOOKUP(Tableau1[[#This Row],[TITRE_2]],Data!$D$3:$F$271,3,FALSE))</f>
        <v/>
      </c>
      <c r="I14" s="9">
        <v>1030</v>
      </c>
    </row>
    <row r="15" spans="1:9" x14ac:dyDescent="0.25">
      <c r="B15" s="2" t="s">
        <v>106</v>
      </c>
      <c r="C15" t="s">
        <v>111</v>
      </c>
      <c r="D15" t="s">
        <v>12</v>
      </c>
      <c r="E15" t="s">
        <v>109</v>
      </c>
      <c r="F15" t="s">
        <v>157</v>
      </c>
      <c r="G15" t="str">
        <f>IF(OR(Tableau1[[#This Row],[TITRE_2]]="",VLOOKUP(Tableau1[[#This Row],[TITRE_2]],Data!$D$3:$F$271,2,FALSE)=0),"",VLOOKUP(Tableau1[[#This Row],[TITRE_2]],Data!$D$3:$F$271,2,FALSE))</f>
        <v/>
      </c>
      <c r="H15" t="str">
        <f>IF(OR(Tableau1[[#This Row],[TITRE_2]]="",VLOOKUP(Tableau1[[#This Row],[TITRE_2]],Data!$D$3:$F$271,3,FALSE)=0),"",VLOOKUP(Tableau1[[#This Row],[TITRE_2]],Data!$D$3:$F$271,3,FALSE))</f>
        <v/>
      </c>
      <c r="I15" s="9">
        <v>1030</v>
      </c>
    </row>
    <row r="16" spans="1:9" x14ac:dyDescent="0.25">
      <c r="B16" s="2" t="s">
        <v>104</v>
      </c>
      <c r="C16" t="s">
        <v>6</v>
      </c>
      <c r="D16" t="s">
        <v>12</v>
      </c>
      <c r="E16" t="s">
        <v>108</v>
      </c>
      <c r="F16" t="s">
        <v>22</v>
      </c>
      <c r="G16" t="str">
        <f>IF(OR(Tableau1[[#This Row],[TITRE_2]]="",VLOOKUP(Tableau1[[#This Row],[TITRE_2]],Data!$D$3:$F$271,2,FALSE)=0),"",VLOOKUP(Tableau1[[#This Row],[TITRE_2]],Data!$D$3:$F$271,2,FALSE))</f>
        <v>[LOCALISATION DES OMBRAGES SUR CHAMPS PV]</v>
      </c>
      <c r="H16" t="str">
        <f>IF(OR(Tableau1[[#This Row],[TITRE_2]]="",VLOOKUP(Tableau1[[#This Row],[TITRE_2]],Data!$D$3:$F$271,3,FALSE)=0),"",VLOOKUP(Tableau1[[#This Row],[TITRE_2]],Data!$D$3:$F$271,3,FALSE))</f>
        <v>[IMPACTS SUR BATIMENTS/VEGETATION ENVIRONNANT.E.S]</v>
      </c>
      <c r="I16" s="9">
        <v>1040</v>
      </c>
    </row>
    <row r="17" spans="2:9" x14ac:dyDescent="0.25">
      <c r="B17" s="2" t="s">
        <v>106</v>
      </c>
      <c r="C17" t="s">
        <v>111</v>
      </c>
      <c r="D17" t="s">
        <v>12</v>
      </c>
      <c r="E17" t="s">
        <v>109</v>
      </c>
      <c r="F17" t="s">
        <v>140</v>
      </c>
      <c r="G17" t="str">
        <f>IF(OR(Tableau1[[#This Row],[TITRE_2]]="",VLOOKUP(Tableau1[[#This Row],[TITRE_2]],Data!$D$3:$F$271,2,FALSE)=0),"",VLOOKUP(Tableau1[[#This Row],[TITRE_2]],Data!$D$3:$F$271,2,FALSE))</f>
        <v>[LOCATION OF SHADES ON PV FIELDS]</v>
      </c>
      <c r="H17" t="str">
        <f>IF(OR(Tableau1[[#This Row],[TITRE_2]]="",VLOOKUP(Tableau1[[#This Row],[TITRE_2]],Data!$D$3:$F$271,3,FALSE)=0),"",VLOOKUP(Tableau1[[#This Row],[TITRE_2]],Data!$D$3:$F$271,3,FALSE))</f>
        <v>[IMPACTS ON SURROUNDING BUILDINGS / VEGETATION]</v>
      </c>
      <c r="I17" s="9">
        <v>1040</v>
      </c>
    </row>
    <row r="18" spans="2:9" x14ac:dyDescent="0.25">
      <c r="B18" s="2" t="s">
        <v>104</v>
      </c>
      <c r="C18" t="s">
        <v>6</v>
      </c>
      <c r="D18" t="s">
        <v>12</v>
      </c>
      <c r="E18" t="s">
        <v>108</v>
      </c>
      <c r="F18" t="s">
        <v>116</v>
      </c>
      <c r="G18" t="str">
        <f>IF(OR(Tableau1[[#This Row],[TITRE_2]]="",VLOOKUP(Tableau1[[#This Row],[TITRE_2]],Data!$D$3:$F$271,2,FALSE)=0),"",VLOOKUP(Tableau1[[#This Row],[TITRE_2]],Data!$D$3:$F$271,2,FALSE))</f>
        <v/>
      </c>
      <c r="H18" t="str">
        <f>IF(OR(Tableau1[[#This Row],[TITRE_2]]="",VLOOKUP(Tableau1[[#This Row],[TITRE_2]],Data!$D$3:$F$271,3,FALSE)=0),"",VLOOKUP(Tableau1[[#This Row],[TITRE_2]],Data!$D$3:$F$271,3,FALSE))</f>
        <v/>
      </c>
      <c r="I18" s="9">
        <v>1050</v>
      </c>
    </row>
    <row r="19" spans="2:9" x14ac:dyDescent="0.25">
      <c r="B19" s="2" t="s">
        <v>106</v>
      </c>
      <c r="C19" t="s">
        <v>111</v>
      </c>
      <c r="D19" t="s">
        <v>12</v>
      </c>
      <c r="E19" t="s">
        <v>109</v>
      </c>
      <c r="F19" t="s">
        <v>158</v>
      </c>
      <c r="G19" t="str">
        <f>IF(OR(Tableau1[[#This Row],[TITRE_2]]="",VLOOKUP(Tableau1[[#This Row],[TITRE_2]],Data!$D$3:$F$271,2,FALSE)=0),"",VLOOKUP(Tableau1[[#This Row],[TITRE_2]],Data!$D$3:$F$271,2,FALSE))</f>
        <v/>
      </c>
      <c r="H19" t="str">
        <f>IF(OR(Tableau1[[#This Row],[TITRE_2]]="",VLOOKUP(Tableau1[[#This Row],[TITRE_2]],Data!$D$3:$F$271,3,FALSE)=0),"",VLOOKUP(Tableau1[[#This Row],[TITRE_2]],Data!$D$3:$F$271,3,FALSE))</f>
        <v/>
      </c>
      <c r="I19" s="9">
        <v>1050</v>
      </c>
    </row>
    <row r="20" spans="2:9" x14ac:dyDescent="0.25">
      <c r="B20" s="2" t="s">
        <v>104</v>
      </c>
      <c r="C20" t="s">
        <v>6</v>
      </c>
      <c r="D20" t="s">
        <v>12</v>
      </c>
      <c r="E20" t="s">
        <v>108</v>
      </c>
      <c r="F20" t="s">
        <v>23</v>
      </c>
      <c r="G20" t="str">
        <f>IF(OR(Tableau1[[#This Row],[TITRE_2]]="",VLOOKUP(Tableau1[[#This Row],[TITRE_2]],Data!$D$3:$F$271,2,FALSE)=0),"",VLOOKUP(Tableau1[[#This Row],[TITRE_2]],Data!$D$3:$F$271,2,FALSE))</f>
        <v/>
      </c>
      <c r="H20" t="str">
        <f>IF(OR(Tableau1[[#This Row],[TITRE_2]]="",VLOOKUP(Tableau1[[#This Row],[TITRE_2]],Data!$D$3:$F$271,3,FALSE)=0),"",VLOOKUP(Tableau1[[#This Row],[TITRE_2]],Data!$D$3:$F$271,3,FALSE))</f>
        <v/>
      </c>
      <c r="I20" s="9">
        <v>1080</v>
      </c>
    </row>
    <row r="21" spans="2:9" x14ac:dyDescent="0.25">
      <c r="B21" s="2" t="s">
        <v>106</v>
      </c>
      <c r="C21" t="s">
        <v>111</v>
      </c>
      <c r="D21" t="s">
        <v>12</v>
      </c>
      <c r="E21" t="s">
        <v>109</v>
      </c>
      <c r="F21" t="s">
        <v>159</v>
      </c>
      <c r="G21" t="str">
        <f>IF(OR(Tableau1[[#This Row],[TITRE_2]]="",VLOOKUP(Tableau1[[#This Row],[TITRE_2]],Data!$D$3:$F$271,2,FALSE)=0),"",VLOOKUP(Tableau1[[#This Row],[TITRE_2]],Data!$D$3:$F$271,2,FALSE))</f>
        <v/>
      </c>
      <c r="H21" t="str">
        <f>IF(OR(Tableau1[[#This Row],[TITRE_2]]="",VLOOKUP(Tableau1[[#This Row],[TITRE_2]],Data!$D$3:$F$271,3,FALSE)=0),"",VLOOKUP(Tableau1[[#This Row],[TITRE_2]],Data!$D$3:$F$271,3,FALSE))</f>
        <v/>
      </c>
      <c r="I21" s="9">
        <v>1080</v>
      </c>
    </row>
    <row r="22" spans="2:9" x14ac:dyDescent="0.25">
      <c r="B22" s="2" t="s">
        <v>104</v>
      </c>
      <c r="C22" t="s">
        <v>6</v>
      </c>
      <c r="D22" t="s">
        <v>12</v>
      </c>
      <c r="E22" t="s">
        <v>108</v>
      </c>
      <c r="F22" t="s">
        <v>26</v>
      </c>
      <c r="G22" t="str">
        <f>IF(OR(Tableau1[[#This Row],[TITRE_2]]="",VLOOKUP(Tableau1[[#This Row],[TITRE_2]],Data!$D$3:$F$271,2,FALSE)=0),"",VLOOKUP(Tableau1[[#This Row],[TITRE_2]],Data!$D$3:$F$271,2,FALSE))</f>
        <v>[PIEUX BATTUS, PIEUX MOULES, LONGRINES]</v>
      </c>
      <c r="H22" t="str">
        <f>IF(OR(Tableau1[[#This Row],[TITRE_2]]="",VLOOKUP(Tableau1[[#This Row],[TITRE_2]],Data!$D$3:$F$271,3,FALSE)=0),"",VLOOKUP(Tableau1[[#This Row],[TITRE_2]],Data!$D$3:$F$271,3,FALSE))</f>
        <v>[PRINCIPE ET TOLERANCES DE MISE EN ŒUVRE]</v>
      </c>
      <c r="I22" s="9">
        <v>1120</v>
      </c>
    </row>
    <row r="23" spans="2:9" x14ac:dyDescent="0.25">
      <c r="B23" s="2" t="s">
        <v>106</v>
      </c>
      <c r="C23" t="s">
        <v>111</v>
      </c>
      <c r="D23" t="s">
        <v>12</v>
      </c>
      <c r="E23" t="s">
        <v>109</v>
      </c>
      <c r="F23" t="s">
        <v>161</v>
      </c>
      <c r="G23" t="str">
        <f>IF(OR(Tableau1[[#This Row],[TITRE_2]]="",VLOOKUP(Tableau1[[#This Row],[TITRE_2]],Data!$D$3:$F$271,2,FALSE)=0),"",VLOOKUP(Tableau1[[#This Row],[TITRE_2]],Data!$D$3:$F$271,2,FALSE))</f>
        <v>[DRIVEN PILES, MOULDED PILES, CONCRETE BEAMS]</v>
      </c>
      <c r="H23" t="str">
        <f>IF(OR(Tableau1[[#This Row],[TITRE_2]]="",VLOOKUP(Tableau1[[#This Row],[TITRE_2]],Data!$D$3:$F$271,3,FALSE)=0),"",VLOOKUP(Tableau1[[#This Row],[TITRE_2]],Data!$D$3:$F$271,3,FALSE))</f>
        <v>[PRINCIPLE AND TOLERANCES OF IMPLEMENTATION]</v>
      </c>
      <c r="I23" s="9">
        <v>1120</v>
      </c>
    </row>
    <row r="24" spans="2:9" x14ac:dyDescent="0.25">
      <c r="B24" s="2" t="s">
        <v>104</v>
      </c>
      <c r="C24" t="s">
        <v>6</v>
      </c>
      <c r="D24" t="s">
        <v>12</v>
      </c>
      <c r="E24" t="s">
        <v>108</v>
      </c>
      <c r="F24" t="s">
        <v>27</v>
      </c>
      <c r="G24" t="str">
        <f>IF(OR(Tableau1[[#This Row],[TITRE_2]]="",VLOOKUP(Tableau1[[#This Row],[TITRE_2]],Data!$D$3:$F$271,2,FALSE)=0),"",VLOOKUP(Tableau1[[#This Row],[TITRE_2]],Data!$D$3:$F$271,2,FALSE))</f>
        <v>[ET DES MOTEURS]</v>
      </c>
      <c r="H24" t="str">
        <f>IF(OR(Tableau1[[#This Row],[TITRE_2]]="",VLOOKUP(Tableau1[[#This Row],[TITRE_2]],Data!$D$3:$F$271,3,FALSE)=0),"",VLOOKUP(Tableau1[[#This Row],[TITRE_2]],Data!$D$3:$F$271,3,FALSE))</f>
        <v/>
      </c>
      <c r="I24" s="9">
        <v>1130</v>
      </c>
    </row>
    <row r="25" spans="2:9" x14ac:dyDescent="0.25">
      <c r="B25" s="2" t="s">
        <v>106</v>
      </c>
      <c r="C25" t="s">
        <v>111</v>
      </c>
      <c r="D25" t="s">
        <v>12</v>
      </c>
      <c r="E25" t="s">
        <v>109</v>
      </c>
      <c r="F25" t="s">
        <v>141</v>
      </c>
      <c r="G25" t="str">
        <f>IF(OR(Tableau1[[#This Row],[TITRE_2]]="",VLOOKUP(Tableau1[[#This Row],[TITRE_2]],Data!$D$3:$F$271,2,FALSE)=0),"",VLOOKUP(Tableau1[[#This Row],[TITRE_2]],Data!$D$3:$F$271,2,FALSE))</f>
        <v>[AND MOTORS]</v>
      </c>
      <c r="H25" t="str">
        <f>IF(OR(Tableau1[[#This Row],[TITRE_2]]="",VLOOKUP(Tableau1[[#This Row],[TITRE_2]],Data!$D$3:$F$271,3,FALSE)=0),"",VLOOKUP(Tableau1[[#This Row],[TITRE_2]],Data!$D$3:$F$271,3,FALSE))</f>
        <v/>
      </c>
      <c r="I25" s="9">
        <v>1130</v>
      </c>
    </row>
    <row r="26" spans="2:9" x14ac:dyDescent="0.25">
      <c r="B26" s="2" t="s">
        <v>104</v>
      </c>
      <c r="C26" t="s">
        <v>6</v>
      </c>
      <c r="D26" t="s">
        <v>12</v>
      </c>
      <c r="E26" t="s">
        <v>108</v>
      </c>
      <c r="F26" t="s">
        <v>118</v>
      </c>
      <c r="G26" t="str">
        <f>IF(OR(Tableau1[[#This Row],[TITRE_2]]="",VLOOKUP(Tableau1[[#This Row],[TITRE_2]],Data!$D$3:$F$271,2,FALSE)=0),"",VLOOKUP(Tableau1[[#This Row],[TITRE_2]],Data!$D$3:$F$271,2,FALSE))</f>
        <v/>
      </c>
      <c r="H26" t="str">
        <f>IF(OR(Tableau1[[#This Row],[TITRE_2]]="",VLOOKUP(Tableau1[[#This Row],[TITRE_2]],Data!$D$3:$F$271,3,FALSE)=0),"",VLOOKUP(Tableau1[[#This Row],[TITRE_2]],Data!$D$3:$F$271,3,FALSE))</f>
        <v/>
      </c>
      <c r="I26" s="9">
        <v>1140</v>
      </c>
    </row>
    <row r="27" spans="2:9" x14ac:dyDescent="0.25">
      <c r="B27" s="2" t="s">
        <v>106</v>
      </c>
      <c r="C27" t="s">
        <v>111</v>
      </c>
      <c r="D27" t="s">
        <v>12</v>
      </c>
      <c r="E27" t="s">
        <v>109</v>
      </c>
      <c r="F27" t="s">
        <v>162</v>
      </c>
      <c r="G27" t="str">
        <f>IF(OR(Tableau1[[#This Row],[TITRE_2]]="",VLOOKUP(Tableau1[[#This Row],[TITRE_2]],Data!$D$3:$F$271,2,FALSE)=0),"",VLOOKUP(Tableau1[[#This Row],[TITRE_2]],Data!$D$3:$F$271,2,FALSE))</f>
        <v/>
      </c>
      <c r="H27" t="str">
        <f>IF(OR(Tableau1[[#This Row],[TITRE_2]]="",VLOOKUP(Tableau1[[#This Row],[TITRE_2]],Data!$D$3:$F$271,3,FALSE)=0),"",VLOOKUP(Tableau1[[#This Row],[TITRE_2]],Data!$D$3:$F$271,3,FALSE))</f>
        <v/>
      </c>
      <c r="I27" s="9">
        <v>1140</v>
      </c>
    </row>
    <row r="28" spans="2:9" x14ac:dyDescent="0.25">
      <c r="B28" s="2" t="s">
        <v>104</v>
      </c>
      <c r="C28" t="s">
        <v>6</v>
      </c>
      <c r="D28" t="s">
        <v>110</v>
      </c>
      <c r="E28" t="s">
        <v>108</v>
      </c>
      <c r="F28" t="s">
        <v>24</v>
      </c>
      <c r="G28" t="str">
        <f>IF(OR(Tableau1[[#This Row],[TITRE_2]]="",VLOOKUP(Tableau1[[#This Row],[TITRE_2]],Data!$D$3:$F$271,2,FALSE)=0),"",VLOOKUP(Tableau1[[#This Row],[TITRE_2]],Data!$D$3:$F$271,2,FALSE))</f>
        <v/>
      </c>
      <c r="H28" t="str">
        <f>IF(OR(Tableau1[[#This Row],[TITRE_2]]="",VLOOKUP(Tableau1[[#This Row],[TITRE_2]],Data!$D$3:$F$271,3,FALSE)=0),"",VLOOKUP(Tableau1[[#This Row],[TITRE_2]],Data!$D$3:$F$271,3,FALSE))</f>
        <v/>
      </c>
      <c r="I28" s="9">
        <v>1500</v>
      </c>
    </row>
    <row r="29" spans="2:9" x14ac:dyDescent="0.25">
      <c r="B29" s="2" t="s">
        <v>106</v>
      </c>
      <c r="C29" t="s">
        <v>111</v>
      </c>
      <c r="D29" t="s">
        <v>228</v>
      </c>
      <c r="E29" t="s">
        <v>109</v>
      </c>
      <c r="F29" t="s">
        <v>196</v>
      </c>
      <c r="G29" t="str">
        <f>IF(OR(Tableau1[[#This Row],[TITRE_2]]="",VLOOKUP(Tableau1[[#This Row],[TITRE_2]],Data!$D$3:$F$271,2,FALSE)=0),"",VLOOKUP(Tableau1[[#This Row],[TITRE_2]],Data!$D$3:$F$271,2,FALSE))</f>
        <v/>
      </c>
      <c r="H29" t="str">
        <f>IF(OR(Tableau1[[#This Row],[TITRE_2]]="",VLOOKUP(Tableau1[[#This Row],[TITRE_2]],Data!$D$3:$F$271,3,FALSE)=0),"",VLOOKUP(Tableau1[[#This Row],[TITRE_2]],Data!$D$3:$F$271,3,FALSE))</f>
        <v/>
      </c>
      <c r="I29" s="9">
        <v>1500</v>
      </c>
    </row>
    <row r="30" spans="2:9" x14ac:dyDescent="0.25">
      <c r="B30" s="2" t="s">
        <v>104</v>
      </c>
      <c r="C30" t="s">
        <v>6</v>
      </c>
      <c r="D30" t="s">
        <v>110</v>
      </c>
      <c r="E30" t="s">
        <v>108</v>
      </c>
      <c r="F30" t="s">
        <v>119</v>
      </c>
      <c r="G30" t="str">
        <f>IF(OR(Tableau1[[#This Row],[TITRE_2]]="",VLOOKUP(Tableau1[[#This Row],[TITRE_2]],Data!$D$3:$F$271,2,FALSE)=0),"",VLOOKUP(Tableau1[[#This Row],[TITRE_2]],Data!$D$3:$F$271,2,FALSE))</f>
        <v/>
      </c>
      <c r="H30" t="str">
        <f>IF(OR(Tableau1[[#This Row],[TITRE_2]]="",VLOOKUP(Tableau1[[#This Row],[TITRE_2]],Data!$D$3:$F$271,3,FALSE)=0),"",VLOOKUP(Tableau1[[#This Row],[TITRE_2]],Data!$D$3:$F$271,3,FALSE))</f>
        <v/>
      </c>
      <c r="I30" s="9">
        <v>1510</v>
      </c>
    </row>
    <row r="31" spans="2:9" x14ac:dyDescent="0.25">
      <c r="B31" s="2" t="s">
        <v>106</v>
      </c>
      <c r="C31" t="s">
        <v>111</v>
      </c>
      <c r="D31" t="s">
        <v>228</v>
      </c>
      <c r="E31" t="s">
        <v>109</v>
      </c>
      <c r="F31" t="s">
        <v>119</v>
      </c>
      <c r="G31" t="str">
        <f>IF(OR(Tableau1[[#This Row],[TITRE_2]]="",VLOOKUP(Tableau1[[#This Row],[TITRE_2]],Data!$D$3:$F$271,2,FALSE)=0),"",VLOOKUP(Tableau1[[#This Row],[TITRE_2]],Data!$D$3:$F$271,2,FALSE))</f>
        <v/>
      </c>
      <c r="H31" t="str">
        <f>IF(OR(Tableau1[[#This Row],[TITRE_2]]="",VLOOKUP(Tableau1[[#This Row],[TITRE_2]],Data!$D$3:$F$271,3,FALSE)=0),"",VLOOKUP(Tableau1[[#This Row],[TITRE_2]],Data!$D$3:$F$271,3,FALSE))</f>
        <v/>
      </c>
      <c r="I31" s="9">
        <v>1510</v>
      </c>
    </row>
    <row r="32" spans="2:9" x14ac:dyDescent="0.25">
      <c r="B32" s="2" t="s">
        <v>104</v>
      </c>
      <c r="C32" t="s">
        <v>6</v>
      </c>
      <c r="D32" t="s">
        <v>13</v>
      </c>
      <c r="E32" t="s">
        <v>108</v>
      </c>
      <c r="F32" t="s">
        <v>34</v>
      </c>
      <c r="G32" t="str">
        <f>IF(OR(Tableau1[[#This Row],[TITRE_2]]="",VLOOKUP(Tableau1[[#This Row],[TITRE_2]],Data!$D$3:$F$271,2,FALSE)=0),"",VLOOKUP(Tableau1[[#This Row],[TITRE_2]],Data!$D$3:$F$271,2,FALSE))</f>
        <v>LOCALISATION DES PRINCIPAUX EQUIPEMENTS ELECTRIQUES</v>
      </c>
      <c r="H32" t="str">
        <f>IF(OR(Tableau1[[#This Row],[TITRE_2]]="",VLOOKUP(Tableau1[[#This Row],[TITRE_2]],Data!$D$3:$F$271,3,FALSE)=0),"",VLOOKUP(Tableau1[[#This Row],[TITRE_2]],Data!$D$3:$F$271,3,FALSE))</f>
        <v/>
      </c>
      <c r="I32" s="9">
        <v>3010</v>
      </c>
    </row>
    <row r="33" spans="2:9" x14ac:dyDescent="0.25">
      <c r="B33" s="2" t="s">
        <v>106</v>
      </c>
      <c r="C33" t="s">
        <v>111</v>
      </c>
      <c r="D33" t="s">
        <v>230</v>
      </c>
      <c r="E33" t="s">
        <v>109</v>
      </c>
      <c r="F33" t="s">
        <v>175</v>
      </c>
      <c r="G33" t="str">
        <f>IF(OR(Tableau1[[#This Row],[TITRE_2]]="",VLOOKUP(Tableau1[[#This Row],[TITRE_2]],Data!$D$3:$F$271,2,FALSE)=0),"",VLOOKUP(Tableau1[[#This Row],[TITRE_2]],Data!$D$3:$F$271,2,FALSE))</f>
        <v>LOCATION OF MAIN ELECTRICAL DEVICES</v>
      </c>
      <c r="H33" t="str">
        <f>IF(OR(Tableau1[[#This Row],[TITRE_2]]="",VLOOKUP(Tableau1[[#This Row],[TITRE_2]],Data!$D$3:$F$271,3,FALSE)=0),"",VLOOKUP(Tableau1[[#This Row],[TITRE_2]],Data!$D$3:$F$271,3,FALSE))</f>
        <v/>
      </c>
      <c r="I33" s="9">
        <v>3010</v>
      </c>
    </row>
    <row r="34" spans="2:9" x14ac:dyDescent="0.25">
      <c r="B34" s="2" t="s">
        <v>104</v>
      </c>
      <c r="C34" t="s">
        <v>6</v>
      </c>
      <c r="D34" t="s">
        <v>13</v>
      </c>
      <c r="E34" t="s">
        <v>108</v>
      </c>
      <c r="F34" t="s">
        <v>35</v>
      </c>
      <c r="G34" t="str">
        <f>IF(OR(Tableau1[[#This Row],[TITRE_2]]="",VLOOKUP(Tableau1[[#This Row],[TITRE_2]],Data!$D$3:$F$271,2,FALSE)=0),"",VLOOKUP(Tableau1[[#This Row],[TITRE_2]],Data!$D$3:$F$271,2,FALSE))</f>
        <v>LOCALISATION DES EQUIPEMENTS DE COMMUNICATION</v>
      </c>
      <c r="H34" t="str">
        <f>IF(OR(Tableau1[[#This Row],[TITRE_2]]="",VLOOKUP(Tableau1[[#This Row],[TITRE_2]],Data!$D$3:$F$271,3,FALSE)=0),"",VLOOKUP(Tableau1[[#This Row],[TITRE_2]],Data!$D$3:$F$271,3,FALSE))</f>
        <v>(YC VIDEO SURVEILLANCE)</v>
      </c>
      <c r="I34" s="9">
        <v>3020</v>
      </c>
    </row>
    <row r="35" spans="2:9" x14ac:dyDescent="0.25">
      <c r="B35" s="2" t="s">
        <v>106</v>
      </c>
      <c r="C35" t="s">
        <v>111</v>
      </c>
      <c r="D35" t="s">
        <v>230</v>
      </c>
      <c r="E35" t="s">
        <v>109</v>
      </c>
      <c r="F35" t="s">
        <v>177</v>
      </c>
      <c r="G35" t="str">
        <f>IF(OR(Tableau1[[#This Row],[TITRE_2]]="",VLOOKUP(Tableau1[[#This Row],[TITRE_2]],Data!$D$3:$F$271,2,FALSE)=0),"",VLOOKUP(Tableau1[[#This Row],[TITRE_2]],Data!$D$3:$F$271,2,FALSE))</f>
        <v>LOCATION OF MAIN COMMUNICATION DEVICES (incl. CCTV)</v>
      </c>
      <c r="H35" t="str">
        <f>IF(OR(Tableau1[[#This Row],[TITRE_2]]="",VLOOKUP(Tableau1[[#This Row],[TITRE_2]],Data!$D$3:$F$271,3,FALSE)=0),"",VLOOKUP(Tableau1[[#This Row],[TITRE_2]],Data!$D$3:$F$271,3,FALSE))</f>
        <v/>
      </c>
      <c r="I35" s="9">
        <v>3020</v>
      </c>
    </row>
    <row r="36" spans="2:9" x14ac:dyDescent="0.25">
      <c r="B36" s="2" t="s">
        <v>104</v>
      </c>
      <c r="C36" t="s">
        <v>6</v>
      </c>
      <c r="D36" t="s">
        <v>13</v>
      </c>
      <c r="E36" t="s">
        <v>108</v>
      </c>
      <c r="F36" t="s">
        <v>36</v>
      </c>
      <c r="G36" t="str">
        <f>IF(OR(Tableau1[[#This Row],[TITRE_2]]="",VLOOKUP(Tableau1[[#This Row],[TITRE_2]],Data!$D$3:$F$271,2,FALSE)=0),"",VLOOKUP(Tableau1[[#This Row],[TITRE_2]],Data!$D$3:$F$271,2,FALSE))</f>
        <v>DES MODULES AUX BJ / ONDULEURS</v>
      </c>
      <c r="H36" t="str">
        <f>IF(OR(Tableau1[[#This Row],[TITRE_2]]="",VLOOKUP(Tableau1[[#This Row],[TITRE_2]],Data!$D$3:$F$271,3,FALSE)=0),"",VLOOKUP(Tableau1[[#This Row],[TITRE_2]],Data!$D$3:$F$271,3,FALSE))</f>
        <v/>
      </c>
      <c r="I36" s="9">
        <v>3030</v>
      </c>
    </row>
    <row r="37" spans="2:9" x14ac:dyDescent="0.25">
      <c r="B37" s="2" t="s">
        <v>106</v>
      </c>
      <c r="C37" t="s">
        <v>111</v>
      </c>
      <c r="D37" t="s">
        <v>230</v>
      </c>
      <c r="E37" t="s">
        <v>109</v>
      </c>
      <c r="F37" t="s">
        <v>179</v>
      </c>
      <c r="G37" t="str">
        <f>IF(OR(Tableau1[[#This Row],[TITRE_2]]="",VLOOKUP(Tableau1[[#This Row],[TITRE_2]],Data!$D$3:$F$271,2,FALSE)=0),"",VLOOKUP(Tableau1[[#This Row],[TITRE_2]],Data!$D$3:$F$271,2,FALSE))</f>
        <v>MODULES TO JUNCTION BOXES / INVERTERS</v>
      </c>
      <c r="H37" t="str">
        <f>IF(OR(Tableau1[[#This Row],[TITRE_2]]="",VLOOKUP(Tableau1[[#This Row],[TITRE_2]],Data!$D$3:$F$271,3,FALSE)=0),"",VLOOKUP(Tableau1[[#This Row],[TITRE_2]],Data!$D$3:$F$271,3,FALSE))</f>
        <v/>
      </c>
      <c r="I37" s="9">
        <v>3030</v>
      </c>
    </row>
    <row r="38" spans="2:9" x14ac:dyDescent="0.25">
      <c r="B38" s="2" t="s">
        <v>104</v>
      </c>
      <c r="C38" t="s">
        <v>6</v>
      </c>
      <c r="D38" t="s">
        <v>13</v>
      </c>
      <c r="E38" t="s">
        <v>108</v>
      </c>
      <c r="F38" t="s">
        <v>212</v>
      </c>
      <c r="G38" t="str">
        <f>IF(OR(Tableau1[[#This Row],[TITRE_2]]="",VLOOKUP(Tableau1[[#This Row],[TITRE_2]],Data!$D$3:$F$271,2,FALSE)=0),"",VLOOKUP(Tableau1[[#This Row],[TITRE_2]],Data!$D$3:$F$271,2,FALSE))</f>
        <v/>
      </c>
      <c r="H38" t="str">
        <f>IF(OR(Tableau1[[#This Row],[TITRE_2]]="",VLOOKUP(Tableau1[[#This Row],[TITRE_2]],Data!$D$3:$F$271,3,FALSE)=0),"",VLOOKUP(Tableau1[[#This Row],[TITRE_2]],Data!$D$3:$F$271,3,FALSE))</f>
        <v/>
      </c>
      <c r="I38" s="9">
        <v>3035</v>
      </c>
    </row>
    <row r="39" spans="2:9" x14ac:dyDescent="0.25">
      <c r="B39" s="2" t="s">
        <v>106</v>
      </c>
      <c r="C39" t="s">
        <v>111</v>
      </c>
      <c r="D39" t="s">
        <v>230</v>
      </c>
      <c r="E39" t="s">
        <v>109</v>
      </c>
      <c r="F39" t="s">
        <v>213</v>
      </c>
      <c r="G39" t="str">
        <f>IF(OR(Tableau1[[#This Row],[TITRE_2]]="",VLOOKUP(Tableau1[[#This Row],[TITRE_2]],Data!$D$3:$F$271,2,FALSE)=0),"",VLOOKUP(Tableau1[[#This Row],[TITRE_2]],Data!$D$3:$F$271,2,FALSE))</f>
        <v/>
      </c>
      <c r="H39" t="str">
        <f>IF(OR(Tableau1[[#This Row],[TITRE_2]]="",VLOOKUP(Tableau1[[#This Row],[TITRE_2]],Data!$D$3:$F$271,3,FALSE)=0),"",VLOOKUP(Tableau1[[#This Row],[TITRE_2]],Data!$D$3:$F$271,3,FALSE))</f>
        <v/>
      </c>
      <c r="I39" s="9">
        <v>3035</v>
      </c>
    </row>
    <row r="40" spans="2:9" x14ac:dyDescent="0.25">
      <c r="B40" s="2" t="s">
        <v>104</v>
      </c>
      <c r="C40" t="s">
        <v>6</v>
      </c>
      <c r="D40" t="s">
        <v>13</v>
      </c>
      <c r="E40" t="s">
        <v>108</v>
      </c>
      <c r="F40" t="s">
        <v>37</v>
      </c>
      <c r="G40" t="str">
        <f>IF(OR(Tableau1[[#This Row],[TITRE_2]]="",VLOOKUP(Tableau1[[#This Row],[TITRE_2]],Data!$D$3:$F$271,2,FALSE)=0),"",VLOOKUP(Tableau1[[#This Row],[TITRE_2]],Data!$D$3:$F$271,2,FALSE))</f>
        <v>DETAIL DU POINT DE LIVRAISON - COORDONNEES GPS</v>
      </c>
      <c r="H40" t="str">
        <f>IF(OR(Tableau1[[#This Row],[TITRE_2]]="",VLOOKUP(Tableau1[[#This Row],[TITRE_2]],Data!$D$3:$F$271,3,FALSE)=0),"",VLOOKUP(Tableau1[[#This Row],[TITRE_2]],Data!$D$3:$F$271,3,FALSE))</f>
        <v>LATITUDE = … ° ; LONGITUDE = … °</v>
      </c>
      <c r="I40" s="9">
        <v>3050</v>
      </c>
    </row>
    <row r="41" spans="2:9" x14ac:dyDescent="0.25">
      <c r="B41" s="2" t="s">
        <v>106</v>
      </c>
      <c r="C41" t="s">
        <v>111</v>
      </c>
      <c r="D41" t="s">
        <v>230</v>
      </c>
      <c r="E41" t="s">
        <v>109</v>
      </c>
      <c r="F41" t="s">
        <v>180</v>
      </c>
      <c r="G41" t="str">
        <f>IF(OR(Tableau1[[#This Row],[TITRE_2]]="",VLOOKUP(Tableau1[[#This Row],[TITRE_2]],Data!$D$3:$F$271,2,FALSE)=0),"",VLOOKUP(Tableau1[[#This Row],[TITRE_2]],Data!$D$3:$F$271,2,FALSE))</f>
        <v>CONNECTION POINT COORDINATES - WGS84 COORDINATES</v>
      </c>
      <c r="H41" t="str">
        <f>IF(OR(Tableau1[[#This Row],[TITRE_2]]="",VLOOKUP(Tableau1[[#This Row],[TITRE_2]],Data!$D$3:$F$271,3,FALSE)=0),"",VLOOKUP(Tableau1[[#This Row],[TITRE_2]],Data!$D$3:$F$271,3,FALSE))</f>
        <v>LATITUDE = … ° ; LONGITUDE = … °</v>
      </c>
      <c r="I41" s="9">
        <v>3050</v>
      </c>
    </row>
    <row r="42" spans="2:9" x14ac:dyDescent="0.25">
      <c r="B42" s="2" t="s">
        <v>104</v>
      </c>
      <c r="C42" t="s">
        <v>6</v>
      </c>
      <c r="D42" t="s">
        <v>13</v>
      </c>
      <c r="E42" t="s">
        <v>108</v>
      </c>
      <c r="F42" t="s">
        <v>129</v>
      </c>
      <c r="G42" t="str">
        <f>IF(OR(Tableau1[[#This Row],[TITRE_2]]="",VLOOKUP(Tableau1[[#This Row],[TITRE_2]],Data!$D$3:$F$271,2,FALSE)=0),"",VLOOKUP(Tableau1[[#This Row],[TITRE_2]],Data!$D$3:$F$271,2,FALSE))</f>
        <v/>
      </c>
      <c r="H42" t="str">
        <f>IF(OR(Tableau1[[#This Row],[TITRE_2]]="",VLOOKUP(Tableau1[[#This Row],[TITRE_2]],Data!$D$3:$F$271,3,FALSE)=0),"",VLOOKUP(Tableau1[[#This Row],[TITRE_2]],Data!$D$3:$F$271,3,FALSE))</f>
        <v/>
      </c>
      <c r="I42" s="9">
        <v>3055</v>
      </c>
    </row>
    <row r="43" spans="2:9" x14ac:dyDescent="0.25">
      <c r="B43" s="2" t="s">
        <v>106</v>
      </c>
      <c r="C43" t="s">
        <v>111</v>
      </c>
      <c r="D43" t="s">
        <v>230</v>
      </c>
      <c r="E43" t="s">
        <v>109</v>
      </c>
      <c r="F43" t="s">
        <v>181</v>
      </c>
      <c r="G43" t="str">
        <f>IF(OR(Tableau1[[#This Row],[TITRE_2]]="",VLOOKUP(Tableau1[[#This Row],[TITRE_2]],Data!$D$3:$F$271,2,FALSE)=0),"",VLOOKUP(Tableau1[[#This Row],[TITRE_2]],Data!$D$3:$F$271,2,FALSE))</f>
        <v/>
      </c>
      <c r="H43" t="str">
        <f>IF(OR(Tableau1[[#This Row],[TITRE_2]]="",VLOOKUP(Tableau1[[#This Row],[TITRE_2]],Data!$D$3:$F$271,3,FALSE)=0),"",VLOOKUP(Tableau1[[#This Row],[TITRE_2]],Data!$D$3:$F$271,3,FALSE))</f>
        <v/>
      </c>
      <c r="I43" s="9">
        <v>3055</v>
      </c>
    </row>
    <row r="44" spans="2:9" x14ac:dyDescent="0.25">
      <c r="B44" s="2" t="s">
        <v>104</v>
      </c>
      <c r="C44" t="s">
        <v>6</v>
      </c>
      <c r="D44" t="s">
        <v>13</v>
      </c>
      <c r="E44" t="s">
        <v>108</v>
      </c>
      <c r="F44" t="s">
        <v>38</v>
      </c>
      <c r="G44" t="str">
        <f>IF(OR(Tableau1[[#This Row],[TITRE_2]]="",VLOOKUP(Tableau1[[#This Row],[TITRE_2]],Data!$D$3:$F$271,2,FALSE)=0),"",VLOOKUP(Tableau1[[#This Row],[TITRE_2]],Data!$D$3:$F$271,2,FALSE))</f>
        <v/>
      </c>
      <c r="H44" t="str">
        <f>IF(OR(Tableau1[[#This Row],[TITRE_2]]="",VLOOKUP(Tableau1[[#This Row],[TITRE_2]],Data!$D$3:$F$271,3,FALSE)=0),"",VLOOKUP(Tableau1[[#This Row],[TITRE_2]],Data!$D$3:$F$271,3,FALSE))</f>
        <v/>
      </c>
      <c r="I44" s="9">
        <v>3060</v>
      </c>
    </row>
    <row r="45" spans="2:9" x14ac:dyDescent="0.25">
      <c r="B45" s="2" t="s">
        <v>106</v>
      </c>
      <c r="C45" t="s">
        <v>111</v>
      </c>
      <c r="D45" t="s">
        <v>230</v>
      </c>
      <c r="E45" t="s">
        <v>109</v>
      </c>
      <c r="F45" t="s">
        <v>182</v>
      </c>
      <c r="G45" t="str">
        <f>IF(OR(Tableau1[[#This Row],[TITRE_2]]="",VLOOKUP(Tableau1[[#This Row],[TITRE_2]],Data!$D$3:$F$271,2,FALSE)=0),"",VLOOKUP(Tableau1[[#This Row],[TITRE_2]],Data!$D$3:$F$271,2,FALSE))</f>
        <v/>
      </c>
      <c r="H45" t="str">
        <f>IF(OR(Tableau1[[#This Row],[TITRE_2]]="",VLOOKUP(Tableau1[[#This Row],[TITRE_2]],Data!$D$3:$F$271,3,FALSE)=0),"",VLOOKUP(Tableau1[[#This Row],[TITRE_2]],Data!$D$3:$F$271,3,FALSE))</f>
        <v/>
      </c>
      <c r="I45" s="9">
        <v>3060</v>
      </c>
    </row>
    <row r="46" spans="2:9" x14ac:dyDescent="0.25">
      <c r="B46" s="2" t="s">
        <v>104</v>
      </c>
      <c r="C46" t="s">
        <v>6</v>
      </c>
      <c r="D46" t="s">
        <v>13</v>
      </c>
      <c r="E46" t="s">
        <v>108</v>
      </c>
      <c r="F46" t="s">
        <v>39</v>
      </c>
      <c r="G46" t="str">
        <f>IF(OR(Tableau1[[#This Row],[TITRE_2]]="",VLOOKUP(Tableau1[[#This Row],[TITRE_2]],Data!$D$3:$F$271,2,FALSE)=0),"",VLOOKUP(Tableau1[[#This Row],[TITRE_2]],Data!$D$3:$F$271,2,FALSE))</f>
        <v>COMMUNICATION &amp; ALIMENTATION</v>
      </c>
      <c r="H46" t="str">
        <f>IF(OR(Tableau1[[#This Row],[TITRE_2]]="",VLOOKUP(Tableau1[[#This Row],[TITRE_2]],Data!$D$3:$F$271,3,FALSE)=0),"",VLOOKUP(Tableau1[[#This Row],[TITRE_2]],Data!$D$3:$F$271,3,FALSE))</f>
        <v/>
      </c>
      <c r="I46" s="9">
        <v>3080</v>
      </c>
    </row>
    <row r="47" spans="2:9" x14ac:dyDescent="0.25">
      <c r="B47" s="2" t="s">
        <v>106</v>
      </c>
      <c r="C47" t="s">
        <v>111</v>
      </c>
      <c r="D47" t="s">
        <v>230</v>
      </c>
      <c r="E47" t="s">
        <v>109</v>
      </c>
      <c r="F47" t="s">
        <v>183</v>
      </c>
      <c r="G47" t="str">
        <f>IF(OR(Tableau1[[#This Row],[TITRE_2]]="",VLOOKUP(Tableau1[[#This Row],[TITRE_2]],Data!$D$3:$F$271,2,FALSE)=0),"",VLOOKUP(Tableau1[[#This Row],[TITRE_2]],Data!$D$3:$F$271,2,FALSE))</f>
        <v>COMMUNICATION &amp; SUPPLY</v>
      </c>
      <c r="H47" t="str">
        <f>IF(OR(Tableau1[[#This Row],[TITRE_2]]="",VLOOKUP(Tableau1[[#This Row],[TITRE_2]],Data!$D$3:$F$271,3,FALSE)=0),"",VLOOKUP(Tableau1[[#This Row],[TITRE_2]],Data!$D$3:$F$271,3,FALSE))</f>
        <v/>
      </c>
      <c r="I47" s="9">
        <v>3080</v>
      </c>
    </row>
    <row r="48" spans="2:9" x14ac:dyDescent="0.25">
      <c r="B48" s="2" t="s">
        <v>104</v>
      </c>
      <c r="C48" t="s">
        <v>6</v>
      </c>
      <c r="D48" t="s">
        <v>13</v>
      </c>
      <c r="E48" t="s">
        <v>108</v>
      </c>
      <c r="F48" t="s">
        <v>130</v>
      </c>
      <c r="G48" t="str">
        <f>IF(OR(Tableau1[[#This Row],[TITRE_2]]="",VLOOKUP(Tableau1[[#This Row],[TITRE_2]],Data!$D$3:$F$271,2,FALSE)=0),"",VLOOKUP(Tableau1[[#This Row],[TITRE_2]],Data!$D$3:$F$271,2,FALSE))</f>
        <v>ET DES CHEMINS DE CABLES</v>
      </c>
      <c r="H48" t="str">
        <f>IF(OR(Tableau1[[#This Row],[TITRE_2]]="",VLOOKUP(Tableau1[[#This Row],[TITRE_2]],Data!$D$3:$F$271,3,FALSE)=0),"",VLOOKUP(Tableau1[[#This Row],[TITRE_2]],Data!$D$3:$F$271,3,FALSE))</f>
        <v/>
      </c>
      <c r="I48" s="9">
        <v>3100</v>
      </c>
    </row>
    <row r="49" spans="2:9" x14ac:dyDescent="0.25">
      <c r="B49" s="2" t="s">
        <v>106</v>
      </c>
      <c r="C49" t="s">
        <v>111</v>
      </c>
      <c r="D49" t="s">
        <v>230</v>
      </c>
      <c r="E49" t="s">
        <v>109</v>
      </c>
      <c r="F49" t="s">
        <v>143</v>
      </c>
      <c r="G49" t="str">
        <f>IF(OR(Tableau1[[#This Row],[TITRE_2]]="",VLOOKUP(Tableau1[[#This Row],[TITRE_2]],Data!$D$3:$F$271,2,FALSE)=0),"",VLOOKUP(Tableau1[[#This Row],[TITRE_2]],Data!$D$3:$F$271,2,FALSE))</f>
        <v>AND CABLES TRAYS</v>
      </c>
      <c r="H49" t="str">
        <f>IF(OR(Tableau1[[#This Row],[TITRE_2]]="",VLOOKUP(Tableau1[[#This Row],[TITRE_2]],Data!$D$3:$F$271,3,FALSE)=0),"",VLOOKUP(Tableau1[[#This Row],[TITRE_2]],Data!$D$3:$F$271,3,FALSE))</f>
        <v/>
      </c>
      <c r="I49" s="9">
        <v>3100</v>
      </c>
    </row>
    <row r="50" spans="2:9" x14ac:dyDescent="0.25">
      <c r="B50" s="2" t="s">
        <v>104</v>
      </c>
      <c r="C50" t="s">
        <v>6</v>
      </c>
      <c r="D50" t="s">
        <v>13</v>
      </c>
      <c r="E50" t="s">
        <v>108</v>
      </c>
      <c r="F50" t="s">
        <v>40</v>
      </c>
      <c r="G50" t="str">
        <f>IF(OR(Tableau1[[#This Row],[TITRE_2]]="",VLOOKUP(Tableau1[[#This Row],[TITRE_2]],Data!$D$3:$F$271,2,FALSE)=0),"",VLOOKUP(Tableau1[[#This Row],[TITRE_2]],Data!$D$3:$F$271,2,FALSE))</f>
        <v/>
      </c>
      <c r="H50" t="str">
        <f>IF(OR(Tableau1[[#This Row],[TITRE_2]]="",VLOOKUP(Tableau1[[#This Row],[TITRE_2]],Data!$D$3:$F$271,3,FALSE)=0),"",VLOOKUP(Tableau1[[#This Row],[TITRE_2]],Data!$D$3:$F$271,3,FALSE))</f>
        <v/>
      </c>
      <c r="I50" s="9">
        <v>3110</v>
      </c>
    </row>
    <row r="51" spans="2:9" x14ac:dyDescent="0.25">
      <c r="B51" s="2" t="s">
        <v>106</v>
      </c>
      <c r="C51" t="s">
        <v>111</v>
      </c>
      <c r="D51" t="s">
        <v>230</v>
      </c>
      <c r="E51" t="s">
        <v>109</v>
      </c>
      <c r="F51" t="s">
        <v>184</v>
      </c>
      <c r="G51" t="str">
        <f>IF(OR(Tableau1[[#This Row],[TITRE_2]]="",VLOOKUP(Tableau1[[#This Row],[TITRE_2]],Data!$D$3:$F$271,2,FALSE)=0),"",VLOOKUP(Tableau1[[#This Row],[TITRE_2]],Data!$D$3:$F$271,2,FALSE))</f>
        <v/>
      </c>
      <c r="H51" t="str">
        <f>IF(OR(Tableau1[[#This Row],[TITRE_2]]="",VLOOKUP(Tableau1[[#This Row],[TITRE_2]],Data!$D$3:$F$271,3,FALSE)=0),"",VLOOKUP(Tableau1[[#This Row],[TITRE_2]],Data!$D$3:$F$271,3,FALSE))</f>
        <v/>
      </c>
      <c r="I51" s="9">
        <v>3110</v>
      </c>
    </row>
    <row r="52" spans="2:9" x14ac:dyDescent="0.25">
      <c r="B52" s="2" t="s">
        <v>104</v>
      </c>
      <c r="C52" t="s">
        <v>6</v>
      </c>
      <c r="D52" t="s">
        <v>14</v>
      </c>
      <c r="E52" t="s">
        <v>108</v>
      </c>
      <c r="F52" t="s">
        <v>41</v>
      </c>
      <c r="G52" t="str">
        <f>IF(OR(Tableau1[[#This Row],[TITRE_2]]="",VLOOKUP(Tableau1[[#This Row],[TITRE_2]],Data!$D$3:$F$271,2,FALSE)=0),"",VLOOKUP(Tableau1[[#This Row],[TITRE_2]],Data!$D$3:$F$271,2,FALSE))</f>
        <v>[LOCAL ONDULEUR]</v>
      </c>
      <c r="H52" t="str">
        <f>IF(OR(Tableau1[[#This Row],[TITRE_2]]="",VLOOKUP(Tableau1[[#This Row],[TITRE_2]],Data!$D$3:$F$271,3,FALSE)=0),"",VLOOKUP(Tableau1[[#This Row],[TITRE_2]],Data!$D$3:$F$271,3,FALSE))</f>
        <v/>
      </c>
      <c r="I52" s="9">
        <v>4010</v>
      </c>
    </row>
    <row r="53" spans="2:9" x14ac:dyDescent="0.25">
      <c r="B53" s="2" t="s">
        <v>106</v>
      </c>
      <c r="C53" t="s">
        <v>111</v>
      </c>
      <c r="D53" t="s">
        <v>231</v>
      </c>
      <c r="E53" t="s">
        <v>109</v>
      </c>
      <c r="F53" t="s">
        <v>185</v>
      </c>
      <c r="G53" t="str">
        <f>IF(OR(Tableau1[[#This Row],[TITRE_2]]="",VLOOKUP(Tableau1[[#This Row],[TITRE_2]],Data!$D$3:$F$271,2,FALSE)=0),"",VLOOKUP(Tableau1[[#This Row],[TITRE_2]],Data!$D$3:$F$271,2,FALSE))</f>
        <v>[INVERTER ROOM]</v>
      </c>
      <c r="H53" t="str">
        <f>IF(OR(Tableau1[[#This Row],[TITRE_2]]="",VLOOKUP(Tableau1[[#This Row],[TITRE_2]],Data!$D$3:$F$271,3,FALSE)=0),"",VLOOKUP(Tableau1[[#This Row],[TITRE_2]],Data!$D$3:$F$271,3,FALSE))</f>
        <v/>
      </c>
      <c r="I53" s="9">
        <v>4010</v>
      </c>
    </row>
    <row r="54" spans="2:9" x14ac:dyDescent="0.25">
      <c r="B54" s="2" t="s">
        <v>104</v>
      </c>
      <c r="C54" t="s">
        <v>6</v>
      </c>
      <c r="D54" t="s">
        <v>14</v>
      </c>
      <c r="E54" t="s">
        <v>108</v>
      </c>
      <c r="F54" t="s">
        <v>133</v>
      </c>
      <c r="G54" t="str">
        <f>IF(OR(Tableau1[[#This Row],[TITRE_2]]="",VLOOKUP(Tableau1[[#This Row],[TITRE_2]],Data!$D$3:$F$271,2,FALSE)=0),"",VLOOKUP(Tableau1[[#This Row],[TITRE_2]],Data!$D$3:$F$271,2,FALSE))</f>
        <v>PDT et  PDL, yc RAL</v>
      </c>
      <c r="H54" t="str">
        <f>IF(OR(Tableau1[[#This Row],[TITRE_2]]="",VLOOKUP(Tableau1[[#This Row],[TITRE_2]],Data!$D$3:$F$271,3,FALSE)=0),"",VLOOKUP(Tableau1[[#This Row],[TITRE_2]],Data!$D$3:$F$271,3,FALSE))</f>
        <v/>
      </c>
      <c r="I54" s="9">
        <v>4020</v>
      </c>
    </row>
    <row r="55" spans="2:9" x14ac:dyDescent="0.25">
      <c r="B55" s="2" t="s">
        <v>106</v>
      </c>
      <c r="C55" t="s">
        <v>111</v>
      </c>
      <c r="D55" t="s">
        <v>231</v>
      </c>
      <c r="E55" t="s">
        <v>109</v>
      </c>
      <c r="F55" t="s">
        <v>186</v>
      </c>
      <c r="G55" t="str">
        <f>IF(OR(Tableau1[[#This Row],[TITRE_2]]="",VLOOKUP(Tableau1[[#This Row],[TITRE_2]],Data!$D$3:$F$271,2,FALSE)=0),"",VLOOKUP(Tableau1[[#This Row],[TITRE_2]],Data!$D$3:$F$271,2,FALSE))</f>
        <v>TS, DS, incl. RAL COLOR</v>
      </c>
      <c r="H55" t="str">
        <f>IF(OR(Tableau1[[#This Row],[TITRE_2]]="",VLOOKUP(Tableau1[[#This Row],[TITRE_2]],Data!$D$3:$F$271,3,FALSE)=0),"",VLOOKUP(Tableau1[[#This Row],[TITRE_2]],Data!$D$3:$F$271,3,FALSE))</f>
        <v/>
      </c>
      <c r="I55" s="9">
        <v>4020</v>
      </c>
    </row>
    <row r="56" spans="2:9" x14ac:dyDescent="0.25">
      <c r="B56" s="2" t="s">
        <v>104</v>
      </c>
      <c r="C56" t="s">
        <v>6</v>
      </c>
      <c r="D56" t="s">
        <v>14</v>
      </c>
      <c r="E56" t="s">
        <v>108</v>
      </c>
      <c r="F56" t="s">
        <v>134</v>
      </c>
      <c r="G56" t="str">
        <f>IF(OR(Tableau1[[#This Row],[TITRE_2]]="",VLOOKUP(Tableau1[[#This Row],[TITRE_2]],Data!$D$3:$F$271,2,FALSE)=0),"",VLOOKUP(Tableau1[[#This Row],[TITRE_2]],Data!$D$3:$F$271,2,FALSE))</f>
        <v>PRINCIPE D'IMPLANTATION &amp; ENTREES DE CABLES</v>
      </c>
      <c r="H56" t="str">
        <f>IF(OR(Tableau1[[#This Row],[TITRE_2]]="",VLOOKUP(Tableau1[[#This Row],[TITRE_2]],Data!$D$3:$F$271,3,FALSE)=0),"",VLOOKUP(Tableau1[[#This Row],[TITRE_2]],Data!$D$3:$F$271,3,FALSE))</f>
        <v/>
      </c>
      <c r="I56" s="9">
        <v>4050</v>
      </c>
    </row>
    <row r="57" spans="2:9" x14ac:dyDescent="0.25">
      <c r="B57" s="2" t="s">
        <v>106</v>
      </c>
      <c r="C57" t="s">
        <v>111</v>
      </c>
      <c r="D57" t="s">
        <v>231</v>
      </c>
      <c r="E57" t="s">
        <v>109</v>
      </c>
      <c r="F57" t="s">
        <v>188</v>
      </c>
      <c r="G57" t="str">
        <f>IF(OR(Tableau1[[#This Row],[TITRE_2]]="",VLOOKUP(Tableau1[[#This Row],[TITRE_2]],Data!$D$3:$F$271,2,FALSE)=0),"",VLOOKUP(Tableau1[[#This Row],[TITRE_2]],Data!$D$3:$F$271,2,FALSE))</f>
        <v>CABLES ENTRIES PRINCIPLE</v>
      </c>
      <c r="H57" t="str">
        <f>IF(OR(Tableau1[[#This Row],[TITRE_2]]="",VLOOKUP(Tableau1[[#This Row],[TITRE_2]],Data!$D$3:$F$271,3,FALSE)=0),"",VLOOKUP(Tableau1[[#This Row],[TITRE_2]],Data!$D$3:$F$271,3,FALSE))</f>
        <v/>
      </c>
      <c r="I57" s="9">
        <v>4050</v>
      </c>
    </row>
    <row r="58" spans="2:9" x14ac:dyDescent="0.25">
      <c r="B58" s="2" t="s">
        <v>104</v>
      </c>
      <c r="C58" t="s">
        <v>6</v>
      </c>
      <c r="D58" t="s">
        <v>15</v>
      </c>
      <c r="E58" t="s">
        <v>108</v>
      </c>
      <c r="F58" t="s">
        <v>59</v>
      </c>
      <c r="G58" t="str">
        <f>IF(OR(Tableau1[[#This Row],[TITRE_2]]="",VLOOKUP(Tableau1[[#This Row],[TITRE_2]],Data!$D$3:$F$271,2,FALSE)=0),"",VLOOKUP(Tableau1[[#This Row],[TITRE_2]],Data!$D$3:$F$271,2,FALSE))</f>
        <v/>
      </c>
      <c r="H58" t="str">
        <f>IF(OR(Tableau1[[#This Row],[TITRE_2]]="",VLOOKUP(Tableau1[[#This Row],[TITRE_2]],Data!$D$3:$F$271,3,FALSE)=0),"",VLOOKUP(Tableau1[[#This Row],[TITRE_2]],Data!$D$3:$F$271,3,FALSE))</f>
        <v/>
      </c>
      <c r="I58" s="9">
        <v>5010</v>
      </c>
    </row>
    <row r="59" spans="2:9" x14ac:dyDescent="0.25">
      <c r="B59" s="2" t="s">
        <v>106</v>
      </c>
      <c r="C59" t="s">
        <v>111</v>
      </c>
      <c r="D59" t="s">
        <v>232</v>
      </c>
      <c r="E59" t="s">
        <v>109</v>
      </c>
      <c r="F59" t="s">
        <v>189</v>
      </c>
      <c r="G59" t="str">
        <f>IF(OR(Tableau1[[#This Row],[TITRE_2]]="",VLOOKUP(Tableau1[[#This Row],[TITRE_2]],Data!$D$3:$F$271,2,FALSE)=0),"",VLOOKUP(Tableau1[[#This Row],[TITRE_2]],Data!$D$3:$F$271,2,FALSE))</f>
        <v/>
      </c>
      <c r="H59" t="str">
        <f>IF(OR(Tableau1[[#This Row],[TITRE_2]]="",VLOOKUP(Tableau1[[#This Row],[TITRE_2]],Data!$D$3:$F$271,3,FALSE)=0),"",VLOOKUP(Tableau1[[#This Row],[TITRE_2]],Data!$D$3:$F$271,3,FALSE))</f>
        <v/>
      </c>
      <c r="I59" s="9">
        <v>5010</v>
      </c>
    </row>
    <row r="60" spans="2:9" x14ac:dyDescent="0.25">
      <c r="B60" s="2" t="s">
        <v>104</v>
      </c>
      <c r="C60" t="s">
        <v>6</v>
      </c>
      <c r="D60" t="s">
        <v>15</v>
      </c>
      <c r="E60" t="s">
        <v>108</v>
      </c>
      <c r="F60" t="s">
        <v>60</v>
      </c>
      <c r="G60" t="str">
        <f>IF(OR(Tableau1[[#This Row],[TITRE_2]]="",VLOOKUP(Tableau1[[#This Row],[TITRE_2]],Data!$D$3:$F$271,2,FALSE)=0),"",VLOOKUP(Tableau1[[#This Row],[TITRE_2]],Data!$D$3:$F$271,2,FALSE))</f>
        <v/>
      </c>
      <c r="H60" t="str">
        <f>IF(OR(Tableau1[[#This Row],[TITRE_2]]="",VLOOKUP(Tableau1[[#This Row],[TITRE_2]],Data!$D$3:$F$271,3,FALSE)=0),"",VLOOKUP(Tableau1[[#This Row],[TITRE_2]],Data!$D$3:$F$271,3,FALSE))</f>
        <v/>
      </c>
      <c r="I60" s="9">
        <v>5030</v>
      </c>
    </row>
    <row r="61" spans="2:9" x14ac:dyDescent="0.25">
      <c r="B61" s="2" t="s">
        <v>106</v>
      </c>
      <c r="C61" t="s">
        <v>111</v>
      </c>
      <c r="D61" t="s">
        <v>232</v>
      </c>
      <c r="E61" t="s">
        <v>109</v>
      </c>
      <c r="F61" t="s">
        <v>145</v>
      </c>
      <c r="G61" t="str">
        <f>IF(OR(Tableau1[[#This Row],[TITRE_2]]="",VLOOKUP(Tableau1[[#This Row],[TITRE_2]],Data!$D$3:$F$271,2,FALSE)=0),"",VLOOKUP(Tableau1[[#This Row],[TITRE_2]],Data!$D$3:$F$271,2,FALSE))</f>
        <v/>
      </c>
      <c r="H61" t="str">
        <f>IF(OR(Tableau1[[#This Row],[TITRE_2]]="",VLOOKUP(Tableau1[[#This Row],[TITRE_2]],Data!$D$3:$F$271,3,FALSE)=0),"",VLOOKUP(Tableau1[[#This Row],[TITRE_2]],Data!$D$3:$F$271,3,FALSE))</f>
        <v/>
      </c>
      <c r="I61" s="9">
        <v>5030</v>
      </c>
    </row>
    <row r="62" spans="2:9" x14ac:dyDescent="0.25">
      <c r="B62" s="2" t="s">
        <v>104</v>
      </c>
      <c r="C62" t="s">
        <v>6</v>
      </c>
      <c r="D62" t="s">
        <v>16</v>
      </c>
      <c r="E62" t="s">
        <v>108</v>
      </c>
      <c r="F62" t="s">
        <v>43</v>
      </c>
      <c r="G62" t="str">
        <f>IF(OR(Tableau1[[#This Row],[TITRE_2]]="",VLOOKUP(Tableau1[[#This Row],[TITRE_2]],Data!$D$3:$F$271,2,FALSE)=0),"",VLOOKUP(Tableau1[[#This Row],[TITRE_2]],Data!$D$3:$F$271,2,FALSE))</f>
        <v>DEBLAIS ET REMBLAIS</v>
      </c>
      <c r="H62" t="str">
        <f>IF(OR(Tableau1[[#This Row],[TITRE_2]]="",VLOOKUP(Tableau1[[#This Row],[TITRE_2]],Data!$D$3:$F$271,3,FALSE)=0),"",VLOOKUP(Tableau1[[#This Row],[TITRE_2]],Data!$D$3:$F$271,3,FALSE))</f>
        <v/>
      </c>
      <c r="I62" s="9">
        <v>6010</v>
      </c>
    </row>
    <row r="63" spans="2:9" x14ac:dyDescent="0.25">
      <c r="B63" s="2" t="s">
        <v>106</v>
      </c>
      <c r="C63" t="s">
        <v>111</v>
      </c>
      <c r="D63" t="s">
        <v>233</v>
      </c>
      <c r="E63" t="s">
        <v>109</v>
      </c>
      <c r="F63" t="s">
        <v>146</v>
      </c>
      <c r="G63" t="str">
        <f>IF(OR(Tableau1[[#This Row],[TITRE_2]]="",VLOOKUP(Tableau1[[#This Row],[TITRE_2]],Data!$D$3:$F$271,2,FALSE)=0),"",VLOOKUP(Tableau1[[#This Row],[TITRE_2]],Data!$D$3:$F$271,2,FALSE))</f>
        <v>EARTHWORK</v>
      </c>
      <c r="H63" t="str">
        <f>IF(OR(Tableau1[[#This Row],[TITRE_2]]="",VLOOKUP(Tableau1[[#This Row],[TITRE_2]],Data!$D$3:$F$271,3,FALSE)=0),"",VLOOKUP(Tableau1[[#This Row],[TITRE_2]],Data!$D$3:$F$271,3,FALSE))</f>
        <v/>
      </c>
      <c r="I63" s="9">
        <v>6010</v>
      </c>
    </row>
    <row r="64" spans="2:9" x14ac:dyDescent="0.25">
      <c r="B64" s="2" t="s">
        <v>104</v>
      </c>
      <c r="C64" t="s">
        <v>6</v>
      </c>
      <c r="D64" t="s">
        <v>16</v>
      </c>
      <c r="E64" t="s">
        <v>108</v>
      </c>
      <c r="F64" t="s">
        <v>44</v>
      </c>
      <c r="G64" t="str">
        <f>IF(OR(Tableau1[[#This Row],[TITRE_2]]="",VLOOKUP(Tableau1[[#This Row],[TITRE_2]],Data!$D$3:$F$271,2,FALSE)=0),"",VLOOKUP(Tableau1[[#This Row],[TITRE_2]],Data!$D$3:$F$271,2,FALSE))</f>
        <v/>
      </c>
      <c r="H64" t="str">
        <f>IF(OR(Tableau1[[#This Row],[TITRE_2]]="",VLOOKUP(Tableau1[[#This Row],[TITRE_2]],Data!$D$3:$F$271,3,FALSE)=0),"",VLOOKUP(Tableau1[[#This Row],[TITRE_2]],Data!$D$3:$F$271,3,FALSE))</f>
        <v/>
      </c>
      <c r="I64" s="9">
        <v>6020</v>
      </c>
    </row>
    <row r="65" spans="2:9" x14ac:dyDescent="0.25">
      <c r="B65" s="2" t="s">
        <v>106</v>
      </c>
      <c r="C65" t="s">
        <v>111</v>
      </c>
      <c r="D65" t="s">
        <v>233</v>
      </c>
      <c r="E65" t="s">
        <v>109</v>
      </c>
      <c r="F65" t="s">
        <v>147</v>
      </c>
      <c r="G65" t="str">
        <f>IF(OR(Tableau1[[#This Row],[TITRE_2]]="",VLOOKUP(Tableau1[[#This Row],[TITRE_2]],Data!$D$3:$F$271,2,FALSE)=0),"",VLOOKUP(Tableau1[[#This Row],[TITRE_2]],Data!$D$3:$F$271,2,FALSE))</f>
        <v/>
      </c>
      <c r="H65" t="str">
        <f>IF(OR(Tableau1[[#This Row],[TITRE_2]]="",VLOOKUP(Tableau1[[#This Row],[TITRE_2]],Data!$D$3:$F$271,3,FALSE)=0),"",VLOOKUP(Tableau1[[#This Row],[TITRE_2]],Data!$D$3:$F$271,3,FALSE))</f>
        <v/>
      </c>
      <c r="I65" s="9">
        <v>6020</v>
      </c>
    </row>
    <row r="66" spans="2:9" x14ac:dyDescent="0.25">
      <c r="B66" s="2" t="s">
        <v>104</v>
      </c>
      <c r="C66" t="s">
        <v>6</v>
      </c>
      <c r="D66" t="s">
        <v>16</v>
      </c>
      <c r="E66" t="s">
        <v>108</v>
      </c>
      <c r="F66" t="s">
        <v>45</v>
      </c>
      <c r="G66" t="str">
        <f>IF(OR(Tableau1[[#This Row],[TITRE_2]]="",VLOOKUP(Tableau1[[#This Row],[TITRE_2]],Data!$D$3:$F$271,2,FALSE)=0),"",VLOOKUP(Tableau1[[#This Row],[TITRE_2]],Data!$D$3:$F$271,2,FALSE))</f>
        <v/>
      </c>
      <c r="H66" t="str">
        <f>IF(OR(Tableau1[[#This Row],[TITRE_2]]="",VLOOKUP(Tableau1[[#This Row],[TITRE_2]],Data!$D$3:$F$271,3,FALSE)=0),"",VLOOKUP(Tableau1[[#This Row],[TITRE_2]],Data!$D$3:$F$271,3,FALSE))</f>
        <v/>
      </c>
      <c r="I66" s="9">
        <v>6030</v>
      </c>
    </row>
    <row r="67" spans="2:9" x14ac:dyDescent="0.25">
      <c r="B67" s="2" t="s">
        <v>106</v>
      </c>
      <c r="C67" t="s">
        <v>111</v>
      </c>
      <c r="D67" t="s">
        <v>233</v>
      </c>
      <c r="E67" t="s">
        <v>109</v>
      </c>
      <c r="F67" t="s">
        <v>148</v>
      </c>
      <c r="G67" t="str">
        <f>IF(OR(Tableau1[[#This Row],[TITRE_2]]="",VLOOKUP(Tableau1[[#This Row],[TITRE_2]],Data!$D$3:$F$271,2,FALSE)=0),"",VLOOKUP(Tableau1[[#This Row],[TITRE_2]],Data!$D$3:$F$271,2,FALSE))</f>
        <v/>
      </c>
      <c r="H67" t="str">
        <f>IF(OR(Tableau1[[#This Row],[TITRE_2]]="",VLOOKUP(Tableau1[[#This Row],[TITRE_2]],Data!$D$3:$F$271,3,FALSE)=0),"",VLOOKUP(Tableau1[[#This Row],[TITRE_2]],Data!$D$3:$F$271,3,FALSE))</f>
        <v/>
      </c>
      <c r="I67" s="9">
        <v>6030</v>
      </c>
    </row>
    <row r="68" spans="2:9" x14ac:dyDescent="0.25">
      <c r="B68" s="2" t="s">
        <v>104</v>
      </c>
      <c r="C68" t="s">
        <v>6</v>
      </c>
      <c r="D68" t="s">
        <v>17</v>
      </c>
      <c r="E68" t="s">
        <v>108</v>
      </c>
      <c r="F68" t="s">
        <v>46</v>
      </c>
      <c r="G68" t="str">
        <f>IF(OR(Tableau1[[#This Row],[TITRE_2]]="",VLOOKUP(Tableau1[[#This Row],[TITRE_2]],Data!$D$3:$F$271,2,FALSE)=0),"",VLOOKUP(Tableau1[[#This Row],[TITRE_2]],Data!$D$3:$F$271,2,FALSE))</f>
        <v/>
      </c>
      <c r="H68" t="str">
        <f>IF(OR(Tableau1[[#This Row],[TITRE_2]]="",VLOOKUP(Tableau1[[#This Row],[TITRE_2]],Data!$D$3:$F$271,3,FALSE)=0),"",VLOOKUP(Tableau1[[#This Row],[TITRE_2]],Data!$D$3:$F$271,3,FALSE))</f>
        <v/>
      </c>
      <c r="I68" s="9">
        <v>7010</v>
      </c>
    </row>
    <row r="69" spans="2:9" x14ac:dyDescent="0.25">
      <c r="B69" s="2" t="s">
        <v>106</v>
      </c>
      <c r="C69" t="s">
        <v>111</v>
      </c>
      <c r="D69" t="s">
        <v>234</v>
      </c>
      <c r="E69" t="s">
        <v>109</v>
      </c>
      <c r="F69" t="s">
        <v>149</v>
      </c>
      <c r="G69" t="str">
        <f>IF(OR(Tableau1[[#This Row],[TITRE_2]]="",VLOOKUP(Tableau1[[#This Row],[TITRE_2]],Data!$D$3:$F$271,2,FALSE)=0),"",VLOOKUP(Tableau1[[#This Row],[TITRE_2]],Data!$D$3:$F$271,2,FALSE))</f>
        <v/>
      </c>
      <c r="H69" t="str">
        <f>IF(OR(Tableau1[[#This Row],[TITRE_2]]="",VLOOKUP(Tableau1[[#This Row],[TITRE_2]],Data!$D$3:$F$271,3,FALSE)=0),"",VLOOKUP(Tableau1[[#This Row],[TITRE_2]],Data!$D$3:$F$271,3,FALSE))</f>
        <v/>
      </c>
      <c r="I69" s="9">
        <v>7010</v>
      </c>
    </row>
    <row r="70" spans="2:9" x14ac:dyDescent="0.25">
      <c r="B70" s="2" t="s">
        <v>104</v>
      </c>
      <c r="C70" t="s">
        <v>6</v>
      </c>
      <c r="D70" t="s">
        <v>17</v>
      </c>
      <c r="E70" t="s">
        <v>108</v>
      </c>
      <c r="F70" t="s">
        <v>47</v>
      </c>
      <c r="G70" t="str">
        <f>IF(OR(Tableau1[[#This Row],[TITRE_2]]="",VLOOKUP(Tableau1[[#This Row],[TITRE_2]],Data!$D$3:$F$271,2,FALSE)=0),"",VLOOKUP(Tableau1[[#This Row],[TITRE_2]],Data!$D$3:$F$271,2,FALSE))</f>
        <v/>
      </c>
      <c r="H70" t="str">
        <f>IF(OR(Tableau1[[#This Row],[TITRE_2]]="",VLOOKUP(Tableau1[[#This Row],[TITRE_2]],Data!$D$3:$F$271,3,FALSE)=0),"",VLOOKUP(Tableau1[[#This Row],[TITRE_2]],Data!$D$3:$F$271,3,FALSE))</f>
        <v/>
      </c>
      <c r="I70" s="9">
        <v>7020</v>
      </c>
    </row>
    <row r="71" spans="2:9" x14ac:dyDescent="0.25">
      <c r="B71" s="2" t="s">
        <v>106</v>
      </c>
      <c r="C71" t="s">
        <v>111</v>
      </c>
      <c r="D71" t="s">
        <v>234</v>
      </c>
      <c r="E71" t="s">
        <v>109</v>
      </c>
      <c r="F71" t="s">
        <v>150</v>
      </c>
      <c r="G71" t="str">
        <f>IF(OR(Tableau1[[#This Row],[TITRE_2]]="",VLOOKUP(Tableau1[[#This Row],[TITRE_2]],Data!$D$3:$F$271,2,FALSE)=0),"",VLOOKUP(Tableau1[[#This Row],[TITRE_2]],Data!$D$3:$F$271,2,FALSE))</f>
        <v/>
      </c>
      <c r="H71" t="str">
        <f>IF(OR(Tableau1[[#This Row],[TITRE_2]]="",VLOOKUP(Tableau1[[#This Row],[TITRE_2]],Data!$D$3:$F$271,3,FALSE)=0),"",VLOOKUP(Tableau1[[#This Row],[TITRE_2]],Data!$D$3:$F$271,3,FALSE))</f>
        <v/>
      </c>
      <c r="I71" s="9">
        <v>7020</v>
      </c>
    </row>
    <row r="72" spans="2:9" x14ac:dyDescent="0.25">
      <c r="B72" s="2" t="s">
        <v>104</v>
      </c>
      <c r="C72" t="s">
        <v>7</v>
      </c>
      <c r="D72" t="s">
        <v>11</v>
      </c>
      <c r="E72" t="s">
        <v>108</v>
      </c>
      <c r="F72" s="3" t="s">
        <v>114</v>
      </c>
      <c r="G72" t="str">
        <f>IF(OR(Tableau1[[#This Row],[TITRE_2]]="",VLOOKUP(Tableau1[[#This Row],[TITRE_2]],Data!$D$3:$F$271,2,FALSE)=0),"",VLOOKUP(Tableau1[[#This Row],[TITRE_2]],Data!$D$3:$F$271,2,FALSE))</f>
        <v/>
      </c>
      <c r="H72" t="str">
        <f>IF(OR(Tableau1[[#This Row],[TITRE_2]]="",VLOOKUP(Tableau1[[#This Row],[TITRE_2]],Data!$D$3:$F$271,3,FALSE)=0),"",VLOOKUP(Tableau1[[#This Row],[TITRE_2]],Data!$D$3:$F$271,3,FALSE))</f>
        <v/>
      </c>
      <c r="I72" s="10" t="s">
        <v>138</v>
      </c>
    </row>
    <row r="73" spans="2:9" x14ac:dyDescent="0.25">
      <c r="B73" s="2" t="s">
        <v>106</v>
      </c>
      <c r="C73" t="s">
        <v>235</v>
      </c>
      <c r="D73" t="s">
        <v>11</v>
      </c>
      <c r="E73" t="s">
        <v>109</v>
      </c>
      <c r="F73" s="3" t="s">
        <v>154</v>
      </c>
      <c r="G73" t="str">
        <f>IF(OR(Tableau1[[#This Row],[TITRE_2]]="",VLOOKUP(Tableau1[[#This Row],[TITRE_2]],Data!$D$3:$F$271,2,FALSE)=0),"",VLOOKUP(Tableau1[[#This Row],[TITRE_2]],Data!$D$3:$F$271,2,FALSE))</f>
        <v/>
      </c>
      <c r="H73" t="str">
        <f>IF(OR(Tableau1[[#This Row],[TITRE_2]]="",VLOOKUP(Tableau1[[#This Row],[TITRE_2]],Data!$D$3:$F$271,3,FALSE)=0),"",VLOOKUP(Tableau1[[#This Row],[TITRE_2]],Data!$D$3:$F$271,3,FALSE))</f>
        <v/>
      </c>
      <c r="I73" s="10" t="s">
        <v>138</v>
      </c>
    </row>
    <row r="74" spans="2:9" x14ac:dyDescent="0.25">
      <c r="B74" s="2" t="s">
        <v>104</v>
      </c>
      <c r="C74" t="s">
        <v>7</v>
      </c>
      <c r="D74" t="s">
        <v>12</v>
      </c>
      <c r="E74" t="s">
        <v>108</v>
      </c>
      <c r="F74" s="3" t="s">
        <v>115</v>
      </c>
      <c r="G74" t="str">
        <f>IF(OR(Tableau1[[#This Row],[TITRE_2]]="",VLOOKUP(Tableau1[[#This Row],[TITRE_2]],Data!$D$3:$F$271,2,FALSE)=0),"",VLOOKUP(Tableau1[[#This Row],[TITRE_2]],Data!$D$3:$F$271,2,FALSE))</f>
        <v/>
      </c>
      <c r="H74" t="str">
        <f>IF(OR(Tableau1[[#This Row],[TITRE_2]]="",VLOOKUP(Tableau1[[#This Row],[TITRE_2]],Data!$D$3:$F$271,3,FALSE)=0),"",VLOOKUP(Tableau1[[#This Row],[TITRE_2]],Data!$D$3:$F$271,3,FALSE))</f>
        <v/>
      </c>
      <c r="I74" s="10" t="s">
        <v>216</v>
      </c>
    </row>
    <row r="75" spans="2:9" x14ac:dyDescent="0.25">
      <c r="B75" s="2" t="s">
        <v>106</v>
      </c>
      <c r="C75" t="s">
        <v>235</v>
      </c>
      <c r="D75" t="s">
        <v>12</v>
      </c>
      <c r="E75" t="s">
        <v>109</v>
      </c>
      <c r="F75" s="3" t="s">
        <v>155</v>
      </c>
      <c r="G75" t="str">
        <f>IF(OR(Tableau1[[#This Row],[TITRE_2]]="",VLOOKUP(Tableau1[[#This Row],[TITRE_2]],Data!$D$3:$F$271,2,FALSE)=0),"",VLOOKUP(Tableau1[[#This Row],[TITRE_2]],Data!$D$3:$F$271,2,FALSE))</f>
        <v/>
      </c>
      <c r="H75" t="str">
        <f>IF(OR(Tableau1[[#This Row],[TITRE_2]]="",VLOOKUP(Tableau1[[#This Row],[TITRE_2]],Data!$D$3:$F$271,3,FALSE)=0),"",VLOOKUP(Tableau1[[#This Row],[TITRE_2]],Data!$D$3:$F$271,3,FALSE))</f>
        <v/>
      </c>
      <c r="I75" s="10" t="s">
        <v>216</v>
      </c>
    </row>
    <row r="76" spans="2:9" x14ac:dyDescent="0.25">
      <c r="B76" s="2" t="s">
        <v>104</v>
      </c>
      <c r="C76" t="s">
        <v>7</v>
      </c>
      <c r="D76" t="s">
        <v>12</v>
      </c>
      <c r="E76" t="s">
        <v>108</v>
      </c>
      <c r="F76" s="3" t="s">
        <v>19</v>
      </c>
      <c r="G76" t="str">
        <f>IF(OR(Tableau1[[#This Row],[TITRE_2]]="",VLOOKUP(Tableau1[[#This Row],[TITRE_2]],Data!$D$3:$F$271,2,FALSE)=0),"",VLOOKUP(Tableau1[[#This Row],[TITRE_2]],Data!$D$3:$F$271,2,FALSE))</f>
        <v>[PLAN DE MASSE]</v>
      </c>
      <c r="H76" t="str">
        <f>IF(OR(Tableau1[[#This Row],[TITRE_2]]="",VLOOKUP(Tableau1[[#This Row],[TITRE_2]],Data!$D$3:$F$271,3,FALSE)=0),"",VLOOKUP(Tableau1[[#This Row],[TITRE_2]],Data!$D$3:$F$271,3,FALSE))</f>
        <v/>
      </c>
      <c r="I76" s="10" t="s">
        <v>217</v>
      </c>
    </row>
    <row r="77" spans="2:9" x14ac:dyDescent="0.25">
      <c r="B77" s="2" t="s">
        <v>106</v>
      </c>
      <c r="C77" t="s">
        <v>235</v>
      </c>
      <c r="D77" t="s">
        <v>12</v>
      </c>
      <c r="E77" t="s">
        <v>109</v>
      </c>
      <c r="F77" s="3" t="s">
        <v>139</v>
      </c>
      <c r="G77" t="str">
        <f>IF(OR(Tableau1[[#This Row],[TITRE_2]]="",VLOOKUP(Tableau1[[#This Row],[TITRE_2]],Data!$D$3:$F$271,2,FALSE)=0),"",VLOOKUP(Tableau1[[#This Row],[TITRE_2]],Data!$D$3:$F$271,2,FALSE))</f>
        <v>[MASS LAYOUT]</v>
      </c>
      <c r="H77" t="str">
        <f>IF(OR(Tableau1[[#This Row],[TITRE_2]]="",VLOOKUP(Tableau1[[#This Row],[TITRE_2]],Data!$D$3:$F$271,3,FALSE)=0),"",VLOOKUP(Tableau1[[#This Row],[TITRE_2]],Data!$D$3:$F$271,3,FALSE))</f>
        <v/>
      </c>
      <c r="I77" s="10" t="s">
        <v>217</v>
      </c>
    </row>
    <row r="78" spans="2:9" x14ac:dyDescent="0.25">
      <c r="B78" s="2" t="s">
        <v>104</v>
      </c>
      <c r="C78" t="s">
        <v>7</v>
      </c>
      <c r="D78" t="s">
        <v>12</v>
      </c>
      <c r="E78" t="s">
        <v>108</v>
      </c>
      <c r="F78" s="3" t="s">
        <v>20</v>
      </c>
      <c r="G78" t="str">
        <f>IF(OR(Tableau1[[#This Row],[TITRE_2]]="",VLOOKUP(Tableau1[[#This Row],[TITRE_2]],Data!$D$3:$F$271,2,FALSE)=0),"",VLOOKUP(Tableau1[[#This Row],[TITRE_2]],Data!$D$3:$F$271,2,FALSE))</f>
        <v/>
      </c>
      <c r="H78" t="str">
        <f>IF(OR(Tableau1[[#This Row],[TITRE_2]]="",VLOOKUP(Tableau1[[#This Row],[TITRE_2]],Data!$D$3:$F$271,3,FALSE)=0),"",VLOOKUP(Tableau1[[#This Row],[TITRE_2]],Data!$D$3:$F$271,3,FALSE))</f>
        <v/>
      </c>
      <c r="I78" s="10" t="s">
        <v>201</v>
      </c>
    </row>
    <row r="79" spans="2:9" x14ac:dyDescent="0.25">
      <c r="B79" s="2" t="s">
        <v>106</v>
      </c>
      <c r="C79" t="s">
        <v>235</v>
      </c>
      <c r="D79" t="s">
        <v>12</v>
      </c>
      <c r="E79" t="s">
        <v>109</v>
      </c>
      <c r="F79" s="3" t="s">
        <v>156</v>
      </c>
      <c r="G79" t="str">
        <f>IF(OR(Tableau1[[#This Row],[TITRE_2]]="",VLOOKUP(Tableau1[[#This Row],[TITRE_2]],Data!$D$3:$F$271,2,FALSE)=0),"",VLOOKUP(Tableau1[[#This Row],[TITRE_2]],Data!$D$3:$F$271,2,FALSE))</f>
        <v/>
      </c>
      <c r="H79" t="str">
        <f>IF(OR(Tableau1[[#This Row],[TITRE_2]]="",VLOOKUP(Tableau1[[#This Row],[TITRE_2]],Data!$D$3:$F$271,3,FALSE)=0),"",VLOOKUP(Tableau1[[#This Row],[TITRE_2]],Data!$D$3:$F$271,3,FALSE))</f>
        <v/>
      </c>
      <c r="I79" s="10" t="s">
        <v>201</v>
      </c>
    </row>
    <row r="80" spans="2:9" x14ac:dyDescent="0.25">
      <c r="B80" s="2" t="s">
        <v>104</v>
      </c>
      <c r="C80" t="s">
        <v>7</v>
      </c>
      <c r="D80" t="s">
        <v>12</v>
      </c>
      <c r="E80" t="s">
        <v>108</v>
      </c>
      <c r="F80" s="3" t="s">
        <v>22</v>
      </c>
      <c r="G80" t="str">
        <f>IF(OR(Tableau1[[#This Row],[TITRE_2]]="",VLOOKUP(Tableau1[[#This Row],[TITRE_2]],Data!$D$3:$F$271,2,FALSE)=0),"",VLOOKUP(Tableau1[[#This Row],[TITRE_2]],Data!$D$3:$F$271,2,FALSE))</f>
        <v>[LOCALISATION DES OMBRAGES SUR CHAMPS PV]</v>
      </c>
      <c r="H80" t="str">
        <f>IF(OR(Tableau1[[#This Row],[TITRE_2]]="",VLOOKUP(Tableau1[[#This Row],[TITRE_2]],Data!$D$3:$F$271,3,FALSE)=0),"",VLOOKUP(Tableau1[[#This Row],[TITRE_2]],Data!$D$3:$F$271,3,FALSE))</f>
        <v>[IMPACTS SUR BATIMENTS/VEGETATION ENVIRONNANT.E.S]</v>
      </c>
      <c r="I80" s="10" t="s">
        <v>218</v>
      </c>
    </row>
    <row r="81" spans="2:9" x14ac:dyDescent="0.25">
      <c r="B81" s="2" t="s">
        <v>106</v>
      </c>
      <c r="C81" t="s">
        <v>235</v>
      </c>
      <c r="D81" t="s">
        <v>12</v>
      </c>
      <c r="E81" t="s">
        <v>109</v>
      </c>
      <c r="F81" s="3" t="s">
        <v>140</v>
      </c>
      <c r="G81" t="str">
        <f>IF(OR(Tableau1[[#This Row],[TITRE_2]]="",VLOOKUP(Tableau1[[#This Row],[TITRE_2]],Data!$D$3:$F$271,2,FALSE)=0),"",VLOOKUP(Tableau1[[#This Row],[TITRE_2]],Data!$D$3:$F$271,2,FALSE))</f>
        <v>[LOCATION OF SHADES ON PV FIELDS]</v>
      </c>
      <c r="H81" t="str">
        <f>IF(OR(Tableau1[[#This Row],[TITRE_2]]="",VLOOKUP(Tableau1[[#This Row],[TITRE_2]],Data!$D$3:$F$271,3,FALSE)=0),"",VLOOKUP(Tableau1[[#This Row],[TITRE_2]],Data!$D$3:$F$271,3,FALSE))</f>
        <v>[IMPACTS ON SURROUNDING BUILDINGS / VEGETATION]</v>
      </c>
      <c r="I81" s="10" t="s">
        <v>218</v>
      </c>
    </row>
    <row r="82" spans="2:9" x14ac:dyDescent="0.25">
      <c r="B82" s="2" t="s">
        <v>104</v>
      </c>
      <c r="C82" t="s">
        <v>7</v>
      </c>
      <c r="D82" t="s">
        <v>12</v>
      </c>
      <c r="E82" t="s">
        <v>108</v>
      </c>
      <c r="F82" s="3" t="s">
        <v>116</v>
      </c>
      <c r="G82" t="str">
        <f>IF(OR(Tableau1[[#This Row],[TITRE_2]]="",VLOOKUP(Tableau1[[#This Row],[TITRE_2]],Data!$D$3:$F$271,2,FALSE)=0),"",VLOOKUP(Tableau1[[#This Row],[TITRE_2]],Data!$D$3:$F$271,2,FALSE))</f>
        <v/>
      </c>
      <c r="H82" t="str">
        <f>IF(OR(Tableau1[[#This Row],[TITRE_2]]="",VLOOKUP(Tableau1[[#This Row],[TITRE_2]],Data!$D$3:$F$271,3,FALSE)=0),"",VLOOKUP(Tableau1[[#This Row],[TITRE_2]],Data!$D$3:$F$271,3,FALSE))</f>
        <v/>
      </c>
      <c r="I82" s="10" t="s">
        <v>219</v>
      </c>
    </row>
    <row r="83" spans="2:9" x14ac:dyDescent="0.25">
      <c r="B83" s="2" t="s">
        <v>106</v>
      </c>
      <c r="C83" t="s">
        <v>235</v>
      </c>
      <c r="D83" t="s">
        <v>12</v>
      </c>
      <c r="E83" t="s">
        <v>109</v>
      </c>
      <c r="F83" s="3" t="s">
        <v>158</v>
      </c>
      <c r="G83" t="str">
        <f>IF(OR(Tableau1[[#This Row],[TITRE_2]]="",VLOOKUP(Tableau1[[#This Row],[TITRE_2]],Data!$D$3:$F$271,2,FALSE)=0),"",VLOOKUP(Tableau1[[#This Row],[TITRE_2]],Data!$D$3:$F$271,2,FALSE))</f>
        <v/>
      </c>
      <c r="H83" t="str">
        <f>IF(OR(Tableau1[[#This Row],[TITRE_2]]="",VLOOKUP(Tableau1[[#This Row],[TITRE_2]],Data!$D$3:$F$271,3,FALSE)=0),"",VLOOKUP(Tableau1[[#This Row],[TITRE_2]],Data!$D$3:$F$271,3,FALSE))</f>
        <v/>
      </c>
      <c r="I83" s="10" t="s">
        <v>219</v>
      </c>
    </row>
    <row r="84" spans="2:9" x14ac:dyDescent="0.25">
      <c r="B84" s="2" t="s">
        <v>104</v>
      </c>
      <c r="C84" t="s">
        <v>7</v>
      </c>
      <c r="D84" t="s">
        <v>12</v>
      </c>
      <c r="E84" t="s">
        <v>108</v>
      </c>
      <c r="F84" s="3" t="s">
        <v>117</v>
      </c>
      <c r="G84" t="str">
        <f>IF(OR(Tableau1[[#This Row],[TITRE_2]]="",VLOOKUP(Tableau1[[#This Row],[TITRE_2]],Data!$D$3:$F$271,2,FALSE)=0),"",VLOOKUP(Tableau1[[#This Row],[TITRE_2]],Data!$D$3:$F$271,2,FALSE))</f>
        <v/>
      </c>
      <c r="H84" t="str">
        <f>IF(OR(Tableau1[[#This Row],[TITRE_2]]="",VLOOKUP(Tableau1[[#This Row],[TITRE_2]],Data!$D$3:$F$271,3,FALSE)=0),"",VLOOKUP(Tableau1[[#This Row],[TITRE_2]],Data!$D$3:$F$271,3,FALSE))</f>
        <v/>
      </c>
      <c r="I84" s="10" t="s">
        <v>64</v>
      </c>
    </row>
    <row r="85" spans="2:9" x14ac:dyDescent="0.25">
      <c r="B85" s="2" t="s">
        <v>106</v>
      </c>
      <c r="C85" t="s">
        <v>235</v>
      </c>
      <c r="D85" t="s">
        <v>12</v>
      </c>
      <c r="E85" t="s">
        <v>109</v>
      </c>
      <c r="F85" s="3" t="s">
        <v>160</v>
      </c>
      <c r="G85" t="str">
        <f>IF(OR(Tableau1[[#This Row],[TITRE_2]]="",VLOOKUP(Tableau1[[#This Row],[TITRE_2]],Data!$D$3:$F$271,2,FALSE)=0),"",VLOOKUP(Tableau1[[#This Row],[TITRE_2]],Data!$D$3:$F$271,2,FALSE))</f>
        <v/>
      </c>
      <c r="H85" t="str">
        <f>IF(OR(Tableau1[[#This Row],[TITRE_2]]="",VLOOKUP(Tableau1[[#This Row],[TITRE_2]],Data!$D$3:$F$271,3,FALSE)=0),"",VLOOKUP(Tableau1[[#This Row],[TITRE_2]],Data!$D$3:$F$271,3,FALSE))</f>
        <v/>
      </c>
      <c r="I85" s="10" t="s">
        <v>64</v>
      </c>
    </row>
    <row r="86" spans="2:9" x14ac:dyDescent="0.25">
      <c r="B86" s="2" t="s">
        <v>104</v>
      </c>
      <c r="C86" t="s">
        <v>7</v>
      </c>
      <c r="D86" t="s">
        <v>13</v>
      </c>
      <c r="E86" t="s">
        <v>108</v>
      </c>
      <c r="F86" s="3" t="s">
        <v>34</v>
      </c>
      <c r="G86" t="str">
        <f>IF(OR(Tableau1[[#This Row],[TITRE_2]]="",VLOOKUP(Tableau1[[#This Row],[TITRE_2]],Data!$D$3:$F$271,2,FALSE)=0),"",VLOOKUP(Tableau1[[#This Row],[TITRE_2]],Data!$D$3:$F$271,2,FALSE))</f>
        <v>LOCALISATION DES PRINCIPAUX EQUIPEMENTS ELECTRIQUES</v>
      </c>
      <c r="H86" t="str">
        <f>IF(OR(Tableau1[[#This Row],[TITRE_2]]="",VLOOKUP(Tableau1[[#This Row],[TITRE_2]],Data!$D$3:$F$271,3,FALSE)=0),"",VLOOKUP(Tableau1[[#This Row],[TITRE_2]],Data!$D$3:$F$271,3,FALSE))</f>
        <v/>
      </c>
      <c r="I86" s="10" t="s">
        <v>68</v>
      </c>
    </row>
    <row r="87" spans="2:9" x14ac:dyDescent="0.25">
      <c r="B87" s="2" t="s">
        <v>106</v>
      </c>
      <c r="C87" t="s">
        <v>235</v>
      </c>
      <c r="D87" t="s">
        <v>230</v>
      </c>
      <c r="E87" t="s">
        <v>109</v>
      </c>
      <c r="F87" s="3" t="s">
        <v>175</v>
      </c>
      <c r="G87" t="str">
        <f>IF(OR(Tableau1[[#This Row],[TITRE_2]]="",VLOOKUP(Tableau1[[#This Row],[TITRE_2]],Data!$D$3:$F$271,2,FALSE)=0),"",VLOOKUP(Tableau1[[#This Row],[TITRE_2]],Data!$D$3:$F$271,2,FALSE))</f>
        <v>LOCATION OF MAIN ELECTRICAL DEVICES</v>
      </c>
      <c r="H87" t="str">
        <f>IF(OR(Tableau1[[#This Row],[TITRE_2]]="",VLOOKUP(Tableau1[[#This Row],[TITRE_2]],Data!$D$3:$F$271,3,FALSE)=0),"",VLOOKUP(Tableau1[[#This Row],[TITRE_2]],Data!$D$3:$F$271,3,FALSE))</f>
        <v/>
      </c>
      <c r="I87" s="10" t="s">
        <v>68</v>
      </c>
    </row>
    <row r="88" spans="2:9" x14ac:dyDescent="0.25">
      <c r="B88" s="2" t="s">
        <v>104</v>
      </c>
      <c r="C88" t="s">
        <v>7</v>
      </c>
      <c r="D88" t="s">
        <v>13</v>
      </c>
      <c r="E88" t="s">
        <v>108</v>
      </c>
      <c r="F88" s="3" t="s">
        <v>35</v>
      </c>
      <c r="G88" t="str">
        <f>IF(OR(Tableau1[[#This Row],[TITRE_2]]="",VLOOKUP(Tableau1[[#This Row],[TITRE_2]],Data!$D$3:$F$271,2,FALSE)=0),"",VLOOKUP(Tableau1[[#This Row],[TITRE_2]],Data!$D$3:$F$271,2,FALSE))</f>
        <v>LOCALISATION DES EQUIPEMENTS DE COMMUNICATION</v>
      </c>
      <c r="H88" t="str">
        <f>IF(OR(Tableau1[[#This Row],[TITRE_2]]="",VLOOKUP(Tableau1[[#This Row],[TITRE_2]],Data!$D$3:$F$271,3,FALSE)=0),"",VLOOKUP(Tableau1[[#This Row],[TITRE_2]],Data!$D$3:$F$271,3,FALSE))</f>
        <v>(YC VIDEO SURVEILLANCE)</v>
      </c>
      <c r="I88" s="10" t="s">
        <v>69</v>
      </c>
    </row>
    <row r="89" spans="2:9" x14ac:dyDescent="0.25">
      <c r="B89" s="2" t="s">
        <v>106</v>
      </c>
      <c r="C89" t="s">
        <v>235</v>
      </c>
      <c r="D89" t="s">
        <v>230</v>
      </c>
      <c r="E89" t="s">
        <v>109</v>
      </c>
      <c r="F89" s="3" t="s">
        <v>177</v>
      </c>
      <c r="G89" t="str">
        <f>IF(OR(Tableau1[[#This Row],[TITRE_2]]="",VLOOKUP(Tableau1[[#This Row],[TITRE_2]],Data!$D$3:$F$271,2,FALSE)=0),"",VLOOKUP(Tableau1[[#This Row],[TITRE_2]],Data!$D$3:$F$271,2,FALSE))</f>
        <v>LOCATION OF MAIN COMMUNICATION DEVICES (incl. CCTV)</v>
      </c>
      <c r="H89" t="str">
        <f>IF(OR(Tableau1[[#This Row],[TITRE_2]]="",VLOOKUP(Tableau1[[#This Row],[TITRE_2]],Data!$D$3:$F$271,3,FALSE)=0),"",VLOOKUP(Tableau1[[#This Row],[TITRE_2]],Data!$D$3:$F$271,3,FALSE))</f>
        <v/>
      </c>
      <c r="I89" s="10" t="s">
        <v>69</v>
      </c>
    </row>
    <row r="90" spans="2:9" x14ac:dyDescent="0.25">
      <c r="B90" s="2" t="s">
        <v>104</v>
      </c>
      <c r="C90" t="s">
        <v>7</v>
      </c>
      <c r="D90" t="s">
        <v>13</v>
      </c>
      <c r="E90" t="s">
        <v>108</v>
      </c>
      <c r="F90" s="3" t="s">
        <v>36</v>
      </c>
      <c r="G90" t="str">
        <f>IF(OR(Tableau1[[#This Row],[TITRE_2]]="",VLOOKUP(Tableau1[[#This Row],[TITRE_2]],Data!$D$3:$F$271,2,FALSE)=0),"",VLOOKUP(Tableau1[[#This Row],[TITRE_2]],Data!$D$3:$F$271,2,FALSE))</f>
        <v>DES MODULES AUX BJ / ONDULEURS</v>
      </c>
      <c r="H90" t="str">
        <f>IF(OR(Tableau1[[#This Row],[TITRE_2]]="",VLOOKUP(Tableau1[[#This Row],[TITRE_2]],Data!$D$3:$F$271,3,FALSE)=0),"",VLOOKUP(Tableau1[[#This Row],[TITRE_2]],Data!$D$3:$F$271,3,FALSE))</f>
        <v/>
      </c>
      <c r="I90" s="10" t="s">
        <v>70</v>
      </c>
    </row>
    <row r="91" spans="2:9" x14ac:dyDescent="0.25">
      <c r="B91" s="2" t="s">
        <v>106</v>
      </c>
      <c r="C91" t="s">
        <v>235</v>
      </c>
      <c r="D91" t="s">
        <v>230</v>
      </c>
      <c r="E91" t="s">
        <v>109</v>
      </c>
      <c r="F91" s="3" t="s">
        <v>179</v>
      </c>
      <c r="G91" t="str">
        <f>IF(OR(Tableau1[[#This Row],[TITRE_2]]="",VLOOKUP(Tableau1[[#This Row],[TITRE_2]],Data!$D$3:$F$271,2,FALSE)=0),"",VLOOKUP(Tableau1[[#This Row],[TITRE_2]],Data!$D$3:$F$271,2,FALSE))</f>
        <v>MODULES TO JUNCTION BOXES / INVERTERS</v>
      </c>
      <c r="H91" t="str">
        <f>IF(OR(Tableau1[[#This Row],[TITRE_2]]="",VLOOKUP(Tableau1[[#This Row],[TITRE_2]],Data!$D$3:$F$271,3,FALSE)=0),"",VLOOKUP(Tableau1[[#This Row],[TITRE_2]],Data!$D$3:$F$271,3,FALSE))</f>
        <v/>
      </c>
      <c r="I91" s="10" t="s">
        <v>70</v>
      </c>
    </row>
    <row r="92" spans="2:9" x14ac:dyDescent="0.25">
      <c r="B92" s="2" t="s">
        <v>104</v>
      </c>
      <c r="C92" t="s">
        <v>7</v>
      </c>
      <c r="D92" t="s">
        <v>13</v>
      </c>
      <c r="E92" t="s">
        <v>108</v>
      </c>
      <c r="F92" s="3" t="s">
        <v>37</v>
      </c>
      <c r="G92" t="str">
        <f>IF(OR(Tableau1[[#This Row],[TITRE_2]]="",VLOOKUP(Tableau1[[#This Row],[TITRE_2]],Data!$D$3:$F$271,2,FALSE)=0),"",VLOOKUP(Tableau1[[#This Row],[TITRE_2]],Data!$D$3:$F$271,2,FALSE))</f>
        <v>DETAIL DU POINT DE LIVRAISON - COORDONNEES GPS</v>
      </c>
      <c r="H92" t="str">
        <f>IF(OR(Tableau1[[#This Row],[TITRE_2]]="",VLOOKUP(Tableau1[[#This Row],[TITRE_2]],Data!$D$3:$F$271,3,FALSE)=0),"",VLOOKUP(Tableau1[[#This Row],[TITRE_2]],Data!$D$3:$F$271,3,FALSE))</f>
        <v>LATITUDE = … ° ; LONGITUDE = … °</v>
      </c>
      <c r="I92" s="10" t="s">
        <v>72</v>
      </c>
    </row>
    <row r="93" spans="2:9" x14ac:dyDescent="0.25">
      <c r="B93" s="2" t="s">
        <v>106</v>
      </c>
      <c r="C93" t="s">
        <v>235</v>
      </c>
      <c r="D93" t="s">
        <v>230</v>
      </c>
      <c r="E93" t="s">
        <v>109</v>
      </c>
      <c r="F93" s="3" t="s">
        <v>180</v>
      </c>
      <c r="G93" t="str">
        <f>IF(OR(Tableau1[[#This Row],[TITRE_2]]="",VLOOKUP(Tableau1[[#This Row],[TITRE_2]],Data!$D$3:$F$271,2,FALSE)=0),"",VLOOKUP(Tableau1[[#This Row],[TITRE_2]],Data!$D$3:$F$271,2,FALSE))</f>
        <v>CONNECTION POINT COORDINATES - WGS84 COORDINATES</v>
      </c>
      <c r="H93" t="str">
        <f>IF(OR(Tableau1[[#This Row],[TITRE_2]]="",VLOOKUP(Tableau1[[#This Row],[TITRE_2]],Data!$D$3:$F$271,3,FALSE)=0),"",VLOOKUP(Tableau1[[#This Row],[TITRE_2]],Data!$D$3:$F$271,3,FALSE))</f>
        <v>LATITUDE = … ° ; LONGITUDE = … °</v>
      </c>
      <c r="I93" s="10" t="s">
        <v>72</v>
      </c>
    </row>
    <row r="94" spans="2:9" x14ac:dyDescent="0.25">
      <c r="B94" s="2" t="s">
        <v>104</v>
      </c>
      <c r="C94" t="s">
        <v>7</v>
      </c>
      <c r="D94" t="s">
        <v>13</v>
      </c>
      <c r="E94" t="s">
        <v>108</v>
      </c>
      <c r="F94" s="3" t="s">
        <v>129</v>
      </c>
      <c r="G94" t="str">
        <f>IF(OR(Tableau1[[#This Row],[TITRE_2]]="",VLOOKUP(Tableau1[[#This Row],[TITRE_2]],Data!$D$3:$F$271,2,FALSE)=0),"",VLOOKUP(Tableau1[[#This Row],[TITRE_2]],Data!$D$3:$F$271,2,FALSE))</f>
        <v/>
      </c>
      <c r="H94" t="str">
        <f>IF(OR(Tableau1[[#This Row],[TITRE_2]]="",VLOOKUP(Tableau1[[#This Row],[TITRE_2]],Data!$D$3:$F$271,3,FALSE)=0),"",VLOOKUP(Tableau1[[#This Row],[TITRE_2]],Data!$D$3:$F$271,3,FALSE))</f>
        <v/>
      </c>
      <c r="I94" s="10" t="s">
        <v>73</v>
      </c>
    </row>
    <row r="95" spans="2:9" x14ac:dyDescent="0.25">
      <c r="B95" s="2" t="s">
        <v>106</v>
      </c>
      <c r="C95" t="s">
        <v>235</v>
      </c>
      <c r="D95" t="s">
        <v>230</v>
      </c>
      <c r="E95" t="s">
        <v>109</v>
      </c>
      <c r="F95" s="3" t="s">
        <v>181</v>
      </c>
      <c r="G95" t="str">
        <f>IF(OR(Tableau1[[#This Row],[TITRE_2]]="",VLOOKUP(Tableau1[[#This Row],[TITRE_2]],Data!$D$3:$F$271,2,FALSE)=0),"",VLOOKUP(Tableau1[[#This Row],[TITRE_2]],Data!$D$3:$F$271,2,FALSE))</f>
        <v/>
      </c>
      <c r="H95" t="str">
        <f>IF(OR(Tableau1[[#This Row],[TITRE_2]]="",VLOOKUP(Tableau1[[#This Row],[TITRE_2]],Data!$D$3:$F$271,3,FALSE)=0),"",VLOOKUP(Tableau1[[#This Row],[TITRE_2]],Data!$D$3:$F$271,3,FALSE))</f>
        <v/>
      </c>
      <c r="I95" s="10" t="s">
        <v>73</v>
      </c>
    </row>
    <row r="96" spans="2:9" x14ac:dyDescent="0.25">
      <c r="B96" s="2" t="s">
        <v>104</v>
      </c>
      <c r="C96" t="s">
        <v>7</v>
      </c>
      <c r="D96" t="s">
        <v>13</v>
      </c>
      <c r="E96" t="s">
        <v>108</v>
      </c>
      <c r="F96" s="3" t="s">
        <v>38</v>
      </c>
      <c r="G96" t="str">
        <f>IF(OR(Tableau1[[#This Row],[TITRE_2]]="",VLOOKUP(Tableau1[[#This Row],[TITRE_2]],Data!$D$3:$F$271,2,FALSE)=0),"",VLOOKUP(Tableau1[[#This Row],[TITRE_2]],Data!$D$3:$F$271,2,FALSE))</f>
        <v/>
      </c>
      <c r="H96" t="str">
        <f>IF(OR(Tableau1[[#This Row],[TITRE_2]]="",VLOOKUP(Tableau1[[#This Row],[TITRE_2]],Data!$D$3:$F$271,3,FALSE)=0),"",VLOOKUP(Tableau1[[#This Row],[TITRE_2]],Data!$D$3:$F$271,3,FALSE))</f>
        <v/>
      </c>
      <c r="I96" s="10" t="s">
        <v>74</v>
      </c>
    </row>
    <row r="97" spans="2:9" x14ac:dyDescent="0.25">
      <c r="B97" s="2" t="s">
        <v>106</v>
      </c>
      <c r="C97" t="s">
        <v>235</v>
      </c>
      <c r="D97" t="s">
        <v>230</v>
      </c>
      <c r="E97" t="s">
        <v>109</v>
      </c>
      <c r="F97" s="3" t="s">
        <v>182</v>
      </c>
      <c r="G97" t="str">
        <f>IF(OR(Tableau1[[#This Row],[TITRE_2]]="",VLOOKUP(Tableau1[[#This Row],[TITRE_2]],Data!$D$3:$F$271,2,FALSE)=0),"",VLOOKUP(Tableau1[[#This Row],[TITRE_2]],Data!$D$3:$F$271,2,FALSE))</f>
        <v/>
      </c>
      <c r="H97" t="str">
        <f>IF(OR(Tableau1[[#This Row],[TITRE_2]]="",VLOOKUP(Tableau1[[#This Row],[TITRE_2]],Data!$D$3:$F$271,3,FALSE)=0),"",VLOOKUP(Tableau1[[#This Row],[TITRE_2]],Data!$D$3:$F$271,3,FALSE))</f>
        <v/>
      </c>
      <c r="I97" s="10" t="s">
        <v>74</v>
      </c>
    </row>
    <row r="98" spans="2:9" x14ac:dyDescent="0.25">
      <c r="B98" s="2" t="s">
        <v>104</v>
      </c>
      <c r="C98" t="s">
        <v>7</v>
      </c>
      <c r="D98" t="s">
        <v>13</v>
      </c>
      <c r="E98" t="s">
        <v>108</v>
      </c>
      <c r="F98" s="3" t="s">
        <v>130</v>
      </c>
      <c r="G98" t="str">
        <f>IF(OR(Tableau1[[#This Row],[TITRE_2]]="",VLOOKUP(Tableau1[[#This Row],[TITRE_2]],Data!$D$3:$F$271,2,FALSE)=0),"",VLOOKUP(Tableau1[[#This Row],[TITRE_2]],Data!$D$3:$F$271,2,FALSE))</f>
        <v>ET DES CHEMINS DE CABLES</v>
      </c>
      <c r="H98" t="str">
        <f>IF(OR(Tableau1[[#This Row],[TITRE_2]]="",VLOOKUP(Tableau1[[#This Row],[TITRE_2]],Data!$D$3:$F$271,3,FALSE)=0),"",VLOOKUP(Tableau1[[#This Row],[TITRE_2]],Data!$D$3:$F$271,3,FALSE))</f>
        <v/>
      </c>
      <c r="I98" s="10" t="s">
        <v>76</v>
      </c>
    </row>
    <row r="99" spans="2:9" x14ac:dyDescent="0.25">
      <c r="B99" s="2" t="s">
        <v>106</v>
      </c>
      <c r="C99" t="s">
        <v>235</v>
      </c>
      <c r="D99" t="s">
        <v>230</v>
      </c>
      <c r="E99" t="s">
        <v>109</v>
      </c>
      <c r="F99" s="3" t="s">
        <v>143</v>
      </c>
      <c r="G99" t="str">
        <f>IF(OR(Tableau1[[#This Row],[TITRE_2]]="",VLOOKUP(Tableau1[[#This Row],[TITRE_2]],Data!$D$3:$F$271,2,FALSE)=0),"",VLOOKUP(Tableau1[[#This Row],[TITRE_2]],Data!$D$3:$F$271,2,FALSE))</f>
        <v>AND CABLES TRAYS</v>
      </c>
      <c r="H99" t="str">
        <f>IF(OR(Tableau1[[#This Row],[TITRE_2]]="",VLOOKUP(Tableau1[[#This Row],[TITRE_2]],Data!$D$3:$F$271,3,FALSE)=0),"",VLOOKUP(Tableau1[[#This Row],[TITRE_2]],Data!$D$3:$F$271,3,FALSE))</f>
        <v/>
      </c>
      <c r="I99" s="10" t="s">
        <v>76</v>
      </c>
    </row>
    <row r="100" spans="2:9" x14ac:dyDescent="0.25">
      <c r="B100" s="2" t="s">
        <v>104</v>
      </c>
      <c r="C100" t="s">
        <v>7</v>
      </c>
      <c r="D100" t="s">
        <v>13</v>
      </c>
      <c r="E100" t="s">
        <v>108</v>
      </c>
      <c r="F100" s="3" t="s">
        <v>40</v>
      </c>
      <c r="G100" t="str">
        <f>IF(OR(Tableau1[[#This Row],[TITRE_2]]="",VLOOKUP(Tableau1[[#This Row],[TITRE_2]],Data!$D$3:$F$271,2,FALSE)=0),"",VLOOKUP(Tableau1[[#This Row],[TITRE_2]],Data!$D$3:$F$271,2,FALSE))</f>
        <v/>
      </c>
      <c r="H100" t="str">
        <f>IF(OR(Tableau1[[#This Row],[TITRE_2]]="",VLOOKUP(Tableau1[[#This Row],[TITRE_2]],Data!$D$3:$F$271,3,FALSE)=0),"",VLOOKUP(Tableau1[[#This Row],[TITRE_2]],Data!$D$3:$F$271,3,FALSE))</f>
        <v/>
      </c>
      <c r="I100" s="10" t="s">
        <v>77</v>
      </c>
    </row>
    <row r="101" spans="2:9" x14ac:dyDescent="0.25">
      <c r="B101" s="2" t="s">
        <v>106</v>
      </c>
      <c r="C101" t="s">
        <v>235</v>
      </c>
      <c r="D101" t="s">
        <v>230</v>
      </c>
      <c r="E101" t="s">
        <v>109</v>
      </c>
      <c r="F101" s="3" t="s">
        <v>184</v>
      </c>
      <c r="G101" t="str">
        <f>IF(OR(Tableau1[[#This Row],[TITRE_2]]="",VLOOKUP(Tableau1[[#This Row],[TITRE_2]],Data!$D$3:$F$271,2,FALSE)=0),"",VLOOKUP(Tableau1[[#This Row],[TITRE_2]],Data!$D$3:$F$271,2,FALSE))</f>
        <v/>
      </c>
      <c r="H101" t="str">
        <f>IF(OR(Tableau1[[#This Row],[TITRE_2]]="",VLOOKUP(Tableau1[[#This Row],[TITRE_2]],Data!$D$3:$F$271,3,FALSE)=0),"",VLOOKUP(Tableau1[[#This Row],[TITRE_2]],Data!$D$3:$F$271,3,FALSE))</f>
        <v/>
      </c>
      <c r="I101" s="10" t="s">
        <v>77</v>
      </c>
    </row>
    <row r="102" spans="2:9" x14ac:dyDescent="0.25">
      <c r="B102" s="2" t="s">
        <v>104</v>
      </c>
      <c r="C102" t="s">
        <v>7</v>
      </c>
      <c r="D102" t="s">
        <v>14</v>
      </c>
      <c r="E102" t="s">
        <v>108</v>
      </c>
      <c r="F102" s="3" t="s">
        <v>41</v>
      </c>
      <c r="G102" t="str">
        <f>IF(OR(Tableau1[[#This Row],[TITRE_2]]="",VLOOKUP(Tableau1[[#This Row],[TITRE_2]],Data!$D$3:$F$271,2,FALSE)=0),"",VLOOKUP(Tableau1[[#This Row],[TITRE_2]],Data!$D$3:$F$271,2,FALSE))</f>
        <v>[LOCAL ONDULEUR]</v>
      </c>
      <c r="H102" t="str">
        <f>IF(OR(Tableau1[[#This Row],[TITRE_2]]="",VLOOKUP(Tableau1[[#This Row],[TITRE_2]],Data!$D$3:$F$271,3,FALSE)=0),"",VLOOKUP(Tableau1[[#This Row],[TITRE_2]],Data!$D$3:$F$271,3,FALSE))</f>
        <v/>
      </c>
      <c r="I102" s="10" t="s">
        <v>78</v>
      </c>
    </row>
    <row r="103" spans="2:9" x14ac:dyDescent="0.25">
      <c r="B103" s="2" t="s">
        <v>106</v>
      </c>
      <c r="C103" t="s">
        <v>235</v>
      </c>
      <c r="D103" t="s">
        <v>231</v>
      </c>
      <c r="E103" t="s">
        <v>109</v>
      </c>
      <c r="F103" s="3" t="s">
        <v>185</v>
      </c>
      <c r="G103" t="str">
        <f>IF(OR(Tableau1[[#This Row],[TITRE_2]]="",VLOOKUP(Tableau1[[#This Row],[TITRE_2]],Data!$D$3:$F$271,2,FALSE)=0),"",VLOOKUP(Tableau1[[#This Row],[TITRE_2]],Data!$D$3:$F$271,2,FALSE))</f>
        <v>[INVERTER ROOM]</v>
      </c>
      <c r="H103" t="str">
        <f>IF(OR(Tableau1[[#This Row],[TITRE_2]]="",VLOOKUP(Tableau1[[#This Row],[TITRE_2]],Data!$D$3:$F$271,3,FALSE)=0),"",VLOOKUP(Tableau1[[#This Row],[TITRE_2]],Data!$D$3:$F$271,3,FALSE))</f>
        <v/>
      </c>
      <c r="I103" s="10" t="s">
        <v>78</v>
      </c>
    </row>
    <row r="104" spans="2:9" x14ac:dyDescent="0.25">
      <c r="B104" s="2" t="s">
        <v>104</v>
      </c>
      <c r="C104" t="s">
        <v>7</v>
      </c>
      <c r="D104" t="s">
        <v>14</v>
      </c>
      <c r="E104" t="s">
        <v>108</v>
      </c>
      <c r="F104" s="3" t="s">
        <v>133</v>
      </c>
      <c r="G104" t="str">
        <f>IF(OR(Tableau1[[#This Row],[TITRE_2]]="",VLOOKUP(Tableau1[[#This Row],[TITRE_2]],Data!$D$3:$F$271,2,FALSE)=0),"",VLOOKUP(Tableau1[[#This Row],[TITRE_2]],Data!$D$3:$F$271,2,FALSE))</f>
        <v>PDT et  PDL, yc RAL</v>
      </c>
      <c r="H104" t="str">
        <f>IF(OR(Tableau1[[#This Row],[TITRE_2]]="",VLOOKUP(Tableau1[[#This Row],[TITRE_2]],Data!$D$3:$F$271,3,FALSE)=0),"",VLOOKUP(Tableau1[[#This Row],[TITRE_2]],Data!$D$3:$F$271,3,FALSE))</f>
        <v/>
      </c>
      <c r="I104" s="10" t="s">
        <v>79</v>
      </c>
    </row>
    <row r="105" spans="2:9" x14ac:dyDescent="0.25">
      <c r="B105" s="2" t="s">
        <v>106</v>
      </c>
      <c r="C105" t="s">
        <v>235</v>
      </c>
      <c r="D105" t="s">
        <v>231</v>
      </c>
      <c r="E105" t="s">
        <v>109</v>
      </c>
      <c r="F105" s="3" t="s">
        <v>186</v>
      </c>
      <c r="G105" t="str">
        <f>IF(OR(Tableau1[[#This Row],[TITRE_2]]="",VLOOKUP(Tableau1[[#This Row],[TITRE_2]],Data!$D$3:$F$271,2,FALSE)=0),"",VLOOKUP(Tableau1[[#This Row],[TITRE_2]],Data!$D$3:$F$271,2,FALSE))</f>
        <v>TS, DS, incl. RAL COLOR</v>
      </c>
      <c r="H105" t="str">
        <f>IF(OR(Tableau1[[#This Row],[TITRE_2]]="",VLOOKUP(Tableau1[[#This Row],[TITRE_2]],Data!$D$3:$F$271,3,FALSE)=0),"",VLOOKUP(Tableau1[[#This Row],[TITRE_2]],Data!$D$3:$F$271,3,FALSE))</f>
        <v/>
      </c>
      <c r="I105" s="10" t="s">
        <v>79</v>
      </c>
    </row>
    <row r="106" spans="2:9" x14ac:dyDescent="0.25">
      <c r="B106" s="2" t="s">
        <v>104</v>
      </c>
      <c r="C106" t="s">
        <v>7</v>
      </c>
      <c r="D106" t="s">
        <v>14</v>
      </c>
      <c r="E106" t="s">
        <v>108</v>
      </c>
      <c r="F106" s="3" t="s">
        <v>134</v>
      </c>
      <c r="G106" t="str">
        <f>IF(OR(Tableau1[[#This Row],[TITRE_2]]="",VLOOKUP(Tableau1[[#This Row],[TITRE_2]],Data!$D$3:$F$271,2,FALSE)=0),"",VLOOKUP(Tableau1[[#This Row],[TITRE_2]],Data!$D$3:$F$271,2,FALSE))</f>
        <v>PRINCIPE D'IMPLANTATION &amp; ENTREES DE CABLES</v>
      </c>
      <c r="H106" t="str">
        <f>IF(OR(Tableau1[[#This Row],[TITRE_2]]="",VLOOKUP(Tableau1[[#This Row],[TITRE_2]],Data!$D$3:$F$271,3,FALSE)=0),"",VLOOKUP(Tableau1[[#This Row],[TITRE_2]],Data!$D$3:$F$271,3,FALSE))</f>
        <v/>
      </c>
      <c r="I106" s="10" t="s">
        <v>81</v>
      </c>
    </row>
    <row r="107" spans="2:9" x14ac:dyDescent="0.25">
      <c r="B107" s="2" t="s">
        <v>106</v>
      </c>
      <c r="C107" t="s">
        <v>235</v>
      </c>
      <c r="D107" t="s">
        <v>231</v>
      </c>
      <c r="E107" t="s">
        <v>109</v>
      </c>
      <c r="F107" s="3" t="s">
        <v>188</v>
      </c>
      <c r="G107" t="str">
        <f>IF(OR(Tableau1[[#This Row],[TITRE_2]]="",VLOOKUP(Tableau1[[#This Row],[TITRE_2]],Data!$D$3:$F$271,2,FALSE)=0),"",VLOOKUP(Tableau1[[#This Row],[TITRE_2]],Data!$D$3:$F$271,2,FALSE))</f>
        <v>CABLES ENTRIES PRINCIPLE</v>
      </c>
      <c r="H107" t="str">
        <f>IF(OR(Tableau1[[#This Row],[TITRE_2]]="",VLOOKUP(Tableau1[[#This Row],[TITRE_2]],Data!$D$3:$F$271,3,FALSE)=0),"",VLOOKUP(Tableau1[[#This Row],[TITRE_2]],Data!$D$3:$F$271,3,FALSE))</f>
        <v/>
      </c>
      <c r="I107" s="10" t="s">
        <v>81</v>
      </c>
    </row>
    <row r="108" spans="2:9" x14ac:dyDescent="0.25">
      <c r="B108" s="2" t="s">
        <v>104</v>
      </c>
      <c r="C108" t="s">
        <v>7</v>
      </c>
      <c r="D108" t="s">
        <v>15</v>
      </c>
      <c r="E108" t="s">
        <v>108</v>
      </c>
      <c r="F108" s="3" t="s">
        <v>59</v>
      </c>
      <c r="G108" t="str">
        <f>IF(OR(Tableau1[[#This Row],[TITRE_2]]="",VLOOKUP(Tableau1[[#This Row],[TITRE_2]],Data!$D$3:$F$271,2,FALSE)=0),"",VLOOKUP(Tableau1[[#This Row],[TITRE_2]],Data!$D$3:$F$271,2,FALSE))</f>
        <v/>
      </c>
      <c r="H108" t="str">
        <f>IF(OR(Tableau1[[#This Row],[TITRE_2]]="",VLOOKUP(Tableau1[[#This Row],[TITRE_2]],Data!$D$3:$F$271,3,FALSE)=0),"",VLOOKUP(Tableau1[[#This Row],[TITRE_2]],Data!$D$3:$F$271,3,FALSE))</f>
        <v/>
      </c>
      <c r="I108" s="10" t="s">
        <v>82</v>
      </c>
    </row>
    <row r="109" spans="2:9" x14ac:dyDescent="0.25">
      <c r="B109" s="2" t="s">
        <v>106</v>
      </c>
      <c r="C109" t="s">
        <v>235</v>
      </c>
      <c r="D109" t="s">
        <v>232</v>
      </c>
      <c r="E109" t="s">
        <v>109</v>
      </c>
      <c r="F109" s="3" t="s">
        <v>189</v>
      </c>
      <c r="G109" t="str">
        <f>IF(OR(Tableau1[[#This Row],[TITRE_2]]="",VLOOKUP(Tableau1[[#This Row],[TITRE_2]],Data!$D$3:$F$271,2,FALSE)=0),"",VLOOKUP(Tableau1[[#This Row],[TITRE_2]],Data!$D$3:$F$271,2,FALSE))</f>
        <v/>
      </c>
      <c r="H109" t="str">
        <f>IF(OR(Tableau1[[#This Row],[TITRE_2]]="",VLOOKUP(Tableau1[[#This Row],[TITRE_2]],Data!$D$3:$F$271,3,FALSE)=0),"",VLOOKUP(Tableau1[[#This Row],[TITRE_2]],Data!$D$3:$F$271,3,FALSE))</f>
        <v/>
      </c>
      <c r="I109" s="10" t="s">
        <v>82</v>
      </c>
    </row>
    <row r="110" spans="2:9" x14ac:dyDescent="0.25">
      <c r="B110" s="2" t="s">
        <v>104</v>
      </c>
      <c r="C110" t="s">
        <v>7</v>
      </c>
      <c r="D110" t="s">
        <v>15</v>
      </c>
      <c r="E110" t="s">
        <v>108</v>
      </c>
      <c r="F110" s="3" t="s">
        <v>251</v>
      </c>
      <c r="G110" t="str">
        <f>IF(OR(Tableau1[[#This Row],[TITRE_2]]="",VLOOKUP(Tableau1[[#This Row],[TITRE_2]],Data!$D$3:$F$271,2,FALSE)=0),"",VLOOKUP(Tableau1[[#This Row],[TITRE_2]],Data!$D$3:$F$271,2,FALSE))</f>
        <v>[PROTECTIONS INDIVIDUELLES - COLLECTIVES]</v>
      </c>
      <c r="H110" t="str">
        <f>IF(OR(Tableau1[[#This Row],[TITRE_2]]="",VLOOKUP(Tableau1[[#This Row],[TITRE_2]],Data!$D$3:$F$271,3,FALSE)=0),"",VLOOKUP(Tableau1[[#This Row],[TITRE_2]],Data!$D$3:$F$271,3,FALSE))</f>
        <v/>
      </c>
      <c r="I110" s="10" t="s">
        <v>90</v>
      </c>
    </row>
    <row r="111" spans="2:9" x14ac:dyDescent="0.25">
      <c r="B111" s="2" t="s">
        <v>106</v>
      </c>
      <c r="C111" t="s">
        <v>235</v>
      </c>
      <c r="D111" t="s">
        <v>232</v>
      </c>
      <c r="E111" t="s">
        <v>109</v>
      </c>
      <c r="F111" s="3" t="s">
        <v>198</v>
      </c>
      <c r="G111" t="str">
        <f>IF(OR(Tableau1[[#This Row],[TITRE_2]]="",VLOOKUP(Tableau1[[#This Row],[TITRE_2]],Data!$D$3:$F$271,2,FALSE)=0),"",VLOOKUP(Tableau1[[#This Row],[TITRE_2]],Data!$D$3:$F$271,2,FALSE))</f>
        <v/>
      </c>
      <c r="H111" t="str">
        <f>IF(OR(Tableau1[[#This Row],[TITRE_2]]="",VLOOKUP(Tableau1[[#This Row],[TITRE_2]],Data!$D$3:$F$271,3,FALSE)=0),"",VLOOKUP(Tableau1[[#This Row],[TITRE_2]],Data!$D$3:$F$271,3,FALSE))</f>
        <v/>
      </c>
      <c r="I111" s="10" t="s">
        <v>90</v>
      </c>
    </row>
    <row r="112" spans="2:9" x14ac:dyDescent="0.25">
      <c r="B112" s="2" t="s">
        <v>104</v>
      </c>
      <c r="C112" t="s">
        <v>7</v>
      </c>
      <c r="D112" t="s">
        <v>15</v>
      </c>
      <c r="E112" t="s">
        <v>108</v>
      </c>
      <c r="F112" s="3" t="s">
        <v>60</v>
      </c>
      <c r="G112" t="str">
        <f>IF(OR(Tableau1[[#This Row],[TITRE_2]]="",VLOOKUP(Tableau1[[#This Row],[TITRE_2]],Data!$D$3:$F$271,2,FALSE)=0),"",VLOOKUP(Tableau1[[#This Row],[TITRE_2]],Data!$D$3:$F$271,2,FALSE))</f>
        <v/>
      </c>
      <c r="H112" t="str">
        <f>IF(OR(Tableau1[[#This Row],[TITRE_2]]="",VLOOKUP(Tableau1[[#This Row],[TITRE_2]],Data!$D$3:$F$271,3,FALSE)=0),"",VLOOKUP(Tableau1[[#This Row],[TITRE_2]],Data!$D$3:$F$271,3,FALSE))</f>
        <v/>
      </c>
      <c r="I112" s="10" t="s">
        <v>83</v>
      </c>
    </row>
    <row r="113" spans="2:9" x14ac:dyDescent="0.25">
      <c r="B113" s="2" t="s">
        <v>106</v>
      </c>
      <c r="C113" t="s">
        <v>235</v>
      </c>
      <c r="D113" t="s">
        <v>232</v>
      </c>
      <c r="E113" t="s">
        <v>109</v>
      </c>
      <c r="F113" s="3" t="s">
        <v>145</v>
      </c>
      <c r="G113" t="str">
        <f>IF(OR(Tableau1[[#This Row],[TITRE_2]]="",VLOOKUP(Tableau1[[#This Row],[TITRE_2]],Data!$D$3:$F$271,2,FALSE)=0),"",VLOOKUP(Tableau1[[#This Row],[TITRE_2]],Data!$D$3:$F$271,2,FALSE))</f>
        <v/>
      </c>
      <c r="H113" t="str">
        <f>IF(OR(Tableau1[[#This Row],[TITRE_2]]="",VLOOKUP(Tableau1[[#This Row],[TITRE_2]],Data!$D$3:$F$271,3,FALSE)=0),"",VLOOKUP(Tableau1[[#This Row],[TITRE_2]],Data!$D$3:$F$271,3,FALSE))</f>
        <v/>
      </c>
      <c r="I113" s="10" t="s">
        <v>83</v>
      </c>
    </row>
    <row r="114" spans="2:9" x14ac:dyDescent="0.25">
      <c r="B114" s="2" t="s">
        <v>104</v>
      </c>
      <c r="C114" t="s">
        <v>7</v>
      </c>
      <c r="D114" t="s">
        <v>17</v>
      </c>
      <c r="E114" t="s">
        <v>108</v>
      </c>
      <c r="F114" s="3" t="s">
        <v>46</v>
      </c>
      <c r="G114" t="str">
        <f>IF(OR(Tableau1[[#This Row],[TITRE_2]]="",VLOOKUP(Tableau1[[#This Row],[TITRE_2]],Data!$D$3:$F$271,2,FALSE)=0),"",VLOOKUP(Tableau1[[#This Row],[TITRE_2]],Data!$D$3:$F$271,2,FALSE))</f>
        <v/>
      </c>
      <c r="H114" t="str">
        <f>IF(OR(Tableau1[[#This Row],[TITRE_2]]="",VLOOKUP(Tableau1[[#This Row],[TITRE_2]],Data!$D$3:$F$271,3,FALSE)=0),"",VLOOKUP(Tableau1[[#This Row],[TITRE_2]],Data!$D$3:$F$271,3,FALSE))</f>
        <v/>
      </c>
      <c r="I114" s="10" t="s">
        <v>87</v>
      </c>
    </row>
    <row r="115" spans="2:9" x14ac:dyDescent="0.25">
      <c r="B115" s="2" t="s">
        <v>106</v>
      </c>
      <c r="C115" t="s">
        <v>235</v>
      </c>
      <c r="D115" t="s">
        <v>234</v>
      </c>
      <c r="E115" t="s">
        <v>109</v>
      </c>
      <c r="F115" s="3" t="s">
        <v>149</v>
      </c>
      <c r="G115" t="str">
        <f>IF(OR(Tableau1[[#This Row],[TITRE_2]]="",VLOOKUP(Tableau1[[#This Row],[TITRE_2]],Data!$D$3:$F$271,2,FALSE)=0),"",VLOOKUP(Tableau1[[#This Row],[TITRE_2]],Data!$D$3:$F$271,2,FALSE))</f>
        <v/>
      </c>
      <c r="H115" t="str">
        <f>IF(OR(Tableau1[[#This Row],[TITRE_2]]="",VLOOKUP(Tableau1[[#This Row],[TITRE_2]],Data!$D$3:$F$271,3,FALSE)=0),"",VLOOKUP(Tableau1[[#This Row],[TITRE_2]],Data!$D$3:$F$271,3,FALSE))</f>
        <v/>
      </c>
      <c r="I115" s="10" t="s">
        <v>87</v>
      </c>
    </row>
    <row r="116" spans="2:9" x14ac:dyDescent="0.25">
      <c r="B116" s="2" t="s">
        <v>104</v>
      </c>
      <c r="C116" t="s">
        <v>7</v>
      </c>
      <c r="D116" t="s">
        <v>17</v>
      </c>
      <c r="E116" t="s">
        <v>108</v>
      </c>
      <c r="F116" s="3" t="s">
        <v>47</v>
      </c>
      <c r="G116" t="str">
        <f>IF(OR(Tableau1[[#This Row],[TITRE_2]]="",VLOOKUP(Tableau1[[#This Row],[TITRE_2]],Data!$D$3:$F$271,2,FALSE)=0),"",VLOOKUP(Tableau1[[#This Row],[TITRE_2]],Data!$D$3:$F$271,2,FALSE))</f>
        <v/>
      </c>
      <c r="H116" t="str">
        <f>IF(OR(Tableau1[[#This Row],[TITRE_2]]="",VLOOKUP(Tableau1[[#This Row],[TITRE_2]],Data!$D$3:$F$271,3,FALSE)=0),"",VLOOKUP(Tableau1[[#This Row],[TITRE_2]],Data!$D$3:$F$271,3,FALSE))</f>
        <v/>
      </c>
      <c r="I116" s="10" t="s">
        <v>88</v>
      </c>
    </row>
    <row r="117" spans="2:9" x14ac:dyDescent="0.25">
      <c r="B117" s="2" t="s">
        <v>106</v>
      </c>
      <c r="C117" t="s">
        <v>235</v>
      </c>
      <c r="D117" t="s">
        <v>234</v>
      </c>
      <c r="E117" t="s">
        <v>109</v>
      </c>
      <c r="F117" s="3" t="s">
        <v>150</v>
      </c>
      <c r="G117" t="str">
        <f>IF(OR(Tableau1[[#This Row],[TITRE_2]]="",VLOOKUP(Tableau1[[#This Row],[TITRE_2]],Data!$D$3:$F$271,2,FALSE)=0),"",VLOOKUP(Tableau1[[#This Row],[TITRE_2]],Data!$D$3:$F$271,2,FALSE))</f>
        <v/>
      </c>
      <c r="H117" t="str">
        <f>IF(OR(Tableau1[[#This Row],[TITRE_2]]="",VLOOKUP(Tableau1[[#This Row],[TITRE_2]],Data!$D$3:$F$271,3,FALSE)=0),"",VLOOKUP(Tableau1[[#This Row],[TITRE_2]],Data!$D$3:$F$271,3,FALSE))</f>
        <v/>
      </c>
      <c r="I117" s="10" t="s">
        <v>88</v>
      </c>
    </row>
    <row r="118" spans="2:9" x14ac:dyDescent="0.25">
      <c r="B118" s="2" t="s">
        <v>104</v>
      </c>
      <c r="C118" t="s">
        <v>7</v>
      </c>
      <c r="D118" t="s">
        <v>17</v>
      </c>
      <c r="E118" t="s">
        <v>108</v>
      </c>
      <c r="F118" s="3" t="s">
        <v>48</v>
      </c>
      <c r="G118" t="str">
        <f>IF(OR(Tableau1[[#This Row],[TITRE_2]]="",VLOOKUP(Tableau1[[#This Row],[TITRE_2]],Data!$D$3:$F$271,2,FALSE)=0),"",VLOOKUP(Tableau1[[#This Row],[TITRE_2]],Data!$D$3:$F$271,2,FALSE))</f>
        <v/>
      </c>
      <c r="H118" t="str">
        <f>IF(OR(Tableau1[[#This Row],[TITRE_2]]="",VLOOKUP(Tableau1[[#This Row],[TITRE_2]],Data!$D$3:$F$271,3,FALSE)=0),"",VLOOKUP(Tableau1[[#This Row],[TITRE_2]],Data!$D$3:$F$271,3,FALSE))</f>
        <v/>
      </c>
      <c r="I118" s="10" t="s">
        <v>91</v>
      </c>
    </row>
    <row r="119" spans="2:9" x14ac:dyDescent="0.25">
      <c r="B119" s="2" t="s">
        <v>106</v>
      </c>
      <c r="C119" t="s">
        <v>235</v>
      </c>
      <c r="D119" t="s">
        <v>234</v>
      </c>
      <c r="E119" t="s">
        <v>109</v>
      </c>
      <c r="F119" s="3" t="s">
        <v>190</v>
      </c>
      <c r="G119" t="str">
        <f>IF(OR(Tableau1[[#This Row],[TITRE_2]]="",VLOOKUP(Tableau1[[#This Row],[TITRE_2]],Data!$D$3:$F$271,2,FALSE)=0),"",VLOOKUP(Tableau1[[#This Row],[TITRE_2]],Data!$D$3:$F$271,2,FALSE))</f>
        <v/>
      </c>
      <c r="H119" t="str">
        <f>IF(OR(Tableau1[[#This Row],[TITRE_2]]="",VLOOKUP(Tableau1[[#This Row],[TITRE_2]],Data!$D$3:$F$271,3,FALSE)=0),"",VLOOKUP(Tableau1[[#This Row],[TITRE_2]],Data!$D$3:$F$271,3,FALSE))</f>
        <v/>
      </c>
      <c r="I119" s="10" t="s">
        <v>91</v>
      </c>
    </row>
    <row r="120" spans="2:9" x14ac:dyDescent="0.25">
      <c r="B120" s="2" t="s">
        <v>104</v>
      </c>
      <c r="C120" t="s">
        <v>8</v>
      </c>
      <c r="D120" t="s">
        <v>11</v>
      </c>
      <c r="E120" t="s">
        <v>108</v>
      </c>
      <c r="F120" s="3" t="s">
        <v>114</v>
      </c>
      <c r="G120" t="str">
        <f>IF(OR(Tableau1[[#This Row],[TITRE_2]]="",VLOOKUP(Tableau1[[#This Row],[TITRE_2]],Data!$D$3:$F$271,2,FALSE)=0),"",VLOOKUP(Tableau1[[#This Row],[TITRE_2]],Data!$D$3:$F$271,2,FALSE))</f>
        <v/>
      </c>
      <c r="H120" t="str">
        <f>IF(OR(Tableau1[[#This Row],[TITRE_2]]="",VLOOKUP(Tableau1[[#This Row],[TITRE_2]],Data!$D$3:$F$271,3,FALSE)=0),"",VLOOKUP(Tableau1[[#This Row],[TITRE_2]],Data!$D$3:$F$271,3,FALSE))</f>
        <v/>
      </c>
      <c r="I120" s="10" t="s">
        <v>138</v>
      </c>
    </row>
    <row r="121" spans="2:9" x14ac:dyDescent="0.25">
      <c r="B121" s="2" t="s">
        <v>106</v>
      </c>
      <c r="C121" t="s">
        <v>112</v>
      </c>
      <c r="D121" t="s">
        <v>11</v>
      </c>
      <c r="E121" t="s">
        <v>109</v>
      </c>
      <c r="F121" s="3" t="s">
        <v>154</v>
      </c>
      <c r="G121" t="str">
        <f>IF(OR(Tableau1[[#This Row],[TITRE_2]]="",VLOOKUP(Tableau1[[#This Row],[TITRE_2]],Data!$D$3:$F$271,2,FALSE)=0),"",VLOOKUP(Tableau1[[#This Row],[TITRE_2]],Data!$D$3:$F$271,2,FALSE))</f>
        <v/>
      </c>
      <c r="H121" t="str">
        <f>IF(OR(Tableau1[[#This Row],[TITRE_2]]="",VLOOKUP(Tableau1[[#This Row],[TITRE_2]],Data!$D$3:$F$271,3,FALSE)=0),"",VLOOKUP(Tableau1[[#This Row],[TITRE_2]],Data!$D$3:$F$271,3,FALSE))</f>
        <v/>
      </c>
      <c r="I121" s="10" t="s">
        <v>138</v>
      </c>
    </row>
    <row r="122" spans="2:9" x14ac:dyDescent="0.25">
      <c r="B122" s="2" t="s">
        <v>104</v>
      </c>
      <c r="C122" t="s">
        <v>8</v>
      </c>
      <c r="D122" t="s">
        <v>12</v>
      </c>
      <c r="E122" t="s">
        <v>108</v>
      </c>
      <c r="F122" s="3" t="s">
        <v>115</v>
      </c>
      <c r="G122" t="str">
        <f>IF(OR(Tableau1[[#This Row],[TITRE_2]]="",VLOOKUP(Tableau1[[#This Row],[TITRE_2]],Data!$D$3:$F$271,2,FALSE)=0),"",VLOOKUP(Tableau1[[#This Row],[TITRE_2]],Data!$D$3:$F$271,2,FALSE))</f>
        <v/>
      </c>
      <c r="H122" t="str">
        <f>IF(OR(Tableau1[[#This Row],[TITRE_2]]="",VLOOKUP(Tableau1[[#This Row],[TITRE_2]],Data!$D$3:$F$271,3,FALSE)=0),"",VLOOKUP(Tableau1[[#This Row],[TITRE_2]],Data!$D$3:$F$271,3,FALSE))</f>
        <v/>
      </c>
      <c r="I122" s="10" t="s">
        <v>216</v>
      </c>
    </row>
    <row r="123" spans="2:9" x14ac:dyDescent="0.25">
      <c r="B123" s="2" t="s">
        <v>106</v>
      </c>
      <c r="C123" t="s">
        <v>112</v>
      </c>
      <c r="D123" t="s">
        <v>12</v>
      </c>
      <c r="E123" t="s">
        <v>109</v>
      </c>
      <c r="F123" s="3" t="s">
        <v>155</v>
      </c>
      <c r="G123" t="str">
        <f>IF(OR(Tableau1[[#This Row],[TITRE_2]]="",VLOOKUP(Tableau1[[#This Row],[TITRE_2]],Data!$D$3:$F$271,2,FALSE)=0),"",VLOOKUP(Tableau1[[#This Row],[TITRE_2]],Data!$D$3:$F$271,2,FALSE))</f>
        <v/>
      </c>
      <c r="H123" t="str">
        <f>IF(OR(Tableau1[[#This Row],[TITRE_2]]="",VLOOKUP(Tableau1[[#This Row],[TITRE_2]],Data!$D$3:$F$271,3,FALSE)=0),"",VLOOKUP(Tableau1[[#This Row],[TITRE_2]],Data!$D$3:$F$271,3,FALSE))</f>
        <v/>
      </c>
      <c r="I123" s="10" t="s">
        <v>216</v>
      </c>
    </row>
    <row r="124" spans="2:9" x14ac:dyDescent="0.25">
      <c r="B124" s="2" t="s">
        <v>104</v>
      </c>
      <c r="C124" t="s">
        <v>8</v>
      </c>
      <c r="D124" t="s">
        <v>12</v>
      </c>
      <c r="E124" t="s">
        <v>108</v>
      </c>
      <c r="F124" s="3" t="s">
        <v>19</v>
      </c>
      <c r="G124" t="str">
        <f>IF(OR(Tableau1[[#This Row],[TITRE_2]]="",VLOOKUP(Tableau1[[#This Row],[TITRE_2]],Data!$D$3:$F$271,2,FALSE)=0),"",VLOOKUP(Tableau1[[#This Row],[TITRE_2]],Data!$D$3:$F$271,2,FALSE))</f>
        <v>[PLAN DE MASSE]</v>
      </c>
      <c r="H124" t="str">
        <f>IF(OR(Tableau1[[#This Row],[TITRE_2]]="",VLOOKUP(Tableau1[[#This Row],[TITRE_2]],Data!$D$3:$F$271,3,FALSE)=0),"",VLOOKUP(Tableau1[[#This Row],[TITRE_2]],Data!$D$3:$F$271,3,FALSE))</f>
        <v/>
      </c>
      <c r="I124" s="10" t="s">
        <v>217</v>
      </c>
    </row>
    <row r="125" spans="2:9" x14ac:dyDescent="0.25">
      <c r="B125" s="2" t="s">
        <v>106</v>
      </c>
      <c r="C125" t="s">
        <v>112</v>
      </c>
      <c r="D125" t="s">
        <v>12</v>
      </c>
      <c r="E125" t="s">
        <v>109</v>
      </c>
      <c r="F125" s="3" t="s">
        <v>139</v>
      </c>
      <c r="G125" t="str">
        <f>IF(OR(Tableau1[[#This Row],[TITRE_2]]="",VLOOKUP(Tableau1[[#This Row],[TITRE_2]],Data!$D$3:$F$271,2,FALSE)=0),"",VLOOKUP(Tableau1[[#This Row],[TITRE_2]],Data!$D$3:$F$271,2,FALSE))</f>
        <v>[MASS LAYOUT]</v>
      </c>
      <c r="H125" t="str">
        <f>IF(OR(Tableau1[[#This Row],[TITRE_2]]="",VLOOKUP(Tableau1[[#This Row],[TITRE_2]],Data!$D$3:$F$271,3,FALSE)=0),"",VLOOKUP(Tableau1[[#This Row],[TITRE_2]],Data!$D$3:$F$271,3,FALSE))</f>
        <v/>
      </c>
      <c r="I125" s="10" t="s">
        <v>217</v>
      </c>
    </row>
    <row r="126" spans="2:9" x14ac:dyDescent="0.25">
      <c r="B126" s="2" t="s">
        <v>104</v>
      </c>
      <c r="C126" t="s">
        <v>8</v>
      </c>
      <c r="D126" t="s">
        <v>12</v>
      </c>
      <c r="E126" t="s">
        <v>108</v>
      </c>
      <c r="F126" s="3" t="s">
        <v>20</v>
      </c>
      <c r="G126" t="str">
        <f>IF(OR(Tableau1[[#This Row],[TITRE_2]]="",VLOOKUP(Tableau1[[#This Row],[TITRE_2]],Data!$D$3:$F$271,2,FALSE)=0),"",VLOOKUP(Tableau1[[#This Row],[TITRE_2]],Data!$D$3:$F$271,2,FALSE))</f>
        <v/>
      </c>
      <c r="H126" t="str">
        <f>IF(OR(Tableau1[[#This Row],[TITRE_2]]="",VLOOKUP(Tableau1[[#This Row],[TITRE_2]],Data!$D$3:$F$271,3,FALSE)=0),"",VLOOKUP(Tableau1[[#This Row],[TITRE_2]],Data!$D$3:$F$271,3,FALSE))</f>
        <v/>
      </c>
      <c r="I126" s="10" t="s">
        <v>201</v>
      </c>
    </row>
    <row r="127" spans="2:9" x14ac:dyDescent="0.25">
      <c r="B127" s="2" t="s">
        <v>106</v>
      </c>
      <c r="C127" t="s">
        <v>112</v>
      </c>
      <c r="D127" t="s">
        <v>12</v>
      </c>
      <c r="E127" t="s">
        <v>109</v>
      </c>
      <c r="F127" s="3" t="s">
        <v>156</v>
      </c>
      <c r="G127" t="str">
        <f>IF(OR(Tableau1[[#This Row],[TITRE_2]]="",VLOOKUP(Tableau1[[#This Row],[TITRE_2]],Data!$D$3:$F$271,2,FALSE)=0),"",VLOOKUP(Tableau1[[#This Row],[TITRE_2]],Data!$D$3:$F$271,2,FALSE))</f>
        <v/>
      </c>
      <c r="H127" t="str">
        <f>IF(OR(Tableau1[[#This Row],[TITRE_2]]="",VLOOKUP(Tableau1[[#This Row],[TITRE_2]],Data!$D$3:$F$271,3,FALSE)=0),"",VLOOKUP(Tableau1[[#This Row],[TITRE_2]],Data!$D$3:$F$271,3,FALSE))</f>
        <v/>
      </c>
      <c r="I127" s="10" t="s">
        <v>201</v>
      </c>
    </row>
    <row r="128" spans="2:9" x14ac:dyDescent="0.25">
      <c r="B128" s="2" t="s">
        <v>104</v>
      </c>
      <c r="C128" t="s">
        <v>8</v>
      </c>
      <c r="D128" t="s">
        <v>12</v>
      </c>
      <c r="E128" t="s">
        <v>108</v>
      </c>
      <c r="F128" s="3" t="s">
        <v>22</v>
      </c>
      <c r="G128" t="str">
        <f>IF(OR(Tableau1[[#This Row],[TITRE_2]]="",VLOOKUP(Tableau1[[#This Row],[TITRE_2]],Data!$D$3:$F$271,2,FALSE)=0),"",VLOOKUP(Tableau1[[#This Row],[TITRE_2]],Data!$D$3:$F$271,2,FALSE))</f>
        <v>[LOCALISATION DES OMBRAGES SUR CHAMPS PV]</v>
      </c>
      <c r="H128" t="str">
        <f>IF(OR(Tableau1[[#This Row],[TITRE_2]]="",VLOOKUP(Tableau1[[#This Row],[TITRE_2]],Data!$D$3:$F$271,3,FALSE)=0),"",VLOOKUP(Tableau1[[#This Row],[TITRE_2]],Data!$D$3:$F$271,3,FALSE))</f>
        <v>[IMPACTS SUR BATIMENTS/VEGETATION ENVIRONNANT.E.S]</v>
      </c>
      <c r="I128" s="10" t="s">
        <v>218</v>
      </c>
    </row>
    <row r="129" spans="2:9" x14ac:dyDescent="0.25">
      <c r="B129" s="2" t="s">
        <v>106</v>
      </c>
      <c r="C129" t="s">
        <v>112</v>
      </c>
      <c r="D129" t="s">
        <v>12</v>
      </c>
      <c r="E129" t="s">
        <v>109</v>
      </c>
      <c r="F129" s="3" t="s">
        <v>140</v>
      </c>
      <c r="G129" t="str">
        <f>IF(OR(Tableau1[[#This Row],[TITRE_2]]="",VLOOKUP(Tableau1[[#This Row],[TITRE_2]],Data!$D$3:$F$271,2,FALSE)=0),"",VLOOKUP(Tableau1[[#This Row],[TITRE_2]],Data!$D$3:$F$271,2,FALSE))</f>
        <v>[LOCATION OF SHADES ON PV FIELDS]</v>
      </c>
      <c r="H129" t="str">
        <f>IF(OR(Tableau1[[#This Row],[TITRE_2]]="",VLOOKUP(Tableau1[[#This Row],[TITRE_2]],Data!$D$3:$F$271,3,FALSE)=0),"",VLOOKUP(Tableau1[[#This Row],[TITRE_2]],Data!$D$3:$F$271,3,FALSE))</f>
        <v>[IMPACTS ON SURROUNDING BUILDINGS / VEGETATION]</v>
      </c>
      <c r="I129" s="10" t="s">
        <v>218</v>
      </c>
    </row>
    <row r="130" spans="2:9" x14ac:dyDescent="0.25">
      <c r="B130" s="2" t="s">
        <v>104</v>
      </c>
      <c r="C130" t="s">
        <v>8</v>
      </c>
      <c r="D130" t="s">
        <v>12</v>
      </c>
      <c r="E130" t="s">
        <v>108</v>
      </c>
      <c r="F130" s="3" t="s">
        <v>116</v>
      </c>
      <c r="G130" t="str">
        <f>IF(OR(Tableau1[[#This Row],[TITRE_2]]="",VLOOKUP(Tableau1[[#This Row],[TITRE_2]],Data!$D$3:$F$271,2,FALSE)=0),"",VLOOKUP(Tableau1[[#This Row],[TITRE_2]],Data!$D$3:$F$271,2,FALSE))</f>
        <v/>
      </c>
      <c r="H130" t="str">
        <f>IF(OR(Tableau1[[#This Row],[TITRE_2]]="",VLOOKUP(Tableau1[[#This Row],[TITRE_2]],Data!$D$3:$F$271,3,FALSE)=0),"",VLOOKUP(Tableau1[[#This Row],[TITRE_2]],Data!$D$3:$F$271,3,FALSE))</f>
        <v/>
      </c>
      <c r="I130" s="10" t="s">
        <v>219</v>
      </c>
    </row>
    <row r="131" spans="2:9" x14ac:dyDescent="0.25">
      <c r="B131" s="2" t="s">
        <v>106</v>
      </c>
      <c r="C131" t="s">
        <v>112</v>
      </c>
      <c r="D131" t="s">
        <v>12</v>
      </c>
      <c r="E131" t="s">
        <v>109</v>
      </c>
      <c r="F131" s="3" t="s">
        <v>158</v>
      </c>
      <c r="G131" t="str">
        <f>IF(OR(Tableau1[[#This Row],[TITRE_2]]="",VLOOKUP(Tableau1[[#This Row],[TITRE_2]],Data!$D$3:$F$271,2,FALSE)=0),"",VLOOKUP(Tableau1[[#This Row],[TITRE_2]],Data!$D$3:$F$271,2,FALSE))</f>
        <v/>
      </c>
      <c r="H131" t="str">
        <f>IF(OR(Tableau1[[#This Row],[TITRE_2]]="",VLOOKUP(Tableau1[[#This Row],[TITRE_2]],Data!$D$3:$F$271,3,FALSE)=0),"",VLOOKUP(Tableau1[[#This Row],[TITRE_2]],Data!$D$3:$F$271,3,FALSE))</f>
        <v/>
      </c>
      <c r="I131" s="10" t="s">
        <v>219</v>
      </c>
    </row>
    <row r="132" spans="2:9" x14ac:dyDescent="0.25">
      <c r="B132" s="2" t="s">
        <v>104</v>
      </c>
      <c r="C132" t="s">
        <v>8</v>
      </c>
      <c r="D132" t="s">
        <v>12</v>
      </c>
      <c r="E132" t="s">
        <v>108</v>
      </c>
      <c r="F132" s="3" t="s">
        <v>26</v>
      </c>
      <c r="G132" t="str">
        <f>IF(OR(Tableau1[[#This Row],[TITRE_2]]="",VLOOKUP(Tableau1[[#This Row],[TITRE_2]],Data!$D$3:$F$271,2,FALSE)=0),"",VLOOKUP(Tableau1[[#This Row],[TITRE_2]],Data!$D$3:$F$271,2,FALSE))</f>
        <v>[PIEUX BATTUS, PIEUX MOULES, LONGRINES]</v>
      </c>
      <c r="H132" t="str">
        <f>IF(OR(Tableau1[[#This Row],[TITRE_2]]="",VLOOKUP(Tableau1[[#This Row],[TITRE_2]],Data!$D$3:$F$271,3,FALSE)=0),"",VLOOKUP(Tableau1[[#This Row],[TITRE_2]],Data!$D$3:$F$271,3,FALSE))</f>
        <v>[PRINCIPE ET TOLERANCES DE MISE EN ŒUVRE]</v>
      </c>
      <c r="I132" s="10" t="s">
        <v>65</v>
      </c>
    </row>
    <row r="133" spans="2:9" x14ac:dyDescent="0.25">
      <c r="B133" s="2" t="s">
        <v>106</v>
      </c>
      <c r="C133" t="s">
        <v>112</v>
      </c>
      <c r="D133" t="s">
        <v>12</v>
      </c>
      <c r="E133" t="s">
        <v>109</v>
      </c>
      <c r="F133" s="3" t="s">
        <v>161</v>
      </c>
      <c r="G133" t="str">
        <f>IF(OR(Tableau1[[#This Row],[TITRE_2]]="",VLOOKUP(Tableau1[[#This Row],[TITRE_2]],Data!$D$3:$F$271,2,FALSE)=0),"",VLOOKUP(Tableau1[[#This Row],[TITRE_2]],Data!$D$3:$F$271,2,FALSE))</f>
        <v>[DRIVEN PILES, MOULDED PILES, CONCRETE BEAMS]</v>
      </c>
      <c r="H133" t="str">
        <f>IF(OR(Tableau1[[#This Row],[TITRE_2]]="",VLOOKUP(Tableau1[[#This Row],[TITRE_2]],Data!$D$3:$F$271,3,FALSE)=0),"",VLOOKUP(Tableau1[[#This Row],[TITRE_2]],Data!$D$3:$F$271,3,FALSE))</f>
        <v>[PRINCIPLE AND TOLERANCES OF IMPLEMENTATION]</v>
      </c>
      <c r="I133" s="10" t="s">
        <v>65</v>
      </c>
    </row>
    <row r="134" spans="2:9" x14ac:dyDescent="0.25">
      <c r="B134" s="2" t="s">
        <v>104</v>
      </c>
      <c r="C134" t="s">
        <v>8</v>
      </c>
      <c r="D134" t="s">
        <v>12</v>
      </c>
      <c r="E134" t="s">
        <v>108</v>
      </c>
      <c r="F134" s="3" t="s">
        <v>28</v>
      </c>
      <c r="G134" t="str">
        <f>IF(OR(Tableau1[[#This Row],[TITRE_2]]="",VLOOKUP(Tableau1[[#This Row],[TITRE_2]],Data!$D$3:$F$271,2,FALSE)=0),"",VLOOKUP(Tableau1[[#This Row],[TITRE_2]],Data!$D$3:$F$271,2,FALSE))</f>
        <v>ET DES POTEAUX</v>
      </c>
      <c r="H134" t="str">
        <f>IF(OR(Tableau1[[#This Row],[TITRE_2]]="",VLOOKUP(Tableau1[[#This Row],[TITRE_2]],Data!$D$3:$F$271,3,FALSE)=0),"",VLOOKUP(Tableau1[[#This Row],[TITRE_2]],Data!$D$3:$F$271,3,FALSE))</f>
        <v/>
      </c>
      <c r="I134" s="10" t="s">
        <v>92</v>
      </c>
    </row>
    <row r="135" spans="2:9" x14ac:dyDescent="0.25">
      <c r="B135" s="2" t="s">
        <v>106</v>
      </c>
      <c r="C135" t="s">
        <v>112</v>
      </c>
      <c r="D135" t="s">
        <v>12</v>
      </c>
      <c r="E135" t="s">
        <v>109</v>
      </c>
      <c r="F135" s="3" t="s">
        <v>163</v>
      </c>
      <c r="G135" t="str">
        <f>IF(OR(Tableau1[[#This Row],[TITRE_2]]="",VLOOKUP(Tableau1[[#This Row],[TITRE_2]],Data!$D$3:$F$271,2,FALSE)=0),"",VLOOKUP(Tableau1[[#This Row],[TITRE_2]],Data!$D$3:$F$271,2,FALSE))</f>
        <v>AND PILLARS</v>
      </c>
      <c r="H135" t="str">
        <f>IF(OR(Tableau1[[#This Row],[TITRE_2]]="",VLOOKUP(Tableau1[[#This Row],[TITRE_2]],Data!$D$3:$F$271,3,FALSE)=0),"",VLOOKUP(Tableau1[[#This Row],[TITRE_2]],Data!$D$3:$F$271,3,FALSE))</f>
        <v/>
      </c>
      <c r="I135" s="10" t="s">
        <v>92</v>
      </c>
    </row>
    <row r="136" spans="2:9" x14ac:dyDescent="0.25">
      <c r="B136" s="2" t="s">
        <v>104</v>
      </c>
      <c r="C136" t="s">
        <v>8</v>
      </c>
      <c r="D136" t="s">
        <v>110</v>
      </c>
      <c r="E136" t="s">
        <v>108</v>
      </c>
      <c r="F136" s="3" t="s">
        <v>24</v>
      </c>
      <c r="G136" t="str">
        <f>IF(OR(Tableau1[[#This Row],[TITRE_2]]="",VLOOKUP(Tableau1[[#This Row],[TITRE_2]],Data!$D$3:$F$271,2,FALSE)=0),"",VLOOKUP(Tableau1[[#This Row],[TITRE_2]],Data!$D$3:$F$271,2,FALSE))</f>
        <v/>
      </c>
      <c r="H136" t="str">
        <f>IF(OR(Tableau1[[#This Row],[TITRE_2]]="",VLOOKUP(Tableau1[[#This Row],[TITRE_2]],Data!$D$3:$F$271,3,FALSE)=0),"",VLOOKUP(Tableau1[[#This Row],[TITRE_2]],Data!$D$3:$F$271,3,FALSE))</f>
        <v/>
      </c>
      <c r="I136" s="10" t="s">
        <v>220</v>
      </c>
    </row>
    <row r="137" spans="2:9" x14ac:dyDescent="0.25">
      <c r="B137" s="2" t="s">
        <v>106</v>
      </c>
      <c r="C137" t="s">
        <v>112</v>
      </c>
      <c r="D137" t="s">
        <v>228</v>
      </c>
      <c r="E137" t="s">
        <v>109</v>
      </c>
      <c r="F137" s="3" t="s">
        <v>196</v>
      </c>
      <c r="G137" t="str">
        <f>IF(OR(Tableau1[[#This Row],[TITRE_2]]="",VLOOKUP(Tableau1[[#This Row],[TITRE_2]],Data!$D$3:$F$271,2,FALSE)=0),"",VLOOKUP(Tableau1[[#This Row],[TITRE_2]],Data!$D$3:$F$271,2,FALSE))</f>
        <v/>
      </c>
      <c r="H137" t="str">
        <f>IF(OR(Tableau1[[#This Row],[TITRE_2]]="",VLOOKUP(Tableau1[[#This Row],[TITRE_2]],Data!$D$3:$F$271,3,FALSE)=0),"",VLOOKUP(Tableau1[[#This Row],[TITRE_2]],Data!$D$3:$F$271,3,FALSE))</f>
        <v/>
      </c>
      <c r="I137" s="10" t="s">
        <v>220</v>
      </c>
    </row>
    <row r="138" spans="2:9" x14ac:dyDescent="0.25">
      <c r="B138" s="2" t="s">
        <v>104</v>
      </c>
      <c r="C138" t="s">
        <v>8</v>
      </c>
      <c r="D138" t="s">
        <v>110</v>
      </c>
      <c r="E138" t="s">
        <v>108</v>
      </c>
      <c r="F138" s="3" t="s">
        <v>120</v>
      </c>
      <c r="G138" t="str">
        <f>IF(OR(Tableau1[[#This Row],[TITRE_2]]="",VLOOKUP(Tableau1[[#This Row],[TITRE_2]],Data!$D$3:$F$271,2,FALSE)=0),"",VLOOKUP(Tableau1[[#This Row],[TITRE_2]],Data!$D$3:$F$271,2,FALSE))</f>
        <v/>
      </c>
      <c r="H138" t="str">
        <f>IF(OR(Tableau1[[#This Row],[TITRE_2]]="",VLOOKUP(Tableau1[[#This Row],[TITRE_2]],Data!$D$3:$F$271,3,FALSE)=0),"",VLOOKUP(Tableau1[[#This Row],[TITRE_2]],Data!$D$3:$F$271,3,FALSE))</f>
        <v/>
      </c>
      <c r="I138" s="10" t="s">
        <v>222</v>
      </c>
    </row>
    <row r="139" spans="2:9" x14ac:dyDescent="0.25">
      <c r="B139" s="2" t="s">
        <v>106</v>
      </c>
      <c r="C139" t="s">
        <v>112</v>
      </c>
      <c r="D139" t="s">
        <v>228</v>
      </c>
      <c r="E139" t="s">
        <v>109</v>
      </c>
      <c r="F139" s="3" t="s">
        <v>164</v>
      </c>
      <c r="G139" t="str">
        <f>IF(OR(Tableau1[[#This Row],[TITRE_2]]="",VLOOKUP(Tableau1[[#This Row],[TITRE_2]],Data!$D$3:$F$271,2,FALSE)=0),"",VLOOKUP(Tableau1[[#This Row],[TITRE_2]],Data!$D$3:$F$271,2,FALSE))</f>
        <v/>
      </c>
      <c r="H139" t="str">
        <f>IF(OR(Tableau1[[#This Row],[TITRE_2]]="",VLOOKUP(Tableau1[[#This Row],[TITRE_2]],Data!$D$3:$F$271,3,FALSE)=0),"",VLOOKUP(Tableau1[[#This Row],[TITRE_2]],Data!$D$3:$F$271,3,FALSE))</f>
        <v/>
      </c>
      <c r="I139" s="10" t="s">
        <v>222</v>
      </c>
    </row>
    <row r="140" spans="2:9" x14ac:dyDescent="0.25">
      <c r="B140" s="2" t="s">
        <v>104</v>
      </c>
      <c r="C140" t="s">
        <v>8</v>
      </c>
      <c r="D140" t="s">
        <v>13</v>
      </c>
      <c r="E140" t="s">
        <v>108</v>
      </c>
      <c r="F140" s="3" t="s">
        <v>34</v>
      </c>
      <c r="G140" t="str">
        <f>IF(OR(Tableau1[[#This Row],[TITRE_2]]="",VLOOKUP(Tableau1[[#This Row],[TITRE_2]],Data!$D$3:$F$271,2,FALSE)=0),"",VLOOKUP(Tableau1[[#This Row],[TITRE_2]],Data!$D$3:$F$271,2,FALSE))</f>
        <v>LOCALISATION DES PRINCIPAUX EQUIPEMENTS ELECTRIQUES</v>
      </c>
      <c r="H140" t="str">
        <f>IF(OR(Tableau1[[#This Row],[TITRE_2]]="",VLOOKUP(Tableau1[[#This Row],[TITRE_2]],Data!$D$3:$F$271,3,FALSE)=0),"",VLOOKUP(Tableau1[[#This Row],[TITRE_2]],Data!$D$3:$F$271,3,FALSE))</f>
        <v/>
      </c>
      <c r="I140" s="10" t="s">
        <v>68</v>
      </c>
    </row>
    <row r="141" spans="2:9" x14ac:dyDescent="0.25">
      <c r="B141" s="2" t="s">
        <v>106</v>
      </c>
      <c r="C141" t="s">
        <v>112</v>
      </c>
      <c r="D141" t="s">
        <v>230</v>
      </c>
      <c r="E141" t="s">
        <v>109</v>
      </c>
      <c r="F141" s="3" t="s">
        <v>175</v>
      </c>
      <c r="G141" t="str">
        <f>IF(OR(Tableau1[[#This Row],[TITRE_2]]="",VLOOKUP(Tableau1[[#This Row],[TITRE_2]],Data!$D$3:$F$271,2,FALSE)=0),"",VLOOKUP(Tableau1[[#This Row],[TITRE_2]],Data!$D$3:$F$271,2,FALSE))</f>
        <v>LOCATION OF MAIN ELECTRICAL DEVICES</v>
      </c>
      <c r="H141" t="str">
        <f>IF(OR(Tableau1[[#This Row],[TITRE_2]]="",VLOOKUP(Tableau1[[#This Row],[TITRE_2]],Data!$D$3:$F$271,3,FALSE)=0),"",VLOOKUP(Tableau1[[#This Row],[TITRE_2]],Data!$D$3:$F$271,3,FALSE))</f>
        <v/>
      </c>
      <c r="I141" s="10" t="s">
        <v>68</v>
      </c>
    </row>
    <row r="142" spans="2:9" x14ac:dyDescent="0.25">
      <c r="B142" s="2" t="s">
        <v>104</v>
      </c>
      <c r="C142" t="s">
        <v>8</v>
      </c>
      <c r="D142" t="s">
        <v>13</v>
      </c>
      <c r="E142" t="s">
        <v>108</v>
      </c>
      <c r="F142" s="3" t="s">
        <v>35</v>
      </c>
      <c r="G142" t="str">
        <f>IF(OR(Tableau1[[#This Row],[TITRE_2]]="",VLOOKUP(Tableau1[[#This Row],[TITRE_2]],Data!$D$3:$F$271,2,FALSE)=0),"",VLOOKUP(Tableau1[[#This Row],[TITRE_2]],Data!$D$3:$F$271,2,FALSE))</f>
        <v>LOCALISATION DES EQUIPEMENTS DE COMMUNICATION</v>
      </c>
      <c r="H142" t="str">
        <f>IF(OR(Tableau1[[#This Row],[TITRE_2]]="",VLOOKUP(Tableau1[[#This Row],[TITRE_2]],Data!$D$3:$F$271,3,FALSE)=0),"",VLOOKUP(Tableau1[[#This Row],[TITRE_2]],Data!$D$3:$F$271,3,FALSE))</f>
        <v>(YC VIDEO SURVEILLANCE)</v>
      </c>
      <c r="I142" s="10" t="s">
        <v>69</v>
      </c>
    </row>
    <row r="143" spans="2:9" x14ac:dyDescent="0.25">
      <c r="B143" s="2" t="s">
        <v>106</v>
      </c>
      <c r="C143" t="s">
        <v>112</v>
      </c>
      <c r="D143" t="s">
        <v>230</v>
      </c>
      <c r="E143" t="s">
        <v>109</v>
      </c>
      <c r="F143" s="3" t="s">
        <v>177</v>
      </c>
      <c r="G143" t="str">
        <f>IF(OR(Tableau1[[#This Row],[TITRE_2]]="",VLOOKUP(Tableau1[[#This Row],[TITRE_2]],Data!$D$3:$F$271,2,FALSE)=0),"",VLOOKUP(Tableau1[[#This Row],[TITRE_2]],Data!$D$3:$F$271,2,FALSE))</f>
        <v>LOCATION OF MAIN COMMUNICATION DEVICES (incl. CCTV)</v>
      </c>
      <c r="H143" t="str">
        <f>IF(OR(Tableau1[[#This Row],[TITRE_2]]="",VLOOKUP(Tableau1[[#This Row],[TITRE_2]],Data!$D$3:$F$271,3,FALSE)=0),"",VLOOKUP(Tableau1[[#This Row],[TITRE_2]],Data!$D$3:$F$271,3,FALSE))</f>
        <v/>
      </c>
      <c r="I143" s="10" t="s">
        <v>69</v>
      </c>
    </row>
    <row r="144" spans="2:9" x14ac:dyDescent="0.25">
      <c r="B144" s="2" t="s">
        <v>104</v>
      </c>
      <c r="C144" t="s">
        <v>8</v>
      </c>
      <c r="D144" t="s">
        <v>13</v>
      </c>
      <c r="E144" t="s">
        <v>108</v>
      </c>
      <c r="F144" s="3" t="s">
        <v>36</v>
      </c>
      <c r="G144" t="str">
        <f>IF(OR(Tableau1[[#This Row],[TITRE_2]]="",VLOOKUP(Tableau1[[#This Row],[TITRE_2]],Data!$D$3:$F$271,2,FALSE)=0),"",VLOOKUP(Tableau1[[#This Row],[TITRE_2]],Data!$D$3:$F$271,2,FALSE))</f>
        <v>DES MODULES AUX BJ / ONDULEURS</v>
      </c>
      <c r="H144" t="str">
        <f>IF(OR(Tableau1[[#This Row],[TITRE_2]]="",VLOOKUP(Tableau1[[#This Row],[TITRE_2]],Data!$D$3:$F$271,3,FALSE)=0),"",VLOOKUP(Tableau1[[#This Row],[TITRE_2]],Data!$D$3:$F$271,3,FALSE))</f>
        <v/>
      </c>
      <c r="I144" s="10" t="s">
        <v>70</v>
      </c>
    </row>
    <row r="145" spans="2:9" x14ac:dyDescent="0.25">
      <c r="B145" s="2" t="s">
        <v>106</v>
      </c>
      <c r="C145" t="s">
        <v>112</v>
      </c>
      <c r="D145" t="s">
        <v>230</v>
      </c>
      <c r="E145" t="s">
        <v>109</v>
      </c>
      <c r="F145" s="3" t="s">
        <v>179</v>
      </c>
      <c r="G145" t="str">
        <f>IF(OR(Tableau1[[#This Row],[TITRE_2]]="",VLOOKUP(Tableau1[[#This Row],[TITRE_2]],Data!$D$3:$F$271,2,FALSE)=0),"",VLOOKUP(Tableau1[[#This Row],[TITRE_2]],Data!$D$3:$F$271,2,FALSE))</f>
        <v>MODULES TO JUNCTION BOXES / INVERTERS</v>
      </c>
      <c r="H145" t="str">
        <f>IF(OR(Tableau1[[#This Row],[TITRE_2]]="",VLOOKUP(Tableau1[[#This Row],[TITRE_2]],Data!$D$3:$F$271,3,FALSE)=0),"",VLOOKUP(Tableau1[[#This Row],[TITRE_2]],Data!$D$3:$F$271,3,FALSE))</f>
        <v/>
      </c>
      <c r="I145" s="10" t="s">
        <v>70</v>
      </c>
    </row>
    <row r="146" spans="2:9" x14ac:dyDescent="0.25">
      <c r="B146" s="2" t="s">
        <v>104</v>
      </c>
      <c r="C146" t="s">
        <v>8</v>
      </c>
      <c r="D146" t="s">
        <v>13</v>
      </c>
      <c r="E146" t="s">
        <v>108</v>
      </c>
      <c r="F146" s="3" t="s">
        <v>212</v>
      </c>
      <c r="G146" t="str">
        <f>IF(OR(Tableau1[[#This Row],[TITRE_2]]="",VLOOKUP(Tableau1[[#This Row],[TITRE_2]],Data!$D$3:$F$271,2,FALSE)=0),"",VLOOKUP(Tableau1[[#This Row],[TITRE_2]],Data!$D$3:$F$271,2,FALSE))</f>
        <v/>
      </c>
      <c r="H146" t="str">
        <f>IF(OR(Tableau1[[#This Row],[TITRE_2]]="",VLOOKUP(Tableau1[[#This Row],[TITRE_2]],Data!$D$3:$F$271,3,FALSE)=0),"",VLOOKUP(Tableau1[[#This Row],[TITRE_2]],Data!$D$3:$F$271,3,FALSE))</f>
        <v/>
      </c>
      <c r="I146" s="10" t="s">
        <v>71</v>
      </c>
    </row>
    <row r="147" spans="2:9" x14ac:dyDescent="0.25">
      <c r="B147" s="2" t="s">
        <v>106</v>
      </c>
      <c r="C147" t="s">
        <v>112</v>
      </c>
      <c r="D147" t="s">
        <v>230</v>
      </c>
      <c r="E147" t="s">
        <v>109</v>
      </c>
      <c r="F147" s="3" t="s">
        <v>213</v>
      </c>
      <c r="G147" t="str">
        <f>IF(OR(Tableau1[[#This Row],[TITRE_2]]="",VLOOKUP(Tableau1[[#This Row],[TITRE_2]],Data!$D$3:$F$271,2,FALSE)=0),"",VLOOKUP(Tableau1[[#This Row],[TITRE_2]],Data!$D$3:$F$271,2,FALSE))</f>
        <v/>
      </c>
      <c r="H147" t="str">
        <f>IF(OR(Tableau1[[#This Row],[TITRE_2]]="",VLOOKUP(Tableau1[[#This Row],[TITRE_2]],Data!$D$3:$F$271,3,FALSE)=0),"",VLOOKUP(Tableau1[[#This Row],[TITRE_2]],Data!$D$3:$F$271,3,FALSE))</f>
        <v/>
      </c>
      <c r="I147" s="10" t="s">
        <v>71</v>
      </c>
    </row>
    <row r="148" spans="2:9" x14ac:dyDescent="0.25">
      <c r="B148" s="2" t="s">
        <v>104</v>
      </c>
      <c r="C148" t="s">
        <v>8</v>
      </c>
      <c r="D148" t="s">
        <v>13</v>
      </c>
      <c r="E148" t="s">
        <v>108</v>
      </c>
      <c r="F148" s="3" t="s">
        <v>37</v>
      </c>
      <c r="G148" t="str">
        <f>IF(OR(Tableau1[[#This Row],[TITRE_2]]="",VLOOKUP(Tableau1[[#This Row],[TITRE_2]],Data!$D$3:$F$271,2,FALSE)=0),"",VLOOKUP(Tableau1[[#This Row],[TITRE_2]],Data!$D$3:$F$271,2,FALSE))</f>
        <v>DETAIL DU POINT DE LIVRAISON - COORDONNEES GPS</v>
      </c>
      <c r="H148" t="str">
        <f>IF(OR(Tableau1[[#This Row],[TITRE_2]]="",VLOOKUP(Tableau1[[#This Row],[TITRE_2]],Data!$D$3:$F$271,3,FALSE)=0),"",VLOOKUP(Tableau1[[#This Row],[TITRE_2]],Data!$D$3:$F$271,3,FALSE))</f>
        <v>LATITUDE = … ° ; LONGITUDE = … °</v>
      </c>
      <c r="I148" s="10" t="s">
        <v>72</v>
      </c>
    </row>
    <row r="149" spans="2:9" x14ac:dyDescent="0.25">
      <c r="B149" s="2" t="s">
        <v>106</v>
      </c>
      <c r="C149" t="s">
        <v>112</v>
      </c>
      <c r="D149" t="s">
        <v>230</v>
      </c>
      <c r="E149" t="s">
        <v>109</v>
      </c>
      <c r="F149" s="3" t="s">
        <v>180</v>
      </c>
      <c r="G149" t="str">
        <f>IF(OR(Tableau1[[#This Row],[TITRE_2]]="",VLOOKUP(Tableau1[[#This Row],[TITRE_2]],Data!$D$3:$F$271,2,FALSE)=0),"",VLOOKUP(Tableau1[[#This Row],[TITRE_2]],Data!$D$3:$F$271,2,FALSE))</f>
        <v>CONNECTION POINT COORDINATES - WGS84 COORDINATES</v>
      </c>
      <c r="H149" t="str">
        <f>IF(OR(Tableau1[[#This Row],[TITRE_2]]="",VLOOKUP(Tableau1[[#This Row],[TITRE_2]],Data!$D$3:$F$271,3,FALSE)=0),"",VLOOKUP(Tableau1[[#This Row],[TITRE_2]],Data!$D$3:$F$271,3,FALSE))</f>
        <v>LATITUDE = … ° ; LONGITUDE = … °</v>
      </c>
      <c r="I149" s="10" t="s">
        <v>72</v>
      </c>
    </row>
    <row r="150" spans="2:9" x14ac:dyDescent="0.25">
      <c r="B150" s="2" t="s">
        <v>104</v>
      </c>
      <c r="C150" t="s">
        <v>8</v>
      </c>
      <c r="D150" t="s">
        <v>13</v>
      </c>
      <c r="E150" t="s">
        <v>108</v>
      </c>
      <c r="F150" s="3" t="s">
        <v>129</v>
      </c>
      <c r="G150" t="str">
        <f>IF(OR(Tableau1[[#This Row],[TITRE_2]]="",VLOOKUP(Tableau1[[#This Row],[TITRE_2]],Data!$D$3:$F$271,2,FALSE)=0),"",VLOOKUP(Tableau1[[#This Row],[TITRE_2]],Data!$D$3:$F$271,2,FALSE))</f>
        <v/>
      </c>
      <c r="H150" t="str">
        <f>IF(OR(Tableau1[[#This Row],[TITRE_2]]="",VLOOKUP(Tableau1[[#This Row],[TITRE_2]],Data!$D$3:$F$271,3,FALSE)=0),"",VLOOKUP(Tableau1[[#This Row],[TITRE_2]],Data!$D$3:$F$271,3,FALSE))</f>
        <v/>
      </c>
      <c r="I150" s="10" t="s">
        <v>73</v>
      </c>
    </row>
    <row r="151" spans="2:9" x14ac:dyDescent="0.25">
      <c r="B151" s="2" t="s">
        <v>106</v>
      </c>
      <c r="C151" t="s">
        <v>112</v>
      </c>
      <c r="D151" t="s">
        <v>230</v>
      </c>
      <c r="E151" t="s">
        <v>109</v>
      </c>
      <c r="F151" s="3" t="s">
        <v>181</v>
      </c>
      <c r="G151" t="str">
        <f>IF(OR(Tableau1[[#This Row],[TITRE_2]]="",VLOOKUP(Tableau1[[#This Row],[TITRE_2]],Data!$D$3:$F$271,2,FALSE)=0),"",VLOOKUP(Tableau1[[#This Row],[TITRE_2]],Data!$D$3:$F$271,2,FALSE))</f>
        <v/>
      </c>
      <c r="H151" t="str">
        <f>IF(OR(Tableau1[[#This Row],[TITRE_2]]="",VLOOKUP(Tableau1[[#This Row],[TITRE_2]],Data!$D$3:$F$271,3,FALSE)=0),"",VLOOKUP(Tableau1[[#This Row],[TITRE_2]],Data!$D$3:$F$271,3,FALSE))</f>
        <v/>
      </c>
      <c r="I151" s="10" t="s">
        <v>73</v>
      </c>
    </row>
    <row r="152" spans="2:9" x14ac:dyDescent="0.25">
      <c r="B152" s="2" t="s">
        <v>104</v>
      </c>
      <c r="C152" t="s">
        <v>8</v>
      </c>
      <c r="D152" t="s">
        <v>13</v>
      </c>
      <c r="E152" t="s">
        <v>108</v>
      </c>
      <c r="F152" s="3" t="s">
        <v>38</v>
      </c>
      <c r="G152" t="str">
        <f>IF(OR(Tableau1[[#This Row],[TITRE_2]]="",VLOOKUP(Tableau1[[#This Row],[TITRE_2]],Data!$D$3:$F$271,2,FALSE)=0),"",VLOOKUP(Tableau1[[#This Row],[TITRE_2]],Data!$D$3:$F$271,2,FALSE))</f>
        <v/>
      </c>
      <c r="H152" t="str">
        <f>IF(OR(Tableau1[[#This Row],[TITRE_2]]="",VLOOKUP(Tableau1[[#This Row],[TITRE_2]],Data!$D$3:$F$271,3,FALSE)=0),"",VLOOKUP(Tableau1[[#This Row],[TITRE_2]],Data!$D$3:$F$271,3,FALSE))</f>
        <v/>
      </c>
      <c r="I152" s="10" t="s">
        <v>74</v>
      </c>
    </row>
    <row r="153" spans="2:9" x14ac:dyDescent="0.25">
      <c r="B153" s="2" t="s">
        <v>106</v>
      </c>
      <c r="C153" t="s">
        <v>112</v>
      </c>
      <c r="D153" t="s">
        <v>230</v>
      </c>
      <c r="E153" t="s">
        <v>109</v>
      </c>
      <c r="F153" s="3" t="s">
        <v>182</v>
      </c>
      <c r="G153" t="str">
        <f>IF(OR(Tableau1[[#This Row],[TITRE_2]]="",VLOOKUP(Tableau1[[#This Row],[TITRE_2]],Data!$D$3:$F$271,2,FALSE)=0),"",VLOOKUP(Tableau1[[#This Row],[TITRE_2]],Data!$D$3:$F$271,2,FALSE))</f>
        <v/>
      </c>
      <c r="H153" t="str">
        <f>IF(OR(Tableau1[[#This Row],[TITRE_2]]="",VLOOKUP(Tableau1[[#This Row],[TITRE_2]],Data!$D$3:$F$271,3,FALSE)=0),"",VLOOKUP(Tableau1[[#This Row],[TITRE_2]],Data!$D$3:$F$271,3,FALSE))</f>
        <v/>
      </c>
      <c r="I153" s="10" t="s">
        <v>74</v>
      </c>
    </row>
    <row r="154" spans="2:9" x14ac:dyDescent="0.25">
      <c r="B154" s="2" t="s">
        <v>104</v>
      </c>
      <c r="C154" t="s">
        <v>8</v>
      </c>
      <c r="D154" t="s">
        <v>13</v>
      </c>
      <c r="E154" t="s">
        <v>108</v>
      </c>
      <c r="F154" s="3" t="s">
        <v>130</v>
      </c>
      <c r="G154" t="str">
        <f>IF(OR(Tableau1[[#This Row],[TITRE_2]]="",VLOOKUP(Tableau1[[#This Row],[TITRE_2]],Data!$D$3:$F$271,2,FALSE)=0),"",VLOOKUP(Tableau1[[#This Row],[TITRE_2]],Data!$D$3:$F$271,2,FALSE))</f>
        <v>ET DES CHEMINS DE CABLES</v>
      </c>
      <c r="H154" t="str">
        <f>IF(OR(Tableau1[[#This Row],[TITRE_2]]="",VLOOKUP(Tableau1[[#This Row],[TITRE_2]],Data!$D$3:$F$271,3,FALSE)=0),"",VLOOKUP(Tableau1[[#This Row],[TITRE_2]],Data!$D$3:$F$271,3,FALSE))</f>
        <v/>
      </c>
      <c r="I154" s="10" t="s">
        <v>76</v>
      </c>
    </row>
    <row r="155" spans="2:9" x14ac:dyDescent="0.25">
      <c r="B155" s="2" t="s">
        <v>106</v>
      </c>
      <c r="C155" t="s">
        <v>112</v>
      </c>
      <c r="D155" t="s">
        <v>230</v>
      </c>
      <c r="E155" t="s">
        <v>109</v>
      </c>
      <c r="F155" s="3" t="s">
        <v>143</v>
      </c>
      <c r="G155" t="str">
        <f>IF(OR(Tableau1[[#This Row],[TITRE_2]]="",VLOOKUP(Tableau1[[#This Row],[TITRE_2]],Data!$D$3:$F$271,2,FALSE)=0),"",VLOOKUP(Tableau1[[#This Row],[TITRE_2]],Data!$D$3:$F$271,2,FALSE))</f>
        <v>AND CABLES TRAYS</v>
      </c>
      <c r="H155" t="str">
        <f>IF(OR(Tableau1[[#This Row],[TITRE_2]]="",VLOOKUP(Tableau1[[#This Row],[TITRE_2]],Data!$D$3:$F$271,3,FALSE)=0),"",VLOOKUP(Tableau1[[#This Row],[TITRE_2]],Data!$D$3:$F$271,3,FALSE))</f>
        <v/>
      </c>
      <c r="I155" s="10" t="s">
        <v>76</v>
      </c>
    </row>
    <row r="156" spans="2:9" x14ac:dyDescent="0.25">
      <c r="B156" s="2" t="s">
        <v>104</v>
      </c>
      <c r="C156" t="s">
        <v>8</v>
      </c>
      <c r="D156" t="s">
        <v>13</v>
      </c>
      <c r="E156" t="s">
        <v>108</v>
      </c>
      <c r="F156" s="3" t="s">
        <v>40</v>
      </c>
      <c r="G156" t="str">
        <f>IF(OR(Tableau1[[#This Row],[TITRE_2]]="",VLOOKUP(Tableau1[[#This Row],[TITRE_2]],Data!$D$3:$F$271,2,FALSE)=0),"",VLOOKUP(Tableau1[[#This Row],[TITRE_2]],Data!$D$3:$F$271,2,FALSE))</f>
        <v/>
      </c>
      <c r="H156" t="str">
        <f>IF(OR(Tableau1[[#This Row],[TITRE_2]]="",VLOOKUP(Tableau1[[#This Row],[TITRE_2]],Data!$D$3:$F$271,3,FALSE)=0),"",VLOOKUP(Tableau1[[#This Row],[TITRE_2]],Data!$D$3:$F$271,3,FALSE))</f>
        <v/>
      </c>
      <c r="I156" s="10" t="s">
        <v>77</v>
      </c>
    </row>
    <row r="157" spans="2:9" x14ac:dyDescent="0.25">
      <c r="B157" s="2" t="s">
        <v>106</v>
      </c>
      <c r="C157" t="s">
        <v>112</v>
      </c>
      <c r="D157" t="s">
        <v>230</v>
      </c>
      <c r="E157" t="s">
        <v>109</v>
      </c>
      <c r="F157" s="3" t="s">
        <v>184</v>
      </c>
      <c r="G157" t="str">
        <f>IF(OR(Tableau1[[#This Row],[TITRE_2]]="",VLOOKUP(Tableau1[[#This Row],[TITRE_2]],Data!$D$3:$F$271,2,FALSE)=0),"",VLOOKUP(Tableau1[[#This Row],[TITRE_2]],Data!$D$3:$F$271,2,FALSE))</f>
        <v/>
      </c>
      <c r="H157" t="str">
        <f>IF(OR(Tableau1[[#This Row],[TITRE_2]]="",VLOOKUP(Tableau1[[#This Row],[TITRE_2]],Data!$D$3:$F$271,3,FALSE)=0),"",VLOOKUP(Tableau1[[#This Row],[TITRE_2]],Data!$D$3:$F$271,3,FALSE))</f>
        <v/>
      </c>
      <c r="I157" s="10" t="s">
        <v>77</v>
      </c>
    </row>
    <row r="158" spans="2:9" x14ac:dyDescent="0.25">
      <c r="B158" s="2" t="s">
        <v>104</v>
      </c>
      <c r="C158" t="s">
        <v>8</v>
      </c>
      <c r="D158" t="s">
        <v>14</v>
      </c>
      <c r="E158" t="s">
        <v>108</v>
      </c>
      <c r="F158" s="3" t="s">
        <v>41</v>
      </c>
      <c r="G158" t="str">
        <f>IF(OR(Tableau1[[#This Row],[TITRE_2]]="",VLOOKUP(Tableau1[[#This Row],[TITRE_2]],Data!$D$3:$F$271,2,FALSE)=0),"",VLOOKUP(Tableau1[[#This Row],[TITRE_2]],Data!$D$3:$F$271,2,FALSE))</f>
        <v>[LOCAL ONDULEUR]</v>
      </c>
      <c r="H158" t="str">
        <f>IF(OR(Tableau1[[#This Row],[TITRE_2]]="",VLOOKUP(Tableau1[[#This Row],[TITRE_2]],Data!$D$3:$F$271,3,FALSE)=0),"",VLOOKUP(Tableau1[[#This Row],[TITRE_2]],Data!$D$3:$F$271,3,FALSE))</f>
        <v/>
      </c>
      <c r="I158" s="10" t="s">
        <v>78</v>
      </c>
    </row>
    <row r="159" spans="2:9" x14ac:dyDescent="0.25">
      <c r="B159" s="2" t="s">
        <v>106</v>
      </c>
      <c r="C159" t="s">
        <v>112</v>
      </c>
      <c r="D159" t="s">
        <v>231</v>
      </c>
      <c r="E159" t="s">
        <v>109</v>
      </c>
      <c r="F159" s="3" t="s">
        <v>185</v>
      </c>
      <c r="G159" t="str">
        <f>IF(OR(Tableau1[[#This Row],[TITRE_2]]="",VLOOKUP(Tableau1[[#This Row],[TITRE_2]],Data!$D$3:$F$271,2,FALSE)=0),"",VLOOKUP(Tableau1[[#This Row],[TITRE_2]],Data!$D$3:$F$271,2,FALSE))</f>
        <v>[INVERTER ROOM]</v>
      </c>
      <c r="H159" t="str">
        <f>IF(OR(Tableau1[[#This Row],[TITRE_2]]="",VLOOKUP(Tableau1[[#This Row],[TITRE_2]],Data!$D$3:$F$271,3,FALSE)=0),"",VLOOKUP(Tableau1[[#This Row],[TITRE_2]],Data!$D$3:$F$271,3,FALSE))</f>
        <v/>
      </c>
      <c r="I159" s="10" t="s">
        <v>78</v>
      </c>
    </row>
    <row r="160" spans="2:9" x14ac:dyDescent="0.25">
      <c r="B160" s="2" t="s">
        <v>104</v>
      </c>
      <c r="C160" t="s">
        <v>8</v>
      </c>
      <c r="D160" t="s">
        <v>14</v>
      </c>
      <c r="E160" t="s">
        <v>108</v>
      </c>
      <c r="F160" s="3" t="s">
        <v>132</v>
      </c>
      <c r="G160" t="str">
        <f>IF(OR(Tableau1[[#This Row],[TITRE_2]]="",VLOOKUP(Tableau1[[#This Row],[TITRE_2]],Data!$D$3:$F$271,2,FALSE)=0),"",VLOOKUP(Tableau1[[#This Row],[TITRE_2]],Data!$D$3:$F$271,2,FALSE))</f>
        <v/>
      </c>
      <c r="H160" t="str">
        <f>IF(OR(Tableau1[[#This Row],[TITRE_2]]="",VLOOKUP(Tableau1[[#This Row],[TITRE_2]],Data!$D$3:$F$271,3,FALSE)=0),"",VLOOKUP(Tableau1[[#This Row],[TITRE_2]],Data!$D$3:$F$271,3,FALSE))</f>
        <v/>
      </c>
      <c r="I160" s="10" t="s">
        <v>93</v>
      </c>
    </row>
    <row r="161" spans="2:9" x14ac:dyDescent="0.25">
      <c r="B161" s="2" t="s">
        <v>106</v>
      </c>
      <c r="C161" t="s">
        <v>112</v>
      </c>
      <c r="D161" t="s">
        <v>231</v>
      </c>
      <c r="E161" t="s">
        <v>109</v>
      </c>
      <c r="F161" s="3" t="s">
        <v>144</v>
      </c>
      <c r="G161" t="str">
        <f>IF(OR(Tableau1[[#This Row],[TITRE_2]]="",VLOOKUP(Tableau1[[#This Row],[TITRE_2]],Data!$D$3:$F$271,2,FALSE)=0),"",VLOOKUP(Tableau1[[#This Row],[TITRE_2]],Data!$D$3:$F$271,2,FALSE))</f>
        <v/>
      </c>
      <c r="H161" t="str">
        <f>IF(OR(Tableau1[[#This Row],[TITRE_2]]="",VLOOKUP(Tableau1[[#This Row],[TITRE_2]],Data!$D$3:$F$271,3,FALSE)=0),"",VLOOKUP(Tableau1[[#This Row],[TITRE_2]],Data!$D$3:$F$271,3,FALSE))</f>
        <v/>
      </c>
      <c r="I161" s="10" t="s">
        <v>93</v>
      </c>
    </row>
    <row r="162" spans="2:9" x14ac:dyDescent="0.25">
      <c r="B162" s="2" t="s">
        <v>104</v>
      </c>
      <c r="C162" t="s">
        <v>8</v>
      </c>
      <c r="D162" t="s">
        <v>14</v>
      </c>
      <c r="E162" t="s">
        <v>108</v>
      </c>
      <c r="F162" s="3" t="s">
        <v>133</v>
      </c>
      <c r="G162" t="str">
        <f>IF(OR(Tableau1[[#This Row],[TITRE_2]]="",VLOOKUP(Tableau1[[#This Row],[TITRE_2]],Data!$D$3:$F$271,2,FALSE)=0),"",VLOOKUP(Tableau1[[#This Row],[TITRE_2]],Data!$D$3:$F$271,2,FALSE))</f>
        <v>PDT et  PDL, yc RAL</v>
      </c>
      <c r="H162" t="str">
        <f>IF(OR(Tableau1[[#This Row],[TITRE_2]]="",VLOOKUP(Tableau1[[#This Row],[TITRE_2]],Data!$D$3:$F$271,3,FALSE)=0),"",VLOOKUP(Tableau1[[#This Row],[TITRE_2]],Data!$D$3:$F$271,3,FALSE))</f>
        <v/>
      </c>
      <c r="I162" s="10" t="s">
        <v>79</v>
      </c>
    </row>
    <row r="163" spans="2:9" x14ac:dyDescent="0.25">
      <c r="B163" s="2" t="s">
        <v>106</v>
      </c>
      <c r="C163" t="s">
        <v>112</v>
      </c>
      <c r="D163" t="s">
        <v>231</v>
      </c>
      <c r="E163" t="s">
        <v>109</v>
      </c>
      <c r="F163" s="3" t="s">
        <v>186</v>
      </c>
      <c r="G163" t="str">
        <f>IF(OR(Tableau1[[#This Row],[TITRE_2]]="",VLOOKUP(Tableau1[[#This Row],[TITRE_2]],Data!$D$3:$F$271,2,FALSE)=0),"",VLOOKUP(Tableau1[[#This Row],[TITRE_2]],Data!$D$3:$F$271,2,FALSE))</f>
        <v>TS, DS, incl. RAL COLOR</v>
      </c>
      <c r="H163" t="str">
        <f>IF(OR(Tableau1[[#This Row],[TITRE_2]]="",VLOOKUP(Tableau1[[#This Row],[TITRE_2]],Data!$D$3:$F$271,3,FALSE)=0),"",VLOOKUP(Tableau1[[#This Row],[TITRE_2]],Data!$D$3:$F$271,3,FALSE))</f>
        <v/>
      </c>
      <c r="I163" s="10" t="s">
        <v>79</v>
      </c>
    </row>
    <row r="164" spans="2:9" x14ac:dyDescent="0.25">
      <c r="B164" s="2" t="s">
        <v>104</v>
      </c>
      <c r="C164" t="s">
        <v>8</v>
      </c>
      <c r="D164" t="s">
        <v>14</v>
      </c>
      <c r="E164" t="s">
        <v>108</v>
      </c>
      <c r="F164" s="3" t="s">
        <v>134</v>
      </c>
      <c r="G164" t="str">
        <f>IF(OR(Tableau1[[#This Row],[TITRE_2]]="",VLOOKUP(Tableau1[[#This Row],[TITRE_2]],Data!$D$3:$F$271,2,FALSE)=0),"",VLOOKUP(Tableau1[[#This Row],[TITRE_2]],Data!$D$3:$F$271,2,FALSE))</f>
        <v>PRINCIPE D'IMPLANTATION &amp; ENTREES DE CABLES</v>
      </c>
      <c r="H164" t="str">
        <f>IF(OR(Tableau1[[#This Row],[TITRE_2]]="",VLOOKUP(Tableau1[[#This Row],[TITRE_2]],Data!$D$3:$F$271,3,FALSE)=0),"",VLOOKUP(Tableau1[[#This Row],[TITRE_2]],Data!$D$3:$F$271,3,FALSE))</f>
        <v/>
      </c>
      <c r="I164" s="10" t="s">
        <v>81</v>
      </c>
    </row>
    <row r="165" spans="2:9" x14ac:dyDescent="0.25">
      <c r="B165" s="2" t="s">
        <v>106</v>
      </c>
      <c r="C165" t="s">
        <v>112</v>
      </c>
      <c r="D165" t="s">
        <v>231</v>
      </c>
      <c r="E165" t="s">
        <v>109</v>
      </c>
      <c r="F165" s="3" t="s">
        <v>188</v>
      </c>
      <c r="G165" t="str">
        <f>IF(OR(Tableau1[[#This Row],[TITRE_2]]="",VLOOKUP(Tableau1[[#This Row],[TITRE_2]],Data!$D$3:$F$271,2,FALSE)=0),"",VLOOKUP(Tableau1[[#This Row],[TITRE_2]],Data!$D$3:$F$271,2,FALSE))</f>
        <v>CABLES ENTRIES PRINCIPLE</v>
      </c>
      <c r="H165" t="str">
        <f>IF(OR(Tableau1[[#This Row],[TITRE_2]]="",VLOOKUP(Tableau1[[#This Row],[TITRE_2]],Data!$D$3:$F$271,3,FALSE)=0),"",VLOOKUP(Tableau1[[#This Row],[TITRE_2]],Data!$D$3:$F$271,3,FALSE))</f>
        <v/>
      </c>
      <c r="I165" s="10" t="s">
        <v>81</v>
      </c>
    </row>
    <row r="166" spans="2:9" x14ac:dyDescent="0.25">
      <c r="B166" s="2" t="s">
        <v>104</v>
      </c>
      <c r="C166" t="s">
        <v>8</v>
      </c>
      <c r="D166" t="s">
        <v>15</v>
      </c>
      <c r="E166" t="s">
        <v>108</v>
      </c>
      <c r="F166" s="3" t="s">
        <v>59</v>
      </c>
      <c r="G166" t="str">
        <f>IF(OR(Tableau1[[#This Row],[TITRE_2]]="",VLOOKUP(Tableau1[[#This Row],[TITRE_2]],Data!$D$3:$F$271,2,FALSE)=0),"",VLOOKUP(Tableau1[[#This Row],[TITRE_2]],Data!$D$3:$F$271,2,FALSE))</f>
        <v/>
      </c>
      <c r="H166" t="str">
        <f>IF(OR(Tableau1[[#This Row],[TITRE_2]]="",VLOOKUP(Tableau1[[#This Row],[TITRE_2]],Data!$D$3:$F$271,3,FALSE)=0),"",VLOOKUP(Tableau1[[#This Row],[TITRE_2]],Data!$D$3:$F$271,3,FALSE))</f>
        <v/>
      </c>
      <c r="I166" s="10" t="s">
        <v>82</v>
      </c>
    </row>
    <row r="167" spans="2:9" x14ac:dyDescent="0.25">
      <c r="B167" s="2" t="s">
        <v>106</v>
      </c>
      <c r="C167" t="s">
        <v>112</v>
      </c>
      <c r="D167" t="s">
        <v>232</v>
      </c>
      <c r="E167" t="s">
        <v>109</v>
      </c>
      <c r="F167" s="3" t="s">
        <v>189</v>
      </c>
      <c r="G167" t="str">
        <f>IF(OR(Tableau1[[#This Row],[TITRE_2]]="",VLOOKUP(Tableau1[[#This Row],[TITRE_2]],Data!$D$3:$F$271,2,FALSE)=0),"",VLOOKUP(Tableau1[[#This Row],[TITRE_2]],Data!$D$3:$F$271,2,FALSE))</f>
        <v/>
      </c>
      <c r="H167" t="str">
        <f>IF(OR(Tableau1[[#This Row],[TITRE_2]]="",VLOOKUP(Tableau1[[#This Row],[TITRE_2]],Data!$D$3:$F$271,3,FALSE)=0),"",VLOOKUP(Tableau1[[#This Row],[TITRE_2]],Data!$D$3:$F$271,3,FALSE))</f>
        <v/>
      </c>
      <c r="I167" s="10" t="s">
        <v>82</v>
      </c>
    </row>
    <row r="168" spans="2:9" x14ac:dyDescent="0.25">
      <c r="B168" s="2" t="s">
        <v>104</v>
      </c>
      <c r="C168" t="s">
        <v>8</v>
      </c>
      <c r="D168" t="s">
        <v>15</v>
      </c>
      <c r="E168" t="s">
        <v>108</v>
      </c>
      <c r="F168" s="3" t="s">
        <v>60</v>
      </c>
      <c r="G168" t="str">
        <f>IF(OR(Tableau1[[#This Row],[TITRE_2]]="",VLOOKUP(Tableau1[[#This Row],[TITRE_2]],Data!$D$3:$F$271,2,FALSE)=0),"",VLOOKUP(Tableau1[[#This Row],[TITRE_2]],Data!$D$3:$F$271,2,FALSE))</f>
        <v/>
      </c>
      <c r="H168" t="str">
        <f>IF(OR(Tableau1[[#This Row],[TITRE_2]]="",VLOOKUP(Tableau1[[#This Row],[TITRE_2]],Data!$D$3:$F$271,3,FALSE)=0),"",VLOOKUP(Tableau1[[#This Row],[TITRE_2]],Data!$D$3:$F$271,3,FALSE))</f>
        <v/>
      </c>
      <c r="I168" s="10" t="s">
        <v>83</v>
      </c>
    </row>
    <row r="169" spans="2:9" x14ac:dyDescent="0.25">
      <c r="B169" s="2" t="s">
        <v>106</v>
      </c>
      <c r="C169" t="s">
        <v>112</v>
      </c>
      <c r="D169" t="s">
        <v>232</v>
      </c>
      <c r="E169" t="s">
        <v>109</v>
      </c>
      <c r="F169" s="3" t="s">
        <v>145</v>
      </c>
      <c r="G169" t="str">
        <f>IF(OR(Tableau1[[#This Row],[TITRE_2]]="",VLOOKUP(Tableau1[[#This Row],[TITRE_2]],Data!$D$3:$F$271,2,FALSE)=0),"",VLOOKUP(Tableau1[[#This Row],[TITRE_2]],Data!$D$3:$F$271,2,FALSE))</f>
        <v/>
      </c>
      <c r="H169" t="str">
        <f>IF(OR(Tableau1[[#This Row],[TITRE_2]]="",VLOOKUP(Tableau1[[#This Row],[TITRE_2]],Data!$D$3:$F$271,3,FALSE)=0),"",VLOOKUP(Tableau1[[#This Row],[TITRE_2]],Data!$D$3:$F$271,3,FALSE))</f>
        <v/>
      </c>
      <c r="I169" s="10" t="s">
        <v>83</v>
      </c>
    </row>
    <row r="170" spans="2:9" x14ac:dyDescent="0.25">
      <c r="B170" s="2" t="s">
        <v>104</v>
      </c>
      <c r="C170" t="s">
        <v>8</v>
      </c>
      <c r="D170" t="s">
        <v>16</v>
      </c>
      <c r="E170" t="s">
        <v>108</v>
      </c>
      <c r="F170" s="3" t="s">
        <v>43</v>
      </c>
      <c r="G170" t="str">
        <f>IF(OR(Tableau1[[#This Row],[TITRE_2]]="",VLOOKUP(Tableau1[[#This Row],[TITRE_2]],Data!$D$3:$F$271,2,FALSE)=0),"",VLOOKUP(Tableau1[[#This Row],[TITRE_2]],Data!$D$3:$F$271,2,FALSE))</f>
        <v>DEBLAIS ET REMBLAIS</v>
      </c>
      <c r="H170" t="str">
        <f>IF(OR(Tableau1[[#This Row],[TITRE_2]]="",VLOOKUP(Tableau1[[#This Row],[TITRE_2]],Data!$D$3:$F$271,3,FALSE)=0),"",VLOOKUP(Tableau1[[#This Row],[TITRE_2]],Data!$D$3:$F$271,3,FALSE))</f>
        <v/>
      </c>
      <c r="I170" s="10" t="s">
        <v>84</v>
      </c>
    </row>
    <row r="171" spans="2:9" x14ac:dyDescent="0.25">
      <c r="B171" s="2" t="s">
        <v>106</v>
      </c>
      <c r="C171" t="s">
        <v>112</v>
      </c>
      <c r="D171" t="s">
        <v>233</v>
      </c>
      <c r="E171" t="s">
        <v>109</v>
      </c>
      <c r="F171" s="3" t="s">
        <v>146</v>
      </c>
      <c r="G171" t="str">
        <f>IF(OR(Tableau1[[#This Row],[TITRE_2]]="",VLOOKUP(Tableau1[[#This Row],[TITRE_2]],Data!$D$3:$F$271,2,FALSE)=0),"",VLOOKUP(Tableau1[[#This Row],[TITRE_2]],Data!$D$3:$F$271,2,FALSE))</f>
        <v>EARTHWORK</v>
      </c>
      <c r="H171" t="str">
        <f>IF(OR(Tableau1[[#This Row],[TITRE_2]]="",VLOOKUP(Tableau1[[#This Row],[TITRE_2]],Data!$D$3:$F$271,3,FALSE)=0),"",VLOOKUP(Tableau1[[#This Row],[TITRE_2]],Data!$D$3:$F$271,3,FALSE))</f>
        <v/>
      </c>
      <c r="I171" s="10" t="s">
        <v>84</v>
      </c>
    </row>
    <row r="172" spans="2:9" x14ac:dyDescent="0.25">
      <c r="B172" s="2" t="s">
        <v>104</v>
      </c>
      <c r="C172" t="s">
        <v>8</v>
      </c>
      <c r="D172" t="s">
        <v>16</v>
      </c>
      <c r="E172" t="s">
        <v>108</v>
      </c>
      <c r="F172" s="3" t="s">
        <v>44</v>
      </c>
      <c r="G172" t="str">
        <f>IF(OR(Tableau1[[#This Row],[TITRE_2]]="",VLOOKUP(Tableau1[[#This Row],[TITRE_2]],Data!$D$3:$F$271,2,FALSE)=0),"",VLOOKUP(Tableau1[[#This Row],[TITRE_2]],Data!$D$3:$F$271,2,FALSE))</f>
        <v/>
      </c>
      <c r="H172" t="str">
        <f>IF(OR(Tableau1[[#This Row],[TITRE_2]]="",VLOOKUP(Tableau1[[#This Row],[TITRE_2]],Data!$D$3:$F$271,3,FALSE)=0),"",VLOOKUP(Tableau1[[#This Row],[TITRE_2]],Data!$D$3:$F$271,3,FALSE))</f>
        <v/>
      </c>
      <c r="I172" s="10" t="s">
        <v>85</v>
      </c>
    </row>
    <row r="173" spans="2:9" x14ac:dyDescent="0.25">
      <c r="B173" s="2" t="s">
        <v>106</v>
      </c>
      <c r="C173" t="s">
        <v>112</v>
      </c>
      <c r="D173" t="s">
        <v>233</v>
      </c>
      <c r="E173" t="s">
        <v>109</v>
      </c>
      <c r="F173" s="3" t="s">
        <v>147</v>
      </c>
      <c r="G173" t="str">
        <f>IF(OR(Tableau1[[#This Row],[TITRE_2]]="",VLOOKUP(Tableau1[[#This Row],[TITRE_2]],Data!$D$3:$F$271,2,FALSE)=0),"",VLOOKUP(Tableau1[[#This Row],[TITRE_2]],Data!$D$3:$F$271,2,FALSE))</f>
        <v/>
      </c>
      <c r="H173" t="str">
        <f>IF(OR(Tableau1[[#This Row],[TITRE_2]]="",VLOOKUP(Tableau1[[#This Row],[TITRE_2]],Data!$D$3:$F$271,3,FALSE)=0),"",VLOOKUP(Tableau1[[#This Row],[TITRE_2]],Data!$D$3:$F$271,3,FALSE))</f>
        <v/>
      </c>
      <c r="I173" s="10" t="s">
        <v>85</v>
      </c>
    </row>
    <row r="174" spans="2:9" x14ac:dyDescent="0.25">
      <c r="B174" s="2" t="s">
        <v>104</v>
      </c>
      <c r="C174" t="s">
        <v>8</v>
      </c>
      <c r="D174" t="s">
        <v>16</v>
      </c>
      <c r="E174" t="s">
        <v>108</v>
      </c>
      <c r="F174" s="3" t="s">
        <v>45</v>
      </c>
      <c r="G174" t="str">
        <f>IF(OR(Tableau1[[#This Row],[TITRE_2]]="",VLOOKUP(Tableau1[[#This Row],[TITRE_2]],Data!$D$3:$F$271,2,FALSE)=0),"",VLOOKUP(Tableau1[[#This Row],[TITRE_2]],Data!$D$3:$F$271,2,FALSE))</f>
        <v/>
      </c>
      <c r="H174" t="str">
        <f>IF(OR(Tableau1[[#This Row],[TITRE_2]]="",VLOOKUP(Tableau1[[#This Row],[TITRE_2]],Data!$D$3:$F$271,3,FALSE)=0),"",VLOOKUP(Tableau1[[#This Row],[TITRE_2]],Data!$D$3:$F$271,3,FALSE))</f>
        <v/>
      </c>
      <c r="I174" s="10" t="s">
        <v>86</v>
      </c>
    </row>
    <row r="175" spans="2:9" x14ac:dyDescent="0.25">
      <c r="B175" s="2" t="s">
        <v>106</v>
      </c>
      <c r="C175" t="s">
        <v>112</v>
      </c>
      <c r="D175" t="s">
        <v>233</v>
      </c>
      <c r="E175" t="s">
        <v>109</v>
      </c>
      <c r="F175" s="3" t="s">
        <v>148</v>
      </c>
      <c r="G175" t="str">
        <f>IF(OR(Tableau1[[#This Row],[TITRE_2]]="",VLOOKUP(Tableau1[[#This Row],[TITRE_2]],Data!$D$3:$F$271,2,FALSE)=0),"",VLOOKUP(Tableau1[[#This Row],[TITRE_2]],Data!$D$3:$F$271,2,FALSE))</f>
        <v/>
      </c>
      <c r="H175" t="str">
        <f>IF(OR(Tableau1[[#This Row],[TITRE_2]]="",VLOOKUP(Tableau1[[#This Row],[TITRE_2]],Data!$D$3:$F$271,3,FALSE)=0),"",VLOOKUP(Tableau1[[#This Row],[TITRE_2]],Data!$D$3:$F$271,3,FALSE))</f>
        <v/>
      </c>
      <c r="I175" s="10" t="s">
        <v>86</v>
      </c>
    </row>
    <row r="176" spans="2:9" x14ac:dyDescent="0.25">
      <c r="B176" s="2" t="s">
        <v>104</v>
      </c>
      <c r="C176" t="s">
        <v>8</v>
      </c>
      <c r="D176" t="s">
        <v>17</v>
      </c>
      <c r="E176" t="s">
        <v>108</v>
      </c>
      <c r="F176" s="3" t="s">
        <v>46</v>
      </c>
      <c r="G176" t="str">
        <f>IF(OR(Tableau1[[#This Row],[TITRE_2]]="",VLOOKUP(Tableau1[[#This Row],[TITRE_2]],Data!$D$3:$F$271,2,FALSE)=0),"",VLOOKUP(Tableau1[[#This Row],[TITRE_2]],Data!$D$3:$F$271,2,FALSE))</f>
        <v/>
      </c>
      <c r="H176" t="str">
        <f>IF(OR(Tableau1[[#This Row],[TITRE_2]]="",VLOOKUP(Tableau1[[#This Row],[TITRE_2]],Data!$D$3:$F$271,3,FALSE)=0),"",VLOOKUP(Tableau1[[#This Row],[TITRE_2]],Data!$D$3:$F$271,3,FALSE))</f>
        <v/>
      </c>
      <c r="I176" s="10" t="s">
        <v>87</v>
      </c>
    </row>
    <row r="177" spans="2:9" x14ac:dyDescent="0.25">
      <c r="B177" s="2" t="s">
        <v>106</v>
      </c>
      <c r="C177" t="s">
        <v>112</v>
      </c>
      <c r="D177" t="s">
        <v>234</v>
      </c>
      <c r="E177" t="s">
        <v>109</v>
      </c>
      <c r="F177" s="3" t="s">
        <v>149</v>
      </c>
      <c r="G177" t="str">
        <f>IF(OR(Tableau1[[#This Row],[TITRE_2]]="",VLOOKUP(Tableau1[[#This Row],[TITRE_2]],Data!$D$3:$F$271,2,FALSE)=0),"",VLOOKUP(Tableau1[[#This Row],[TITRE_2]],Data!$D$3:$F$271,2,FALSE))</f>
        <v/>
      </c>
      <c r="H177" t="str">
        <f>IF(OR(Tableau1[[#This Row],[TITRE_2]]="",VLOOKUP(Tableau1[[#This Row],[TITRE_2]],Data!$D$3:$F$271,3,FALSE)=0),"",VLOOKUP(Tableau1[[#This Row],[TITRE_2]],Data!$D$3:$F$271,3,FALSE))</f>
        <v/>
      </c>
      <c r="I177" s="10" t="s">
        <v>87</v>
      </c>
    </row>
    <row r="178" spans="2:9" x14ac:dyDescent="0.25">
      <c r="B178" s="2" t="s">
        <v>104</v>
      </c>
      <c r="C178" t="s">
        <v>8</v>
      </c>
      <c r="D178" t="s">
        <v>17</v>
      </c>
      <c r="E178" t="s">
        <v>108</v>
      </c>
      <c r="F178" s="3" t="s">
        <v>47</v>
      </c>
      <c r="G178" t="str">
        <f>IF(OR(Tableau1[[#This Row],[TITRE_2]]="",VLOOKUP(Tableau1[[#This Row],[TITRE_2]],Data!$D$3:$F$271,2,FALSE)=0),"",VLOOKUP(Tableau1[[#This Row],[TITRE_2]],Data!$D$3:$F$271,2,FALSE))</f>
        <v/>
      </c>
      <c r="H178" t="str">
        <f>IF(OR(Tableau1[[#This Row],[TITRE_2]]="",VLOOKUP(Tableau1[[#This Row],[TITRE_2]],Data!$D$3:$F$271,3,FALSE)=0),"",VLOOKUP(Tableau1[[#This Row],[TITRE_2]],Data!$D$3:$F$271,3,FALSE))</f>
        <v/>
      </c>
      <c r="I178" s="10" t="s">
        <v>88</v>
      </c>
    </row>
    <row r="179" spans="2:9" x14ac:dyDescent="0.25">
      <c r="B179" s="2" t="s">
        <v>106</v>
      </c>
      <c r="C179" t="s">
        <v>112</v>
      </c>
      <c r="D179" t="s">
        <v>234</v>
      </c>
      <c r="E179" t="s">
        <v>109</v>
      </c>
      <c r="F179" s="3" t="s">
        <v>150</v>
      </c>
      <c r="G179" t="str">
        <f>IF(OR(Tableau1[[#This Row],[TITRE_2]]="",VLOOKUP(Tableau1[[#This Row],[TITRE_2]],Data!$D$3:$F$271,2,FALSE)=0),"",VLOOKUP(Tableau1[[#This Row],[TITRE_2]],Data!$D$3:$F$271,2,FALSE))</f>
        <v/>
      </c>
      <c r="H179" t="str">
        <f>IF(OR(Tableau1[[#This Row],[TITRE_2]]="",VLOOKUP(Tableau1[[#This Row],[TITRE_2]],Data!$D$3:$F$271,3,FALSE)=0),"",VLOOKUP(Tableau1[[#This Row],[TITRE_2]],Data!$D$3:$F$271,3,FALSE))</f>
        <v/>
      </c>
      <c r="I179" s="10" t="s">
        <v>88</v>
      </c>
    </row>
    <row r="180" spans="2:9" x14ac:dyDescent="0.25">
      <c r="B180" s="2" t="s">
        <v>104</v>
      </c>
      <c r="C180" t="s">
        <v>9</v>
      </c>
      <c r="D180" t="s">
        <v>11</v>
      </c>
      <c r="E180" t="s">
        <v>108</v>
      </c>
      <c r="F180" s="3" t="s">
        <v>114</v>
      </c>
      <c r="G180" t="str">
        <f>IF(OR(Tableau1[[#This Row],[TITRE_2]]="",VLOOKUP(Tableau1[[#This Row],[TITRE_2]],Data!$D$3:$F$271,2,FALSE)=0),"",VLOOKUP(Tableau1[[#This Row],[TITRE_2]],Data!$D$3:$F$271,2,FALSE))</f>
        <v/>
      </c>
      <c r="H180" t="str">
        <f>IF(OR(Tableau1[[#This Row],[TITRE_2]]="",VLOOKUP(Tableau1[[#This Row],[TITRE_2]],Data!$D$3:$F$271,3,FALSE)=0),"",VLOOKUP(Tableau1[[#This Row],[TITRE_2]],Data!$D$3:$F$271,3,FALSE))</f>
        <v/>
      </c>
      <c r="I180" s="10" t="s">
        <v>138</v>
      </c>
    </row>
    <row r="181" spans="2:9" x14ac:dyDescent="0.25">
      <c r="B181" s="2" t="s">
        <v>106</v>
      </c>
      <c r="C181" t="s">
        <v>203</v>
      </c>
      <c r="D181" t="s">
        <v>11</v>
      </c>
      <c r="E181" t="s">
        <v>109</v>
      </c>
      <c r="F181" s="3" t="s">
        <v>154</v>
      </c>
      <c r="G181" t="str">
        <f>IF(OR(Tableau1[[#This Row],[TITRE_2]]="",VLOOKUP(Tableau1[[#This Row],[TITRE_2]],Data!$D$3:$F$271,2,FALSE)=0),"",VLOOKUP(Tableau1[[#This Row],[TITRE_2]],Data!$D$3:$F$271,2,FALSE))</f>
        <v/>
      </c>
      <c r="H181" t="str">
        <f>IF(OR(Tableau1[[#This Row],[TITRE_2]]="",VLOOKUP(Tableau1[[#This Row],[TITRE_2]],Data!$D$3:$F$271,3,FALSE)=0),"",VLOOKUP(Tableau1[[#This Row],[TITRE_2]],Data!$D$3:$F$271,3,FALSE))</f>
        <v/>
      </c>
      <c r="I181" s="10" t="s">
        <v>138</v>
      </c>
    </row>
    <row r="182" spans="2:9" x14ac:dyDescent="0.25">
      <c r="B182" s="2" t="s">
        <v>104</v>
      </c>
      <c r="C182" t="s">
        <v>9</v>
      </c>
      <c r="D182" t="s">
        <v>12</v>
      </c>
      <c r="E182" t="s">
        <v>108</v>
      </c>
      <c r="F182" s="3" t="s">
        <v>115</v>
      </c>
      <c r="G182" t="str">
        <f>IF(OR(Tableau1[[#This Row],[TITRE_2]]="",VLOOKUP(Tableau1[[#This Row],[TITRE_2]],Data!$D$3:$F$271,2,FALSE)=0),"",VLOOKUP(Tableau1[[#This Row],[TITRE_2]],Data!$D$3:$F$271,2,FALSE))</f>
        <v/>
      </c>
      <c r="H182" t="str">
        <f>IF(OR(Tableau1[[#This Row],[TITRE_2]]="",VLOOKUP(Tableau1[[#This Row],[TITRE_2]],Data!$D$3:$F$271,3,FALSE)=0),"",VLOOKUP(Tableau1[[#This Row],[TITRE_2]],Data!$D$3:$F$271,3,FALSE))</f>
        <v/>
      </c>
      <c r="I182" s="10" t="s">
        <v>216</v>
      </c>
    </row>
    <row r="183" spans="2:9" x14ac:dyDescent="0.25">
      <c r="B183" s="2" t="s">
        <v>106</v>
      </c>
      <c r="C183" t="s">
        <v>203</v>
      </c>
      <c r="D183" t="s">
        <v>12</v>
      </c>
      <c r="E183" t="s">
        <v>109</v>
      </c>
      <c r="F183" s="3" t="s">
        <v>155</v>
      </c>
      <c r="G183" t="str">
        <f>IF(OR(Tableau1[[#This Row],[TITRE_2]]="",VLOOKUP(Tableau1[[#This Row],[TITRE_2]],Data!$D$3:$F$271,2,FALSE)=0),"",VLOOKUP(Tableau1[[#This Row],[TITRE_2]],Data!$D$3:$F$271,2,FALSE))</f>
        <v/>
      </c>
      <c r="H183" t="str">
        <f>IF(OR(Tableau1[[#This Row],[TITRE_2]]="",VLOOKUP(Tableau1[[#This Row],[TITRE_2]],Data!$D$3:$F$271,3,FALSE)=0),"",VLOOKUP(Tableau1[[#This Row],[TITRE_2]],Data!$D$3:$F$271,3,FALSE))</f>
        <v/>
      </c>
      <c r="I183" s="10" t="s">
        <v>216</v>
      </c>
    </row>
    <row r="184" spans="2:9" x14ac:dyDescent="0.25">
      <c r="B184" s="2" t="s">
        <v>104</v>
      </c>
      <c r="C184" t="s">
        <v>9</v>
      </c>
      <c r="D184" t="s">
        <v>12</v>
      </c>
      <c r="E184" t="s">
        <v>108</v>
      </c>
      <c r="F184" s="3" t="s">
        <v>19</v>
      </c>
      <c r="G184" t="str">
        <f>IF(OR(Tableau1[[#This Row],[TITRE_2]]="",VLOOKUP(Tableau1[[#This Row],[TITRE_2]],Data!$D$3:$F$271,2,FALSE)=0),"",VLOOKUP(Tableau1[[#This Row],[TITRE_2]],Data!$D$3:$F$271,2,FALSE))</f>
        <v>[PLAN DE MASSE]</v>
      </c>
      <c r="H184" t="str">
        <f>IF(OR(Tableau1[[#This Row],[TITRE_2]]="",VLOOKUP(Tableau1[[#This Row],[TITRE_2]],Data!$D$3:$F$271,3,FALSE)=0),"",VLOOKUP(Tableau1[[#This Row],[TITRE_2]],Data!$D$3:$F$271,3,FALSE))</f>
        <v/>
      </c>
      <c r="I184" s="10" t="s">
        <v>217</v>
      </c>
    </row>
    <row r="185" spans="2:9" x14ac:dyDescent="0.25">
      <c r="B185" s="2" t="s">
        <v>106</v>
      </c>
      <c r="C185" t="s">
        <v>203</v>
      </c>
      <c r="D185" t="s">
        <v>12</v>
      </c>
      <c r="E185" t="s">
        <v>109</v>
      </c>
      <c r="F185" s="3" t="s">
        <v>139</v>
      </c>
      <c r="G185" t="str">
        <f>IF(OR(Tableau1[[#This Row],[TITRE_2]]="",VLOOKUP(Tableau1[[#This Row],[TITRE_2]],Data!$D$3:$F$271,2,FALSE)=0),"",VLOOKUP(Tableau1[[#This Row],[TITRE_2]],Data!$D$3:$F$271,2,FALSE))</f>
        <v>[MASS LAYOUT]</v>
      </c>
      <c r="H185" t="str">
        <f>IF(OR(Tableau1[[#This Row],[TITRE_2]]="",VLOOKUP(Tableau1[[#This Row],[TITRE_2]],Data!$D$3:$F$271,3,FALSE)=0),"",VLOOKUP(Tableau1[[#This Row],[TITRE_2]],Data!$D$3:$F$271,3,FALSE))</f>
        <v/>
      </c>
      <c r="I185" s="10" t="s">
        <v>217</v>
      </c>
    </row>
    <row r="186" spans="2:9" x14ac:dyDescent="0.25">
      <c r="B186" s="2" t="s">
        <v>104</v>
      </c>
      <c r="C186" t="s">
        <v>9</v>
      </c>
      <c r="D186" t="s">
        <v>12</v>
      </c>
      <c r="E186" t="s">
        <v>108</v>
      </c>
      <c r="F186" s="3" t="s">
        <v>20</v>
      </c>
      <c r="G186" t="str">
        <f>IF(OR(Tableau1[[#This Row],[TITRE_2]]="",VLOOKUP(Tableau1[[#This Row],[TITRE_2]],Data!$D$3:$F$271,2,FALSE)=0),"",VLOOKUP(Tableau1[[#This Row],[TITRE_2]],Data!$D$3:$F$271,2,FALSE))</f>
        <v/>
      </c>
      <c r="H186" t="str">
        <f>IF(OR(Tableau1[[#This Row],[TITRE_2]]="",VLOOKUP(Tableau1[[#This Row],[TITRE_2]],Data!$D$3:$F$271,3,FALSE)=0),"",VLOOKUP(Tableau1[[#This Row],[TITRE_2]],Data!$D$3:$F$271,3,FALSE))</f>
        <v/>
      </c>
      <c r="I186" s="10" t="s">
        <v>201</v>
      </c>
    </row>
    <row r="187" spans="2:9" x14ac:dyDescent="0.25">
      <c r="B187" s="2" t="s">
        <v>106</v>
      </c>
      <c r="C187" t="s">
        <v>203</v>
      </c>
      <c r="D187" t="s">
        <v>12</v>
      </c>
      <c r="E187" t="s">
        <v>109</v>
      </c>
      <c r="F187" s="3" t="s">
        <v>156</v>
      </c>
      <c r="G187" t="str">
        <f>IF(OR(Tableau1[[#This Row],[TITRE_2]]="",VLOOKUP(Tableau1[[#This Row],[TITRE_2]],Data!$D$3:$F$271,2,FALSE)=0),"",VLOOKUP(Tableau1[[#This Row],[TITRE_2]],Data!$D$3:$F$271,2,FALSE))</f>
        <v/>
      </c>
      <c r="H187" t="str">
        <f>IF(OR(Tableau1[[#This Row],[TITRE_2]]="",VLOOKUP(Tableau1[[#This Row],[TITRE_2]],Data!$D$3:$F$271,3,FALSE)=0),"",VLOOKUP(Tableau1[[#This Row],[TITRE_2]],Data!$D$3:$F$271,3,FALSE))</f>
        <v/>
      </c>
      <c r="I187" s="10" t="s">
        <v>201</v>
      </c>
    </row>
    <row r="188" spans="2:9" x14ac:dyDescent="0.25">
      <c r="B188" s="2" t="s">
        <v>104</v>
      </c>
      <c r="C188" t="s">
        <v>9</v>
      </c>
      <c r="D188" t="s">
        <v>12</v>
      </c>
      <c r="E188" t="s">
        <v>108</v>
      </c>
      <c r="F188" s="3" t="s">
        <v>22</v>
      </c>
      <c r="G188" t="str">
        <f>IF(OR(Tableau1[[#This Row],[TITRE_2]]="",VLOOKUP(Tableau1[[#This Row],[TITRE_2]],Data!$D$3:$F$271,2,FALSE)=0),"",VLOOKUP(Tableau1[[#This Row],[TITRE_2]],Data!$D$3:$F$271,2,FALSE))</f>
        <v>[LOCALISATION DES OMBRAGES SUR CHAMPS PV]</v>
      </c>
      <c r="H188" t="str">
        <f>IF(OR(Tableau1[[#This Row],[TITRE_2]]="",VLOOKUP(Tableau1[[#This Row],[TITRE_2]],Data!$D$3:$F$271,3,FALSE)=0),"",VLOOKUP(Tableau1[[#This Row],[TITRE_2]],Data!$D$3:$F$271,3,FALSE))</f>
        <v>[IMPACTS SUR BATIMENTS/VEGETATION ENVIRONNANT.E.S]</v>
      </c>
      <c r="I188" s="10" t="s">
        <v>218</v>
      </c>
    </row>
    <row r="189" spans="2:9" x14ac:dyDescent="0.25">
      <c r="B189" s="2" t="s">
        <v>106</v>
      </c>
      <c r="C189" t="s">
        <v>203</v>
      </c>
      <c r="D189" t="s">
        <v>12</v>
      </c>
      <c r="E189" t="s">
        <v>109</v>
      </c>
      <c r="F189" s="3" t="s">
        <v>140</v>
      </c>
      <c r="G189" t="str">
        <f>IF(OR(Tableau1[[#This Row],[TITRE_2]]="",VLOOKUP(Tableau1[[#This Row],[TITRE_2]],Data!$D$3:$F$271,2,FALSE)=0),"",VLOOKUP(Tableau1[[#This Row],[TITRE_2]],Data!$D$3:$F$271,2,FALSE))</f>
        <v>[LOCATION OF SHADES ON PV FIELDS]</v>
      </c>
      <c r="H189" t="str">
        <f>IF(OR(Tableau1[[#This Row],[TITRE_2]]="",VLOOKUP(Tableau1[[#This Row],[TITRE_2]],Data!$D$3:$F$271,3,FALSE)=0),"",VLOOKUP(Tableau1[[#This Row],[TITRE_2]],Data!$D$3:$F$271,3,FALSE))</f>
        <v>[IMPACTS ON SURROUNDING BUILDINGS / VEGETATION]</v>
      </c>
      <c r="I189" s="10" t="s">
        <v>218</v>
      </c>
    </row>
    <row r="190" spans="2:9" x14ac:dyDescent="0.25">
      <c r="B190" s="2" t="s">
        <v>104</v>
      </c>
      <c r="C190" t="s">
        <v>9</v>
      </c>
      <c r="D190" t="s">
        <v>12</v>
      </c>
      <c r="E190" t="s">
        <v>108</v>
      </c>
      <c r="F190" s="3" t="s">
        <v>116</v>
      </c>
      <c r="G190" t="str">
        <f>IF(OR(Tableau1[[#This Row],[TITRE_2]]="",VLOOKUP(Tableau1[[#This Row],[TITRE_2]],Data!$D$3:$F$271,2,FALSE)=0),"",VLOOKUP(Tableau1[[#This Row],[TITRE_2]],Data!$D$3:$F$271,2,FALSE))</f>
        <v/>
      </c>
      <c r="H190" t="str">
        <f>IF(OR(Tableau1[[#This Row],[TITRE_2]]="",VLOOKUP(Tableau1[[#This Row],[TITRE_2]],Data!$D$3:$F$271,3,FALSE)=0),"",VLOOKUP(Tableau1[[#This Row],[TITRE_2]],Data!$D$3:$F$271,3,FALSE))</f>
        <v/>
      </c>
      <c r="I190" s="10" t="s">
        <v>219</v>
      </c>
    </row>
    <row r="191" spans="2:9" x14ac:dyDescent="0.25">
      <c r="B191" s="2" t="s">
        <v>106</v>
      </c>
      <c r="C191" t="s">
        <v>203</v>
      </c>
      <c r="D191" t="s">
        <v>12</v>
      </c>
      <c r="E191" t="s">
        <v>109</v>
      </c>
      <c r="F191" s="3" t="s">
        <v>158</v>
      </c>
      <c r="G191" t="str">
        <f>IF(OR(Tableau1[[#This Row],[TITRE_2]]="",VLOOKUP(Tableau1[[#This Row],[TITRE_2]],Data!$D$3:$F$271,2,FALSE)=0),"",VLOOKUP(Tableau1[[#This Row],[TITRE_2]],Data!$D$3:$F$271,2,FALSE))</f>
        <v/>
      </c>
      <c r="H191" t="str">
        <f>IF(OR(Tableau1[[#This Row],[TITRE_2]]="",VLOOKUP(Tableau1[[#This Row],[TITRE_2]],Data!$D$3:$F$271,3,FALSE)=0),"",VLOOKUP(Tableau1[[#This Row],[TITRE_2]],Data!$D$3:$F$271,3,FALSE))</f>
        <v/>
      </c>
      <c r="I191" s="10" t="s">
        <v>219</v>
      </c>
    </row>
    <row r="192" spans="2:9" x14ac:dyDescent="0.25">
      <c r="B192" s="2" t="s">
        <v>104</v>
      </c>
      <c r="C192" t="s">
        <v>9</v>
      </c>
      <c r="D192" t="s">
        <v>12</v>
      </c>
      <c r="E192" t="s">
        <v>108</v>
      </c>
      <c r="F192" s="3" t="s">
        <v>26</v>
      </c>
      <c r="G192" t="str">
        <f>IF(OR(Tableau1[[#This Row],[TITRE_2]]="",VLOOKUP(Tableau1[[#This Row],[TITRE_2]],Data!$D$3:$F$271,2,FALSE)=0),"",VLOOKUP(Tableau1[[#This Row],[TITRE_2]],Data!$D$3:$F$271,2,FALSE))</f>
        <v>[PIEUX BATTUS, PIEUX MOULES, LONGRINES]</v>
      </c>
      <c r="H192" t="str">
        <f>IF(OR(Tableau1[[#This Row],[TITRE_2]]="",VLOOKUP(Tableau1[[#This Row],[TITRE_2]],Data!$D$3:$F$271,3,FALSE)=0),"",VLOOKUP(Tableau1[[#This Row],[TITRE_2]],Data!$D$3:$F$271,3,FALSE))</f>
        <v>[PRINCIPE ET TOLERANCES DE MISE EN ŒUVRE]</v>
      </c>
      <c r="I192" s="10" t="s">
        <v>65</v>
      </c>
    </row>
    <row r="193" spans="2:9" x14ac:dyDescent="0.25">
      <c r="B193" s="2" t="s">
        <v>106</v>
      </c>
      <c r="C193" t="s">
        <v>203</v>
      </c>
      <c r="D193" t="s">
        <v>12</v>
      </c>
      <c r="E193" t="s">
        <v>109</v>
      </c>
      <c r="F193" s="3" t="s">
        <v>161</v>
      </c>
      <c r="G193" t="str">
        <f>IF(OR(Tableau1[[#This Row],[TITRE_2]]="",VLOOKUP(Tableau1[[#This Row],[TITRE_2]],Data!$D$3:$F$271,2,FALSE)=0),"",VLOOKUP(Tableau1[[#This Row],[TITRE_2]],Data!$D$3:$F$271,2,FALSE))</f>
        <v>[DRIVEN PILES, MOULDED PILES, CONCRETE BEAMS]</v>
      </c>
      <c r="H193" t="str">
        <f>IF(OR(Tableau1[[#This Row],[TITRE_2]]="",VLOOKUP(Tableau1[[#This Row],[TITRE_2]],Data!$D$3:$F$271,3,FALSE)=0),"",VLOOKUP(Tableau1[[#This Row],[TITRE_2]],Data!$D$3:$F$271,3,FALSE))</f>
        <v>[PRINCIPLE AND TOLERANCES OF IMPLEMENTATION]</v>
      </c>
      <c r="I193" s="10" t="s">
        <v>65</v>
      </c>
    </row>
    <row r="194" spans="2:9" x14ac:dyDescent="0.25">
      <c r="B194" s="2" t="s">
        <v>104</v>
      </c>
      <c r="C194" t="s">
        <v>9</v>
      </c>
      <c r="D194" t="s">
        <v>110</v>
      </c>
      <c r="E194" t="s">
        <v>108</v>
      </c>
      <c r="F194" s="3" t="s">
        <v>24</v>
      </c>
      <c r="G194" t="str">
        <f>IF(OR(Tableau1[[#This Row],[TITRE_2]]="",VLOOKUP(Tableau1[[#This Row],[TITRE_2]],Data!$D$3:$F$271,2,FALSE)=0),"",VLOOKUP(Tableau1[[#This Row],[TITRE_2]],Data!$D$3:$F$271,2,FALSE))</f>
        <v/>
      </c>
      <c r="H194" t="str">
        <f>IF(OR(Tableau1[[#This Row],[TITRE_2]]="",VLOOKUP(Tableau1[[#This Row],[TITRE_2]],Data!$D$3:$F$271,3,FALSE)=0),"",VLOOKUP(Tableau1[[#This Row],[TITRE_2]],Data!$D$3:$F$271,3,FALSE))</f>
        <v/>
      </c>
      <c r="I194" s="10" t="s">
        <v>220</v>
      </c>
    </row>
    <row r="195" spans="2:9" x14ac:dyDescent="0.25">
      <c r="B195" s="2" t="s">
        <v>106</v>
      </c>
      <c r="C195" t="s">
        <v>203</v>
      </c>
      <c r="D195" t="s">
        <v>228</v>
      </c>
      <c r="E195" t="s">
        <v>109</v>
      </c>
      <c r="F195" s="3" t="s">
        <v>196</v>
      </c>
      <c r="G195" t="str">
        <f>IF(OR(Tableau1[[#This Row],[TITRE_2]]="",VLOOKUP(Tableau1[[#This Row],[TITRE_2]],Data!$D$3:$F$271,2,FALSE)=0),"",VLOOKUP(Tableau1[[#This Row],[TITRE_2]],Data!$D$3:$F$271,2,FALSE))</f>
        <v/>
      </c>
      <c r="H195" t="str">
        <f>IF(OR(Tableau1[[#This Row],[TITRE_2]]="",VLOOKUP(Tableau1[[#This Row],[TITRE_2]],Data!$D$3:$F$271,3,FALSE)=0),"",VLOOKUP(Tableau1[[#This Row],[TITRE_2]],Data!$D$3:$F$271,3,FALSE))</f>
        <v/>
      </c>
      <c r="I195" s="10" t="s">
        <v>220</v>
      </c>
    </row>
    <row r="196" spans="2:9" x14ac:dyDescent="0.25">
      <c r="B196" s="2" t="s">
        <v>104</v>
      </c>
      <c r="C196" t="s">
        <v>9</v>
      </c>
      <c r="D196" t="s">
        <v>13</v>
      </c>
      <c r="E196" t="s">
        <v>108</v>
      </c>
      <c r="F196" s="3" t="s">
        <v>34</v>
      </c>
      <c r="G196" t="str">
        <f>IF(OR(Tableau1[[#This Row],[TITRE_2]]="",VLOOKUP(Tableau1[[#This Row],[TITRE_2]],Data!$D$3:$F$271,2,FALSE)=0),"",VLOOKUP(Tableau1[[#This Row],[TITRE_2]],Data!$D$3:$F$271,2,FALSE))</f>
        <v>LOCALISATION DES PRINCIPAUX EQUIPEMENTS ELECTRIQUES</v>
      </c>
      <c r="H196" t="str">
        <f>IF(OR(Tableau1[[#This Row],[TITRE_2]]="",VLOOKUP(Tableau1[[#This Row],[TITRE_2]],Data!$D$3:$F$271,3,FALSE)=0),"",VLOOKUP(Tableau1[[#This Row],[TITRE_2]],Data!$D$3:$F$271,3,FALSE))</f>
        <v/>
      </c>
      <c r="I196" s="10" t="s">
        <v>68</v>
      </c>
    </row>
    <row r="197" spans="2:9" x14ac:dyDescent="0.25">
      <c r="B197" s="2" t="s">
        <v>106</v>
      </c>
      <c r="C197" t="s">
        <v>203</v>
      </c>
      <c r="D197" t="s">
        <v>230</v>
      </c>
      <c r="E197" t="s">
        <v>109</v>
      </c>
      <c r="F197" s="3" t="s">
        <v>175</v>
      </c>
      <c r="G197" t="str">
        <f>IF(OR(Tableau1[[#This Row],[TITRE_2]]="",VLOOKUP(Tableau1[[#This Row],[TITRE_2]],Data!$D$3:$F$271,2,FALSE)=0),"",VLOOKUP(Tableau1[[#This Row],[TITRE_2]],Data!$D$3:$F$271,2,FALSE))</f>
        <v>LOCATION OF MAIN ELECTRICAL DEVICES</v>
      </c>
      <c r="H197" t="str">
        <f>IF(OR(Tableau1[[#This Row],[TITRE_2]]="",VLOOKUP(Tableau1[[#This Row],[TITRE_2]],Data!$D$3:$F$271,3,FALSE)=0),"",VLOOKUP(Tableau1[[#This Row],[TITRE_2]],Data!$D$3:$F$271,3,FALSE))</f>
        <v/>
      </c>
      <c r="I197" s="10" t="s">
        <v>68</v>
      </c>
    </row>
    <row r="198" spans="2:9" x14ac:dyDescent="0.25">
      <c r="B198" s="2" t="s">
        <v>104</v>
      </c>
      <c r="C198" t="s">
        <v>9</v>
      </c>
      <c r="D198" t="s">
        <v>13</v>
      </c>
      <c r="E198" t="s">
        <v>108</v>
      </c>
      <c r="F198" s="3" t="s">
        <v>35</v>
      </c>
      <c r="G198" t="str">
        <f>IF(OR(Tableau1[[#This Row],[TITRE_2]]="",VLOOKUP(Tableau1[[#This Row],[TITRE_2]],Data!$D$3:$F$271,2,FALSE)=0),"",VLOOKUP(Tableau1[[#This Row],[TITRE_2]],Data!$D$3:$F$271,2,FALSE))</f>
        <v>LOCALISATION DES EQUIPEMENTS DE COMMUNICATION</v>
      </c>
      <c r="H198" t="str">
        <f>IF(OR(Tableau1[[#This Row],[TITRE_2]]="",VLOOKUP(Tableau1[[#This Row],[TITRE_2]],Data!$D$3:$F$271,3,FALSE)=0),"",VLOOKUP(Tableau1[[#This Row],[TITRE_2]],Data!$D$3:$F$271,3,FALSE))</f>
        <v>(YC VIDEO SURVEILLANCE)</v>
      </c>
      <c r="I198" s="10" t="s">
        <v>69</v>
      </c>
    </row>
    <row r="199" spans="2:9" x14ac:dyDescent="0.25">
      <c r="B199" s="2" t="s">
        <v>106</v>
      </c>
      <c r="C199" t="s">
        <v>203</v>
      </c>
      <c r="D199" t="s">
        <v>230</v>
      </c>
      <c r="E199" t="s">
        <v>109</v>
      </c>
      <c r="F199" s="3" t="s">
        <v>177</v>
      </c>
      <c r="G199" t="str">
        <f>IF(OR(Tableau1[[#This Row],[TITRE_2]]="",VLOOKUP(Tableau1[[#This Row],[TITRE_2]],Data!$D$3:$F$271,2,FALSE)=0),"",VLOOKUP(Tableau1[[#This Row],[TITRE_2]],Data!$D$3:$F$271,2,FALSE))</f>
        <v>LOCATION OF MAIN COMMUNICATION DEVICES (incl. CCTV)</v>
      </c>
      <c r="H199" t="str">
        <f>IF(OR(Tableau1[[#This Row],[TITRE_2]]="",VLOOKUP(Tableau1[[#This Row],[TITRE_2]],Data!$D$3:$F$271,3,FALSE)=0),"",VLOOKUP(Tableau1[[#This Row],[TITRE_2]],Data!$D$3:$F$271,3,FALSE))</f>
        <v/>
      </c>
      <c r="I199" s="10" t="s">
        <v>69</v>
      </c>
    </row>
    <row r="200" spans="2:9" x14ac:dyDescent="0.25">
      <c r="B200" s="2" t="s">
        <v>104</v>
      </c>
      <c r="C200" t="s">
        <v>9</v>
      </c>
      <c r="D200" t="s">
        <v>13</v>
      </c>
      <c r="E200" t="s">
        <v>108</v>
      </c>
      <c r="F200" s="3" t="s">
        <v>36</v>
      </c>
      <c r="G200" t="str">
        <f>IF(OR(Tableau1[[#This Row],[TITRE_2]]="",VLOOKUP(Tableau1[[#This Row],[TITRE_2]],Data!$D$3:$F$271,2,FALSE)=0),"",VLOOKUP(Tableau1[[#This Row],[TITRE_2]],Data!$D$3:$F$271,2,FALSE))</f>
        <v>DES MODULES AUX BJ / ONDULEURS</v>
      </c>
      <c r="H200" t="str">
        <f>IF(OR(Tableau1[[#This Row],[TITRE_2]]="",VLOOKUP(Tableau1[[#This Row],[TITRE_2]],Data!$D$3:$F$271,3,FALSE)=0),"",VLOOKUP(Tableau1[[#This Row],[TITRE_2]],Data!$D$3:$F$271,3,FALSE))</f>
        <v/>
      </c>
      <c r="I200" s="10" t="s">
        <v>70</v>
      </c>
    </row>
    <row r="201" spans="2:9" x14ac:dyDescent="0.25">
      <c r="B201" s="2" t="s">
        <v>106</v>
      </c>
      <c r="C201" t="s">
        <v>203</v>
      </c>
      <c r="D201" t="s">
        <v>230</v>
      </c>
      <c r="E201" t="s">
        <v>109</v>
      </c>
      <c r="F201" s="3" t="s">
        <v>179</v>
      </c>
      <c r="G201" t="str">
        <f>IF(OR(Tableau1[[#This Row],[TITRE_2]]="",VLOOKUP(Tableau1[[#This Row],[TITRE_2]],Data!$D$3:$F$271,2,FALSE)=0),"",VLOOKUP(Tableau1[[#This Row],[TITRE_2]],Data!$D$3:$F$271,2,FALSE))</f>
        <v>MODULES TO JUNCTION BOXES / INVERTERS</v>
      </c>
      <c r="H201" t="str">
        <f>IF(OR(Tableau1[[#This Row],[TITRE_2]]="",VLOOKUP(Tableau1[[#This Row],[TITRE_2]],Data!$D$3:$F$271,3,FALSE)=0),"",VLOOKUP(Tableau1[[#This Row],[TITRE_2]],Data!$D$3:$F$271,3,FALSE))</f>
        <v/>
      </c>
      <c r="I201" s="10" t="s">
        <v>70</v>
      </c>
    </row>
    <row r="202" spans="2:9" x14ac:dyDescent="0.25">
      <c r="B202" s="2" t="s">
        <v>104</v>
      </c>
      <c r="C202" t="s">
        <v>9</v>
      </c>
      <c r="D202" t="s">
        <v>13</v>
      </c>
      <c r="E202" t="s">
        <v>108</v>
      </c>
      <c r="F202" s="3" t="s">
        <v>37</v>
      </c>
      <c r="G202" t="str">
        <f>IF(OR(Tableau1[[#This Row],[TITRE_2]]="",VLOOKUP(Tableau1[[#This Row],[TITRE_2]],Data!$D$3:$F$271,2,FALSE)=0),"",VLOOKUP(Tableau1[[#This Row],[TITRE_2]],Data!$D$3:$F$271,2,FALSE))</f>
        <v>DETAIL DU POINT DE LIVRAISON - COORDONNEES GPS</v>
      </c>
      <c r="H202" t="str">
        <f>IF(OR(Tableau1[[#This Row],[TITRE_2]]="",VLOOKUP(Tableau1[[#This Row],[TITRE_2]],Data!$D$3:$F$271,3,FALSE)=0),"",VLOOKUP(Tableau1[[#This Row],[TITRE_2]],Data!$D$3:$F$271,3,FALSE))</f>
        <v>LATITUDE = … ° ; LONGITUDE = … °</v>
      </c>
      <c r="I202" s="10" t="s">
        <v>72</v>
      </c>
    </row>
    <row r="203" spans="2:9" x14ac:dyDescent="0.25">
      <c r="B203" s="2" t="s">
        <v>106</v>
      </c>
      <c r="C203" t="s">
        <v>203</v>
      </c>
      <c r="D203" t="s">
        <v>230</v>
      </c>
      <c r="E203" t="s">
        <v>109</v>
      </c>
      <c r="F203" s="3" t="s">
        <v>180</v>
      </c>
      <c r="G203" t="str">
        <f>IF(OR(Tableau1[[#This Row],[TITRE_2]]="",VLOOKUP(Tableau1[[#This Row],[TITRE_2]],Data!$D$3:$F$271,2,FALSE)=0),"",VLOOKUP(Tableau1[[#This Row],[TITRE_2]],Data!$D$3:$F$271,2,FALSE))</f>
        <v>CONNECTION POINT COORDINATES - WGS84 COORDINATES</v>
      </c>
      <c r="H203" t="str">
        <f>IF(OR(Tableau1[[#This Row],[TITRE_2]]="",VLOOKUP(Tableau1[[#This Row],[TITRE_2]],Data!$D$3:$F$271,3,FALSE)=0),"",VLOOKUP(Tableau1[[#This Row],[TITRE_2]],Data!$D$3:$F$271,3,FALSE))</f>
        <v>LATITUDE = … ° ; LONGITUDE = … °</v>
      </c>
      <c r="I203" s="10" t="s">
        <v>72</v>
      </c>
    </row>
    <row r="204" spans="2:9" x14ac:dyDescent="0.25">
      <c r="B204" s="2" t="s">
        <v>104</v>
      </c>
      <c r="C204" t="s">
        <v>9</v>
      </c>
      <c r="D204" t="s">
        <v>13</v>
      </c>
      <c r="E204" t="s">
        <v>108</v>
      </c>
      <c r="F204" s="3" t="s">
        <v>129</v>
      </c>
      <c r="G204" t="str">
        <f>IF(OR(Tableau1[[#This Row],[TITRE_2]]="",VLOOKUP(Tableau1[[#This Row],[TITRE_2]],Data!$D$3:$F$271,2,FALSE)=0),"",VLOOKUP(Tableau1[[#This Row],[TITRE_2]],Data!$D$3:$F$271,2,FALSE))</f>
        <v/>
      </c>
      <c r="H204" t="str">
        <f>IF(OR(Tableau1[[#This Row],[TITRE_2]]="",VLOOKUP(Tableau1[[#This Row],[TITRE_2]],Data!$D$3:$F$271,3,FALSE)=0),"",VLOOKUP(Tableau1[[#This Row],[TITRE_2]],Data!$D$3:$F$271,3,FALSE))</f>
        <v/>
      </c>
      <c r="I204" s="10" t="s">
        <v>73</v>
      </c>
    </row>
    <row r="205" spans="2:9" x14ac:dyDescent="0.25">
      <c r="B205" s="2" t="s">
        <v>106</v>
      </c>
      <c r="C205" t="s">
        <v>203</v>
      </c>
      <c r="D205" t="s">
        <v>230</v>
      </c>
      <c r="E205" t="s">
        <v>109</v>
      </c>
      <c r="F205" s="3" t="s">
        <v>181</v>
      </c>
      <c r="G205" t="str">
        <f>IF(OR(Tableau1[[#This Row],[TITRE_2]]="",VLOOKUP(Tableau1[[#This Row],[TITRE_2]],Data!$D$3:$F$271,2,FALSE)=0),"",VLOOKUP(Tableau1[[#This Row],[TITRE_2]],Data!$D$3:$F$271,2,FALSE))</f>
        <v/>
      </c>
      <c r="H205" t="str">
        <f>IF(OR(Tableau1[[#This Row],[TITRE_2]]="",VLOOKUP(Tableau1[[#This Row],[TITRE_2]],Data!$D$3:$F$271,3,FALSE)=0),"",VLOOKUP(Tableau1[[#This Row],[TITRE_2]],Data!$D$3:$F$271,3,FALSE))</f>
        <v/>
      </c>
      <c r="I205" s="10" t="s">
        <v>73</v>
      </c>
    </row>
    <row r="206" spans="2:9" x14ac:dyDescent="0.25">
      <c r="B206" s="2" t="s">
        <v>104</v>
      </c>
      <c r="C206" t="s">
        <v>9</v>
      </c>
      <c r="D206" t="s">
        <v>13</v>
      </c>
      <c r="E206" t="s">
        <v>108</v>
      </c>
      <c r="F206" s="3" t="s">
        <v>38</v>
      </c>
      <c r="G206" t="str">
        <f>IF(OR(Tableau1[[#This Row],[TITRE_2]]="",VLOOKUP(Tableau1[[#This Row],[TITRE_2]],Data!$D$3:$F$271,2,FALSE)=0),"",VLOOKUP(Tableau1[[#This Row],[TITRE_2]],Data!$D$3:$F$271,2,FALSE))</f>
        <v/>
      </c>
      <c r="H206" t="str">
        <f>IF(OR(Tableau1[[#This Row],[TITRE_2]]="",VLOOKUP(Tableau1[[#This Row],[TITRE_2]],Data!$D$3:$F$271,3,FALSE)=0),"",VLOOKUP(Tableau1[[#This Row],[TITRE_2]],Data!$D$3:$F$271,3,FALSE))</f>
        <v/>
      </c>
      <c r="I206" s="10" t="s">
        <v>74</v>
      </c>
    </row>
    <row r="207" spans="2:9" x14ac:dyDescent="0.25">
      <c r="B207" s="2" t="s">
        <v>106</v>
      </c>
      <c r="C207" t="s">
        <v>203</v>
      </c>
      <c r="D207" t="s">
        <v>230</v>
      </c>
      <c r="E207" t="s">
        <v>109</v>
      </c>
      <c r="F207" s="3" t="s">
        <v>182</v>
      </c>
      <c r="G207" t="str">
        <f>IF(OR(Tableau1[[#This Row],[TITRE_2]]="",VLOOKUP(Tableau1[[#This Row],[TITRE_2]],Data!$D$3:$F$271,2,FALSE)=0),"",VLOOKUP(Tableau1[[#This Row],[TITRE_2]],Data!$D$3:$F$271,2,FALSE))</f>
        <v/>
      </c>
      <c r="H207" t="str">
        <f>IF(OR(Tableau1[[#This Row],[TITRE_2]]="",VLOOKUP(Tableau1[[#This Row],[TITRE_2]],Data!$D$3:$F$271,3,FALSE)=0),"",VLOOKUP(Tableau1[[#This Row],[TITRE_2]],Data!$D$3:$F$271,3,FALSE))</f>
        <v/>
      </c>
      <c r="I207" s="10" t="s">
        <v>74</v>
      </c>
    </row>
    <row r="208" spans="2:9" x14ac:dyDescent="0.25">
      <c r="B208" s="2" t="s">
        <v>104</v>
      </c>
      <c r="C208" t="s">
        <v>9</v>
      </c>
      <c r="D208" t="s">
        <v>13</v>
      </c>
      <c r="E208" t="s">
        <v>108</v>
      </c>
      <c r="F208" s="3" t="s">
        <v>130</v>
      </c>
      <c r="G208" t="str">
        <f>IF(OR(Tableau1[[#This Row],[TITRE_2]]="",VLOOKUP(Tableau1[[#This Row],[TITRE_2]],Data!$D$3:$F$271,2,FALSE)=0),"",VLOOKUP(Tableau1[[#This Row],[TITRE_2]],Data!$D$3:$F$271,2,FALSE))</f>
        <v>ET DES CHEMINS DE CABLES</v>
      </c>
      <c r="H208" t="str">
        <f>IF(OR(Tableau1[[#This Row],[TITRE_2]]="",VLOOKUP(Tableau1[[#This Row],[TITRE_2]],Data!$D$3:$F$271,3,FALSE)=0),"",VLOOKUP(Tableau1[[#This Row],[TITRE_2]],Data!$D$3:$F$271,3,FALSE))</f>
        <v/>
      </c>
      <c r="I208" s="10" t="s">
        <v>76</v>
      </c>
    </row>
    <row r="209" spans="2:9" x14ac:dyDescent="0.25">
      <c r="B209" s="2" t="s">
        <v>106</v>
      </c>
      <c r="C209" t="s">
        <v>203</v>
      </c>
      <c r="D209" t="s">
        <v>230</v>
      </c>
      <c r="E209" t="s">
        <v>109</v>
      </c>
      <c r="F209" s="3" t="s">
        <v>143</v>
      </c>
      <c r="G209" t="str">
        <f>IF(OR(Tableau1[[#This Row],[TITRE_2]]="",VLOOKUP(Tableau1[[#This Row],[TITRE_2]],Data!$D$3:$F$271,2,FALSE)=0),"",VLOOKUP(Tableau1[[#This Row],[TITRE_2]],Data!$D$3:$F$271,2,FALSE))</f>
        <v>AND CABLES TRAYS</v>
      </c>
      <c r="H209" t="str">
        <f>IF(OR(Tableau1[[#This Row],[TITRE_2]]="",VLOOKUP(Tableau1[[#This Row],[TITRE_2]],Data!$D$3:$F$271,3,FALSE)=0),"",VLOOKUP(Tableau1[[#This Row],[TITRE_2]],Data!$D$3:$F$271,3,FALSE))</f>
        <v/>
      </c>
      <c r="I209" s="10" t="s">
        <v>76</v>
      </c>
    </row>
    <row r="210" spans="2:9" x14ac:dyDescent="0.25">
      <c r="B210" s="2" t="s">
        <v>104</v>
      </c>
      <c r="C210" t="s">
        <v>9</v>
      </c>
      <c r="D210" t="s">
        <v>13</v>
      </c>
      <c r="E210" t="s">
        <v>108</v>
      </c>
      <c r="F210" s="3" t="s">
        <v>40</v>
      </c>
      <c r="G210" t="str">
        <f>IF(OR(Tableau1[[#This Row],[TITRE_2]]="",VLOOKUP(Tableau1[[#This Row],[TITRE_2]],Data!$D$3:$F$271,2,FALSE)=0),"",VLOOKUP(Tableau1[[#This Row],[TITRE_2]],Data!$D$3:$F$271,2,FALSE))</f>
        <v/>
      </c>
      <c r="H210" t="str">
        <f>IF(OR(Tableau1[[#This Row],[TITRE_2]]="",VLOOKUP(Tableau1[[#This Row],[TITRE_2]],Data!$D$3:$F$271,3,FALSE)=0),"",VLOOKUP(Tableau1[[#This Row],[TITRE_2]],Data!$D$3:$F$271,3,FALSE))</f>
        <v/>
      </c>
      <c r="I210" s="10" t="s">
        <v>77</v>
      </c>
    </row>
    <row r="211" spans="2:9" x14ac:dyDescent="0.25">
      <c r="B211" s="2" t="s">
        <v>106</v>
      </c>
      <c r="C211" t="s">
        <v>203</v>
      </c>
      <c r="D211" t="s">
        <v>230</v>
      </c>
      <c r="E211" t="s">
        <v>109</v>
      </c>
      <c r="F211" s="3" t="s">
        <v>184</v>
      </c>
      <c r="G211" t="str">
        <f>IF(OR(Tableau1[[#This Row],[TITRE_2]]="",VLOOKUP(Tableau1[[#This Row],[TITRE_2]],Data!$D$3:$F$271,2,FALSE)=0),"",VLOOKUP(Tableau1[[#This Row],[TITRE_2]],Data!$D$3:$F$271,2,FALSE))</f>
        <v/>
      </c>
      <c r="H211" t="str">
        <f>IF(OR(Tableau1[[#This Row],[TITRE_2]]="",VLOOKUP(Tableau1[[#This Row],[TITRE_2]],Data!$D$3:$F$271,3,FALSE)=0),"",VLOOKUP(Tableau1[[#This Row],[TITRE_2]],Data!$D$3:$F$271,3,FALSE))</f>
        <v/>
      </c>
      <c r="I211" s="10" t="s">
        <v>77</v>
      </c>
    </row>
    <row r="212" spans="2:9" x14ac:dyDescent="0.25">
      <c r="B212" s="2" t="s">
        <v>104</v>
      </c>
      <c r="C212" t="s">
        <v>9</v>
      </c>
      <c r="D212" t="s">
        <v>14</v>
      </c>
      <c r="E212" t="s">
        <v>108</v>
      </c>
      <c r="F212" s="3" t="s">
        <v>41</v>
      </c>
      <c r="G212" t="str">
        <f>IF(OR(Tableau1[[#This Row],[TITRE_2]]="",VLOOKUP(Tableau1[[#This Row],[TITRE_2]],Data!$D$3:$F$271,2,FALSE)=0),"",VLOOKUP(Tableau1[[#This Row],[TITRE_2]],Data!$D$3:$F$271,2,FALSE))</f>
        <v>[LOCAL ONDULEUR]</v>
      </c>
      <c r="H212" t="str">
        <f>IF(OR(Tableau1[[#This Row],[TITRE_2]]="",VLOOKUP(Tableau1[[#This Row],[TITRE_2]],Data!$D$3:$F$271,3,FALSE)=0),"",VLOOKUP(Tableau1[[#This Row],[TITRE_2]],Data!$D$3:$F$271,3,FALSE))</f>
        <v/>
      </c>
      <c r="I212" s="10" t="s">
        <v>78</v>
      </c>
    </row>
    <row r="213" spans="2:9" x14ac:dyDescent="0.25">
      <c r="B213" s="2" t="s">
        <v>106</v>
      </c>
      <c r="C213" t="s">
        <v>203</v>
      </c>
      <c r="D213" t="s">
        <v>231</v>
      </c>
      <c r="E213" t="s">
        <v>109</v>
      </c>
      <c r="F213" s="3" t="s">
        <v>185</v>
      </c>
      <c r="G213" t="str">
        <f>IF(OR(Tableau1[[#This Row],[TITRE_2]]="",VLOOKUP(Tableau1[[#This Row],[TITRE_2]],Data!$D$3:$F$271,2,FALSE)=0),"",VLOOKUP(Tableau1[[#This Row],[TITRE_2]],Data!$D$3:$F$271,2,FALSE))</f>
        <v>[INVERTER ROOM]</v>
      </c>
      <c r="H213" t="str">
        <f>IF(OR(Tableau1[[#This Row],[TITRE_2]]="",VLOOKUP(Tableau1[[#This Row],[TITRE_2]],Data!$D$3:$F$271,3,FALSE)=0),"",VLOOKUP(Tableau1[[#This Row],[TITRE_2]],Data!$D$3:$F$271,3,FALSE))</f>
        <v/>
      </c>
      <c r="I213" s="10" t="s">
        <v>78</v>
      </c>
    </row>
    <row r="214" spans="2:9" x14ac:dyDescent="0.25">
      <c r="B214" s="2" t="s">
        <v>104</v>
      </c>
      <c r="C214" t="s">
        <v>9</v>
      </c>
      <c r="D214" t="s">
        <v>14</v>
      </c>
      <c r="E214" t="s">
        <v>108</v>
      </c>
      <c r="F214" s="3" t="s">
        <v>133</v>
      </c>
      <c r="G214" t="str">
        <f>IF(OR(Tableau1[[#This Row],[TITRE_2]]="",VLOOKUP(Tableau1[[#This Row],[TITRE_2]],Data!$D$3:$F$271,2,FALSE)=0),"",VLOOKUP(Tableau1[[#This Row],[TITRE_2]],Data!$D$3:$F$271,2,FALSE))</f>
        <v>PDT et  PDL, yc RAL</v>
      </c>
      <c r="H214" t="str">
        <f>IF(OR(Tableau1[[#This Row],[TITRE_2]]="",VLOOKUP(Tableau1[[#This Row],[TITRE_2]],Data!$D$3:$F$271,3,FALSE)=0),"",VLOOKUP(Tableau1[[#This Row],[TITRE_2]],Data!$D$3:$F$271,3,FALSE))</f>
        <v/>
      </c>
      <c r="I214" s="10" t="s">
        <v>79</v>
      </c>
    </row>
    <row r="215" spans="2:9" x14ac:dyDescent="0.25">
      <c r="B215" s="2" t="s">
        <v>106</v>
      </c>
      <c r="C215" t="s">
        <v>203</v>
      </c>
      <c r="D215" t="s">
        <v>231</v>
      </c>
      <c r="E215" t="s">
        <v>109</v>
      </c>
      <c r="F215" s="3" t="s">
        <v>186</v>
      </c>
      <c r="G215" t="str">
        <f>IF(OR(Tableau1[[#This Row],[TITRE_2]]="",VLOOKUP(Tableau1[[#This Row],[TITRE_2]],Data!$D$3:$F$271,2,FALSE)=0),"",VLOOKUP(Tableau1[[#This Row],[TITRE_2]],Data!$D$3:$F$271,2,FALSE))</f>
        <v>TS, DS, incl. RAL COLOR</v>
      </c>
      <c r="H215" t="str">
        <f>IF(OR(Tableau1[[#This Row],[TITRE_2]]="",VLOOKUP(Tableau1[[#This Row],[TITRE_2]],Data!$D$3:$F$271,3,FALSE)=0),"",VLOOKUP(Tableau1[[#This Row],[TITRE_2]],Data!$D$3:$F$271,3,FALSE))</f>
        <v/>
      </c>
      <c r="I215" s="10" t="s">
        <v>79</v>
      </c>
    </row>
    <row r="216" spans="2:9" x14ac:dyDescent="0.25">
      <c r="B216" s="2" t="s">
        <v>104</v>
      </c>
      <c r="C216" t="s">
        <v>9</v>
      </c>
      <c r="D216" t="s">
        <v>14</v>
      </c>
      <c r="E216" t="s">
        <v>108</v>
      </c>
      <c r="F216" s="3" t="s">
        <v>134</v>
      </c>
      <c r="G216" t="str">
        <f>IF(OR(Tableau1[[#This Row],[TITRE_2]]="",VLOOKUP(Tableau1[[#This Row],[TITRE_2]],Data!$D$3:$F$271,2,FALSE)=0),"",VLOOKUP(Tableau1[[#This Row],[TITRE_2]],Data!$D$3:$F$271,2,FALSE))</f>
        <v>PRINCIPE D'IMPLANTATION &amp; ENTREES DE CABLES</v>
      </c>
      <c r="H216" t="str">
        <f>IF(OR(Tableau1[[#This Row],[TITRE_2]]="",VLOOKUP(Tableau1[[#This Row],[TITRE_2]],Data!$D$3:$F$271,3,FALSE)=0),"",VLOOKUP(Tableau1[[#This Row],[TITRE_2]],Data!$D$3:$F$271,3,FALSE))</f>
        <v/>
      </c>
      <c r="I216" s="10" t="s">
        <v>81</v>
      </c>
    </row>
    <row r="217" spans="2:9" x14ac:dyDescent="0.25">
      <c r="B217" s="2" t="s">
        <v>106</v>
      </c>
      <c r="C217" t="s">
        <v>203</v>
      </c>
      <c r="D217" t="s">
        <v>231</v>
      </c>
      <c r="E217" t="s">
        <v>109</v>
      </c>
      <c r="F217" s="3" t="s">
        <v>188</v>
      </c>
      <c r="G217" t="str">
        <f>IF(OR(Tableau1[[#This Row],[TITRE_2]]="",VLOOKUP(Tableau1[[#This Row],[TITRE_2]],Data!$D$3:$F$271,2,FALSE)=0),"",VLOOKUP(Tableau1[[#This Row],[TITRE_2]],Data!$D$3:$F$271,2,FALSE))</f>
        <v>CABLES ENTRIES PRINCIPLE</v>
      </c>
      <c r="H217" t="str">
        <f>IF(OR(Tableau1[[#This Row],[TITRE_2]]="",VLOOKUP(Tableau1[[#This Row],[TITRE_2]],Data!$D$3:$F$271,3,FALSE)=0),"",VLOOKUP(Tableau1[[#This Row],[TITRE_2]],Data!$D$3:$F$271,3,FALSE))</f>
        <v/>
      </c>
      <c r="I217" s="10" t="s">
        <v>81</v>
      </c>
    </row>
    <row r="218" spans="2:9" x14ac:dyDescent="0.25">
      <c r="B218" s="2" t="s">
        <v>104</v>
      </c>
      <c r="C218" t="s">
        <v>9</v>
      </c>
      <c r="D218" t="s">
        <v>15</v>
      </c>
      <c r="E218" t="s">
        <v>108</v>
      </c>
      <c r="F218" s="3" t="s">
        <v>59</v>
      </c>
      <c r="G218" t="str">
        <f>IF(OR(Tableau1[[#This Row],[TITRE_2]]="",VLOOKUP(Tableau1[[#This Row],[TITRE_2]],Data!$D$3:$F$271,2,FALSE)=0),"",VLOOKUP(Tableau1[[#This Row],[TITRE_2]],Data!$D$3:$F$271,2,FALSE))</f>
        <v/>
      </c>
      <c r="H218" t="str">
        <f>IF(OR(Tableau1[[#This Row],[TITRE_2]]="",VLOOKUP(Tableau1[[#This Row],[TITRE_2]],Data!$D$3:$F$271,3,FALSE)=0),"",VLOOKUP(Tableau1[[#This Row],[TITRE_2]],Data!$D$3:$F$271,3,FALSE))</f>
        <v/>
      </c>
      <c r="I218" s="10" t="s">
        <v>82</v>
      </c>
    </row>
    <row r="219" spans="2:9" x14ac:dyDescent="0.25">
      <c r="B219" s="2" t="s">
        <v>106</v>
      </c>
      <c r="C219" t="s">
        <v>203</v>
      </c>
      <c r="D219" t="s">
        <v>232</v>
      </c>
      <c r="E219" t="s">
        <v>109</v>
      </c>
      <c r="F219" s="3" t="s">
        <v>189</v>
      </c>
      <c r="G219" t="str">
        <f>IF(OR(Tableau1[[#This Row],[TITRE_2]]="",VLOOKUP(Tableau1[[#This Row],[TITRE_2]],Data!$D$3:$F$271,2,FALSE)=0),"",VLOOKUP(Tableau1[[#This Row],[TITRE_2]],Data!$D$3:$F$271,2,FALSE))</f>
        <v/>
      </c>
      <c r="H219" t="str">
        <f>IF(OR(Tableau1[[#This Row],[TITRE_2]]="",VLOOKUP(Tableau1[[#This Row],[TITRE_2]],Data!$D$3:$F$271,3,FALSE)=0),"",VLOOKUP(Tableau1[[#This Row],[TITRE_2]],Data!$D$3:$F$271,3,FALSE))</f>
        <v/>
      </c>
      <c r="I219" s="10" t="s">
        <v>82</v>
      </c>
    </row>
    <row r="220" spans="2:9" x14ac:dyDescent="0.25">
      <c r="B220" s="2" t="s">
        <v>104</v>
      </c>
      <c r="C220" t="s">
        <v>9</v>
      </c>
      <c r="D220" t="s">
        <v>15</v>
      </c>
      <c r="E220" t="s">
        <v>108</v>
      </c>
      <c r="F220" s="3" t="s">
        <v>60</v>
      </c>
      <c r="G220" t="str">
        <f>IF(OR(Tableau1[[#This Row],[TITRE_2]]="",VLOOKUP(Tableau1[[#This Row],[TITRE_2]],Data!$D$3:$F$271,2,FALSE)=0),"",VLOOKUP(Tableau1[[#This Row],[TITRE_2]],Data!$D$3:$F$271,2,FALSE))</f>
        <v/>
      </c>
      <c r="H220" t="str">
        <f>IF(OR(Tableau1[[#This Row],[TITRE_2]]="",VLOOKUP(Tableau1[[#This Row],[TITRE_2]],Data!$D$3:$F$271,3,FALSE)=0),"",VLOOKUP(Tableau1[[#This Row],[TITRE_2]],Data!$D$3:$F$271,3,FALSE))</f>
        <v/>
      </c>
      <c r="I220" s="10" t="s">
        <v>83</v>
      </c>
    </row>
    <row r="221" spans="2:9" x14ac:dyDescent="0.25">
      <c r="B221" s="2" t="s">
        <v>106</v>
      </c>
      <c r="C221" t="s">
        <v>203</v>
      </c>
      <c r="D221" t="s">
        <v>232</v>
      </c>
      <c r="E221" t="s">
        <v>109</v>
      </c>
      <c r="F221" s="3" t="s">
        <v>145</v>
      </c>
      <c r="G221" t="str">
        <f>IF(OR(Tableau1[[#This Row],[TITRE_2]]="",VLOOKUP(Tableau1[[#This Row],[TITRE_2]],Data!$D$3:$F$271,2,FALSE)=0),"",VLOOKUP(Tableau1[[#This Row],[TITRE_2]],Data!$D$3:$F$271,2,FALSE))</f>
        <v/>
      </c>
      <c r="H221" t="str">
        <f>IF(OR(Tableau1[[#This Row],[TITRE_2]]="",VLOOKUP(Tableau1[[#This Row],[TITRE_2]],Data!$D$3:$F$271,3,FALSE)=0),"",VLOOKUP(Tableau1[[#This Row],[TITRE_2]],Data!$D$3:$F$271,3,FALSE))</f>
        <v/>
      </c>
      <c r="I221" s="10" t="s">
        <v>83</v>
      </c>
    </row>
    <row r="222" spans="2:9" x14ac:dyDescent="0.25">
      <c r="B222" s="2" t="s">
        <v>104</v>
      </c>
      <c r="C222" t="s">
        <v>9</v>
      </c>
      <c r="D222" t="s">
        <v>16</v>
      </c>
      <c r="E222" t="s">
        <v>108</v>
      </c>
      <c r="F222" s="3" t="s">
        <v>43</v>
      </c>
      <c r="G222" t="str">
        <f>IF(OR(Tableau1[[#This Row],[TITRE_2]]="",VLOOKUP(Tableau1[[#This Row],[TITRE_2]],Data!$D$3:$F$271,2,FALSE)=0),"",VLOOKUP(Tableau1[[#This Row],[TITRE_2]],Data!$D$3:$F$271,2,FALSE))</f>
        <v>DEBLAIS ET REMBLAIS</v>
      </c>
      <c r="H222" t="str">
        <f>IF(OR(Tableau1[[#This Row],[TITRE_2]]="",VLOOKUP(Tableau1[[#This Row],[TITRE_2]],Data!$D$3:$F$271,3,FALSE)=0),"",VLOOKUP(Tableau1[[#This Row],[TITRE_2]],Data!$D$3:$F$271,3,FALSE))</f>
        <v/>
      </c>
      <c r="I222" s="10" t="s">
        <v>84</v>
      </c>
    </row>
    <row r="223" spans="2:9" x14ac:dyDescent="0.25">
      <c r="B223" s="2" t="s">
        <v>106</v>
      </c>
      <c r="C223" t="s">
        <v>203</v>
      </c>
      <c r="D223" t="s">
        <v>233</v>
      </c>
      <c r="E223" t="s">
        <v>109</v>
      </c>
      <c r="F223" s="3" t="s">
        <v>146</v>
      </c>
      <c r="G223" t="str">
        <f>IF(OR(Tableau1[[#This Row],[TITRE_2]]="",VLOOKUP(Tableau1[[#This Row],[TITRE_2]],Data!$D$3:$F$271,2,FALSE)=0),"",VLOOKUP(Tableau1[[#This Row],[TITRE_2]],Data!$D$3:$F$271,2,FALSE))</f>
        <v>EARTHWORK</v>
      </c>
      <c r="H223" t="str">
        <f>IF(OR(Tableau1[[#This Row],[TITRE_2]]="",VLOOKUP(Tableau1[[#This Row],[TITRE_2]],Data!$D$3:$F$271,3,FALSE)=0),"",VLOOKUP(Tableau1[[#This Row],[TITRE_2]],Data!$D$3:$F$271,3,FALSE))</f>
        <v/>
      </c>
      <c r="I223" s="10" t="s">
        <v>84</v>
      </c>
    </row>
    <row r="224" spans="2:9" x14ac:dyDescent="0.25">
      <c r="B224" s="2" t="s">
        <v>104</v>
      </c>
      <c r="C224" t="s">
        <v>9</v>
      </c>
      <c r="D224" t="s">
        <v>16</v>
      </c>
      <c r="E224" t="s">
        <v>108</v>
      </c>
      <c r="F224" s="3" t="s">
        <v>44</v>
      </c>
      <c r="G224" t="str">
        <f>IF(OR(Tableau1[[#This Row],[TITRE_2]]="",VLOOKUP(Tableau1[[#This Row],[TITRE_2]],Data!$D$3:$F$271,2,FALSE)=0),"",VLOOKUP(Tableau1[[#This Row],[TITRE_2]],Data!$D$3:$F$271,2,FALSE))</f>
        <v/>
      </c>
      <c r="H224" t="str">
        <f>IF(OR(Tableau1[[#This Row],[TITRE_2]]="",VLOOKUP(Tableau1[[#This Row],[TITRE_2]],Data!$D$3:$F$271,3,FALSE)=0),"",VLOOKUP(Tableau1[[#This Row],[TITRE_2]],Data!$D$3:$F$271,3,FALSE))</f>
        <v/>
      </c>
      <c r="I224" s="10" t="s">
        <v>85</v>
      </c>
    </row>
    <row r="225" spans="2:9" x14ac:dyDescent="0.25">
      <c r="B225" s="2" t="s">
        <v>106</v>
      </c>
      <c r="C225" t="s">
        <v>203</v>
      </c>
      <c r="D225" t="s">
        <v>233</v>
      </c>
      <c r="E225" t="s">
        <v>109</v>
      </c>
      <c r="F225" s="3" t="s">
        <v>147</v>
      </c>
      <c r="G225" t="str">
        <f>IF(OR(Tableau1[[#This Row],[TITRE_2]]="",VLOOKUP(Tableau1[[#This Row],[TITRE_2]],Data!$D$3:$F$271,2,FALSE)=0),"",VLOOKUP(Tableau1[[#This Row],[TITRE_2]],Data!$D$3:$F$271,2,FALSE))</f>
        <v/>
      </c>
      <c r="H225" t="str">
        <f>IF(OR(Tableau1[[#This Row],[TITRE_2]]="",VLOOKUP(Tableau1[[#This Row],[TITRE_2]],Data!$D$3:$F$271,3,FALSE)=0),"",VLOOKUP(Tableau1[[#This Row],[TITRE_2]],Data!$D$3:$F$271,3,FALSE))</f>
        <v/>
      </c>
      <c r="I225" s="10" t="s">
        <v>85</v>
      </c>
    </row>
    <row r="226" spans="2:9" x14ac:dyDescent="0.25">
      <c r="B226" s="2" t="s">
        <v>104</v>
      </c>
      <c r="C226" t="s">
        <v>9</v>
      </c>
      <c r="D226" t="s">
        <v>16</v>
      </c>
      <c r="E226" t="s">
        <v>108</v>
      </c>
      <c r="F226" s="3" t="s">
        <v>45</v>
      </c>
      <c r="G226" t="str">
        <f>IF(OR(Tableau1[[#This Row],[TITRE_2]]="",VLOOKUP(Tableau1[[#This Row],[TITRE_2]],Data!$D$3:$F$271,2,FALSE)=0),"",VLOOKUP(Tableau1[[#This Row],[TITRE_2]],Data!$D$3:$F$271,2,FALSE))</f>
        <v/>
      </c>
      <c r="H226" t="str">
        <f>IF(OR(Tableau1[[#This Row],[TITRE_2]]="",VLOOKUP(Tableau1[[#This Row],[TITRE_2]],Data!$D$3:$F$271,3,FALSE)=0),"",VLOOKUP(Tableau1[[#This Row],[TITRE_2]],Data!$D$3:$F$271,3,FALSE))</f>
        <v/>
      </c>
      <c r="I226" s="10" t="s">
        <v>86</v>
      </c>
    </row>
    <row r="227" spans="2:9" x14ac:dyDescent="0.25">
      <c r="B227" s="2" t="s">
        <v>106</v>
      </c>
      <c r="C227" t="s">
        <v>203</v>
      </c>
      <c r="D227" t="s">
        <v>233</v>
      </c>
      <c r="E227" t="s">
        <v>109</v>
      </c>
      <c r="F227" s="3" t="s">
        <v>148</v>
      </c>
      <c r="G227" t="str">
        <f>IF(OR(Tableau1[[#This Row],[TITRE_2]]="",VLOOKUP(Tableau1[[#This Row],[TITRE_2]],Data!$D$3:$F$271,2,FALSE)=0),"",VLOOKUP(Tableau1[[#This Row],[TITRE_2]],Data!$D$3:$F$271,2,FALSE))</f>
        <v/>
      </c>
      <c r="H227" t="str">
        <f>IF(OR(Tableau1[[#This Row],[TITRE_2]]="",VLOOKUP(Tableau1[[#This Row],[TITRE_2]],Data!$D$3:$F$271,3,FALSE)=0),"",VLOOKUP(Tableau1[[#This Row],[TITRE_2]],Data!$D$3:$F$271,3,FALSE))</f>
        <v/>
      </c>
      <c r="I227" s="10" t="s">
        <v>86</v>
      </c>
    </row>
    <row r="228" spans="2:9" x14ac:dyDescent="0.25">
      <c r="B228" s="2" t="s">
        <v>104</v>
      </c>
      <c r="C228" t="s">
        <v>9</v>
      </c>
      <c r="D228" t="s">
        <v>17</v>
      </c>
      <c r="E228" t="s">
        <v>108</v>
      </c>
      <c r="F228" s="3" t="s">
        <v>46</v>
      </c>
      <c r="G228" t="str">
        <f>IF(OR(Tableau1[[#This Row],[TITRE_2]]="",VLOOKUP(Tableau1[[#This Row],[TITRE_2]],Data!$D$3:$F$271,2,FALSE)=0),"",VLOOKUP(Tableau1[[#This Row],[TITRE_2]],Data!$D$3:$F$271,2,FALSE))</f>
        <v/>
      </c>
      <c r="H228" t="str">
        <f>IF(OR(Tableau1[[#This Row],[TITRE_2]]="",VLOOKUP(Tableau1[[#This Row],[TITRE_2]],Data!$D$3:$F$271,3,FALSE)=0),"",VLOOKUP(Tableau1[[#This Row],[TITRE_2]],Data!$D$3:$F$271,3,FALSE))</f>
        <v/>
      </c>
      <c r="I228" s="10" t="s">
        <v>87</v>
      </c>
    </row>
    <row r="229" spans="2:9" x14ac:dyDescent="0.25">
      <c r="B229" s="2" t="s">
        <v>106</v>
      </c>
      <c r="C229" t="s">
        <v>203</v>
      </c>
      <c r="D229" t="s">
        <v>234</v>
      </c>
      <c r="E229" t="s">
        <v>109</v>
      </c>
      <c r="F229" s="3" t="s">
        <v>149</v>
      </c>
      <c r="G229" t="str">
        <f>IF(OR(Tableau1[[#This Row],[TITRE_2]]="",VLOOKUP(Tableau1[[#This Row],[TITRE_2]],Data!$D$3:$F$271,2,FALSE)=0),"",VLOOKUP(Tableau1[[#This Row],[TITRE_2]],Data!$D$3:$F$271,2,FALSE))</f>
        <v/>
      </c>
      <c r="H229" t="str">
        <f>IF(OR(Tableau1[[#This Row],[TITRE_2]]="",VLOOKUP(Tableau1[[#This Row],[TITRE_2]],Data!$D$3:$F$271,3,FALSE)=0),"",VLOOKUP(Tableau1[[#This Row],[TITRE_2]],Data!$D$3:$F$271,3,FALSE))</f>
        <v/>
      </c>
      <c r="I229" s="10" t="s">
        <v>87</v>
      </c>
    </row>
    <row r="230" spans="2:9" x14ac:dyDescent="0.25">
      <c r="B230" s="2" t="s">
        <v>104</v>
      </c>
      <c r="C230" t="s">
        <v>9</v>
      </c>
      <c r="D230" t="s">
        <v>17</v>
      </c>
      <c r="E230" t="s">
        <v>108</v>
      </c>
      <c r="F230" s="3" t="s">
        <v>47</v>
      </c>
      <c r="G230" t="str">
        <f>IF(OR(Tableau1[[#This Row],[TITRE_2]]="",VLOOKUP(Tableau1[[#This Row],[TITRE_2]],Data!$D$3:$F$271,2,FALSE)=0),"",VLOOKUP(Tableau1[[#This Row],[TITRE_2]],Data!$D$3:$F$271,2,FALSE))</f>
        <v/>
      </c>
      <c r="H230" t="str">
        <f>IF(OR(Tableau1[[#This Row],[TITRE_2]]="",VLOOKUP(Tableau1[[#This Row],[TITRE_2]],Data!$D$3:$F$271,3,FALSE)=0),"",VLOOKUP(Tableau1[[#This Row],[TITRE_2]],Data!$D$3:$F$271,3,FALSE))</f>
        <v/>
      </c>
      <c r="I230" s="10" t="s">
        <v>88</v>
      </c>
    </row>
    <row r="231" spans="2:9" x14ac:dyDescent="0.25">
      <c r="B231" s="2" t="s">
        <v>106</v>
      </c>
      <c r="C231" t="s">
        <v>203</v>
      </c>
      <c r="D231" t="s">
        <v>234</v>
      </c>
      <c r="E231" t="s">
        <v>109</v>
      </c>
      <c r="F231" s="3" t="s">
        <v>150</v>
      </c>
      <c r="G231" t="str">
        <f>IF(OR(Tableau1[[#This Row],[TITRE_2]]="",VLOOKUP(Tableau1[[#This Row],[TITRE_2]],Data!$D$3:$F$271,2,FALSE)=0),"",VLOOKUP(Tableau1[[#This Row],[TITRE_2]],Data!$D$3:$F$271,2,FALSE))</f>
        <v/>
      </c>
      <c r="H231" t="str">
        <f>IF(OR(Tableau1[[#This Row],[TITRE_2]]="",VLOOKUP(Tableau1[[#This Row],[TITRE_2]],Data!$D$3:$F$271,3,FALSE)=0),"",VLOOKUP(Tableau1[[#This Row],[TITRE_2]],Data!$D$3:$F$271,3,FALSE))</f>
        <v/>
      </c>
      <c r="I231" s="10" t="s">
        <v>88</v>
      </c>
    </row>
    <row r="232" spans="2:9" x14ac:dyDescent="0.25">
      <c r="B232" s="2" t="s">
        <v>104</v>
      </c>
      <c r="C232" t="s">
        <v>9</v>
      </c>
      <c r="D232" t="s">
        <v>17</v>
      </c>
      <c r="E232" t="s">
        <v>108</v>
      </c>
      <c r="F232" s="3" t="s">
        <v>249</v>
      </c>
      <c r="G232" t="str">
        <f>IF(OR(Tableau1[[#This Row],[TITRE_2]]="",VLOOKUP(Tableau1[[#This Row],[TITRE_2]],Data!$D$3:$F$271,2,FALSE)=0),"",VLOOKUP(Tableau1[[#This Row],[TITRE_2]],Data!$D$3:$F$271,2,FALSE))</f>
        <v>EXCLUS DU PRÊT A USAGE</v>
      </c>
      <c r="H232" t="str">
        <f>IF(OR(Tableau1[[#This Row],[TITRE_2]]="",VLOOKUP(Tableau1[[#This Row],[TITRE_2]],Data!$D$3:$F$271,3,FALSE)=0),"",VLOOKUP(Tableau1[[#This Row],[TITRE_2]],Data!$D$3:$F$271,3,FALSE))</f>
        <v/>
      </c>
      <c r="I232" s="10" t="s">
        <v>94</v>
      </c>
    </row>
    <row r="233" spans="2:9" x14ac:dyDescent="0.25">
      <c r="B233" s="2" t="s">
        <v>106</v>
      </c>
      <c r="C233" t="s">
        <v>203</v>
      </c>
      <c r="D233" t="s">
        <v>234</v>
      </c>
      <c r="E233" t="s">
        <v>109</v>
      </c>
      <c r="F233" s="3" t="s">
        <v>151</v>
      </c>
      <c r="G233" t="str">
        <f>IF(OR(Tableau1[[#This Row],[TITRE_2]]="",VLOOKUP(Tableau1[[#This Row],[TITRE_2]],Data!$D$3:$F$271,2,FALSE)=0),"",VLOOKUP(Tableau1[[#This Row],[TITRE_2]],Data!$D$3:$F$271,2,FALSE))</f>
        <v/>
      </c>
      <c r="H233" t="str">
        <f>IF(OR(Tableau1[[#This Row],[TITRE_2]]="",VLOOKUP(Tableau1[[#This Row],[TITRE_2]],Data!$D$3:$F$271,3,FALSE)=0),"",VLOOKUP(Tableau1[[#This Row],[TITRE_2]],Data!$D$3:$F$271,3,FALSE))</f>
        <v/>
      </c>
      <c r="I233" s="10" t="s">
        <v>94</v>
      </c>
    </row>
    <row r="234" spans="2:9" x14ac:dyDescent="0.25">
      <c r="B234" s="2" t="s">
        <v>104</v>
      </c>
      <c r="C234" t="s">
        <v>10</v>
      </c>
      <c r="D234" t="s">
        <v>89</v>
      </c>
      <c r="E234" t="s">
        <v>108</v>
      </c>
      <c r="F234" s="3" t="s">
        <v>121</v>
      </c>
      <c r="G234" t="str">
        <f>IF(OR(Tableau1[[#This Row],[TITRE_2]]="",VLOOKUP(Tableau1[[#This Row],[TITRE_2]],Data!$D$3:$F$271,2,FALSE)=0),"",VLOOKUP(Tableau1[[#This Row],[TITRE_2]],Data!$D$3:$F$271,2,FALSE))</f>
        <v/>
      </c>
      <c r="H234" t="str">
        <f>IF(OR(Tableau1[[#This Row],[TITRE_2]]="",VLOOKUP(Tableau1[[#This Row],[TITRE_2]],Data!$D$3:$F$271,3,FALSE)=0),"",VLOOKUP(Tableau1[[#This Row],[TITRE_2]],Data!$D$3:$F$271,3,FALSE))</f>
        <v/>
      </c>
      <c r="I234" s="10" t="s">
        <v>95</v>
      </c>
    </row>
    <row r="235" spans="2:9" x14ac:dyDescent="0.25">
      <c r="B235" s="2" t="s">
        <v>106</v>
      </c>
      <c r="C235" t="s">
        <v>202</v>
      </c>
      <c r="D235" t="s">
        <v>229</v>
      </c>
      <c r="E235" t="s">
        <v>109</v>
      </c>
      <c r="F235" s="3" t="s">
        <v>165</v>
      </c>
      <c r="G235" t="str">
        <f>IF(OR(Tableau1[[#This Row],[TITRE_2]]="",VLOOKUP(Tableau1[[#This Row],[TITRE_2]],Data!$D$3:$F$271,2,FALSE)=0),"",VLOOKUP(Tableau1[[#This Row],[TITRE_2]],Data!$D$3:$F$271,2,FALSE))</f>
        <v/>
      </c>
      <c r="H235" t="str">
        <f>IF(OR(Tableau1[[#This Row],[TITRE_2]]="",VLOOKUP(Tableau1[[#This Row],[TITRE_2]],Data!$D$3:$F$271,3,FALSE)=0),"",VLOOKUP(Tableau1[[#This Row],[TITRE_2]],Data!$D$3:$F$271,3,FALSE))</f>
        <v/>
      </c>
      <c r="I235" s="10" t="s">
        <v>95</v>
      </c>
    </row>
    <row r="236" spans="2:9" x14ac:dyDescent="0.25">
      <c r="B236" s="2" t="s">
        <v>104</v>
      </c>
      <c r="C236" t="s">
        <v>10</v>
      </c>
      <c r="D236" t="s">
        <v>89</v>
      </c>
      <c r="E236" t="s">
        <v>108</v>
      </c>
      <c r="F236" s="3" t="s">
        <v>29</v>
      </c>
      <c r="G236" t="str">
        <f>IF(OR(Tableau1[[#This Row],[TITRE_2]]="",VLOOKUP(Tableau1[[#This Row],[TITRE_2]],Data!$D$3:$F$271,2,FALSE)=0),"",VLOOKUP(Tableau1[[#This Row],[TITRE_2]],Data!$D$3:$F$271,2,FALSE))</f>
        <v/>
      </c>
      <c r="H236" t="str">
        <f>IF(OR(Tableau1[[#This Row],[TITRE_2]]="",VLOOKUP(Tableau1[[#This Row],[TITRE_2]],Data!$D$3:$F$271,3,FALSE)=0),"",VLOOKUP(Tableau1[[#This Row],[TITRE_2]],Data!$D$3:$F$271,3,FALSE))</f>
        <v/>
      </c>
      <c r="I236" s="10" t="s">
        <v>96</v>
      </c>
    </row>
    <row r="237" spans="2:9" x14ac:dyDescent="0.25">
      <c r="B237" s="2" t="s">
        <v>106</v>
      </c>
      <c r="C237" t="s">
        <v>202</v>
      </c>
      <c r="D237" t="s">
        <v>229</v>
      </c>
      <c r="E237" t="s">
        <v>109</v>
      </c>
      <c r="F237" s="3" t="s">
        <v>167</v>
      </c>
      <c r="G237" t="str">
        <f>IF(OR(Tableau1[[#This Row],[TITRE_2]]="",VLOOKUP(Tableau1[[#This Row],[TITRE_2]],Data!$D$3:$F$271,2,FALSE)=0),"",VLOOKUP(Tableau1[[#This Row],[TITRE_2]],Data!$D$3:$F$271,2,FALSE))</f>
        <v/>
      </c>
      <c r="H237" t="str">
        <f>IF(OR(Tableau1[[#This Row],[TITRE_2]]="",VLOOKUP(Tableau1[[#This Row],[TITRE_2]],Data!$D$3:$F$271,3,FALSE)=0),"",VLOOKUP(Tableau1[[#This Row],[TITRE_2]],Data!$D$3:$F$271,3,FALSE))</f>
        <v/>
      </c>
      <c r="I237" s="10" t="s">
        <v>96</v>
      </c>
    </row>
    <row r="238" spans="2:9" x14ac:dyDescent="0.25">
      <c r="B238" s="2" t="s">
        <v>104</v>
      </c>
      <c r="C238" t="s">
        <v>10</v>
      </c>
      <c r="D238" t="s">
        <v>89</v>
      </c>
      <c r="E238" t="s">
        <v>108</v>
      </c>
      <c r="F238" s="3" t="s">
        <v>30</v>
      </c>
      <c r="G238" t="str">
        <f>IF(OR(Tableau1[[#This Row],[TITRE_2]]="",VLOOKUP(Tableau1[[#This Row],[TITRE_2]],Data!$D$3:$F$271,2,FALSE)=0),"",VLOOKUP(Tableau1[[#This Row],[TITRE_2]],Data!$D$3:$F$271,2,FALSE))</f>
        <v/>
      </c>
      <c r="H238" t="str">
        <f>IF(OR(Tableau1[[#This Row],[TITRE_2]]="",VLOOKUP(Tableau1[[#This Row],[TITRE_2]],Data!$D$3:$F$271,3,FALSE)=0),"",VLOOKUP(Tableau1[[#This Row],[TITRE_2]],Data!$D$3:$F$271,3,FALSE))</f>
        <v/>
      </c>
      <c r="I238" s="10" t="s">
        <v>97</v>
      </c>
    </row>
    <row r="239" spans="2:9" x14ac:dyDescent="0.25">
      <c r="B239" s="2" t="s">
        <v>106</v>
      </c>
      <c r="C239" t="s">
        <v>202</v>
      </c>
      <c r="D239" t="s">
        <v>229</v>
      </c>
      <c r="E239" t="s">
        <v>109</v>
      </c>
      <c r="F239" s="3" t="s">
        <v>168</v>
      </c>
      <c r="G239" t="str">
        <f>IF(OR(Tableau1[[#This Row],[TITRE_2]]="",VLOOKUP(Tableau1[[#This Row],[TITRE_2]],Data!$D$3:$F$271,2,FALSE)=0),"",VLOOKUP(Tableau1[[#This Row],[TITRE_2]],Data!$D$3:$F$271,2,FALSE))</f>
        <v/>
      </c>
      <c r="H239" t="str">
        <f>IF(OR(Tableau1[[#This Row],[TITRE_2]]="",VLOOKUP(Tableau1[[#This Row],[TITRE_2]],Data!$D$3:$F$271,3,FALSE)=0),"",VLOOKUP(Tableau1[[#This Row],[TITRE_2]],Data!$D$3:$F$271,3,FALSE))</f>
        <v/>
      </c>
      <c r="I239" s="10" t="s">
        <v>97</v>
      </c>
    </row>
    <row r="240" spans="2:9" x14ac:dyDescent="0.25">
      <c r="B240" s="2" t="s">
        <v>104</v>
      </c>
      <c r="C240" t="s">
        <v>10</v>
      </c>
      <c r="D240" t="s">
        <v>89</v>
      </c>
      <c r="E240" t="s">
        <v>108</v>
      </c>
      <c r="F240" s="3" t="s">
        <v>31</v>
      </c>
      <c r="G240" t="str">
        <f>IF(OR(Tableau1[[#This Row],[TITRE_2]]="",VLOOKUP(Tableau1[[#This Row],[TITRE_2]],Data!$D$3:$F$271,2,FALSE)=0),"",VLOOKUP(Tableau1[[#This Row],[TITRE_2]],Data!$D$3:$F$271,2,FALSE))</f>
        <v/>
      </c>
      <c r="H240" t="str">
        <f>IF(OR(Tableau1[[#This Row],[TITRE_2]]="",VLOOKUP(Tableau1[[#This Row],[TITRE_2]],Data!$D$3:$F$271,3,FALSE)=0),"",VLOOKUP(Tableau1[[#This Row],[TITRE_2]],Data!$D$3:$F$271,3,FALSE))</f>
        <v/>
      </c>
      <c r="I240" s="10" t="s">
        <v>98</v>
      </c>
    </row>
    <row r="241" spans="2:9" x14ac:dyDescent="0.25">
      <c r="B241" s="2" t="s">
        <v>106</v>
      </c>
      <c r="C241" t="s">
        <v>202</v>
      </c>
      <c r="D241" t="s">
        <v>229</v>
      </c>
      <c r="E241" t="s">
        <v>109</v>
      </c>
      <c r="F241" s="3" t="s">
        <v>169</v>
      </c>
      <c r="G241" t="str">
        <f>IF(OR(Tableau1[[#This Row],[TITRE_2]]="",VLOOKUP(Tableau1[[#This Row],[TITRE_2]],Data!$D$3:$F$271,2,FALSE)=0),"",VLOOKUP(Tableau1[[#This Row],[TITRE_2]],Data!$D$3:$F$271,2,FALSE))</f>
        <v/>
      </c>
      <c r="H241" t="str">
        <f>IF(OR(Tableau1[[#This Row],[TITRE_2]]="",VLOOKUP(Tableau1[[#This Row],[TITRE_2]],Data!$D$3:$F$271,3,FALSE)=0),"",VLOOKUP(Tableau1[[#This Row],[TITRE_2]],Data!$D$3:$F$271,3,FALSE))</f>
        <v/>
      </c>
      <c r="I241" s="10" t="s">
        <v>98</v>
      </c>
    </row>
    <row r="242" spans="2:9" x14ac:dyDescent="0.25">
      <c r="B242" s="2" t="s">
        <v>104</v>
      </c>
      <c r="C242" t="s">
        <v>10</v>
      </c>
      <c r="D242" t="s">
        <v>89</v>
      </c>
      <c r="E242" t="s">
        <v>108</v>
      </c>
      <c r="F242" s="3" t="s">
        <v>123</v>
      </c>
      <c r="G242" t="str">
        <f>IF(OR(Tableau1[[#This Row],[TITRE_2]]="",VLOOKUP(Tableau1[[#This Row],[TITRE_2]],Data!$D$3:$F$271,2,FALSE)=0),"",VLOOKUP(Tableau1[[#This Row],[TITRE_2]],Data!$D$3:$F$271,2,FALSE))</f>
        <v/>
      </c>
      <c r="H242" t="str">
        <f>IF(OR(Tableau1[[#This Row],[TITRE_2]]="",VLOOKUP(Tableau1[[#This Row],[TITRE_2]],Data!$D$3:$F$271,3,FALSE)=0),"",VLOOKUP(Tableau1[[#This Row],[TITRE_2]],Data!$D$3:$F$271,3,FALSE))</f>
        <v/>
      </c>
      <c r="I242" s="10" t="s">
        <v>224</v>
      </c>
    </row>
    <row r="243" spans="2:9" x14ac:dyDescent="0.25">
      <c r="B243" s="2" t="s">
        <v>106</v>
      </c>
      <c r="C243" t="s">
        <v>202</v>
      </c>
      <c r="D243" t="s">
        <v>229</v>
      </c>
      <c r="E243" t="s">
        <v>109</v>
      </c>
      <c r="F243" s="3" t="s">
        <v>170</v>
      </c>
      <c r="G243" t="str">
        <f>IF(OR(Tableau1[[#This Row],[TITRE_2]]="",VLOOKUP(Tableau1[[#This Row],[TITRE_2]],Data!$D$3:$F$271,2,FALSE)=0),"",VLOOKUP(Tableau1[[#This Row],[TITRE_2]],Data!$D$3:$F$271,2,FALSE))</f>
        <v/>
      </c>
      <c r="H243" t="str">
        <f>IF(OR(Tableau1[[#This Row],[TITRE_2]]="",VLOOKUP(Tableau1[[#This Row],[TITRE_2]],Data!$D$3:$F$271,3,FALSE)=0),"",VLOOKUP(Tableau1[[#This Row],[TITRE_2]],Data!$D$3:$F$271,3,FALSE))</f>
        <v/>
      </c>
      <c r="I243" s="10" t="s">
        <v>224</v>
      </c>
    </row>
    <row r="244" spans="2:9" x14ac:dyDescent="0.25">
      <c r="B244" s="2" t="s">
        <v>104</v>
      </c>
      <c r="C244" t="s">
        <v>10</v>
      </c>
      <c r="D244" t="s">
        <v>89</v>
      </c>
      <c r="E244" t="s">
        <v>108</v>
      </c>
      <c r="F244" s="3" t="s">
        <v>124</v>
      </c>
      <c r="G244" t="str">
        <f>IF(OR(Tableau1[[#This Row],[TITRE_2]]="",VLOOKUP(Tableau1[[#This Row],[TITRE_2]],Data!$D$3:$F$271,2,FALSE)=0),"",VLOOKUP(Tableau1[[#This Row],[TITRE_2]],Data!$D$3:$F$271,2,FALSE))</f>
        <v/>
      </c>
      <c r="H244" t="str">
        <f>IF(OR(Tableau1[[#This Row],[TITRE_2]]="",VLOOKUP(Tableau1[[#This Row],[TITRE_2]],Data!$D$3:$F$271,3,FALSE)=0),"",VLOOKUP(Tableau1[[#This Row],[TITRE_2]],Data!$D$3:$F$271,3,FALSE))</f>
        <v/>
      </c>
      <c r="I244" s="10" t="s">
        <v>99</v>
      </c>
    </row>
    <row r="245" spans="2:9" x14ac:dyDescent="0.25">
      <c r="B245" s="2" t="s">
        <v>106</v>
      </c>
      <c r="C245" t="s">
        <v>202</v>
      </c>
      <c r="D245" t="s">
        <v>229</v>
      </c>
      <c r="E245" t="s">
        <v>109</v>
      </c>
      <c r="F245" s="3" t="s">
        <v>171</v>
      </c>
      <c r="G245" t="str">
        <f>IF(OR(Tableau1[[#This Row],[TITRE_2]]="",VLOOKUP(Tableau1[[#This Row],[TITRE_2]],Data!$D$3:$F$271,2,FALSE)=0),"",VLOOKUP(Tableau1[[#This Row],[TITRE_2]],Data!$D$3:$F$271,2,FALSE))</f>
        <v/>
      </c>
      <c r="H245" t="str">
        <f>IF(OR(Tableau1[[#This Row],[TITRE_2]]="",VLOOKUP(Tableau1[[#This Row],[TITRE_2]],Data!$D$3:$F$271,3,FALSE)=0),"",VLOOKUP(Tableau1[[#This Row],[TITRE_2]],Data!$D$3:$F$271,3,FALSE))</f>
        <v/>
      </c>
      <c r="I245" s="10" t="s">
        <v>99</v>
      </c>
    </row>
    <row r="246" spans="2:9" x14ac:dyDescent="0.25">
      <c r="B246" s="2" t="s">
        <v>104</v>
      </c>
      <c r="C246" t="s">
        <v>10</v>
      </c>
      <c r="D246" t="s">
        <v>89</v>
      </c>
      <c r="E246" t="s">
        <v>108</v>
      </c>
      <c r="F246" s="3" t="s">
        <v>125</v>
      </c>
      <c r="G246" t="str">
        <f>IF(OR(Tableau1[[#This Row],[TITRE_2]]="",VLOOKUP(Tableau1[[#This Row],[TITRE_2]],Data!$D$3:$F$271,2,FALSE)=0),"",VLOOKUP(Tableau1[[#This Row],[TITRE_2]],Data!$D$3:$F$271,2,FALSE))</f>
        <v/>
      </c>
      <c r="H246" t="str">
        <f>IF(OR(Tableau1[[#This Row],[TITRE_2]]="",VLOOKUP(Tableau1[[#This Row],[TITRE_2]],Data!$D$3:$F$271,3,FALSE)=0),"",VLOOKUP(Tableau1[[#This Row],[TITRE_2]],Data!$D$3:$F$271,3,FALSE))</f>
        <v/>
      </c>
      <c r="I246" s="10" t="s">
        <v>100</v>
      </c>
    </row>
    <row r="247" spans="2:9" x14ac:dyDescent="0.25">
      <c r="B247" s="2" t="s">
        <v>106</v>
      </c>
      <c r="C247" t="s">
        <v>202</v>
      </c>
      <c r="D247" t="s">
        <v>229</v>
      </c>
      <c r="E247" t="s">
        <v>109</v>
      </c>
      <c r="F247" s="3" t="s">
        <v>172</v>
      </c>
      <c r="G247" t="str">
        <f>IF(OR(Tableau1[[#This Row],[TITRE_2]]="",VLOOKUP(Tableau1[[#This Row],[TITRE_2]],Data!$D$3:$F$271,2,FALSE)=0),"",VLOOKUP(Tableau1[[#This Row],[TITRE_2]],Data!$D$3:$F$271,2,FALSE))</f>
        <v/>
      </c>
      <c r="H247" t="str">
        <f>IF(OR(Tableau1[[#This Row],[TITRE_2]]="",VLOOKUP(Tableau1[[#This Row],[TITRE_2]],Data!$D$3:$F$271,3,FALSE)=0),"",VLOOKUP(Tableau1[[#This Row],[TITRE_2]],Data!$D$3:$F$271,3,FALSE))</f>
        <v/>
      </c>
      <c r="I247" s="10" t="s">
        <v>100</v>
      </c>
    </row>
    <row r="248" spans="2:9" x14ac:dyDescent="0.25">
      <c r="B248" s="2" t="s">
        <v>104</v>
      </c>
      <c r="C248" t="s">
        <v>10</v>
      </c>
      <c r="D248" t="s">
        <v>89</v>
      </c>
      <c r="E248" t="s">
        <v>108</v>
      </c>
      <c r="F248" s="3" t="s">
        <v>32</v>
      </c>
      <c r="G248" t="str">
        <f>IF(OR(Tableau1[[#This Row],[TITRE_2]]="",VLOOKUP(Tableau1[[#This Row],[TITRE_2]],Data!$D$3:$F$271,2,FALSE)=0),"",VLOOKUP(Tableau1[[#This Row],[TITRE_2]],Data!$D$3:$F$271,2,FALSE))</f>
        <v/>
      </c>
      <c r="H248" t="str">
        <f>IF(OR(Tableau1[[#This Row],[TITRE_2]]="",VLOOKUP(Tableau1[[#This Row],[TITRE_2]],Data!$D$3:$F$271,3,FALSE)=0),"",VLOOKUP(Tableau1[[#This Row],[TITRE_2]],Data!$D$3:$F$271,3,FALSE))</f>
        <v/>
      </c>
      <c r="I248" s="10" t="s">
        <v>101</v>
      </c>
    </row>
    <row r="249" spans="2:9" x14ac:dyDescent="0.25">
      <c r="B249" s="2" t="s">
        <v>106</v>
      </c>
      <c r="C249" t="s">
        <v>202</v>
      </c>
      <c r="D249" t="s">
        <v>229</v>
      </c>
      <c r="E249" t="s">
        <v>109</v>
      </c>
      <c r="F249" s="3" t="s">
        <v>173</v>
      </c>
      <c r="G249" t="str">
        <f>IF(OR(Tableau1[[#This Row],[TITRE_2]]="",VLOOKUP(Tableau1[[#This Row],[TITRE_2]],Data!$D$3:$F$271,2,FALSE)=0),"",VLOOKUP(Tableau1[[#This Row],[TITRE_2]],Data!$D$3:$F$271,2,FALSE))</f>
        <v/>
      </c>
      <c r="H249" t="str">
        <f>IF(OR(Tableau1[[#This Row],[TITRE_2]]="",VLOOKUP(Tableau1[[#This Row],[TITRE_2]],Data!$D$3:$F$271,3,FALSE)=0),"",VLOOKUP(Tableau1[[#This Row],[TITRE_2]],Data!$D$3:$F$271,3,FALSE))</f>
        <v/>
      </c>
      <c r="I249" s="10" t="s">
        <v>101</v>
      </c>
    </row>
    <row r="250" spans="2:9" x14ac:dyDescent="0.25">
      <c r="B250" s="2" t="s">
        <v>104</v>
      </c>
      <c r="C250" t="s">
        <v>10</v>
      </c>
      <c r="D250" t="s">
        <v>89</v>
      </c>
      <c r="E250" t="s">
        <v>108</v>
      </c>
      <c r="F250" s="3" t="s">
        <v>126</v>
      </c>
      <c r="G250" t="str">
        <f>IF(OR(Tableau1[[#This Row],[TITRE_2]]="",VLOOKUP(Tableau1[[#This Row],[TITRE_2]],Data!$D$3:$F$271,2,FALSE)=0),"",VLOOKUP(Tableau1[[#This Row],[TITRE_2]],Data!$D$3:$F$271,2,FALSE))</f>
        <v/>
      </c>
      <c r="H250" t="str">
        <f>IF(OR(Tableau1[[#This Row],[TITRE_2]]="",VLOOKUP(Tableau1[[#This Row],[TITRE_2]],Data!$D$3:$F$271,3,FALSE)=0),"",VLOOKUP(Tableau1[[#This Row],[TITRE_2]],Data!$D$3:$F$271,3,FALSE))</f>
        <v/>
      </c>
      <c r="I250" s="10" t="s">
        <v>102</v>
      </c>
    </row>
    <row r="251" spans="2:9" x14ac:dyDescent="0.25">
      <c r="B251" s="2" t="s">
        <v>106</v>
      </c>
      <c r="C251" t="s">
        <v>202</v>
      </c>
      <c r="D251" t="s">
        <v>229</v>
      </c>
      <c r="E251" t="s">
        <v>109</v>
      </c>
      <c r="F251" s="3" t="s">
        <v>174</v>
      </c>
      <c r="G251" t="str">
        <f>IF(OR(Tableau1[[#This Row],[TITRE_2]]="",VLOOKUP(Tableau1[[#This Row],[TITRE_2]],Data!$D$3:$F$271,2,FALSE)=0),"",VLOOKUP(Tableau1[[#This Row],[TITRE_2]],Data!$D$3:$F$271,2,FALSE))</f>
        <v/>
      </c>
      <c r="H251" t="str">
        <f>IF(OR(Tableau1[[#This Row],[TITRE_2]]="",VLOOKUP(Tableau1[[#This Row],[TITRE_2]],Data!$D$3:$F$271,3,FALSE)=0),"",VLOOKUP(Tableau1[[#This Row],[TITRE_2]],Data!$D$3:$F$271,3,FALSE))</f>
        <v/>
      </c>
      <c r="I251" s="10" t="s">
        <v>102</v>
      </c>
    </row>
    <row r="252" spans="2:9" x14ac:dyDescent="0.25">
      <c r="B252" s="2" t="s">
        <v>104</v>
      </c>
      <c r="C252" t="s">
        <v>10</v>
      </c>
      <c r="D252" t="s">
        <v>89</v>
      </c>
      <c r="E252" t="s">
        <v>108</v>
      </c>
      <c r="F252" s="3" t="s">
        <v>33</v>
      </c>
      <c r="G252" t="str">
        <f>IF(OR(Tableau1[[#This Row],[TITRE_2]]="",VLOOKUP(Tableau1[[#This Row],[TITRE_2]],Data!$D$3:$F$271,2,FALSE)=0),"",VLOOKUP(Tableau1[[#This Row],[TITRE_2]],Data!$D$3:$F$271,2,FALSE))</f>
        <v/>
      </c>
      <c r="H252" t="str">
        <f>IF(OR(Tableau1[[#This Row],[TITRE_2]]="",VLOOKUP(Tableau1[[#This Row],[TITRE_2]],Data!$D$3:$F$271,3,FALSE)=0),"",VLOOKUP(Tableau1[[#This Row],[TITRE_2]],Data!$D$3:$F$271,3,FALSE))</f>
        <v/>
      </c>
      <c r="I252" s="10" t="s">
        <v>103</v>
      </c>
    </row>
    <row r="253" spans="2:9" x14ac:dyDescent="0.25">
      <c r="B253" s="2" t="s">
        <v>106</v>
      </c>
      <c r="C253" t="s">
        <v>202</v>
      </c>
      <c r="D253" t="s">
        <v>229</v>
      </c>
      <c r="E253" t="s">
        <v>109</v>
      </c>
      <c r="F253" s="3" t="s">
        <v>142</v>
      </c>
      <c r="G253" t="str">
        <f>IF(OR(Tableau1[[#This Row],[TITRE_2]]="",VLOOKUP(Tableau1[[#This Row],[TITRE_2]],Data!$D$3:$F$271,2,FALSE)=0),"",VLOOKUP(Tableau1[[#This Row],[TITRE_2]],Data!$D$3:$F$271,2,FALSE))</f>
        <v/>
      </c>
      <c r="H253" t="str">
        <f>IF(OR(Tableau1[[#This Row],[TITRE_2]]="",VLOOKUP(Tableau1[[#This Row],[TITRE_2]],Data!$D$3:$F$271,3,FALSE)=0),"",VLOOKUP(Tableau1[[#This Row],[TITRE_2]],Data!$D$3:$F$271,3,FALSE))</f>
        <v/>
      </c>
      <c r="I253" s="10" t="s">
        <v>103</v>
      </c>
    </row>
    <row r="254" spans="2:9" x14ac:dyDescent="0.25">
      <c r="B254" s="2" t="s">
        <v>104</v>
      </c>
      <c r="C254" t="s">
        <v>204</v>
      </c>
      <c r="E254" t="s">
        <v>108</v>
      </c>
      <c r="F254" s="3" t="s">
        <v>122</v>
      </c>
      <c r="G254" t="str">
        <f>IF(OR(Tableau1[[#This Row],[TITRE_2]]="",VLOOKUP(Tableau1[[#This Row],[TITRE_2]],Data!$D$3:$F$271,2,FALSE)=0),"",VLOOKUP(Tableau1[[#This Row],[TITRE_2]],Data!$D$3:$F$271,2,FALSE))</f>
        <v/>
      </c>
      <c r="H254" t="str">
        <f>IF(OR(Tableau1[[#This Row],[TITRE_2]]="",VLOOKUP(Tableau1[[#This Row],[TITRE_2]],Data!$D$3:$F$271,3,FALSE)=0),"",VLOOKUP(Tableau1[[#This Row],[TITRE_2]],Data!$D$3:$F$271,3,FALSE))</f>
        <v/>
      </c>
      <c r="I254" s="10" t="s">
        <v>223</v>
      </c>
    </row>
    <row r="255" spans="2:9" x14ac:dyDescent="0.25">
      <c r="B255" s="2" t="s">
        <v>106</v>
      </c>
      <c r="C255" t="s">
        <v>205</v>
      </c>
      <c r="E255" t="s">
        <v>109</v>
      </c>
      <c r="F255" s="3" t="s">
        <v>166</v>
      </c>
      <c r="G255" t="str">
        <f>IF(OR(Tableau1[[#This Row],[TITRE_2]]="",VLOOKUP(Tableau1[[#This Row],[TITRE_2]],Data!$D$3:$F$271,2,FALSE)=0),"",VLOOKUP(Tableau1[[#This Row],[TITRE_2]],Data!$D$3:$F$271,2,FALSE))</f>
        <v/>
      </c>
      <c r="H255" t="str">
        <f>IF(OR(Tableau1[[#This Row],[TITRE_2]]="",VLOOKUP(Tableau1[[#This Row],[TITRE_2]],Data!$D$3:$F$271,3,FALSE)=0),"",VLOOKUP(Tableau1[[#This Row],[TITRE_2]],Data!$D$3:$F$271,3,FALSE))</f>
        <v/>
      </c>
      <c r="I255" s="10" t="s">
        <v>223</v>
      </c>
    </row>
    <row r="256" spans="2:9" x14ac:dyDescent="0.25">
      <c r="B256" s="2" t="s">
        <v>104</v>
      </c>
      <c r="C256" t="s">
        <v>204</v>
      </c>
      <c r="E256" t="s">
        <v>108</v>
      </c>
      <c r="F256" s="3" t="s">
        <v>127</v>
      </c>
      <c r="G256" t="str">
        <f>IF(OR(Tableau1[[#This Row],[TITRE_2]]="",VLOOKUP(Tableau1[[#This Row],[TITRE_2]],Data!$D$3:$F$271,2,FALSE)=0),"",VLOOKUP(Tableau1[[#This Row],[TITRE_2]],Data!$D$3:$F$271,2,FALSE))</f>
        <v/>
      </c>
      <c r="H256" t="str">
        <f>IF(OR(Tableau1[[#This Row],[TITRE_2]]="",VLOOKUP(Tableau1[[#This Row],[TITRE_2]],Data!$D$3:$F$271,3,FALSE)=0),"",VLOOKUP(Tableau1[[#This Row],[TITRE_2]],Data!$D$3:$F$271,3,FALSE))</f>
        <v/>
      </c>
      <c r="I256" s="10" t="s">
        <v>225</v>
      </c>
    </row>
    <row r="257" spans="2:9" x14ac:dyDescent="0.25">
      <c r="B257" s="2" t="s">
        <v>106</v>
      </c>
      <c r="C257" t="s">
        <v>205</v>
      </c>
      <c r="E257" t="s">
        <v>109</v>
      </c>
      <c r="F257" s="3" t="s">
        <v>176</v>
      </c>
      <c r="G257" t="str">
        <f>IF(OR(Tableau1[[#This Row],[TITRE_2]]="",VLOOKUP(Tableau1[[#This Row],[TITRE_2]],Data!$D$3:$F$271,2,FALSE)=0),"",VLOOKUP(Tableau1[[#This Row],[TITRE_2]],Data!$D$3:$F$271,2,FALSE))</f>
        <v/>
      </c>
      <c r="H257" t="str">
        <f>IF(OR(Tableau1[[#This Row],[TITRE_2]]="",VLOOKUP(Tableau1[[#This Row],[TITRE_2]],Data!$D$3:$F$271,3,FALSE)=0),"",VLOOKUP(Tableau1[[#This Row],[TITRE_2]],Data!$D$3:$F$271,3,FALSE))</f>
        <v/>
      </c>
      <c r="I257" s="10" t="s">
        <v>225</v>
      </c>
    </row>
    <row r="258" spans="2:9" x14ac:dyDescent="0.25">
      <c r="B258" s="2" t="s">
        <v>104</v>
      </c>
      <c r="C258" t="s">
        <v>204</v>
      </c>
      <c r="E258" t="s">
        <v>108</v>
      </c>
      <c r="F258" s="3" t="s">
        <v>128</v>
      </c>
      <c r="G258" t="str">
        <f>IF(OR(Tableau1[[#This Row],[TITRE_2]]="",VLOOKUP(Tableau1[[#This Row],[TITRE_2]],Data!$D$3:$F$271,2,FALSE)=0),"",VLOOKUP(Tableau1[[#This Row],[TITRE_2]],Data!$D$3:$F$271,2,FALSE))</f>
        <v/>
      </c>
      <c r="H258" t="str">
        <f>IF(OR(Tableau1[[#This Row],[TITRE_2]]="",VLOOKUP(Tableau1[[#This Row],[TITRE_2]],Data!$D$3:$F$271,3,FALSE)=0),"",VLOOKUP(Tableau1[[#This Row],[TITRE_2]],Data!$D$3:$F$271,3,FALSE))</f>
        <v/>
      </c>
      <c r="I258" s="10" t="s">
        <v>226</v>
      </c>
    </row>
    <row r="259" spans="2:9" x14ac:dyDescent="0.25">
      <c r="B259" s="2" t="s">
        <v>106</v>
      </c>
      <c r="C259" t="s">
        <v>205</v>
      </c>
      <c r="E259" t="s">
        <v>109</v>
      </c>
      <c r="F259" s="3" t="s">
        <v>178</v>
      </c>
      <c r="G259" t="str">
        <f>IF(OR(Tableau1[[#This Row],[TITRE_2]]="",VLOOKUP(Tableau1[[#This Row],[TITRE_2]],Data!$D$3:$F$271,2,FALSE)=0),"",VLOOKUP(Tableau1[[#This Row],[TITRE_2]],Data!$D$3:$F$271,2,FALSE))</f>
        <v/>
      </c>
      <c r="H259" t="str">
        <f>IF(OR(Tableau1[[#This Row],[TITRE_2]]="",VLOOKUP(Tableau1[[#This Row],[TITRE_2]],Data!$D$3:$F$271,3,FALSE)=0),"",VLOOKUP(Tableau1[[#This Row],[TITRE_2]],Data!$D$3:$F$271,3,FALSE))</f>
        <v/>
      </c>
      <c r="I259" s="10" t="s">
        <v>226</v>
      </c>
    </row>
    <row r="260" spans="2:9" x14ac:dyDescent="0.25">
      <c r="B260" s="2" t="s">
        <v>104</v>
      </c>
      <c r="C260" t="s">
        <v>204</v>
      </c>
      <c r="E260" t="s">
        <v>108</v>
      </c>
      <c r="F260" s="3" t="s">
        <v>131</v>
      </c>
      <c r="G260" t="str">
        <f>IF(OR(Tableau1[[#This Row],[TITRE_2]]="",VLOOKUP(Tableau1[[#This Row],[TITRE_2]],Data!$D$3:$F$271,2,FALSE)=0),"",VLOOKUP(Tableau1[[#This Row],[TITRE_2]],Data!$D$3:$F$271,2,FALSE))</f>
        <v/>
      </c>
      <c r="H260" t="str">
        <f>IF(OR(Tableau1[[#This Row],[TITRE_2]]="",VLOOKUP(Tableau1[[#This Row],[TITRE_2]],Data!$D$3:$F$271,3,FALSE)=0),"",VLOOKUP(Tableau1[[#This Row],[TITRE_2]],Data!$D$3:$F$271,3,FALSE))</f>
        <v/>
      </c>
      <c r="I260" s="10" t="s">
        <v>227</v>
      </c>
    </row>
    <row r="261" spans="2:9" x14ac:dyDescent="0.25">
      <c r="B261" s="2" t="s">
        <v>106</v>
      </c>
      <c r="C261" t="s">
        <v>205</v>
      </c>
      <c r="E261" t="s">
        <v>109</v>
      </c>
      <c r="F261" s="3" t="s">
        <v>197</v>
      </c>
      <c r="G261" t="str">
        <f>IF(OR(Tableau1[[#This Row],[TITRE_2]]="",VLOOKUP(Tableau1[[#This Row],[TITRE_2]],Data!$D$3:$F$271,2,FALSE)=0),"",VLOOKUP(Tableau1[[#This Row],[TITRE_2]],Data!$D$3:$F$271,2,FALSE))</f>
        <v/>
      </c>
      <c r="H261" t="str">
        <f>IF(OR(Tableau1[[#This Row],[TITRE_2]]="",VLOOKUP(Tableau1[[#This Row],[TITRE_2]],Data!$D$3:$F$271,3,FALSE)=0),"",VLOOKUP(Tableau1[[#This Row],[TITRE_2]],Data!$D$3:$F$271,3,FALSE))</f>
        <v/>
      </c>
      <c r="I261" s="10" t="s">
        <v>227</v>
      </c>
    </row>
    <row r="262" spans="2:9" x14ac:dyDescent="0.25">
      <c r="B262" s="2" t="s">
        <v>104</v>
      </c>
      <c r="C262" t="s">
        <v>204</v>
      </c>
      <c r="E262" t="s">
        <v>108</v>
      </c>
      <c r="F262" s="3" t="s">
        <v>42</v>
      </c>
      <c r="G262" t="str">
        <f>IF(OR(Tableau1[[#This Row],[TITRE_2]]="",VLOOKUP(Tableau1[[#This Row],[TITRE_2]],Data!$D$3:$F$271,2,FALSE)=0),"",VLOOKUP(Tableau1[[#This Row],[TITRE_2]],Data!$D$3:$F$271,2,FALSE))</f>
        <v>FACADE ET ELEVATION</v>
      </c>
      <c r="H262" t="str">
        <f>IF(OR(Tableau1[[#This Row],[TITRE_2]]="",VLOOKUP(Tableau1[[#This Row],[TITRE_2]],Data!$D$3:$F$271,3,FALSE)=0),"",VLOOKUP(Tableau1[[#This Row],[TITRE_2]],Data!$D$3:$F$271,3,FALSE))</f>
        <v/>
      </c>
      <c r="I262" s="10" t="s">
        <v>80</v>
      </c>
    </row>
    <row r="263" spans="2:9" x14ac:dyDescent="0.25">
      <c r="B263" s="2" t="s">
        <v>106</v>
      </c>
      <c r="C263" t="s">
        <v>205</v>
      </c>
      <c r="E263" t="s">
        <v>109</v>
      </c>
      <c r="F263" s="3" t="s">
        <v>187</v>
      </c>
      <c r="G263" t="str">
        <f>IF(OR(Tableau1[[#This Row],[TITRE_2]]="",VLOOKUP(Tableau1[[#This Row],[TITRE_2]],Data!$D$3:$F$271,2,FALSE)=0),"",VLOOKUP(Tableau1[[#This Row],[TITRE_2]],Data!$D$3:$F$271,2,FALSE))</f>
        <v>FACADE AND CROSS SECTION</v>
      </c>
      <c r="H263" t="str">
        <f>IF(OR(Tableau1[[#This Row],[TITRE_2]]="",VLOOKUP(Tableau1[[#This Row],[TITRE_2]],Data!$D$3:$F$271,3,FALSE)=0),"",VLOOKUP(Tableau1[[#This Row],[TITRE_2]],Data!$D$3:$F$271,3,FALSE))</f>
        <v/>
      </c>
      <c r="I263" s="10" t="s">
        <v>80</v>
      </c>
    </row>
  </sheetData>
  <phoneticPr fontId="1" type="noConversion"/>
  <conditionalFormatting sqref="A2:A263">
    <cfRule type="expression" dxfId="10" priority="1">
      <formula>OR(COUNTIF($C2,"Stockage"),COUNTIF($C2,"Storage"))</formula>
    </cfRule>
    <cfRule type="expression" dxfId="9" priority="2">
      <formula>OR(COUNTIF($C2,"Synoptique"),COUNTIF($C2,"Synoptic"))</formula>
    </cfRule>
    <cfRule type="expression" dxfId="8" priority="3">
      <formula>OR(COUNTIF($C2,"Serre"),COUNTIF($C2,"Greenhouse"))</formula>
    </cfRule>
    <cfRule type="expression" dxfId="7" priority="4">
      <formula>OR(COUNTIF($C2,"Ombrière"),COUNTIF($C2,"Carport"))</formula>
    </cfRule>
    <cfRule type="expression" dxfId="6" priority="5">
      <formula>OR(COUNTIF($C2,"Toiture"),COUNTIF($C2,"Roof"))</formula>
    </cfRule>
    <cfRule type="expression" dxfId="5" priority="7">
      <formula>OR(COUNTIF($C2,"Centrale au Sol"),COUNTIF($C2,"Ground mounting"))</formula>
    </cfRule>
  </conditionalFormatting>
  <dataValidations count="7">
    <dataValidation type="list" allowBlank="1" showInputMessage="1" showErrorMessage="1" sqref="B264:C1048576 D1:D263" xr:uid="{ABF63A05-0DAD-422F-9785-3B008FA46D94}">
      <formula1>LOT</formula1>
    </dataValidation>
    <dataValidation type="list" allowBlank="1" showInputMessage="1" showErrorMessage="1" sqref="D264:E1048576 E1 I2:I263 F1:F263" xr:uid="{19DC1F04-2C95-41B1-BB11-3DC08761823C}">
      <formula1>TITRE_2</formula1>
    </dataValidation>
    <dataValidation type="list" allowBlank="1" showInputMessage="1" showErrorMessage="1" sqref="F264:F1048576 G1:G263" xr:uid="{03727A74-F48C-4D97-A886-982D8F587973}">
      <formula1>TITRE_3</formula1>
    </dataValidation>
    <dataValidation type="list" allowBlank="1" showInputMessage="1" showErrorMessage="1" sqref="G264:G1048576 H1:H263" xr:uid="{895B7FE3-6472-4931-8F90-7F3ACB81AA0A}">
      <formula1>TITRE_4</formula1>
    </dataValidation>
    <dataValidation type="list" allowBlank="1" showInputMessage="1" showErrorMessage="1" sqref="H264:H1048576 I1" xr:uid="{F0577869-3BE2-43E8-AE3E-72EBF8AE9603}">
      <formula1>N°DESSIN</formula1>
    </dataValidation>
    <dataValidation type="list" allowBlank="1" showInputMessage="1" showErrorMessage="1" sqref="B1 C1:C263" xr:uid="{51DFD2A5-2470-42DD-BDC2-8257F8B0280B}">
      <formula1>TYPE</formula1>
    </dataValidation>
    <dataValidation type="list" allowBlank="1" showInputMessage="1" showErrorMessage="1" sqref="E2:E263" xr:uid="{E0FBC810-7D06-474A-B056-520E70D79E31}">
      <formula1>"CENTRALE PV -,PV PLANT -"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1ABF-3CC7-4486-9C3F-BA1A37143A88}">
  <dimension ref="A1:F176"/>
  <sheetViews>
    <sheetView topLeftCell="A136" zoomScale="85" zoomScaleNormal="85" workbookViewId="0">
      <selection activeCell="F157" sqref="F157"/>
    </sheetView>
  </sheetViews>
  <sheetFormatPr baseColWidth="10" defaultRowHeight="15" x14ac:dyDescent="0.25"/>
  <cols>
    <col min="1" max="1" width="21.28515625" style="4" customWidth="1"/>
    <col min="2" max="2" width="36.140625" style="4" bestFit="1" customWidth="1"/>
    <col min="3" max="3" width="28.5703125" style="4" customWidth="1"/>
    <col min="4" max="6" width="52.85546875" style="4" customWidth="1"/>
    <col min="7" max="8" width="11.42578125" style="4"/>
    <col min="9" max="9" width="13.85546875" style="4" customWidth="1"/>
    <col min="10" max="16384" width="11.42578125" style="4"/>
  </cols>
  <sheetData>
    <row r="1" spans="1:6" x14ac:dyDescent="0.25">
      <c r="A1" s="4" t="s">
        <v>1</v>
      </c>
      <c r="B1" s="4" t="s">
        <v>0</v>
      </c>
      <c r="C1" s="4" t="s">
        <v>107</v>
      </c>
      <c r="D1" s="4" t="s">
        <v>2</v>
      </c>
      <c r="E1" s="4" t="s">
        <v>3</v>
      </c>
      <c r="F1" s="4" t="s">
        <v>4</v>
      </c>
    </row>
    <row r="3" spans="1:6" x14ac:dyDescent="0.25">
      <c r="A3" s="4" t="s">
        <v>6</v>
      </c>
      <c r="B3" s="4" t="s">
        <v>11</v>
      </c>
      <c r="C3" s="4" t="s">
        <v>108</v>
      </c>
      <c r="D3" s="5" t="s">
        <v>136</v>
      </c>
    </row>
    <row r="4" spans="1:6" x14ac:dyDescent="0.25">
      <c r="A4" s="4" t="s">
        <v>111</v>
      </c>
      <c r="B4" s="4" t="s">
        <v>215</v>
      </c>
      <c r="C4" s="4" t="s">
        <v>109</v>
      </c>
      <c r="D4" s="4" t="s">
        <v>25</v>
      </c>
    </row>
    <row r="5" spans="1:6" x14ac:dyDescent="0.25">
      <c r="A5" s="4" t="s">
        <v>215</v>
      </c>
      <c r="B5" s="4" t="s">
        <v>12</v>
      </c>
      <c r="D5" s="6" t="s">
        <v>214</v>
      </c>
    </row>
    <row r="6" spans="1:6" x14ac:dyDescent="0.25">
      <c r="A6" s="4" t="s">
        <v>7</v>
      </c>
      <c r="B6" s="4" t="s">
        <v>215</v>
      </c>
      <c r="D6" s="5" t="s">
        <v>137</v>
      </c>
    </row>
    <row r="7" spans="1:6" x14ac:dyDescent="0.25">
      <c r="A7" s="4" t="s">
        <v>235</v>
      </c>
      <c r="B7" s="4" t="s">
        <v>110</v>
      </c>
      <c r="D7" s="4" t="s">
        <v>113</v>
      </c>
    </row>
    <row r="8" spans="1:6" x14ac:dyDescent="0.25">
      <c r="A8" s="4" t="s">
        <v>215</v>
      </c>
      <c r="B8" s="4" t="s">
        <v>228</v>
      </c>
      <c r="D8" s="6" t="s">
        <v>152</v>
      </c>
    </row>
    <row r="9" spans="1:6" x14ac:dyDescent="0.25">
      <c r="A9" s="4" t="s">
        <v>8</v>
      </c>
      <c r="B9" s="4" t="s">
        <v>215</v>
      </c>
      <c r="D9" s="5" t="s">
        <v>62</v>
      </c>
    </row>
    <row r="10" spans="1:6" x14ac:dyDescent="0.25">
      <c r="A10" s="4" t="s">
        <v>112</v>
      </c>
      <c r="B10" s="4" t="s">
        <v>89</v>
      </c>
      <c r="D10" s="4" t="s">
        <v>18</v>
      </c>
      <c r="E10" s="4" t="s">
        <v>253</v>
      </c>
    </row>
    <row r="11" spans="1:6" x14ac:dyDescent="0.25">
      <c r="A11" s="4" t="s">
        <v>215</v>
      </c>
      <c r="B11" s="4" t="s">
        <v>229</v>
      </c>
      <c r="D11" s="6" t="s">
        <v>153</v>
      </c>
      <c r="E11" s="4" t="s">
        <v>254</v>
      </c>
    </row>
    <row r="12" spans="1:6" x14ac:dyDescent="0.25">
      <c r="A12" s="4" t="s">
        <v>9</v>
      </c>
      <c r="B12" s="4" t="s">
        <v>215</v>
      </c>
      <c r="D12" s="5" t="s">
        <v>138</v>
      </c>
    </row>
    <row r="13" spans="1:6" x14ac:dyDescent="0.25">
      <c r="A13" s="4" t="s">
        <v>203</v>
      </c>
      <c r="B13" s="4" t="s">
        <v>13</v>
      </c>
      <c r="D13" s="4" t="s">
        <v>114</v>
      </c>
    </row>
    <row r="14" spans="1:6" x14ac:dyDescent="0.25">
      <c r="A14" s="4" t="s">
        <v>215</v>
      </c>
      <c r="B14" s="4" t="s">
        <v>230</v>
      </c>
      <c r="D14" s="6" t="s">
        <v>154</v>
      </c>
    </row>
    <row r="15" spans="1:6" x14ac:dyDescent="0.25">
      <c r="A15" s="4" t="s">
        <v>10</v>
      </c>
      <c r="B15" s="4" t="s">
        <v>215</v>
      </c>
      <c r="D15" s="5" t="s">
        <v>216</v>
      </c>
    </row>
    <row r="16" spans="1:6" x14ac:dyDescent="0.25">
      <c r="A16" s="4" t="s">
        <v>202</v>
      </c>
      <c r="B16" s="4" t="s">
        <v>14</v>
      </c>
      <c r="D16" s="4" t="s">
        <v>115</v>
      </c>
    </row>
    <row r="17" spans="1:6" x14ac:dyDescent="0.25">
      <c r="A17" s="4" t="s">
        <v>215</v>
      </c>
      <c r="B17" s="4" t="s">
        <v>231</v>
      </c>
      <c r="D17" s="6" t="s">
        <v>155</v>
      </c>
    </row>
    <row r="18" spans="1:6" x14ac:dyDescent="0.25">
      <c r="A18" s="4" t="s">
        <v>204</v>
      </c>
      <c r="B18" s="4" t="s">
        <v>215</v>
      </c>
      <c r="D18" s="5" t="s">
        <v>217</v>
      </c>
    </row>
    <row r="19" spans="1:6" x14ac:dyDescent="0.25">
      <c r="A19" s="4" t="s">
        <v>205</v>
      </c>
      <c r="B19" s="4" t="s">
        <v>15</v>
      </c>
      <c r="D19" s="4" t="s">
        <v>19</v>
      </c>
      <c r="E19" s="4" t="s">
        <v>49</v>
      </c>
    </row>
    <row r="20" spans="1:6" x14ac:dyDescent="0.25">
      <c r="B20" s="4" t="s">
        <v>232</v>
      </c>
      <c r="D20" s="6" t="s">
        <v>139</v>
      </c>
      <c r="E20" s="6" t="s">
        <v>195</v>
      </c>
    </row>
    <row r="21" spans="1:6" x14ac:dyDescent="0.25">
      <c r="B21" s="4" t="s">
        <v>215</v>
      </c>
      <c r="D21" s="5" t="s">
        <v>201</v>
      </c>
    </row>
    <row r="22" spans="1:6" x14ac:dyDescent="0.25">
      <c r="B22" s="4" t="s">
        <v>16</v>
      </c>
      <c r="D22" s="4" t="s">
        <v>20</v>
      </c>
    </row>
    <row r="23" spans="1:6" x14ac:dyDescent="0.25">
      <c r="B23" s="4" t="s">
        <v>233</v>
      </c>
      <c r="D23" s="6" t="s">
        <v>156</v>
      </c>
    </row>
    <row r="24" spans="1:6" x14ac:dyDescent="0.25">
      <c r="B24" s="4" t="s">
        <v>215</v>
      </c>
      <c r="D24" s="5" t="s">
        <v>201</v>
      </c>
    </row>
    <row r="25" spans="1:6" x14ac:dyDescent="0.25">
      <c r="B25" s="4" t="s">
        <v>17</v>
      </c>
      <c r="D25" s="4" t="s">
        <v>21</v>
      </c>
    </row>
    <row r="26" spans="1:6" x14ac:dyDescent="0.25">
      <c r="B26" s="4" t="s">
        <v>234</v>
      </c>
      <c r="D26" s="6" t="s">
        <v>157</v>
      </c>
    </row>
    <row r="27" spans="1:6" x14ac:dyDescent="0.25">
      <c r="D27" s="5" t="s">
        <v>218</v>
      </c>
    </row>
    <row r="28" spans="1:6" x14ac:dyDescent="0.25">
      <c r="D28" s="4" t="s">
        <v>22</v>
      </c>
      <c r="E28" s="4" t="s">
        <v>236</v>
      </c>
      <c r="F28" s="4" t="s">
        <v>246</v>
      </c>
    </row>
    <row r="29" spans="1:6" x14ac:dyDescent="0.25">
      <c r="D29" s="6" t="s">
        <v>140</v>
      </c>
      <c r="E29" s="6" t="s">
        <v>237</v>
      </c>
      <c r="F29" s="4" t="s">
        <v>238</v>
      </c>
    </row>
    <row r="30" spans="1:6" x14ac:dyDescent="0.25">
      <c r="D30" s="5" t="s">
        <v>219</v>
      </c>
    </row>
    <row r="31" spans="1:6" x14ac:dyDescent="0.25">
      <c r="D31" s="4" t="s">
        <v>116</v>
      </c>
    </row>
    <row r="32" spans="1:6" x14ac:dyDescent="0.25">
      <c r="D32" s="6" t="s">
        <v>158</v>
      </c>
    </row>
    <row r="33" spans="4:6" x14ac:dyDescent="0.25">
      <c r="D33" s="5" t="s">
        <v>63</v>
      </c>
    </row>
    <row r="34" spans="4:6" x14ac:dyDescent="0.25">
      <c r="D34" s="4" t="s">
        <v>23</v>
      </c>
    </row>
    <row r="35" spans="4:6" x14ac:dyDescent="0.25">
      <c r="D35" s="6" t="s">
        <v>159</v>
      </c>
    </row>
    <row r="36" spans="4:6" x14ac:dyDescent="0.25">
      <c r="D36" s="5" t="s">
        <v>64</v>
      </c>
    </row>
    <row r="37" spans="4:6" x14ac:dyDescent="0.25">
      <c r="D37" s="4" t="s">
        <v>117</v>
      </c>
    </row>
    <row r="38" spans="4:6" x14ac:dyDescent="0.25">
      <c r="D38" s="6" t="s">
        <v>160</v>
      </c>
    </row>
    <row r="39" spans="4:6" x14ac:dyDescent="0.25">
      <c r="D39" s="5" t="s">
        <v>65</v>
      </c>
    </row>
    <row r="40" spans="4:6" x14ac:dyDescent="0.25">
      <c r="D40" s="4" t="s">
        <v>26</v>
      </c>
      <c r="E40" s="4" t="s">
        <v>239</v>
      </c>
      <c r="F40" s="4" t="s">
        <v>240</v>
      </c>
    </row>
    <row r="41" spans="4:6" x14ac:dyDescent="0.25">
      <c r="D41" s="6" t="s">
        <v>161</v>
      </c>
      <c r="E41" s="6" t="s">
        <v>241</v>
      </c>
      <c r="F41" s="4" t="s">
        <v>242</v>
      </c>
    </row>
    <row r="42" spans="4:6" x14ac:dyDescent="0.25">
      <c r="D42" s="5" t="s">
        <v>66</v>
      </c>
    </row>
    <row r="43" spans="4:6" x14ac:dyDescent="0.25">
      <c r="D43" s="4" t="s">
        <v>27</v>
      </c>
      <c r="E43" s="4" t="s">
        <v>50</v>
      </c>
    </row>
    <row r="44" spans="4:6" x14ac:dyDescent="0.25">
      <c r="D44" s="6" t="s">
        <v>141</v>
      </c>
      <c r="E44" s="6" t="s">
        <v>199</v>
      </c>
    </row>
    <row r="45" spans="4:6" x14ac:dyDescent="0.25">
      <c r="D45" s="5" t="s">
        <v>67</v>
      </c>
    </row>
    <row r="46" spans="4:6" x14ac:dyDescent="0.25">
      <c r="D46" s="4" t="s">
        <v>118</v>
      </c>
    </row>
    <row r="47" spans="4:6" x14ac:dyDescent="0.25">
      <c r="D47" s="6" t="s">
        <v>162</v>
      </c>
    </row>
    <row r="48" spans="4:6" x14ac:dyDescent="0.25">
      <c r="D48" s="5" t="s">
        <v>92</v>
      </c>
    </row>
    <row r="49" spans="4:5" x14ac:dyDescent="0.25">
      <c r="D49" s="4" t="s">
        <v>28</v>
      </c>
      <c r="E49" s="4" t="s">
        <v>51</v>
      </c>
    </row>
    <row r="50" spans="4:5" x14ac:dyDescent="0.25">
      <c r="D50" s="6" t="s">
        <v>163</v>
      </c>
      <c r="E50" s="6" t="s">
        <v>191</v>
      </c>
    </row>
    <row r="51" spans="4:5" x14ac:dyDescent="0.25">
      <c r="D51" s="5" t="s">
        <v>220</v>
      </c>
    </row>
    <row r="52" spans="4:5" x14ac:dyDescent="0.25">
      <c r="D52" s="4" t="s">
        <v>24</v>
      </c>
    </row>
    <row r="53" spans="4:5" x14ac:dyDescent="0.25">
      <c r="D53" s="6" t="s">
        <v>196</v>
      </c>
    </row>
    <row r="54" spans="4:5" x14ac:dyDescent="0.25">
      <c r="D54" s="5" t="s">
        <v>221</v>
      </c>
    </row>
    <row r="55" spans="4:5" x14ac:dyDescent="0.25">
      <c r="D55" s="4" t="s">
        <v>119</v>
      </c>
    </row>
    <row r="56" spans="4:5" x14ac:dyDescent="0.25">
      <c r="D56" s="6" t="s">
        <v>119</v>
      </c>
    </row>
    <row r="57" spans="4:5" x14ac:dyDescent="0.25">
      <c r="D57" s="5" t="s">
        <v>222</v>
      </c>
    </row>
    <row r="58" spans="4:5" x14ac:dyDescent="0.25">
      <c r="D58" s="4" t="s">
        <v>120</v>
      </c>
    </row>
    <row r="59" spans="4:5" x14ac:dyDescent="0.25">
      <c r="D59" s="6" t="s">
        <v>164</v>
      </c>
    </row>
    <row r="60" spans="4:5" x14ac:dyDescent="0.25">
      <c r="D60" s="5" t="s">
        <v>95</v>
      </c>
    </row>
    <row r="61" spans="4:5" x14ac:dyDescent="0.25">
      <c r="D61" s="4" t="s">
        <v>121</v>
      </c>
    </row>
    <row r="62" spans="4:5" x14ac:dyDescent="0.25">
      <c r="D62" s="6" t="s">
        <v>165</v>
      </c>
    </row>
    <row r="63" spans="4:5" x14ac:dyDescent="0.25">
      <c r="D63" s="5" t="s">
        <v>223</v>
      </c>
    </row>
    <row r="64" spans="4:5" x14ac:dyDescent="0.25">
      <c r="D64" s="4" t="s">
        <v>122</v>
      </c>
    </row>
    <row r="65" spans="4:4" x14ac:dyDescent="0.25">
      <c r="D65" s="6" t="s">
        <v>166</v>
      </c>
    </row>
    <row r="66" spans="4:4" x14ac:dyDescent="0.25">
      <c r="D66" s="5" t="s">
        <v>96</v>
      </c>
    </row>
    <row r="67" spans="4:4" x14ac:dyDescent="0.25">
      <c r="D67" s="4" t="s">
        <v>29</v>
      </c>
    </row>
    <row r="68" spans="4:4" x14ac:dyDescent="0.25">
      <c r="D68" s="6" t="s">
        <v>167</v>
      </c>
    </row>
    <row r="69" spans="4:4" x14ac:dyDescent="0.25">
      <c r="D69" s="5" t="s">
        <v>97</v>
      </c>
    </row>
    <row r="70" spans="4:4" x14ac:dyDescent="0.25">
      <c r="D70" s="4" t="s">
        <v>30</v>
      </c>
    </row>
    <row r="71" spans="4:4" x14ac:dyDescent="0.25">
      <c r="D71" s="6" t="s">
        <v>168</v>
      </c>
    </row>
    <row r="72" spans="4:4" x14ac:dyDescent="0.25">
      <c r="D72" s="5" t="s">
        <v>98</v>
      </c>
    </row>
    <row r="73" spans="4:4" x14ac:dyDescent="0.25">
      <c r="D73" s="4" t="s">
        <v>31</v>
      </c>
    </row>
    <row r="74" spans="4:4" x14ac:dyDescent="0.25">
      <c r="D74" s="6" t="s">
        <v>169</v>
      </c>
    </row>
    <row r="75" spans="4:4" x14ac:dyDescent="0.25">
      <c r="D75" s="5" t="s">
        <v>224</v>
      </c>
    </row>
    <row r="76" spans="4:4" x14ac:dyDescent="0.25">
      <c r="D76" s="4" t="s">
        <v>123</v>
      </c>
    </row>
    <row r="77" spans="4:4" x14ac:dyDescent="0.25">
      <c r="D77" s="6" t="s">
        <v>170</v>
      </c>
    </row>
    <row r="78" spans="4:4" x14ac:dyDescent="0.25">
      <c r="D78" s="5" t="s">
        <v>99</v>
      </c>
    </row>
    <row r="79" spans="4:4" x14ac:dyDescent="0.25">
      <c r="D79" s="4" t="s">
        <v>124</v>
      </c>
    </row>
    <row r="80" spans="4:4" x14ac:dyDescent="0.25">
      <c r="D80" s="6" t="s">
        <v>171</v>
      </c>
    </row>
    <row r="81" spans="4:5" x14ac:dyDescent="0.25">
      <c r="D81" s="5" t="s">
        <v>100</v>
      </c>
    </row>
    <row r="82" spans="4:5" x14ac:dyDescent="0.25">
      <c r="D82" s="4" t="s">
        <v>125</v>
      </c>
    </row>
    <row r="83" spans="4:5" x14ac:dyDescent="0.25">
      <c r="D83" s="6" t="s">
        <v>172</v>
      </c>
    </row>
    <row r="84" spans="4:5" x14ac:dyDescent="0.25">
      <c r="D84" s="5" t="s">
        <v>101</v>
      </c>
    </row>
    <row r="85" spans="4:5" x14ac:dyDescent="0.25">
      <c r="D85" s="4" t="s">
        <v>32</v>
      </c>
    </row>
    <row r="86" spans="4:5" x14ac:dyDescent="0.25">
      <c r="D86" s="6" t="s">
        <v>173</v>
      </c>
    </row>
    <row r="87" spans="4:5" x14ac:dyDescent="0.25">
      <c r="D87" s="5" t="s">
        <v>102</v>
      </c>
    </row>
    <row r="88" spans="4:5" x14ac:dyDescent="0.25">
      <c r="D88" s="4" t="s">
        <v>126</v>
      </c>
    </row>
    <row r="89" spans="4:5" x14ac:dyDescent="0.25">
      <c r="D89" s="6" t="s">
        <v>174</v>
      </c>
    </row>
    <row r="90" spans="4:5" x14ac:dyDescent="0.25">
      <c r="D90" s="5" t="s">
        <v>103</v>
      </c>
    </row>
    <row r="91" spans="4:5" x14ac:dyDescent="0.25">
      <c r="D91" s="4" t="s">
        <v>33</v>
      </c>
    </row>
    <row r="92" spans="4:5" x14ac:dyDescent="0.25">
      <c r="D92" s="6" t="s">
        <v>142</v>
      </c>
    </row>
    <row r="93" spans="4:5" x14ac:dyDescent="0.25">
      <c r="D93" s="5" t="s">
        <v>68</v>
      </c>
    </row>
    <row r="94" spans="4:5" x14ac:dyDescent="0.25">
      <c r="D94" s="4" t="s">
        <v>34</v>
      </c>
      <c r="E94" s="4" t="s">
        <v>52</v>
      </c>
    </row>
    <row r="95" spans="4:5" x14ac:dyDescent="0.25">
      <c r="D95" s="6" t="s">
        <v>175</v>
      </c>
      <c r="E95" s="6" t="s">
        <v>208</v>
      </c>
    </row>
    <row r="96" spans="4:5" x14ac:dyDescent="0.25">
      <c r="D96" s="5" t="s">
        <v>225</v>
      </c>
    </row>
    <row r="97" spans="4:6" x14ac:dyDescent="0.25">
      <c r="D97" s="4" t="s">
        <v>127</v>
      </c>
    </row>
    <row r="98" spans="4:6" x14ac:dyDescent="0.25">
      <c r="D98" s="6" t="s">
        <v>176</v>
      </c>
    </row>
    <row r="99" spans="4:6" x14ac:dyDescent="0.25">
      <c r="D99" s="5" t="s">
        <v>69</v>
      </c>
    </row>
    <row r="100" spans="4:6" x14ac:dyDescent="0.25">
      <c r="D100" s="4" t="s">
        <v>35</v>
      </c>
      <c r="E100" s="4" t="s">
        <v>247</v>
      </c>
      <c r="F100" s="4" t="s">
        <v>248</v>
      </c>
    </row>
    <row r="101" spans="4:6" x14ac:dyDescent="0.25">
      <c r="D101" s="6" t="s">
        <v>177</v>
      </c>
      <c r="E101" s="6" t="s">
        <v>211</v>
      </c>
    </row>
    <row r="102" spans="4:6" x14ac:dyDescent="0.25">
      <c r="D102" s="5" t="s">
        <v>226</v>
      </c>
    </row>
    <row r="103" spans="4:6" x14ac:dyDescent="0.25">
      <c r="D103" s="4" t="s">
        <v>128</v>
      </c>
    </row>
    <row r="104" spans="4:6" x14ac:dyDescent="0.25">
      <c r="D104" s="6" t="s">
        <v>178</v>
      </c>
    </row>
    <row r="105" spans="4:6" x14ac:dyDescent="0.25">
      <c r="D105" s="5" t="s">
        <v>70</v>
      </c>
    </row>
    <row r="106" spans="4:6" x14ac:dyDescent="0.25">
      <c r="D106" s="4" t="s">
        <v>36</v>
      </c>
      <c r="E106" s="4" t="s">
        <v>53</v>
      </c>
    </row>
    <row r="107" spans="4:6" x14ac:dyDescent="0.25">
      <c r="D107" s="6" t="s">
        <v>179</v>
      </c>
      <c r="E107" s="6" t="s">
        <v>192</v>
      </c>
    </row>
    <row r="108" spans="4:6" x14ac:dyDescent="0.25">
      <c r="D108" s="5" t="s">
        <v>71</v>
      </c>
    </row>
    <row r="109" spans="4:6" x14ac:dyDescent="0.25">
      <c r="D109" s="4" t="s">
        <v>212</v>
      </c>
    </row>
    <row r="110" spans="4:6" x14ac:dyDescent="0.25">
      <c r="D110" s="6" t="s">
        <v>213</v>
      </c>
    </row>
    <row r="111" spans="4:6" x14ac:dyDescent="0.25">
      <c r="D111" s="5" t="s">
        <v>72</v>
      </c>
    </row>
    <row r="112" spans="4:6" x14ac:dyDescent="0.25">
      <c r="D112" s="4" t="s">
        <v>37</v>
      </c>
      <c r="E112" s="4" t="s">
        <v>243</v>
      </c>
      <c r="F112" s="4" t="s">
        <v>245</v>
      </c>
    </row>
    <row r="113" spans="4:6" x14ac:dyDescent="0.25">
      <c r="D113" s="6" t="s">
        <v>180</v>
      </c>
      <c r="E113" s="6" t="s">
        <v>244</v>
      </c>
      <c r="F113" s="4" t="s">
        <v>245</v>
      </c>
    </row>
    <row r="114" spans="4:6" x14ac:dyDescent="0.25">
      <c r="D114" s="5" t="s">
        <v>73</v>
      </c>
    </row>
    <row r="115" spans="4:6" x14ac:dyDescent="0.25">
      <c r="D115" s="4" t="s">
        <v>129</v>
      </c>
    </row>
    <row r="116" spans="4:6" x14ac:dyDescent="0.25">
      <c r="D116" s="6" t="s">
        <v>181</v>
      </c>
    </row>
    <row r="117" spans="4:6" x14ac:dyDescent="0.25">
      <c r="D117" s="5" t="s">
        <v>74</v>
      </c>
    </row>
    <row r="118" spans="4:6" x14ac:dyDescent="0.25">
      <c r="D118" s="4" t="s">
        <v>38</v>
      </c>
    </row>
    <row r="119" spans="4:6" x14ac:dyDescent="0.25">
      <c r="D119" s="6" t="s">
        <v>182</v>
      </c>
    </row>
    <row r="120" spans="4:6" x14ac:dyDescent="0.25">
      <c r="D120" s="5" t="s">
        <v>75</v>
      </c>
    </row>
    <row r="121" spans="4:6" x14ac:dyDescent="0.25">
      <c r="D121" s="4" t="s">
        <v>39</v>
      </c>
      <c r="E121" s="4" t="s">
        <v>54</v>
      </c>
    </row>
    <row r="122" spans="4:6" x14ac:dyDescent="0.25">
      <c r="D122" s="6" t="s">
        <v>183</v>
      </c>
      <c r="E122" s="6" t="s">
        <v>193</v>
      </c>
    </row>
    <row r="123" spans="4:6" x14ac:dyDescent="0.25">
      <c r="D123" s="5" t="s">
        <v>76</v>
      </c>
    </row>
    <row r="124" spans="4:6" x14ac:dyDescent="0.25">
      <c r="D124" s="4" t="s">
        <v>130</v>
      </c>
      <c r="E124" s="4" t="s">
        <v>135</v>
      </c>
    </row>
    <row r="125" spans="4:6" x14ac:dyDescent="0.25">
      <c r="D125" s="6" t="s">
        <v>143</v>
      </c>
      <c r="E125" s="6" t="s">
        <v>200</v>
      </c>
    </row>
    <row r="126" spans="4:6" x14ac:dyDescent="0.25">
      <c r="D126" s="5" t="s">
        <v>77</v>
      </c>
    </row>
    <row r="127" spans="4:6" x14ac:dyDescent="0.25">
      <c r="D127" s="4" t="s">
        <v>40</v>
      </c>
    </row>
    <row r="128" spans="4:6" x14ac:dyDescent="0.25">
      <c r="D128" s="6" t="s">
        <v>184</v>
      </c>
    </row>
    <row r="129" spans="4:5" x14ac:dyDescent="0.25">
      <c r="D129" s="5" t="s">
        <v>227</v>
      </c>
    </row>
    <row r="130" spans="4:5" x14ac:dyDescent="0.25">
      <c r="D130" s="4" t="s">
        <v>131</v>
      </c>
    </row>
    <row r="131" spans="4:5" x14ac:dyDescent="0.25">
      <c r="D131" s="6" t="s">
        <v>197</v>
      </c>
    </row>
    <row r="132" spans="4:5" x14ac:dyDescent="0.25">
      <c r="D132" s="5" t="s">
        <v>78</v>
      </c>
    </row>
    <row r="133" spans="4:5" x14ac:dyDescent="0.25">
      <c r="D133" s="4" t="s">
        <v>41</v>
      </c>
      <c r="E133" s="4" t="s">
        <v>55</v>
      </c>
    </row>
    <row r="134" spans="4:5" x14ac:dyDescent="0.25">
      <c r="D134" s="6" t="s">
        <v>185</v>
      </c>
      <c r="E134" s="6" t="s">
        <v>206</v>
      </c>
    </row>
    <row r="135" spans="4:5" x14ac:dyDescent="0.25">
      <c r="D135" s="5" t="s">
        <v>93</v>
      </c>
    </row>
    <row r="136" spans="4:5" x14ac:dyDescent="0.25">
      <c r="D136" s="4" t="s">
        <v>132</v>
      </c>
    </row>
    <row r="137" spans="4:5" x14ac:dyDescent="0.25">
      <c r="D137" s="6" t="s">
        <v>144</v>
      </c>
    </row>
    <row r="138" spans="4:5" x14ac:dyDescent="0.25">
      <c r="D138" s="5" t="s">
        <v>79</v>
      </c>
    </row>
    <row r="139" spans="4:5" x14ac:dyDescent="0.25">
      <c r="D139" s="4" t="s">
        <v>133</v>
      </c>
      <c r="E139" s="4" t="s">
        <v>56</v>
      </c>
    </row>
    <row r="140" spans="4:5" x14ac:dyDescent="0.25">
      <c r="D140" s="6" t="s">
        <v>186</v>
      </c>
      <c r="E140" s="6" t="s">
        <v>210</v>
      </c>
    </row>
    <row r="141" spans="4:5" x14ac:dyDescent="0.25">
      <c r="D141" s="5" t="s">
        <v>80</v>
      </c>
    </row>
    <row r="142" spans="4:5" x14ac:dyDescent="0.25">
      <c r="D142" s="4" t="s">
        <v>42</v>
      </c>
      <c r="E142" s="4" t="s">
        <v>57</v>
      </c>
    </row>
    <row r="143" spans="4:5" x14ac:dyDescent="0.25">
      <c r="D143" s="6" t="s">
        <v>187</v>
      </c>
      <c r="E143" s="6" t="s">
        <v>209</v>
      </c>
    </row>
    <row r="144" spans="4:5" x14ac:dyDescent="0.25">
      <c r="D144" s="5" t="s">
        <v>81</v>
      </c>
    </row>
    <row r="145" spans="4:5" x14ac:dyDescent="0.25">
      <c r="D145" s="4" t="s">
        <v>134</v>
      </c>
      <c r="E145" s="4" t="s">
        <v>58</v>
      </c>
    </row>
    <row r="146" spans="4:5" x14ac:dyDescent="0.25">
      <c r="D146" s="6" t="s">
        <v>188</v>
      </c>
      <c r="E146" s="6" t="s">
        <v>194</v>
      </c>
    </row>
    <row r="147" spans="4:5" x14ac:dyDescent="0.25">
      <c r="D147" s="5" t="s">
        <v>82</v>
      </c>
    </row>
    <row r="148" spans="4:5" x14ac:dyDescent="0.25">
      <c r="D148" s="4" t="s">
        <v>59</v>
      </c>
    </row>
    <row r="149" spans="4:5" x14ac:dyDescent="0.25">
      <c r="D149" s="6" t="s">
        <v>189</v>
      </c>
    </row>
    <row r="150" spans="4:5" x14ac:dyDescent="0.25">
      <c r="D150" s="5" t="s">
        <v>90</v>
      </c>
    </row>
    <row r="151" spans="4:5" x14ac:dyDescent="0.25">
      <c r="D151" s="4" t="s">
        <v>251</v>
      </c>
      <c r="E151" s="4" t="s">
        <v>252</v>
      </c>
    </row>
    <row r="152" spans="4:5" x14ac:dyDescent="0.25">
      <c r="D152" s="6" t="s">
        <v>198</v>
      </c>
    </row>
    <row r="153" spans="4:5" x14ac:dyDescent="0.25">
      <c r="D153" s="5" t="s">
        <v>83</v>
      </c>
    </row>
    <row r="154" spans="4:5" x14ac:dyDescent="0.25">
      <c r="D154" s="4" t="s">
        <v>60</v>
      </c>
    </row>
    <row r="155" spans="4:5" x14ac:dyDescent="0.25">
      <c r="D155" s="6" t="s">
        <v>145</v>
      </c>
    </row>
    <row r="156" spans="4:5" x14ac:dyDescent="0.25">
      <c r="D156" s="5" t="s">
        <v>84</v>
      </c>
    </row>
    <row r="157" spans="4:5" x14ac:dyDescent="0.25">
      <c r="D157" s="4" t="s">
        <v>43</v>
      </c>
      <c r="E157" s="4" t="s">
        <v>61</v>
      </c>
    </row>
    <row r="158" spans="4:5" x14ac:dyDescent="0.25">
      <c r="D158" s="6" t="s">
        <v>146</v>
      </c>
      <c r="E158" s="6" t="s">
        <v>207</v>
      </c>
    </row>
    <row r="159" spans="4:5" x14ac:dyDescent="0.25">
      <c r="D159" s="5" t="s">
        <v>85</v>
      </c>
    </row>
    <row r="160" spans="4:5" x14ac:dyDescent="0.25">
      <c r="D160" s="4" t="s">
        <v>44</v>
      </c>
    </row>
    <row r="161" spans="4:5" x14ac:dyDescent="0.25">
      <c r="D161" s="6" t="s">
        <v>147</v>
      </c>
    </row>
    <row r="162" spans="4:5" x14ac:dyDescent="0.25">
      <c r="D162" s="5" t="s">
        <v>86</v>
      </c>
    </row>
    <row r="163" spans="4:5" x14ac:dyDescent="0.25">
      <c r="D163" s="4" t="s">
        <v>45</v>
      </c>
    </row>
    <row r="164" spans="4:5" x14ac:dyDescent="0.25">
      <c r="D164" s="6" t="s">
        <v>148</v>
      </c>
    </row>
    <row r="165" spans="4:5" x14ac:dyDescent="0.25">
      <c r="D165" s="5" t="s">
        <v>87</v>
      </c>
    </row>
    <row r="166" spans="4:5" x14ac:dyDescent="0.25">
      <c r="D166" s="4" t="s">
        <v>46</v>
      </c>
    </row>
    <row r="167" spans="4:5" x14ac:dyDescent="0.25">
      <c r="D167" s="6" t="s">
        <v>149</v>
      </c>
    </row>
    <row r="168" spans="4:5" x14ac:dyDescent="0.25">
      <c r="D168" s="5" t="s">
        <v>88</v>
      </c>
    </row>
    <row r="169" spans="4:5" x14ac:dyDescent="0.25">
      <c r="D169" s="4" t="s">
        <v>47</v>
      </c>
    </row>
    <row r="170" spans="4:5" x14ac:dyDescent="0.25">
      <c r="D170" s="6" t="s">
        <v>150</v>
      </c>
    </row>
    <row r="171" spans="4:5" x14ac:dyDescent="0.25">
      <c r="D171" s="5" t="s">
        <v>94</v>
      </c>
    </row>
    <row r="172" spans="4:5" x14ac:dyDescent="0.25">
      <c r="D172" s="4" t="s">
        <v>249</v>
      </c>
      <c r="E172" s="4" t="s">
        <v>250</v>
      </c>
    </row>
    <row r="173" spans="4:5" x14ac:dyDescent="0.25">
      <c r="D173" s="6" t="s">
        <v>151</v>
      </c>
    </row>
    <row r="174" spans="4:5" x14ac:dyDescent="0.25">
      <c r="D174" s="5" t="s">
        <v>91</v>
      </c>
    </row>
    <row r="175" spans="4:5" x14ac:dyDescent="0.25">
      <c r="D175" s="4" t="s">
        <v>48</v>
      </c>
    </row>
    <row r="176" spans="4:5" x14ac:dyDescent="0.25">
      <c r="D176" s="6" t="s">
        <v>190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6</vt:i4>
      </vt:variant>
    </vt:vector>
  </HeadingPairs>
  <TitlesOfParts>
    <vt:vector size="8" baseType="lpstr">
      <vt:lpstr>Listing</vt:lpstr>
      <vt:lpstr>Data</vt:lpstr>
      <vt:lpstr>LOT</vt:lpstr>
      <vt:lpstr>TITRE_1</vt:lpstr>
      <vt:lpstr>TITRE_2</vt:lpstr>
      <vt:lpstr>TITRE_3</vt:lpstr>
      <vt:lpstr>TITRE_4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PHILIP</dc:creator>
  <cp:lastModifiedBy>Luna PHILIP</cp:lastModifiedBy>
  <dcterms:created xsi:type="dcterms:W3CDTF">2022-10-03T11:24:34Z</dcterms:created>
  <dcterms:modified xsi:type="dcterms:W3CDTF">2022-12-16T10:57:10Z</dcterms:modified>
</cp:coreProperties>
</file>